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480" yWindow="45" windowWidth="15600" windowHeight="6930" activeTab="4"/>
  </bookViews>
  <sheets>
    <sheet name="521111" sheetId="1" r:id="rId1"/>
    <sheet name="521811" sheetId="4" r:id="rId2"/>
    <sheet name="523119" sheetId="5" r:id="rId3"/>
    <sheet name="523121A" sheetId="6" r:id="rId4"/>
    <sheet name="523121B" sheetId="7" r:id="rId5"/>
    <sheet name="524111" sheetId="8" r:id="rId6"/>
    <sheet name="523111" sheetId="9" r:id="rId7"/>
    <sheet name="listrik" sheetId="10" r:id="rId8"/>
    <sheet name="Sheet1" sheetId="11" r:id="rId9"/>
  </sheets>
  <externalReferences>
    <externalReference r:id="rId10"/>
  </externalReferences>
  <calcPr calcId="124519"/>
</workbook>
</file>

<file path=xl/calcChain.xml><?xml version="1.0" encoding="utf-8"?>
<calcChain xmlns="http://schemas.openxmlformats.org/spreadsheetml/2006/main">
  <c r="G46" i="7"/>
  <c r="I74"/>
  <c r="H74"/>
  <c r="G96" i="1"/>
  <c r="I95"/>
  <c r="I96" s="1"/>
  <c r="H95"/>
  <c r="H96" s="1"/>
  <c r="I14" i="9"/>
  <c r="H14"/>
  <c r="I14" i="5" l="1"/>
  <c r="H14"/>
  <c r="G65" i="1" l="1"/>
  <c r="I64"/>
  <c r="H64"/>
  <c r="I61"/>
  <c r="H61"/>
  <c r="I60"/>
  <c r="I65" s="1"/>
  <c r="H60"/>
  <c r="H65" l="1"/>
  <c r="I14" i="7" l="1"/>
  <c r="I15" s="1"/>
  <c r="H14"/>
  <c r="H15" s="1"/>
  <c r="G18" i="1"/>
  <c r="I15"/>
  <c r="H15"/>
  <c r="I14"/>
  <c r="H14"/>
  <c r="I14" i="6"/>
  <c r="G15" i="7"/>
  <c r="H15" i="6" l="1"/>
  <c r="I15"/>
  <c r="G15"/>
  <c r="I153" i="1"/>
  <c r="G104" i="7" l="1"/>
  <c r="H104" s="1"/>
  <c r="G154" i="1"/>
  <c r="I154"/>
  <c r="H153"/>
  <c r="H154" s="1"/>
  <c r="I104" i="7" l="1"/>
  <c r="I124" i="1"/>
  <c r="H124"/>
  <c r="G125"/>
  <c r="G48" i="10"/>
  <c r="I125" i="1" l="1"/>
  <c r="H125"/>
  <c r="H18" l="1"/>
  <c r="I18" l="1"/>
  <c r="G25" i="8" l="1"/>
  <c r="I14" i="4" l="1"/>
  <c r="H14"/>
  <c r="I46" i="7" l="1"/>
  <c r="H46"/>
  <c r="I44" i="6" l="1"/>
  <c r="G80" i="10" l="1"/>
  <c r="H80"/>
  <c r="I76"/>
  <c r="I80" s="1"/>
  <c r="H48" l="1"/>
  <c r="I44"/>
  <c r="I48" s="1"/>
  <c r="G15" l="1"/>
  <c r="G15" i="9"/>
  <c r="I105" i="7" l="1"/>
  <c r="H105"/>
  <c r="G105"/>
  <c r="G75"/>
  <c r="H15" i="5" l="1"/>
  <c r="I15"/>
  <c r="G15"/>
  <c r="G85" i="8" l="1"/>
  <c r="I85" l="1"/>
  <c r="H85"/>
  <c r="H15" i="10" l="1"/>
  <c r="I14"/>
  <c r="I15" s="1"/>
  <c r="G15" i="4"/>
  <c r="I15"/>
  <c r="G45" i="6"/>
  <c r="H43" i="5"/>
  <c r="G44"/>
  <c r="I43"/>
  <c r="I44" s="1"/>
  <c r="H44"/>
  <c r="I75" i="7"/>
  <c r="H45" i="6"/>
  <c r="H15" i="4"/>
  <c r="I45" i="6" l="1"/>
  <c r="H75" i="7"/>
  <c r="G55" i="8" l="1"/>
  <c r="I55"/>
  <c r="H55"/>
  <c r="H15" i="9" l="1"/>
  <c r="I15"/>
  <c r="H25" i="8"/>
  <c r="I25"/>
</calcChain>
</file>

<file path=xl/sharedStrings.xml><?xml version="1.0" encoding="utf-8"?>
<sst xmlns="http://schemas.openxmlformats.org/spreadsheetml/2006/main" count="790" uniqueCount="98">
  <si>
    <t>SURAT PERNYATAAN TANGGUNG JAWAB BELANJA RUTIN</t>
  </si>
  <si>
    <t>NOMOR :</t>
  </si>
  <si>
    <t>1. Kode Satuan Kerja BLU</t>
  </si>
  <si>
    <t>: 632242</t>
  </si>
  <si>
    <t>2. Nama Satuan Kerja BLU</t>
  </si>
  <si>
    <t>: Politeknik Kesehatan Semarang</t>
  </si>
  <si>
    <t>3. Tanggal /No. DIPA BLU</t>
  </si>
  <si>
    <t>:  12 Nopember 2019/No SP DIPA -024.12.2.632242/2020</t>
  </si>
  <si>
    <t xml:space="preserve">4. Klasifikasi Anggaran </t>
  </si>
  <si>
    <t>Yang bertanda tangan di bawah ini Ketua Jurusan Kebidanan  Politeknik Kesehatan Kemnekes Semarang, menyatakan bahwa saya bertanggung jawab secara formal dan material atas segala pengeluaran yang telah dibayar lunas lewat Bendahara Pengeluaran Pembantu kepada yang berhak menerima serta kebenaran perhitungan dan setoran pajak yang telah dipungut atas pembayaran tersebut dengan perincian sebagai berikut :</t>
  </si>
  <si>
    <t>No</t>
  </si>
  <si>
    <t>Akun</t>
  </si>
  <si>
    <t>Penerima</t>
  </si>
  <si>
    <t>Uraian</t>
  </si>
  <si>
    <t xml:space="preserve">Bukti </t>
  </si>
  <si>
    <t>Jumlah</t>
  </si>
  <si>
    <t xml:space="preserve">Pajak yang dipungut </t>
  </si>
  <si>
    <t>Tgl</t>
  </si>
  <si>
    <t>No.</t>
  </si>
  <si>
    <t>PPN</t>
  </si>
  <si>
    <t>PPh</t>
  </si>
  <si>
    <t>JUMLAH</t>
  </si>
  <si>
    <t>Bukti-bukti pengeluaran anggaran dan asli setoran pajak ( SSP/BPN) tersebut di atas disimpan oleh Jurusan Kebidanan untuk kelengkapan administrasi dan pemeriksaan aparat pengawasan fungsional.</t>
  </si>
  <si>
    <t>Demikian surat pernyataan ini dibuat dengan sebenarnya.</t>
  </si>
  <si>
    <t>Mengetahui</t>
  </si>
  <si>
    <t>Semarang,</t>
  </si>
  <si>
    <t>Pejabat Pembuat Komitmen</t>
  </si>
  <si>
    <t>Bendahara Pengeluaran</t>
  </si>
  <si>
    <t>Poltekkes Semarang</t>
  </si>
  <si>
    <t>Jeffri Ardiyanto, M.AppSc</t>
  </si>
  <si>
    <t xml:space="preserve">Wahyu Dwi Nuryanti, Amd </t>
  </si>
  <si>
    <t>NIP 197306141995031001</t>
  </si>
  <si>
    <t>NIP 198612042014022002</t>
  </si>
  <si>
    <t>: 01/01/024.12.10/ 2079/994/002.A.521111</t>
  </si>
  <si>
    <t>Klasifikasi Belanja :A.521111</t>
  </si>
  <si>
    <t>: 01/01/024.12.10/ 2079/994/002.A.521811</t>
  </si>
  <si>
    <t>Klasifikasi Belanja :A.521811</t>
  </si>
  <si>
    <t>: 01/01/024.12.10/ 2079/994/002.B.523119</t>
  </si>
  <si>
    <t>Klasifikasi Belanja :B.523119</t>
  </si>
  <si>
    <t>: 01/01/024.12.10/ 2079/994/002.C.523121</t>
  </si>
  <si>
    <t>Klasifikasi Belanja :C.523121</t>
  </si>
  <si>
    <t>: 01/01/024.12.10/ 2079/994/002.E.524111</t>
  </si>
  <si>
    <t>Klasifikasi Belanja :E.524111</t>
  </si>
  <si>
    <t>: 01/01/024.12.10/ 2079/994/002.G.523111</t>
  </si>
  <si>
    <t>Klasifikasi Belanja :G.523111</t>
  </si>
  <si>
    <t>524111</t>
  </si>
  <si>
    <t>: 01/01/024.12.10/ 2079/994/</t>
  </si>
  <si>
    <t>Klasifikasi Belanja :</t>
  </si>
  <si>
    <t>TOKO DIPAK PURWOKERTO</t>
  </si>
  <si>
    <t>Biaya Pembelian keperluan sehari-hari perkantoran beli gula dll  Prodi D III Kebidanan Purwokerto Poltekkes Kemenkes Semarang bulan Juli 2020</t>
  </si>
  <si>
    <t>30/7/2020</t>
  </si>
  <si>
    <t>Biaya Pembelian keperluan sehari-hari perkantoran beli gula dll  Prodi D III Kebidanan Purwokerto Poltekkes Kemenkes Semarang bulan Agustus 2020</t>
  </si>
  <si>
    <t>24/08/2020</t>
  </si>
  <si>
    <t>FOTO COPY MULYA PURWOKERTO</t>
  </si>
  <si>
    <t>Biaya foto copy perkantoran  Prodi D III Kebidanan Purwokerto Poltekkes Kemenkes Semarang bulan Juli 2020</t>
  </si>
  <si>
    <t>30/04/2021</t>
  </si>
  <si>
    <t>Biaya foto copy perkantoran  Prodi D III Kebidanan Purwokerto Poltekkes Kemenkes Semarang bulan Agustus 2020</t>
  </si>
  <si>
    <t>29/05/2020</t>
  </si>
  <si>
    <t>SPBU Berkoh Purwokerto</t>
  </si>
  <si>
    <t>BBM untuk operasional mobil dinas Prodi D III Kebidanan Purwokerto Poltekkes Kemenkes Semarang Bulan Juli 2020</t>
  </si>
  <si>
    <t>30/07/2020</t>
  </si>
  <si>
    <t>PT Telkom Indonesia</t>
  </si>
  <si>
    <t>Biaya Rekening Spyde Nomor 146396100013 Prodi DIII Kebidanan Purwokerto Poltekkes Kemenkes Semarang bulan Agustus 2020</t>
  </si>
  <si>
    <t>19/08/2020</t>
  </si>
  <si>
    <t>WM.Nabila Kendal</t>
  </si>
  <si>
    <t>Pembelian keperluan sehari-hari berupa pembelian Konsumsi dalam rangka Rapat Persiapan PBM Smt.Genap TA.2020/2021, UPP D III Poltekkes Kemenkes Semarang Kampus Kendal.</t>
  </si>
  <si>
    <t>CV.Tugu Mas Semarang</t>
  </si>
  <si>
    <t>Belanja Keperluan Perkantoran berupa pengisian ulang APAR jenis Powder, 6 tab. Uk.6 kg. dan 2 tab. Uk.2 kg. UPP D III Poltekkes Kemenkes Semarang Kampus Kendal.</t>
  </si>
  <si>
    <t>Puji Grafik Ngampel Kendal</t>
  </si>
  <si>
    <t>Belanja keperluan kantor berupa Pembuatan 2 bh.  Spanduk Selamat Datang dan Spanduk Dirgahayu RI,  UPP D III Poltekkes Kemenkes Semarang Kampus Kendal.</t>
  </si>
  <si>
    <t>PT.Pos Kendal</t>
  </si>
  <si>
    <t>Belanja keperluan kantor berupa Pembelian Materai 6.000 dan Materai 3.000.    UPP D III Poltekkes Kemenkes Semarang Kampus Kendal.</t>
  </si>
  <si>
    <t>Belanja keperluan kantor berupa Pembuatan Baliho Masker &amp; Spanduk, UPP D III Poltekkes Kemenkes Semarang Kampus Kendal.</t>
  </si>
  <si>
    <t>Bank Jateng Kendal</t>
  </si>
  <si>
    <t>Pembayaran Biznet  untuk bulan Agustus  2020 dengan No.Pelanggan 20076459,   UPP D III Poltekkes Kemenkes Semarang Kampus Kendal.</t>
  </si>
  <si>
    <t>Perc. RaRa, Patebon Kendal</t>
  </si>
  <si>
    <t>Pembayaran Telpon  untuk bln. Agustus 2020 dengan ID.Pelanggan 0294381520,   UPP D III Poltekkes Kemenkes Semarang Kampus Kendal.</t>
  </si>
  <si>
    <t>PP Rara Cell Kendal</t>
  </si>
  <si>
    <t>Pembayaran Telpon  untuk bln.Agustus 2020 dengan ID.Pelanggan 0294381468,   UPP D III Poltekkes Kemenkes Semarang Kampus Kendal.</t>
  </si>
  <si>
    <t>Pembayaran Air PDAM  untuk bln.Agustus 2020 dengan No.Samb. 0314130084,   UPP D III Poltekkes Kemenkes Semarang Kampus Kendal.</t>
  </si>
  <si>
    <t>CV.Utama Sejahtera Kendal.</t>
  </si>
  <si>
    <t>Biaya Pemeliharaan Gedung laboratorium berupa Tambal sulam plesteran, Pemasangan keramik, dll. Upp D III Poltekkes Kemenkes Semarang Kampus Kendal</t>
  </si>
  <si>
    <t>SPBU Jambearum Kendal</t>
  </si>
  <si>
    <t>Biaya pemel.operasional kendaraan bermotor berupa pembelian BBM pertalite mobil dinas dg Nopol. H 9502 Gmdan H 9507 EM untuk bln. Agustus 2020,   UPP D III Poltekkes Kemenkes Semarang Kampus Kendal.</t>
  </si>
  <si>
    <t>Bengkel Graha Rejo, Kendal.</t>
  </si>
  <si>
    <t>Biaya pemeliharaan Operasional perkantoran berupa Service dan penggantian sparepart mobil dinas,  UPP D III Poltekkes Kemenkes Semarang Kampus Kendal.</t>
  </si>
  <si>
    <t>Biaya Pemeliharaan Gedung dan bangunan Jurusan Kebidanan Poltekkes Kemenkes Semarang  berupa pengganti lantai granit lantai II pada bulan Agustus 2020</t>
  </si>
  <si>
    <t xml:space="preserve">CV LUICH RAHARJA Semarang </t>
  </si>
  <si>
    <t>Pembelian Keperluan sehari - hari perkantoran Jurusan Kebidanan Semarang Bulan Agustus 2020</t>
  </si>
  <si>
    <t xml:space="preserve">Toko Barokah Semarang </t>
  </si>
  <si>
    <t>Belanja keperluan sehari-hari perkantoran berupa langganan koran Jurusan Kebidanan Semarang Bulan Agustus 2020</t>
  </si>
  <si>
    <t>Pembelian Keperluan perkantoran Jurusan Kebidanan Semarang Bulan Juni 2020 berupa cetak cek rek BLU</t>
  </si>
  <si>
    <t xml:space="preserve">Bank Jateng </t>
  </si>
  <si>
    <t xml:space="preserve">Nury Agency Semarang </t>
  </si>
  <si>
    <t>Pembelian Keperluan sehari - hari perkantoran Jurusan Kebidanan Semarang berupa frame dan pigura Bulan Agustus 2020</t>
  </si>
  <si>
    <t xml:space="preserve">Choirina Frame Semarang </t>
  </si>
  <si>
    <t>Biaya pemeliharaan kendaraan  dinas Jurusan Kebidanan dengan No Pol H 9522 WG   pada bulan Agustus 2020 berupa penggantian oli mesin dll</t>
  </si>
  <si>
    <t xml:space="preserve">Bengkel Iwan Saputro Semarang </t>
  </si>
</sst>
</file>

<file path=xl/styles.xml><?xml version="1.0" encoding="utf-8"?>
<styleSheet xmlns="http://schemas.openxmlformats.org/spreadsheetml/2006/main">
  <numFmts count="6">
    <numFmt numFmtId="41" formatCode="_(* #,##0_);_(* \(#,##0\);_(* &quot;-&quot;_);_(@_)"/>
    <numFmt numFmtId="43" formatCode="_(* #,##0.00_);_(* \(#,##0.00\);_(* &quot;-&quot;??_);_(@_)"/>
    <numFmt numFmtId="164" formatCode="[$-409]d\-mmm\-yy;@"/>
    <numFmt numFmtId="165" formatCode="_(* #,##0_);_(* \(#,##0\);_(* &quot;-&quot;??_);_(@_)"/>
    <numFmt numFmtId="166" formatCode="dd/mm/yyyy;@"/>
    <numFmt numFmtId="167" formatCode="&quot;£&quot;#,##0.00"/>
  </numFmts>
  <fonts count="11">
    <font>
      <sz val="11"/>
      <color theme="1"/>
      <name val="Arial Black"/>
      <family val="2"/>
    </font>
    <font>
      <sz val="10"/>
      <name val="Arial"/>
      <family val="2"/>
    </font>
    <font>
      <b/>
      <sz val="10"/>
      <name val="Arial"/>
      <family val="2"/>
    </font>
    <font>
      <sz val="10"/>
      <color theme="1"/>
      <name val="Arial"/>
      <family val="2"/>
    </font>
    <font>
      <b/>
      <sz val="10"/>
      <color indexed="8"/>
      <name val="Arial"/>
      <family val="2"/>
    </font>
    <font>
      <b/>
      <u/>
      <sz val="10"/>
      <color theme="1"/>
      <name val="Arial"/>
      <family val="2"/>
    </font>
    <font>
      <b/>
      <sz val="10"/>
      <color theme="1"/>
      <name val="Arial"/>
      <family val="2"/>
    </font>
    <font>
      <sz val="11"/>
      <color theme="1"/>
      <name val="Arial Black"/>
      <family val="2"/>
    </font>
    <font>
      <sz val="10"/>
      <name val="Arial"/>
      <family val="2"/>
    </font>
    <font>
      <b/>
      <sz val="11"/>
      <name val="Arial"/>
      <family val="2"/>
    </font>
    <font>
      <sz val="11"/>
      <name val="Arial"/>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ashed">
        <color indexed="64"/>
      </bottom>
      <diagonal/>
    </border>
    <border>
      <left style="thin">
        <color indexed="64"/>
      </left>
      <right style="thin">
        <color indexed="64"/>
      </right>
      <top style="dashed">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bottom/>
      <diagonal/>
    </border>
    <border>
      <left/>
      <right/>
      <top style="thin">
        <color indexed="64"/>
      </top>
      <bottom style="hair">
        <color indexed="64"/>
      </bottom>
      <diagonal/>
    </border>
  </borders>
  <cellStyleXfs count="21">
    <xf numFmtId="0" fontId="0" fillId="0" borderId="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1" fontId="1"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0" fontId="8" fillId="0" borderId="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cellStyleXfs>
  <cellXfs count="194">
    <xf numFmtId="0" fontId="0" fillId="0" borderId="0" xfId="0"/>
    <xf numFmtId="0" fontId="1" fillId="0" borderId="0" xfId="0" applyFont="1"/>
    <xf numFmtId="0" fontId="1" fillId="2" borderId="0" xfId="0" applyFont="1" applyFill="1"/>
    <xf numFmtId="0" fontId="1" fillId="0" borderId="0" xfId="0" applyFont="1" applyAlignment="1">
      <alignment horizontal="left"/>
    </xf>
    <xf numFmtId="0" fontId="1" fillId="0" borderId="0" xfId="0" applyFont="1" applyAlignment="1">
      <alignment vertical="center"/>
    </xf>
    <xf numFmtId="0" fontId="1" fillId="3" borderId="0" xfId="0" applyFont="1" applyFill="1" applyAlignment="1">
      <alignment vertical="center" wrapText="1"/>
    </xf>
    <xf numFmtId="0" fontId="2" fillId="0" borderId="4" xfId="0" applyFont="1" applyBorder="1" applyAlignment="1">
      <alignment horizontal="center" vertical="center"/>
    </xf>
    <xf numFmtId="0" fontId="2" fillId="0" borderId="4" xfId="0" applyFont="1" applyBorder="1" applyAlignment="1">
      <alignment horizontal="center"/>
    </xf>
    <xf numFmtId="0" fontId="1" fillId="0" borderId="6" xfId="0" applyFont="1" applyBorder="1" applyAlignment="1">
      <alignment horizontal="center" vertical="center"/>
    </xf>
    <xf numFmtId="0" fontId="1" fillId="0" borderId="6" xfId="0" quotePrefix="1" applyFont="1" applyBorder="1" applyAlignment="1">
      <alignment vertical="center"/>
    </xf>
    <xf numFmtId="41" fontId="1" fillId="0" borderId="6" xfId="0" applyNumberFormat="1" applyFont="1" applyBorder="1" applyAlignment="1">
      <alignment vertical="center"/>
    </xf>
    <xf numFmtId="0" fontId="1" fillId="0" borderId="7" xfId="0" applyFont="1" applyBorder="1" applyAlignment="1">
      <alignment horizontal="center" vertical="center"/>
    </xf>
    <xf numFmtId="0" fontId="1" fillId="0" borderId="7" xfId="0" quotePrefix="1" applyFont="1" applyBorder="1" applyAlignment="1">
      <alignment vertical="center"/>
    </xf>
    <xf numFmtId="41" fontId="1" fillId="0" borderId="7" xfId="0" applyNumberFormat="1" applyFont="1" applyBorder="1" applyAlignment="1">
      <alignment vertical="center"/>
    </xf>
    <xf numFmtId="0" fontId="1" fillId="0" borderId="4" xfId="0" applyFont="1" applyBorder="1" applyAlignment="1">
      <alignment vertical="center"/>
    </xf>
    <xf numFmtId="0" fontId="2" fillId="0" borderId="4" xfId="0" applyFont="1" applyBorder="1" applyAlignment="1">
      <alignment vertical="center"/>
    </xf>
    <xf numFmtId="165" fontId="2" fillId="2" borderId="4" xfId="0" applyNumberFormat="1" applyFont="1" applyFill="1" applyBorder="1" applyAlignment="1">
      <alignment vertical="center"/>
    </xf>
    <xf numFmtId="0" fontId="2" fillId="0" borderId="0" xfId="0" applyFont="1" applyBorder="1" applyAlignment="1">
      <alignment horizontal="center"/>
    </xf>
    <xf numFmtId="0" fontId="1" fillId="0" borderId="0" xfId="0" applyFont="1" applyBorder="1"/>
    <xf numFmtId="165" fontId="2" fillId="2" borderId="0" xfId="0" applyNumberFormat="1" applyFont="1" applyFill="1" applyBorder="1"/>
    <xf numFmtId="0" fontId="1" fillId="2" borderId="0" xfId="0" applyFont="1" applyFill="1" applyBorder="1"/>
    <xf numFmtId="0" fontId="3" fillId="0" borderId="0" xfId="0" applyFont="1"/>
    <xf numFmtId="0" fontId="4" fillId="2" borderId="0" xfId="0" applyFont="1" applyFill="1"/>
    <xf numFmtId="0" fontId="2" fillId="2" borderId="0" xfId="0" applyFont="1" applyFill="1"/>
    <xf numFmtId="0" fontId="5" fillId="0" borderId="0" xfId="0" applyFont="1"/>
    <xf numFmtId="0" fontId="5" fillId="3" borderId="0" xfId="0" applyFont="1" applyFill="1" applyAlignment="1"/>
    <xf numFmtId="0" fontId="6" fillId="0" borderId="0" xfId="0" applyFont="1"/>
    <xf numFmtId="0" fontId="6" fillId="3" borderId="0" xfId="0" applyFont="1" applyFill="1"/>
    <xf numFmtId="0" fontId="1" fillId="0" borderId="6" xfId="0" quotePrefix="1" applyFont="1" applyBorder="1" applyAlignment="1">
      <alignment horizontal="center" vertical="center" wrapText="1"/>
    </xf>
    <xf numFmtId="0" fontId="1" fillId="0" borderId="4" xfId="0" applyFont="1" applyBorder="1" applyAlignment="1">
      <alignment vertical="center" wrapText="1"/>
    </xf>
    <xf numFmtId="41" fontId="1" fillId="0" borderId="4" xfId="13" applyFont="1" applyBorder="1" applyAlignment="1">
      <alignment horizontal="center" vertical="center"/>
    </xf>
    <xf numFmtId="0" fontId="1" fillId="3" borderId="6" xfId="0" applyFont="1" applyFill="1" applyBorder="1" applyAlignment="1">
      <alignment horizontal="center" vertical="center"/>
    </xf>
    <xf numFmtId="41" fontId="1" fillId="0" borderId="6" xfId="0" applyNumberFormat="1" applyFont="1" applyBorder="1" applyAlignment="1">
      <alignment horizontal="left" vertical="center"/>
    </xf>
    <xf numFmtId="0" fontId="1" fillId="0" borderId="2" xfId="0" applyFont="1" applyBorder="1" applyAlignment="1">
      <alignment vertical="center" wrapText="1"/>
    </xf>
    <xf numFmtId="14" fontId="1" fillId="0" borderId="4" xfId="0" applyNumberFormat="1" applyFont="1" applyBorder="1" applyAlignment="1">
      <alignment vertical="center" wrapText="1"/>
    </xf>
    <xf numFmtId="41" fontId="1" fillId="0" borderId="4" xfId="15" applyFont="1" applyBorder="1" applyAlignment="1">
      <alignment vertical="center" wrapText="1"/>
    </xf>
    <xf numFmtId="0" fontId="1" fillId="0" borderId="1" xfId="0" applyFont="1" applyBorder="1" applyAlignment="1">
      <alignment vertical="center" wrapText="1"/>
    </xf>
    <xf numFmtId="0" fontId="0" fillId="0" borderId="0" xfId="0" applyAlignment="1">
      <alignment vertical="center"/>
    </xf>
    <xf numFmtId="164" fontId="1" fillId="0" borderId="4" xfId="9" applyNumberFormat="1" applyFont="1" applyBorder="1" applyAlignment="1">
      <alignment horizontal="left" vertical="center"/>
    </xf>
    <xf numFmtId="165" fontId="1" fillId="2" borderId="4" xfId="10" applyNumberFormat="1" applyFont="1" applyFill="1" applyBorder="1" applyAlignment="1">
      <alignment vertical="center"/>
    </xf>
    <xf numFmtId="0" fontId="1" fillId="0" borderId="5" xfId="0" applyFont="1" applyBorder="1" applyAlignment="1">
      <alignment horizontal="center" vertical="center" wrapText="1"/>
    </xf>
    <xf numFmtId="166" fontId="1" fillId="0" borderId="4" xfId="0" applyNumberFormat="1" applyFont="1" applyBorder="1" applyAlignment="1">
      <alignment horizontal="center" vertical="center"/>
    </xf>
    <xf numFmtId="41" fontId="1" fillId="3" borderId="5" xfId="13" applyFont="1" applyFill="1" applyBorder="1" applyAlignment="1">
      <alignment horizontal="center" vertical="center"/>
    </xf>
    <xf numFmtId="0" fontId="1" fillId="0" borderId="6" xfId="0" applyFont="1" applyBorder="1" applyAlignment="1">
      <alignment vertical="center" wrapText="1"/>
    </xf>
    <xf numFmtId="0" fontId="1" fillId="0" borderId="4" xfId="0" applyFont="1" applyBorder="1" applyAlignment="1">
      <alignment horizontal="center" vertical="center"/>
    </xf>
    <xf numFmtId="0" fontId="1" fillId="2" borderId="0" xfId="0" applyFont="1" applyFill="1" applyAlignment="1">
      <alignment vertical="center"/>
    </xf>
    <xf numFmtId="0" fontId="1" fillId="0" borderId="0" xfId="0" applyFont="1" applyAlignment="1">
      <alignment horizontal="left" vertical="center"/>
    </xf>
    <xf numFmtId="0" fontId="2" fillId="0" borderId="0" xfId="0" applyFont="1" applyBorder="1" applyAlignment="1">
      <alignment horizontal="center" vertical="center"/>
    </xf>
    <xf numFmtId="0" fontId="1" fillId="0" borderId="0" xfId="0" applyFont="1" applyBorder="1" applyAlignment="1">
      <alignment vertical="center"/>
    </xf>
    <xf numFmtId="165" fontId="2" fillId="2" borderId="0" xfId="0" applyNumberFormat="1" applyFont="1" applyFill="1" applyBorder="1" applyAlignment="1">
      <alignment vertical="center"/>
    </xf>
    <xf numFmtId="0" fontId="1" fillId="2" borderId="0" xfId="0" applyFont="1" applyFill="1" applyBorder="1" applyAlignment="1">
      <alignment vertical="center"/>
    </xf>
    <xf numFmtId="0" fontId="3" fillId="0" borderId="0" xfId="0" applyFont="1" applyAlignment="1">
      <alignment vertical="center"/>
    </xf>
    <xf numFmtId="0" fontId="4" fillId="2" borderId="0" xfId="0" applyFont="1" applyFill="1" applyAlignment="1">
      <alignment vertical="center"/>
    </xf>
    <xf numFmtId="0" fontId="2" fillId="2" borderId="0" xfId="0" applyFont="1" applyFill="1" applyAlignment="1">
      <alignment vertical="center"/>
    </xf>
    <xf numFmtId="0" fontId="5" fillId="0" borderId="0" xfId="0" applyFont="1" applyAlignment="1">
      <alignment vertical="center"/>
    </xf>
    <xf numFmtId="0" fontId="5" fillId="3" borderId="0" xfId="0" applyFont="1" applyFill="1" applyAlignment="1">
      <alignment vertical="center"/>
    </xf>
    <xf numFmtId="0" fontId="6" fillId="0" borderId="0" xfId="0" applyFont="1" applyAlignment="1">
      <alignment vertical="center"/>
    </xf>
    <xf numFmtId="0" fontId="6" fillId="3" borderId="0" xfId="0" applyFont="1" applyFill="1" applyAlignment="1">
      <alignment vertical="center"/>
    </xf>
    <xf numFmtId="0" fontId="1" fillId="0" borderId="9" xfId="0" applyFont="1" applyBorder="1" applyAlignment="1">
      <alignment horizontal="center" vertical="center"/>
    </xf>
    <xf numFmtId="0" fontId="1" fillId="0" borderId="9" xfId="0" quotePrefix="1" applyFont="1" applyBorder="1" applyAlignment="1">
      <alignment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9" xfId="0" applyFont="1" applyBorder="1" applyAlignment="1">
      <alignment vertical="center" wrapText="1"/>
    </xf>
    <xf numFmtId="41" fontId="1" fillId="0" borderId="9" xfId="0" applyNumberFormat="1" applyFont="1" applyBorder="1" applyAlignment="1">
      <alignment vertical="center"/>
    </xf>
    <xf numFmtId="0" fontId="1" fillId="0" borderId="10" xfId="0" applyFont="1" applyBorder="1" applyAlignment="1">
      <alignment vertical="center" wrapText="1"/>
    </xf>
    <xf numFmtId="41" fontId="1" fillId="0" borderId="10" xfId="0" applyNumberFormat="1" applyFont="1" applyBorder="1" applyAlignment="1">
      <alignment vertical="center"/>
    </xf>
    <xf numFmtId="0" fontId="1" fillId="0" borderId="11" xfId="0" applyFont="1" applyBorder="1" applyAlignment="1">
      <alignment vertical="center" wrapText="1"/>
    </xf>
    <xf numFmtId="41" fontId="1" fillId="0" borderId="11" xfId="0" applyNumberFormat="1" applyFont="1" applyBorder="1" applyAlignment="1">
      <alignment vertical="center"/>
    </xf>
    <xf numFmtId="165" fontId="1" fillId="2" borderId="9" xfId="14" applyNumberFormat="1" applyFont="1" applyFill="1" applyBorder="1" applyAlignment="1">
      <alignment vertical="center"/>
    </xf>
    <xf numFmtId="165" fontId="1" fillId="2" borderId="10" xfId="14" applyNumberFormat="1" applyFont="1" applyFill="1" applyBorder="1" applyAlignment="1">
      <alignment vertical="center"/>
    </xf>
    <xf numFmtId="165" fontId="1" fillId="2" borderId="11" xfId="14" applyNumberFormat="1" applyFont="1" applyFill="1" applyBorder="1" applyAlignment="1">
      <alignment vertical="center"/>
    </xf>
    <xf numFmtId="0" fontId="1" fillId="0" borderId="9" xfId="0" applyFont="1" applyBorder="1" applyAlignment="1">
      <alignment horizontal="center" vertical="center" wrapText="1"/>
    </xf>
    <xf numFmtId="0" fontId="3" fillId="0" borderId="9" xfId="0" applyFont="1" applyBorder="1" applyAlignment="1">
      <alignment vertical="center" wrapText="1"/>
    </xf>
    <xf numFmtId="0" fontId="1" fillId="0" borderId="0" xfId="0" applyFont="1" applyBorder="1" applyAlignment="1">
      <alignment horizontal="left"/>
    </xf>
    <xf numFmtId="0" fontId="1" fillId="0" borderId="0" xfId="0" applyFont="1" applyBorder="1" applyAlignment="1">
      <alignment horizontal="center"/>
    </xf>
    <xf numFmtId="41" fontId="1" fillId="0" borderId="1" xfId="0" applyNumberFormat="1" applyFont="1" applyBorder="1" applyAlignment="1">
      <alignment vertical="center"/>
    </xf>
    <xf numFmtId="41" fontId="1" fillId="2" borderId="11" xfId="15" applyFont="1" applyFill="1" applyBorder="1" applyAlignment="1">
      <alignment vertical="center"/>
    </xf>
    <xf numFmtId="14" fontId="1" fillId="0" borderId="4" xfId="0" applyNumberFormat="1" applyFont="1" applyBorder="1" applyAlignment="1">
      <alignment horizontal="center" vertical="center" wrapText="1"/>
    </xf>
    <xf numFmtId="14" fontId="1" fillId="0" borderId="9" xfId="0" applyNumberFormat="1" applyFont="1" applyBorder="1" applyAlignment="1">
      <alignment horizontal="center" vertical="center" wrapText="1"/>
    </xf>
    <xf numFmtId="41" fontId="1" fillId="0" borderId="9" xfId="15" applyFont="1" applyBorder="1" applyAlignment="1">
      <alignment vertical="center" wrapText="1"/>
    </xf>
    <xf numFmtId="14" fontId="1" fillId="0" borderId="10" xfId="0" applyNumberFormat="1" applyFont="1" applyBorder="1" applyAlignment="1">
      <alignment horizontal="center" vertical="center" wrapText="1"/>
    </xf>
    <xf numFmtId="41" fontId="1" fillId="2" borderId="10" xfId="15" applyFont="1" applyFill="1" applyBorder="1" applyAlignment="1">
      <alignment vertical="center"/>
    </xf>
    <xf numFmtId="14" fontId="1" fillId="0" borderId="11" xfId="0" applyNumberFormat="1" applyFont="1" applyBorder="1" applyAlignment="1">
      <alignment horizontal="center" vertical="center" wrapText="1"/>
    </xf>
    <xf numFmtId="41" fontId="1" fillId="0" borderId="4" xfId="0" applyNumberFormat="1" applyFont="1" applyBorder="1" applyAlignment="1">
      <alignment vertical="center" wrapText="1"/>
    </xf>
    <xf numFmtId="41" fontId="1" fillId="0" borderId="4" xfId="0" applyNumberFormat="1" applyFont="1" applyBorder="1" applyAlignment="1">
      <alignment vertical="center"/>
    </xf>
    <xf numFmtId="165" fontId="1" fillId="0" borderId="8" xfId="0" applyNumberFormat="1" applyFont="1" applyBorder="1" applyAlignment="1">
      <alignment horizontal="center" vertical="center"/>
    </xf>
    <xf numFmtId="165" fontId="1" fillId="0" borderId="8" xfId="15" applyNumberFormat="1" applyFont="1" applyBorder="1" applyAlignment="1">
      <alignment horizontal="center" vertical="center"/>
    </xf>
    <xf numFmtId="0" fontId="1" fillId="0" borderId="0" xfId="0" applyFont="1" applyBorder="1" applyAlignment="1">
      <alignment horizontal="left"/>
    </xf>
    <xf numFmtId="0" fontId="1" fillId="0" borderId="0" xfId="0" applyFont="1" applyBorder="1" applyAlignment="1">
      <alignment horizontal="center"/>
    </xf>
    <xf numFmtId="0" fontId="1" fillId="0" borderId="10" xfId="0" quotePrefix="1" applyFont="1" applyBorder="1" applyAlignment="1">
      <alignment vertical="center"/>
    </xf>
    <xf numFmtId="0" fontId="1" fillId="0" borderId="11" xfId="0" quotePrefix="1" applyFont="1" applyBorder="1" applyAlignment="1">
      <alignment vertical="center"/>
    </xf>
    <xf numFmtId="0" fontId="1" fillId="0" borderId="4" xfId="0" applyFont="1" applyBorder="1" applyAlignment="1">
      <alignment horizontal="center" vertical="center" wrapText="1"/>
    </xf>
    <xf numFmtId="0" fontId="1" fillId="0" borderId="4" xfId="0" applyFont="1" applyBorder="1" applyAlignment="1">
      <alignment horizontal="left" vertical="center" wrapText="1"/>
    </xf>
    <xf numFmtId="166" fontId="1" fillId="0" borderId="4" xfId="0" applyNumberFormat="1" applyFont="1" applyFill="1" applyBorder="1" applyAlignment="1">
      <alignment horizontal="center" vertical="center"/>
    </xf>
    <xf numFmtId="0" fontId="1" fillId="0" borderId="0" xfId="0" applyFont="1" applyBorder="1" applyAlignment="1">
      <alignment horizontal="left"/>
    </xf>
    <xf numFmtId="0" fontId="1" fillId="0" borderId="0" xfId="0" applyFont="1" applyBorder="1" applyAlignment="1">
      <alignment horizontal="center"/>
    </xf>
    <xf numFmtId="0" fontId="1" fillId="0" borderId="9" xfId="0" applyFont="1" applyBorder="1" applyAlignment="1">
      <alignment horizontal="left" vertical="center"/>
    </xf>
    <xf numFmtId="164" fontId="1" fillId="0" borderId="9" xfId="1" applyNumberFormat="1" applyFont="1" applyBorder="1" applyAlignment="1">
      <alignment horizontal="left" vertical="center"/>
    </xf>
    <xf numFmtId="0" fontId="1" fillId="0" borderId="10" xfId="0" applyFont="1" applyBorder="1" applyAlignment="1">
      <alignment horizontal="left" vertical="center"/>
    </xf>
    <xf numFmtId="164" fontId="1" fillId="0" borderId="10" xfId="1" applyNumberFormat="1" applyFont="1" applyBorder="1" applyAlignment="1">
      <alignment horizontal="left" vertical="center"/>
    </xf>
    <xf numFmtId="0" fontId="1" fillId="0" borderId="10" xfId="0" applyFont="1" applyBorder="1" applyAlignment="1">
      <alignment horizontal="left" vertical="center" wrapText="1"/>
    </xf>
    <xf numFmtId="0" fontId="1" fillId="0" borderId="11" xfId="0" applyFont="1" applyBorder="1" applyAlignment="1">
      <alignment horizontal="left" vertical="center" wrapText="1"/>
    </xf>
    <xf numFmtId="164" fontId="1" fillId="0" borderId="11" xfId="1" applyNumberFormat="1" applyFont="1" applyBorder="1" applyAlignment="1">
      <alignment horizontal="left" vertical="center"/>
    </xf>
    <xf numFmtId="0" fontId="3" fillId="0" borderId="9" xfId="0" applyFont="1" applyBorder="1" applyAlignment="1">
      <alignment horizontal="left" vertical="center" wrapText="1"/>
    </xf>
    <xf numFmtId="0" fontId="3" fillId="0" borderId="10" xfId="0" applyFont="1" applyBorder="1" applyAlignment="1">
      <alignment horizontal="left" vertical="center" wrapText="1"/>
    </xf>
    <xf numFmtId="41" fontId="1" fillId="0" borderId="9" xfId="0" applyNumberFormat="1" applyFont="1" applyBorder="1" applyAlignment="1">
      <alignment horizontal="center" vertical="center"/>
    </xf>
    <xf numFmtId="165" fontId="1" fillId="0" borderId="9" xfId="0" applyNumberFormat="1" applyFont="1" applyBorder="1" applyAlignment="1">
      <alignment horizontal="center" vertical="center"/>
    </xf>
    <xf numFmtId="165" fontId="1" fillId="0" borderId="9" xfId="15" applyNumberFormat="1" applyFont="1" applyBorder="1" applyAlignment="1">
      <alignment horizontal="center" vertical="center"/>
    </xf>
    <xf numFmtId="0" fontId="1" fillId="0" borderId="10" xfId="0" applyFont="1" applyBorder="1"/>
    <xf numFmtId="0" fontId="1" fillId="0" borderId="11" xfId="0" applyFont="1" applyBorder="1"/>
    <xf numFmtId="0" fontId="1" fillId="0" borderId="9" xfId="1" applyFont="1" applyBorder="1" applyAlignment="1">
      <alignment horizontal="center" vertical="center"/>
    </xf>
    <xf numFmtId="0" fontId="1" fillId="0" borderId="9" xfId="1" applyFont="1" applyBorder="1" applyAlignment="1">
      <alignment horizontal="left" vertical="center" wrapText="1"/>
    </xf>
    <xf numFmtId="165" fontId="1" fillId="2" borderId="9" xfId="2" applyNumberFormat="1" applyFont="1" applyFill="1" applyBorder="1" applyAlignment="1">
      <alignment horizontal="center" vertical="center"/>
    </xf>
    <xf numFmtId="0" fontId="1" fillId="0" borderId="9" xfId="1" applyFont="1" applyBorder="1" applyAlignment="1">
      <alignment horizontal="center"/>
    </xf>
    <xf numFmtId="166" fontId="1" fillId="0" borderId="9" xfId="0" applyNumberFormat="1" applyFont="1" applyFill="1" applyBorder="1" applyAlignment="1">
      <alignment horizontal="center" vertical="center" wrapText="1"/>
    </xf>
    <xf numFmtId="41" fontId="1" fillId="0" borderId="9" xfId="13" applyFont="1" applyBorder="1" applyAlignment="1">
      <alignment horizontal="center" vertical="center" wrapText="1"/>
    </xf>
    <xf numFmtId="0" fontId="1" fillId="0" borderId="0" xfId="0" applyFont="1" applyBorder="1" applyAlignment="1">
      <alignment horizontal="left" vertical="center"/>
    </xf>
    <xf numFmtId="0" fontId="1" fillId="0" borderId="0" xfId="0" applyFont="1" applyBorder="1" applyAlignment="1">
      <alignment horizontal="center" vertical="center"/>
    </xf>
    <xf numFmtId="14" fontId="1" fillId="0" borderId="13" xfId="0" applyNumberFormat="1" applyFont="1" applyBorder="1" applyAlignment="1">
      <alignment horizontal="left" vertical="center" wrapText="1"/>
    </xf>
    <xf numFmtId="0" fontId="1" fillId="0" borderId="14" xfId="0" applyFont="1" applyBorder="1" applyAlignment="1">
      <alignment vertical="center" wrapText="1"/>
    </xf>
    <xf numFmtId="14" fontId="1" fillId="0" borderId="8" xfId="0" applyNumberFormat="1" applyFont="1" applyBorder="1" applyAlignment="1">
      <alignment horizontal="center" vertical="center" wrapText="1"/>
    </xf>
    <xf numFmtId="41" fontId="1" fillId="0" borderId="8" xfId="15" applyFont="1" applyBorder="1" applyAlignment="1">
      <alignment vertical="center"/>
    </xf>
    <xf numFmtId="41" fontId="1" fillId="0" borderId="14" xfId="15" applyFont="1" applyBorder="1" applyAlignment="1">
      <alignment horizontal="center" vertical="center"/>
    </xf>
    <xf numFmtId="0" fontId="1" fillId="3" borderId="9" xfId="0" applyFont="1" applyFill="1" applyBorder="1" applyAlignment="1">
      <alignment horizontal="center" vertical="center"/>
    </xf>
    <xf numFmtId="14" fontId="1" fillId="0" borderId="10" xfId="0" applyNumberFormat="1" applyFont="1" applyBorder="1" applyAlignment="1">
      <alignment horizontal="left" vertical="center" wrapText="1"/>
    </xf>
    <xf numFmtId="14" fontId="1" fillId="0" borderId="10" xfId="0" applyNumberFormat="1" applyFont="1" applyBorder="1" applyAlignment="1">
      <alignment horizontal="center" vertical="center"/>
    </xf>
    <xf numFmtId="14" fontId="1" fillId="0" borderId="11" xfId="0" applyNumberFormat="1" applyFont="1" applyBorder="1" applyAlignment="1">
      <alignment horizontal="center" vertical="center"/>
    </xf>
    <xf numFmtId="41" fontId="1" fillId="2" borderId="10" xfId="15" applyFont="1" applyFill="1" applyBorder="1" applyAlignment="1">
      <alignment horizontal="center" vertical="center"/>
    </xf>
    <xf numFmtId="41" fontId="1" fillId="0" borderId="10" xfId="0" applyNumberFormat="1" applyFont="1" applyBorder="1" applyAlignment="1">
      <alignment horizontal="center" vertical="center"/>
    </xf>
    <xf numFmtId="41" fontId="1" fillId="2" borderId="11" xfId="15" applyFont="1" applyFill="1" applyBorder="1" applyAlignment="1">
      <alignment horizontal="center" vertical="center"/>
    </xf>
    <xf numFmtId="41" fontId="1" fillId="0" borderId="11" xfId="0" applyNumberFormat="1" applyFont="1" applyBorder="1" applyAlignment="1">
      <alignment horizontal="center" vertical="center"/>
    </xf>
    <xf numFmtId="165" fontId="0" fillId="0" borderId="0" xfId="0" applyNumberFormat="1" applyAlignment="1">
      <alignment vertical="center"/>
    </xf>
    <xf numFmtId="0" fontId="1" fillId="0" borderId="9" xfId="0" quotePrefix="1" applyFont="1" applyBorder="1" applyAlignment="1">
      <alignment horizontal="center" vertical="center"/>
    </xf>
    <xf numFmtId="0" fontId="1" fillId="0" borderId="0" xfId="0" applyFont="1" applyBorder="1" applyAlignment="1">
      <alignment horizontal="left"/>
    </xf>
    <xf numFmtId="0" fontId="1" fillId="0" borderId="0" xfId="0" applyFont="1" applyBorder="1" applyAlignment="1">
      <alignment horizontal="center"/>
    </xf>
    <xf numFmtId="0" fontId="1" fillId="0" borderId="0" xfId="0" applyFont="1" applyBorder="1" applyAlignment="1">
      <alignment horizontal="left" vertical="center"/>
    </xf>
    <xf numFmtId="0" fontId="1" fillId="0" borderId="0" xfId="0" applyFont="1" applyBorder="1" applyAlignment="1">
      <alignment horizontal="center" vertical="center"/>
    </xf>
    <xf numFmtId="0" fontId="1" fillId="0" borderId="0" xfId="0" applyFont="1" applyBorder="1" applyAlignment="1">
      <alignment horizontal="left"/>
    </xf>
    <xf numFmtId="0" fontId="1" fillId="0" borderId="0" xfId="0" applyFont="1" applyBorder="1" applyAlignment="1">
      <alignment horizontal="center"/>
    </xf>
    <xf numFmtId="0" fontId="1" fillId="3" borderId="12" xfId="0" applyFont="1" applyFill="1" applyBorder="1" applyAlignment="1">
      <alignment vertical="center" wrapText="1"/>
    </xf>
    <xf numFmtId="0" fontId="3" fillId="0" borderId="12" xfId="0" applyFont="1" applyBorder="1" applyAlignment="1">
      <alignment vertical="center" wrapText="1"/>
    </xf>
    <xf numFmtId="15" fontId="3" fillId="3" borderId="12" xfId="14" applyNumberFormat="1" applyFont="1" applyFill="1" applyBorder="1" applyAlignment="1">
      <alignment vertical="center" wrapText="1"/>
    </xf>
    <xf numFmtId="0" fontId="1" fillId="0" borderId="12" xfId="0" applyFont="1" applyBorder="1"/>
    <xf numFmtId="41" fontId="1" fillId="3" borderId="12" xfId="14" applyNumberFormat="1" applyFont="1" applyFill="1" applyBorder="1" applyAlignment="1">
      <alignment vertical="center" wrapText="1"/>
    </xf>
    <xf numFmtId="165" fontId="1" fillId="0" borderId="12" xfId="0" applyNumberFormat="1" applyFont="1" applyBorder="1" applyAlignment="1">
      <alignment horizontal="center" vertical="center"/>
    </xf>
    <xf numFmtId="165" fontId="1" fillId="0" borderId="12" xfId="15" applyNumberFormat="1" applyFont="1" applyBorder="1" applyAlignment="1">
      <alignment horizontal="center" vertical="center"/>
    </xf>
    <xf numFmtId="0" fontId="1" fillId="3" borderId="8" xfId="0" applyFont="1" applyFill="1" applyBorder="1" applyAlignment="1">
      <alignment vertical="center" wrapText="1"/>
    </xf>
    <xf numFmtId="0" fontId="3" fillId="0" borderId="8" xfId="0" applyFont="1" applyBorder="1" applyAlignment="1">
      <alignment vertical="center" wrapText="1"/>
    </xf>
    <xf numFmtId="15" fontId="3" fillId="3" borderId="8" xfId="14" applyNumberFormat="1" applyFont="1" applyFill="1" applyBorder="1" applyAlignment="1">
      <alignment vertical="center" wrapText="1"/>
    </xf>
    <xf numFmtId="0" fontId="1" fillId="0" borderId="8" xfId="0" applyFont="1" applyBorder="1"/>
    <xf numFmtId="41" fontId="1" fillId="3" borderId="8" xfId="14" applyNumberFormat="1" applyFont="1" applyFill="1" applyBorder="1" applyAlignment="1">
      <alignment vertical="center" wrapText="1"/>
    </xf>
    <xf numFmtId="0" fontId="1" fillId="3" borderId="12" xfId="0" applyFont="1" applyFill="1" applyBorder="1" applyAlignment="1">
      <alignment horizontal="center" vertical="center" wrapText="1"/>
    </xf>
    <xf numFmtId="0" fontId="3" fillId="0" borderId="15" xfId="0" applyFont="1" applyBorder="1" applyAlignment="1">
      <alignment horizontal="justify" vertical="center"/>
    </xf>
    <xf numFmtId="15" fontId="1" fillId="3" borderId="12" xfId="0" applyNumberFormat="1" applyFont="1" applyFill="1" applyBorder="1" applyAlignment="1">
      <alignment horizontal="center" vertical="center" wrapText="1"/>
    </xf>
    <xf numFmtId="41" fontId="1" fillId="3" borderId="12" xfId="0" applyNumberFormat="1" applyFont="1" applyFill="1" applyBorder="1" applyAlignment="1">
      <alignment horizontal="left" vertical="center"/>
    </xf>
    <xf numFmtId="14" fontId="1" fillId="0" borderId="9" xfId="0" applyNumberFormat="1" applyFont="1" applyBorder="1" applyAlignment="1">
      <alignment horizontal="left" vertical="center" wrapText="1"/>
    </xf>
    <xf numFmtId="0" fontId="9" fillId="0" borderId="9" xfId="0" applyFont="1" applyBorder="1" applyAlignment="1">
      <alignment horizontal="center" vertical="center"/>
    </xf>
    <xf numFmtId="41" fontId="1" fillId="0" borderId="9" xfId="15" applyFont="1" applyBorder="1" applyAlignment="1">
      <alignment vertical="center"/>
    </xf>
    <xf numFmtId="167" fontId="1" fillId="0" borderId="10" xfId="0" applyNumberFormat="1" applyFont="1" applyFill="1" applyBorder="1" applyAlignment="1">
      <alignment wrapText="1"/>
    </xf>
    <xf numFmtId="0" fontId="9" fillId="0" borderId="10" xfId="0" applyFont="1" applyBorder="1" applyAlignment="1">
      <alignment horizontal="center" vertical="center"/>
    </xf>
    <xf numFmtId="0" fontId="10" fillId="0" borderId="10" xfId="0" applyFont="1" applyBorder="1"/>
    <xf numFmtId="0" fontId="10" fillId="0" borderId="11" xfId="0" applyFont="1" applyBorder="1"/>
    <xf numFmtId="0" fontId="10" fillId="0" borderId="9" xfId="0" applyFont="1" applyBorder="1"/>
    <xf numFmtId="41" fontId="1" fillId="2" borderId="9" xfId="15" applyFont="1" applyFill="1" applyBorder="1" applyAlignment="1">
      <alignment vertical="center"/>
    </xf>
    <xf numFmtId="0" fontId="2" fillId="0" borderId="14" xfId="0" applyFont="1" applyBorder="1" applyAlignment="1">
      <alignment horizontal="center" vertical="center"/>
    </xf>
    <xf numFmtId="0" fontId="1" fillId="3" borderId="9" xfId="0" quotePrefix="1" applyFont="1" applyFill="1" applyBorder="1" applyAlignment="1">
      <alignment horizontal="center" vertical="center"/>
    </xf>
    <xf numFmtId="41" fontId="1" fillId="0" borderId="9" xfId="15" applyFont="1" applyBorder="1" applyAlignment="1">
      <alignment horizontal="center" vertical="center"/>
    </xf>
    <xf numFmtId="0" fontId="1" fillId="3" borderId="11" xfId="0" quotePrefix="1" applyFont="1" applyFill="1" applyBorder="1" applyAlignment="1">
      <alignment horizontal="center" vertical="center"/>
    </xf>
    <xf numFmtId="14" fontId="1" fillId="0" borderId="11" xfId="0" applyNumberFormat="1" applyFont="1" applyBorder="1" applyAlignment="1">
      <alignment horizontal="left" vertical="center" wrapText="1"/>
    </xf>
    <xf numFmtId="0" fontId="9" fillId="0" borderId="11" xfId="0" applyFont="1" applyBorder="1" applyAlignment="1">
      <alignment horizontal="center" vertical="center"/>
    </xf>
    <xf numFmtId="41" fontId="1" fillId="0" borderId="11" xfId="15" applyFont="1" applyBorder="1" applyAlignment="1">
      <alignment vertical="center"/>
    </xf>
    <xf numFmtId="41" fontId="1" fillId="0" borderId="11" xfId="15" applyFont="1" applyBorder="1" applyAlignment="1">
      <alignment horizontal="center" vertical="center"/>
    </xf>
    <xf numFmtId="0" fontId="1" fillId="0" borderId="10" xfId="1" applyFont="1" applyBorder="1" applyAlignment="1">
      <alignment horizontal="left" vertical="center" wrapText="1"/>
    </xf>
    <xf numFmtId="0" fontId="1" fillId="0" borderId="10" xfId="1" applyFont="1" applyBorder="1" applyAlignment="1">
      <alignment horizontal="center" vertical="center"/>
    </xf>
    <xf numFmtId="165" fontId="1" fillId="2" borderId="10" xfId="2" applyNumberFormat="1" applyFont="1" applyFill="1" applyBorder="1" applyAlignment="1">
      <alignment horizontal="center" vertical="center"/>
    </xf>
    <xf numFmtId="0" fontId="1" fillId="0" borderId="10" xfId="1" applyFont="1" applyBorder="1" applyAlignment="1">
      <alignment horizontal="center"/>
    </xf>
    <xf numFmtId="0" fontId="1" fillId="0" borderId="11" xfId="1" applyFont="1" applyBorder="1" applyAlignment="1">
      <alignment horizontal="left" vertical="center" wrapText="1"/>
    </xf>
    <xf numFmtId="0" fontId="1" fillId="0" borderId="11" xfId="1" applyFont="1" applyBorder="1" applyAlignment="1">
      <alignment horizontal="center" vertical="center"/>
    </xf>
    <xf numFmtId="165" fontId="1" fillId="2" borderId="11" xfId="2" applyNumberFormat="1" applyFont="1" applyFill="1" applyBorder="1" applyAlignment="1">
      <alignment horizontal="center" vertical="center"/>
    </xf>
    <xf numFmtId="0" fontId="2" fillId="0" borderId="0" xfId="0" applyFont="1" applyAlignment="1">
      <alignment horizontal="center"/>
    </xf>
    <xf numFmtId="0" fontId="1" fillId="0" borderId="0" xfId="0" applyFont="1" applyBorder="1" applyAlignment="1">
      <alignment horizontal="left" vertical="center" wrapText="1"/>
    </xf>
    <xf numFmtId="0" fontId="1" fillId="0" borderId="0" xfId="0" applyFont="1" applyBorder="1" applyAlignment="1">
      <alignment horizontal="left"/>
    </xf>
    <xf numFmtId="0" fontId="1" fillId="0" borderId="0" xfId="0" applyFont="1" applyBorder="1" applyAlignment="1">
      <alignment horizontal="center"/>
    </xf>
    <xf numFmtId="0" fontId="1" fillId="0" borderId="0" xfId="0" applyFont="1" applyAlignment="1">
      <alignment horizontal="left" vertical="center" wrapText="1"/>
    </xf>
    <xf numFmtId="0" fontId="2" fillId="0" borderId="1" xfId="0" applyFont="1" applyBorder="1" applyAlignment="1">
      <alignment horizontal="center" vertical="center"/>
    </xf>
    <xf numFmtId="0" fontId="2" fillId="0" borderId="5"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2" borderId="1" xfId="0" applyFont="1" applyFill="1" applyBorder="1" applyAlignment="1">
      <alignment horizontal="center" vertical="center"/>
    </xf>
    <xf numFmtId="0" fontId="2" fillId="2" borderId="5" xfId="0" applyFont="1" applyFill="1" applyBorder="1" applyAlignment="1">
      <alignment horizontal="center" vertical="center"/>
    </xf>
    <xf numFmtId="0" fontId="2" fillId="0" borderId="4" xfId="0" applyFont="1" applyBorder="1" applyAlignment="1">
      <alignment horizontal="center" vertical="center" wrapText="1"/>
    </xf>
    <xf numFmtId="0" fontId="1" fillId="0" borderId="0" xfId="0" applyFont="1" applyBorder="1" applyAlignment="1">
      <alignment horizontal="left" vertical="center"/>
    </xf>
    <xf numFmtId="0" fontId="1" fillId="0" borderId="0" xfId="0" applyFont="1" applyBorder="1" applyAlignment="1">
      <alignment horizontal="center" vertical="center"/>
    </xf>
    <xf numFmtId="0" fontId="2" fillId="0" borderId="0" xfId="0" applyFont="1" applyAlignment="1">
      <alignment horizontal="center" vertical="center"/>
    </xf>
  </cellXfs>
  <cellStyles count="21">
    <cellStyle name="Comma" xfId="14" builtinId="3"/>
    <cellStyle name="Comma [0]" xfId="15" builtinId="6"/>
    <cellStyle name="Comma [0] 2 10" xfId="13"/>
    <cellStyle name="Comma 2" xfId="2"/>
    <cellStyle name="Comma 2 6" xfId="10"/>
    <cellStyle name="Comma 3" xfId="4"/>
    <cellStyle name="Comma 4" xfId="6"/>
    <cellStyle name="Comma 5" xfId="8"/>
    <cellStyle name="Comma 6" xfId="12"/>
    <cellStyle name="Comma 7" xfId="20"/>
    <cellStyle name="Comma 9" xfId="18"/>
    <cellStyle name="Normal" xfId="0" builtinId="0"/>
    <cellStyle name="Normal 2" xfId="1"/>
    <cellStyle name="Normal 2 6" xfId="9"/>
    <cellStyle name="Normal 3" xfId="3"/>
    <cellStyle name="Normal 4" xfId="5"/>
    <cellStyle name="Normal 5" xfId="7"/>
    <cellStyle name="Normal 6" xfId="11"/>
    <cellStyle name="Normal 7" xfId="19"/>
    <cellStyle name="Normal 8" xfId="16"/>
    <cellStyle name="Normal 9" xfId="17"/>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0/KUITANSI%202020/kuitansiblu2020%20(Autosaved).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hnr"/>
      <sheetName val="transport"/>
      <sheetName val="KEND"/>
      <sheetName val="pelat "/>
      <sheetName val="KONSUMSI"/>
      <sheetName val="buku "/>
      <sheetName val="gedung2"/>
      <sheetName val="kompt"/>
      <sheetName val="fc"/>
      <sheetName val="se hr-hr"/>
      <sheetName val="amplop"/>
      <sheetName val="lp"/>
    </sheetNames>
    <sheetDataSet>
      <sheetData sheetId="0"/>
      <sheetData sheetId="1"/>
      <sheetData sheetId="2">
        <row r="668">
          <cell r="F668">
            <v>200000</v>
          </cell>
        </row>
      </sheetData>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codeName="Sheet1"/>
  <dimension ref="A1:K167"/>
  <sheetViews>
    <sheetView topLeftCell="A127" workbookViewId="0">
      <selection activeCell="A111" sqref="A111:I138"/>
    </sheetView>
  </sheetViews>
  <sheetFormatPr defaultRowHeight="18.75"/>
  <cols>
    <col min="1" max="1" width="2.59765625" style="21" customWidth="1"/>
    <col min="2" max="2" width="7.69921875" style="21" customWidth="1"/>
    <col min="3" max="3" width="17.5" style="21" customWidth="1"/>
    <col min="4" max="4" width="20.3984375" style="21" customWidth="1"/>
    <col min="5" max="5" width="8.5" style="21" customWidth="1"/>
    <col min="6" max="6" width="2.8984375" style="21" customWidth="1"/>
    <col min="7" max="7" width="10.3984375" style="21" customWidth="1"/>
    <col min="8" max="8" width="9" style="21" customWidth="1"/>
    <col min="9" max="9" width="7.796875" style="21" customWidth="1"/>
  </cols>
  <sheetData>
    <row r="1" spans="1:9">
      <c r="A1" s="179" t="s">
        <v>0</v>
      </c>
      <c r="B1" s="179"/>
      <c r="C1" s="179"/>
      <c r="D1" s="179"/>
      <c r="E1" s="179"/>
      <c r="F1" s="179"/>
      <c r="G1" s="179"/>
      <c r="H1" s="179"/>
      <c r="I1" s="179"/>
    </row>
    <row r="2" spans="1:9">
      <c r="A2" s="179" t="s">
        <v>1</v>
      </c>
      <c r="B2" s="179"/>
      <c r="C2" s="179"/>
      <c r="D2" s="179"/>
      <c r="E2" s="179"/>
      <c r="F2" s="179"/>
      <c r="G2" s="179"/>
      <c r="H2" s="179"/>
      <c r="I2" s="179"/>
    </row>
    <row r="3" spans="1:9">
      <c r="A3" s="1"/>
      <c r="B3" s="1"/>
      <c r="C3" s="1"/>
      <c r="D3" s="1"/>
      <c r="E3" s="1"/>
      <c r="F3" s="1"/>
      <c r="G3" s="2"/>
      <c r="H3" s="1"/>
      <c r="I3" s="1"/>
    </row>
    <row r="4" spans="1:9">
      <c r="A4" s="1" t="s">
        <v>2</v>
      </c>
      <c r="B4" s="1"/>
      <c r="C4" s="1"/>
      <c r="D4" s="3" t="s">
        <v>3</v>
      </c>
      <c r="E4" s="1"/>
      <c r="F4" s="1"/>
      <c r="G4" s="2"/>
      <c r="H4" s="1"/>
      <c r="I4" s="1"/>
    </row>
    <row r="5" spans="1:9">
      <c r="A5" s="1" t="s">
        <v>4</v>
      </c>
      <c r="B5" s="1"/>
      <c r="C5" s="1"/>
      <c r="D5" s="1" t="s">
        <v>5</v>
      </c>
      <c r="E5" s="1"/>
      <c r="F5" s="1"/>
      <c r="G5" s="2"/>
      <c r="H5" s="1"/>
      <c r="I5" s="1"/>
    </row>
    <row r="6" spans="1:9">
      <c r="A6" s="1" t="s">
        <v>6</v>
      </c>
      <c r="B6" s="1"/>
      <c r="C6" s="1"/>
      <c r="D6" s="1" t="s">
        <v>7</v>
      </c>
      <c r="E6" s="1"/>
      <c r="F6" s="1"/>
      <c r="G6" s="2"/>
      <c r="H6" s="1"/>
      <c r="I6" s="1"/>
    </row>
    <row r="7" spans="1:9">
      <c r="A7" s="4" t="s">
        <v>8</v>
      </c>
      <c r="B7" s="4"/>
      <c r="C7" s="4"/>
      <c r="D7" s="183" t="s">
        <v>33</v>
      </c>
      <c r="E7" s="183"/>
      <c r="F7" s="183"/>
      <c r="G7" s="183"/>
      <c r="H7" s="5"/>
      <c r="I7" s="5"/>
    </row>
    <row r="8" spans="1:9">
      <c r="A8" s="1"/>
      <c r="B8" s="1"/>
      <c r="C8" s="1"/>
      <c r="D8" s="1"/>
      <c r="E8" s="1"/>
      <c r="F8" s="1"/>
      <c r="G8" s="2"/>
      <c r="H8" s="1"/>
      <c r="I8" s="1"/>
    </row>
    <row r="9" spans="1:9" ht="53.25" customHeight="1">
      <c r="A9" s="183" t="s">
        <v>9</v>
      </c>
      <c r="B9" s="183"/>
      <c r="C9" s="183"/>
      <c r="D9" s="183"/>
      <c r="E9" s="183"/>
      <c r="F9" s="183"/>
      <c r="G9" s="183"/>
      <c r="H9" s="183"/>
      <c r="I9" s="183"/>
    </row>
    <row r="10" spans="1:9">
      <c r="A10" s="1"/>
      <c r="B10" s="1"/>
      <c r="C10" s="1"/>
      <c r="D10" s="1"/>
      <c r="E10" s="1"/>
      <c r="F10" s="1"/>
      <c r="G10" s="2"/>
      <c r="H10" s="1"/>
      <c r="I10" s="1"/>
    </row>
    <row r="11" spans="1:9">
      <c r="A11" s="1" t="s">
        <v>34</v>
      </c>
      <c r="B11" s="1"/>
      <c r="C11" s="1"/>
      <c r="D11" s="1"/>
      <c r="E11" s="1"/>
      <c r="F11" s="1"/>
      <c r="G11" s="2"/>
      <c r="H11" s="1"/>
      <c r="I11" s="1"/>
    </row>
    <row r="12" spans="1:9">
      <c r="A12" s="184" t="s">
        <v>10</v>
      </c>
      <c r="B12" s="184" t="s">
        <v>11</v>
      </c>
      <c r="C12" s="184" t="s">
        <v>12</v>
      </c>
      <c r="D12" s="184" t="s">
        <v>13</v>
      </c>
      <c r="E12" s="186" t="s">
        <v>14</v>
      </c>
      <c r="F12" s="187"/>
      <c r="G12" s="188" t="s">
        <v>15</v>
      </c>
      <c r="H12" s="190" t="s">
        <v>16</v>
      </c>
      <c r="I12" s="190"/>
    </row>
    <row r="13" spans="1:9">
      <c r="A13" s="185"/>
      <c r="B13" s="185"/>
      <c r="C13" s="185"/>
      <c r="D13" s="185"/>
      <c r="E13" s="6" t="s">
        <v>17</v>
      </c>
      <c r="F13" s="6" t="s">
        <v>18</v>
      </c>
      <c r="G13" s="189"/>
      <c r="H13" s="7" t="s">
        <v>19</v>
      </c>
      <c r="I13" s="7" t="s">
        <v>20</v>
      </c>
    </row>
    <row r="14" spans="1:9" ht="108" customHeight="1">
      <c r="A14" s="58">
        <v>1</v>
      </c>
      <c r="B14" s="59">
        <v>521111</v>
      </c>
      <c r="C14" s="139" t="s">
        <v>48</v>
      </c>
      <c r="D14" s="140" t="s">
        <v>49</v>
      </c>
      <c r="E14" s="141" t="s">
        <v>50</v>
      </c>
      <c r="F14" s="142"/>
      <c r="G14" s="143">
        <v>2284000</v>
      </c>
      <c r="H14" s="144">
        <f>G14*100/110*10%</f>
        <v>207636.36363636365</v>
      </c>
      <c r="I14" s="145">
        <f>G14*100/110*1.5%</f>
        <v>31145.454545454544</v>
      </c>
    </row>
    <row r="15" spans="1:9" ht="83.25" customHeight="1">
      <c r="A15" s="60">
        <v>2</v>
      </c>
      <c r="B15" s="89">
        <v>521111</v>
      </c>
      <c r="C15" s="146" t="s">
        <v>48</v>
      </c>
      <c r="D15" s="147" t="s">
        <v>51</v>
      </c>
      <c r="E15" s="148" t="s">
        <v>52</v>
      </c>
      <c r="F15" s="149"/>
      <c r="G15" s="150">
        <v>2284000</v>
      </c>
      <c r="H15" s="85">
        <f t="shared" ref="H15" si="0">G15*100/110*10%</f>
        <v>207636.36363636365</v>
      </c>
      <c r="I15" s="86">
        <f>G15*100/110*1.5%</f>
        <v>31145.454545454544</v>
      </c>
    </row>
    <row r="16" spans="1:9" ht="69" customHeight="1">
      <c r="A16" s="60">
        <v>3</v>
      </c>
      <c r="B16" s="89">
        <v>521111</v>
      </c>
      <c r="C16" s="146" t="s">
        <v>53</v>
      </c>
      <c r="D16" s="147" t="s">
        <v>54</v>
      </c>
      <c r="E16" s="148" t="s">
        <v>55</v>
      </c>
      <c r="F16" s="149"/>
      <c r="G16" s="150">
        <v>886000</v>
      </c>
      <c r="H16" s="85"/>
      <c r="I16" s="86"/>
    </row>
    <row r="17" spans="1:9" ht="74.25" customHeight="1">
      <c r="A17" s="60">
        <v>4</v>
      </c>
      <c r="B17" s="89">
        <v>521111</v>
      </c>
      <c r="C17" s="146" t="s">
        <v>53</v>
      </c>
      <c r="D17" s="147" t="s">
        <v>56</v>
      </c>
      <c r="E17" s="148" t="s">
        <v>57</v>
      </c>
      <c r="F17" s="149"/>
      <c r="G17" s="150">
        <v>815000</v>
      </c>
      <c r="H17" s="85"/>
      <c r="I17" s="86"/>
    </row>
    <row r="18" spans="1:9">
      <c r="A18" s="14"/>
      <c r="B18" s="14"/>
      <c r="C18" s="15" t="s">
        <v>21</v>
      </c>
      <c r="D18" s="6"/>
      <c r="E18" s="14"/>
      <c r="F18" s="14"/>
      <c r="G18" s="16">
        <f>SUM(G14:G17)</f>
        <v>6269000</v>
      </c>
      <c r="H18" s="16">
        <f>SUM(H14:H17)</f>
        <v>415272.72727272729</v>
      </c>
      <c r="I18" s="16">
        <f>SUM(I14:I17)</f>
        <v>62290.909090909088</v>
      </c>
    </row>
    <row r="19" spans="1:9">
      <c r="A19" s="134"/>
      <c r="B19" s="134"/>
      <c r="C19" s="133"/>
      <c r="D19" s="17"/>
      <c r="E19" s="18"/>
      <c r="F19" s="18"/>
      <c r="G19" s="19"/>
      <c r="H19" s="1"/>
      <c r="I19" s="1"/>
    </row>
    <row r="20" spans="1:9" ht="51" customHeight="1">
      <c r="A20" s="180" t="s">
        <v>22</v>
      </c>
      <c r="B20" s="180"/>
      <c r="C20" s="180"/>
      <c r="D20" s="180"/>
      <c r="E20" s="180"/>
      <c r="F20" s="180"/>
      <c r="G20" s="180"/>
      <c r="H20" s="180"/>
      <c r="I20" s="180"/>
    </row>
    <row r="21" spans="1:9">
      <c r="A21" s="134"/>
      <c r="B21" s="134"/>
      <c r="C21" s="133"/>
      <c r="D21" s="17"/>
      <c r="E21" s="18"/>
      <c r="F21" s="18"/>
      <c r="G21" s="19"/>
      <c r="H21" s="1"/>
      <c r="I21" s="1"/>
    </row>
    <row r="22" spans="1:9">
      <c r="A22" s="134"/>
      <c r="B22" s="181" t="s">
        <v>23</v>
      </c>
      <c r="C22" s="181"/>
      <c r="D22" s="181"/>
      <c r="E22" s="18"/>
      <c r="F22" s="18"/>
      <c r="G22" s="19"/>
      <c r="H22" s="1"/>
      <c r="I22" s="1"/>
    </row>
    <row r="23" spans="1:9">
      <c r="A23" s="182"/>
      <c r="B23" s="182"/>
      <c r="C23" s="182"/>
      <c r="D23" s="18"/>
      <c r="E23" s="18"/>
      <c r="F23" s="18"/>
      <c r="G23" s="2"/>
      <c r="H23" s="1"/>
      <c r="I23" s="1"/>
    </row>
    <row r="24" spans="1:9">
      <c r="A24" s="2"/>
      <c r="B24" s="2"/>
      <c r="C24" s="134" t="s">
        <v>24</v>
      </c>
      <c r="D24" s="2"/>
      <c r="E24" s="20"/>
      <c r="F24" s="20"/>
      <c r="G24" s="20" t="s">
        <v>25</v>
      </c>
      <c r="H24" s="2"/>
      <c r="I24" s="2"/>
    </row>
    <row r="25" spans="1:9">
      <c r="A25" s="2"/>
      <c r="B25" s="2"/>
      <c r="C25" s="21" t="s">
        <v>26</v>
      </c>
      <c r="D25" s="2"/>
      <c r="E25" s="2"/>
      <c r="F25" s="2"/>
      <c r="G25" s="21" t="s">
        <v>27</v>
      </c>
      <c r="H25" s="2"/>
      <c r="I25" s="2"/>
    </row>
    <row r="26" spans="1:9">
      <c r="A26" s="2"/>
      <c r="B26" s="2"/>
      <c r="D26" s="2"/>
      <c r="E26" s="2"/>
      <c r="F26" s="2"/>
      <c r="G26" s="21" t="s">
        <v>28</v>
      </c>
      <c r="H26" s="2"/>
      <c r="I26" s="2"/>
    </row>
    <row r="27" spans="1:9">
      <c r="A27" s="2"/>
      <c r="B27" s="2"/>
      <c r="D27" s="2"/>
      <c r="E27" s="2"/>
      <c r="F27" s="2"/>
      <c r="H27" s="2"/>
      <c r="I27" s="2"/>
    </row>
    <row r="28" spans="1:9">
      <c r="A28" s="2"/>
      <c r="B28" s="2"/>
      <c r="D28" s="2"/>
      <c r="E28" s="2"/>
      <c r="F28" s="2"/>
      <c r="H28" s="2"/>
      <c r="I28" s="2"/>
    </row>
    <row r="29" spans="1:9">
      <c r="A29" s="2"/>
      <c r="B29" s="2"/>
      <c r="C29" s="1"/>
      <c r="D29" s="2"/>
      <c r="E29" s="22"/>
      <c r="F29" s="23"/>
      <c r="H29" s="2"/>
      <c r="I29" s="2"/>
    </row>
    <row r="30" spans="1:9">
      <c r="A30" s="2"/>
      <c r="B30" s="2"/>
      <c r="C30" s="24" t="s">
        <v>29</v>
      </c>
      <c r="D30" s="2"/>
      <c r="E30" s="2"/>
      <c r="F30" s="2"/>
      <c r="G30" s="25" t="s">
        <v>30</v>
      </c>
      <c r="H30" s="2"/>
      <c r="I30" s="2"/>
    </row>
    <row r="31" spans="1:9">
      <c r="A31" s="2"/>
      <c r="B31" s="2"/>
      <c r="C31" s="26" t="s">
        <v>31</v>
      </c>
      <c r="D31" s="2"/>
      <c r="E31" s="2"/>
      <c r="F31" s="2"/>
      <c r="G31" s="27" t="s">
        <v>32</v>
      </c>
      <c r="H31" s="2"/>
      <c r="I31" s="2"/>
    </row>
    <row r="47" spans="1:9">
      <c r="A47" s="179" t="s">
        <v>0</v>
      </c>
      <c r="B47" s="179"/>
      <c r="C47" s="179"/>
      <c r="D47" s="179"/>
      <c r="E47" s="179"/>
      <c r="F47" s="179"/>
      <c r="G47" s="179"/>
      <c r="H47" s="179"/>
      <c r="I47" s="179"/>
    </row>
    <row r="48" spans="1:9">
      <c r="A48" s="179" t="s">
        <v>1</v>
      </c>
      <c r="B48" s="179"/>
      <c r="C48" s="179"/>
      <c r="D48" s="179"/>
      <c r="E48" s="179"/>
      <c r="F48" s="179"/>
      <c r="G48" s="179"/>
      <c r="H48" s="179"/>
      <c r="I48" s="179"/>
    </row>
    <row r="49" spans="1:11">
      <c r="A49" s="1"/>
      <c r="B49" s="1"/>
      <c r="C49" s="1"/>
      <c r="D49" s="1"/>
      <c r="E49" s="1"/>
      <c r="F49" s="1"/>
      <c r="G49" s="2"/>
      <c r="H49" s="1"/>
      <c r="I49" s="1"/>
    </row>
    <row r="50" spans="1:11">
      <c r="A50" s="1" t="s">
        <v>2</v>
      </c>
      <c r="B50" s="1"/>
      <c r="C50" s="1"/>
      <c r="D50" s="3" t="s">
        <v>3</v>
      </c>
      <c r="E50" s="1"/>
      <c r="F50" s="1"/>
      <c r="G50" s="2"/>
      <c r="H50" s="1"/>
      <c r="I50" s="1"/>
    </row>
    <row r="51" spans="1:11">
      <c r="A51" s="1" t="s">
        <v>4</v>
      </c>
      <c r="B51" s="1"/>
      <c r="C51" s="1"/>
      <c r="D51" s="1" t="s">
        <v>5</v>
      </c>
      <c r="E51" s="1"/>
      <c r="F51" s="1"/>
      <c r="G51" s="2"/>
      <c r="H51" s="1"/>
      <c r="I51" s="1"/>
    </row>
    <row r="52" spans="1:11">
      <c r="A52" s="1" t="s">
        <v>6</v>
      </c>
      <c r="B52" s="1"/>
      <c r="C52" s="1"/>
      <c r="D52" s="1" t="s">
        <v>7</v>
      </c>
      <c r="E52" s="1"/>
      <c r="F52" s="1"/>
      <c r="G52" s="2"/>
      <c r="H52" s="1"/>
      <c r="I52" s="1"/>
    </row>
    <row r="53" spans="1:11">
      <c r="A53" s="4" t="s">
        <v>8</v>
      </c>
      <c r="B53" s="4"/>
      <c r="C53" s="4"/>
      <c r="D53" s="183" t="s">
        <v>33</v>
      </c>
      <c r="E53" s="183"/>
      <c r="F53" s="183"/>
      <c r="G53" s="183"/>
      <c r="H53" s="5"/>
      <c r="I53" s="5"/>
    </row>
    <row r="54" spans="1:11">
      <c r="A54" s="1"/>
      <c r="B54" s="1"/>
      <c r="C54" s="1"/>
      <c r="D54" s="1"/>
      <c r="E54" s="1"/>
      <c r="F54" s="1"/>
      <c r="G54" s="2"/>
      <c r="H54" s="1"/>
      <c r="I54" s="1"/>
    </row>
    <row r="55" spans="1:11" ht="58.5" customHeight="1">
      <c r="A55" s="183" t="s">
        <v>9</v>
      </c>
      <c r="B55" s="183"/>
      <c r="C55" s="183"/>
      <c r="D55" s="183"/>
      <c r="E55" s="183"/>
      <c r="F55" s="183"/>
      <c r="G55" s="183"/>
      <c r="H55" s="183"/>
      <c r="I55" s="183"/>
    </row>
    <row r="56" spans="1:11">
      <c r="A56" s="1"/>
      <c r="B56" s="1"/>
      <c r="C56" s="1"/>
      <c r="D56" s="1"/>
      <c r="E56" s="1"/>
      <c r="F56" s="1"/>
      <c r="G56" s="2"/>
      <c r="H56" s="1"/>
      <c r="I56" s="1"/>
    </row>
    <row r="57" spans="1:11">
      <c r="A57" s="1" t="s">
        <v>34</v>
      </c>
      <c r="B57" s="1"/>
      <c r="C57" s="1"/>
      <c r="D57" s="1"/>
      <c r="E57" s="1"/>
      <c r="F57" s="1"/>
      <c r="G57" s="2"/>
      <c r="H57" s="1"/>
      <c r="I57" s="1"/>
    </row>
    <row r="58" spans="1:11">
      <c r="A58" s="184" t="s">
        <v>10</v>
      </c>
      <c r="B58" s="184" t="s">
        <v>11</v>
      </c>
      <c r="C58" s="184" t="s">
        <v>12</v>
      </c>
      <c r="D58" s="184" t="s">
        <v>13</v>
      </c>
      <c r="E58" s="186" t="s">
        <v>14</v>
      </c>
      <c r="F58" s="187"/>
      <c r="G58" s="188" t="s">
        <v>15</v>
      </c>
      <c r="H58" s="190" t="s">
        <v>16</v>
      </c>
      <c r="I58" s="190"/>
    </row>
    <row r="59" spans="1:11">
      <c r="A59" s="185"/>
      <c r="B59" s="185"/>
      <c r="C59" s="185"/>
      <c r="D59" s="185"/>
      <c r="E59" s="6" t="s">
        <v>17</v>
      </c>
      <c r="F59" s="6" t="s">
        <v>18</v>
      </c>
      <c r="G59" s="189"/>
      <c r="H59" s="7" t="s">
        <v>19</v>
      </c>
      <c r="I59" s="7" t="s">
        <v>20</v>
      </c>
    </row>
    <row r="60" spans="1:11" s="37" customFormat="1" ht="96.75" customHeight="1">
      <c r="A60" s="58">
        <v>1</v>
      </c>
      <c r="B60" s="59">
        <v>521111</v>
      </c>
      <c r="C60" s="155" t="s">
        <v>64</v>
      </c>
      <c r="D60" s="62" t="s">
        <v>65</v>
      </c>
      <c r="E60" s="78">
        <v>44036</v>
      </c>
      <c r="F60" s="156"/>
      <c r="G60" s="157">
        <v>455000</v>
      </c>
      <c r="H60" s="105">
        <f>G60*100/110*0%</f>
        <v>0</v>
      </c>
      <c r="I60" s="105">
        <f>G60*100/110*0%</f>
        <v>0</v>
      </c>
      <c r="J60" s="131"/>
      <c r="K60" s="131"/>
    </row>
    <row r="61" spans="1:11" s="37" customFormat="1" ht="79.5" customHeight="1">
      <c r="A61" s="60">
        <v>2</v>
      </c>
      <c r="B61" s="89">
        <v>521111</v>
      </c>
      <c r="C61" s="64" t="s">
        <v>66</v>
      </c>
      <c r="D61" s="158" t="s">
        <v>67</v>
      </c>
      <c r="E61" s="125">
        <v>44055</v>
      </c>
      <c r="F61" s="159"/>
      <c r="G61" s="127">
        <v>2140000</v>
      </c>
      <c r="H61" s="128">
        <f>G61*100/110*10%</f>
        <v>194545.45454545456</v>
      </c>
      <c r="I61" s="128">
        <f>G61*100/110*3%</f>
        <v>58363.63636363636</v>
      </c>
      <c r="J61" s="131"/>
      <c r="K61" s="131"/>
    </row>
    <row r="62" spans="1:11" s="37" customFormat="1" ht="84" customHeight="1">
      <c r="A62" s="60">
        <v>3</v>
      </c>
      <c r="B62" s="89">
        <v>521111</v>
      </c>
      <c r="C62" s="80" t="s">
        <v>68</v>
      </c>
      <c r="D62" s="64" t="s">
        <v>69</v>
      </c>
      <c r="E62" s="125">
        <v>44057</v>
      </c>
      <c r="F62" s="160"/>
      <c r="G62" s="127">
        <v>140000</v>
      </c>
      <c r="H62" s="128"/>
      <c r="I62" s="128"/>
      <c r="J62" s="131"/>
      <c r="K62" s="131"/>
    </row>
    <row r="63" spans="1:11" s="37" customFormat="1" ht="84" customHeight="1">
      <c r="A63" s="60">
        <v>4</v>
      </c>
      <c r="B63" s="89">
        <v>521111</v>
      </c>
      <c r="C63" s="80" t="s">
        <v>70</v>
      </c>
      <c r="D63" s="64" t="s">
        <v>71</v>
      </c>
      <c r="E63" s="125">
        <v>44057</v>
      </c>
      <c r="F63" s="160"/>
      <c r="G63" s="127">
        <v>225000</v>
      </c>
      <c r="H63" s="128"/>
      <c r="I63" s="128"/>
      <c r="J63" s="131"/>
      <c r="K63" s="131"/>
    </row>
    <row r="64" spans="1:11" s="37" customFormat="1" ht="84" customHeight="1">
      <c r="A64" s="61">
        <v>5</v>
      </c>
      <c r="B64" s="90">
        <v>521111</v>
      </c>
      <c r="C64" s="82" t="s">
        <v>68</v>
      </c>
      <c r="D64" s="66" t="s">
        <v>72</v>
      </c>
      <c r="E64" s="126">
        <v>44071</v>
      </c>
      <c r="F64" s="161"/>
      <c r="G64" s="129">
        <v>1422500</v>
      </c>
      <c r="H64" s="130">
        <f>G64*100/110*10%</f>
        <v>129318.18181818182</v>
      </c>
      <c r="I64" s="130">
        <f>G64*100/110*4%</f>
        <v>51727.272727272728</v>
      </c>
      <c r="J64" s="131"/>
      <c r="K64" s="131"/>
    </row>
    <row r="65" spans="1:9">
      <c r="A65" s="14"/>
      <c r="B65" s="14"/>
      <c r="C65" s="15" t="s">
        <v>21</v>
      </c>
      <c r="D65" s="6"/>
      <c r="E65" s="14"/>
      <c r="F65" s="14"/>
      <c r="G65" s="16">
        <f>SUM(G60:G64)</f>
        <v>4382500</v>
      </c>
      <c r="H65" s="16">
        <f t="shared" ref="H65:I65" si="1">SUM(H60:H64)</f>
        <v>323863.63636363635</v>
      </c>
      <c r="I65" s="16">
        <f t="shared" si="1"/>
        <v>110090.90909090909</v>
      </c>
    </row>
    <row r="66" spans="1:9">
      <c r="A66" s="134"/>
      <c r="B66" s="134"/>
      <c r="C66" s="133"/>
      <c r="D66" s="17"/>
      <c r="E66" s="18"/>
      <c r="F66" s="18"/>
      <c r="G66" s="19"/>
      <c r="H66" s="1"/>
      <c r="I66" s="1"/>
    </row>
    <row r="67" spans="1:9" ht="40.5" customHeight="1">
      <c r="A67" s="180" t="s">
        <v>22</v>
      </c>
      <c r="B67" s="180"/>
      <c r="C67" s="180"/>
      <c r="D67" s="180"/>
      <c r="E67" s="180"/>
      <c r="F67" s="180"/>
      <c r="G67" s="180"/>
      <c r="H67" s="180"/>
      <c r="I67" s="180"/>
    </row>
    <row r="68" spans="1:9">
      <c r="A68" s="134"/>
      <c r="B68" s="134"/>
      <c r="C68" s="133"/>
      <c r="D68" s="17"/>
      <c r="E68" s="18"/>
      <c r="F68" s="18"/>
      <c r="G68" s="19"/>
      <c r="H68" s="1"/>
      <c r="I68" s="1"/>
    </row>
    <row r="69" spans="1:9">
      <c r="A69" s="134"/>
      <c r="B69" s="181" t="s">
        <v>23</v>
      </c>
      <c r="C69" s="181"/>
      <c r="D69" s="181"/>
      <c r="E69" s="18"/>
      <c r="F69" s="18"/>
      <c r="G69" s="19"/>
      <c r="H69" s="1"/>
      <c r="I69" s="1"/>
    </row>
    <row r="70" spans="1:9">
      <c r="A70" s="182"/>
      <c r="B70" s="182"/>
      <c r="C70" s="182"/>
      <c r="D70" s="18"/>
      <c r="E70" s="18"/>
      <c r="F70" s="18"/>
      <c r="G70" s="2"/>
      <c r="H70" s="1"/>
      <c r="I70" s="1"/>
    </row>
    <row r="71" spans="1:9">
      <c r="A71" s="2"/>
      <c r="B71" s="2"/>
      <c r="C71" s="134" t="s">
        <v>24</v>
      </c>
      <c r="D71" s="2"/>
      <c r="E71" s="20"/>
      <c r="F71" s="20"/>
      <c r="G71" s="20" t="s">
        <v>25</v>
      </c>
      <c r="H71" s="2"/>
      <c r="I71" s="2"/>
    </row>
    <row r="72" spans="1:9">
      <c r="A72" s="2"/>
      <c r="B72" s="2"/>
      <c r="C72" s="21" t="s">
        <v>26</v>
      </c>
      <c r="D72" s="2"/>
      <c r="E72" s="2"/>
      <c r="F72" s="2"/>
      <c r="G72" s="21" t="s">
        <v>27</v>
      </c>
      <c r="H72" s="2"/>
      <c r="I72" s="2"/>
    </row>
    <row r="73" spans="1:9">
      <c r="A73" s="2"/>
      <c r="B73" s="2"/>
      <c r="D73" s="2"/>
      <c r="E73" s="2"/>
      <c r="F73" s="2"/>
      <c r="G73" s="21" t="s">
        <v>28</v>
      </c>
      <c r="H73" s="2"/>
      <c r="I73" s="2"/>
    </row>
    <row r="74" spans="1:9">
      <c r="A74" s="2"/>
      <c r="B74" s="2"/>
      <c r="D74" s="2"/>
      <c r="E74" s="2"/>
      <c r="F74" s="2"/>
      <c r="H74" s="2"/>
      <c r="I74" s="2"/>
    </row>
    <row r="75" spans="1:9">
      <c r="A75" s="2"/>
      <c r="B75" s="2"/>
      <c r="D75" s="2"/>
      <c r="E75" s="2"/>
      <c r="F75" s="2"/>
      <c r="H75" s="2"/>
      <c r="I75" s="2"/>
    </row>
    <row r="76" spans="1:9">
      <c r="A76" s="2"/>
      <c r="B76" s="2"/>
      <c r="C76" s="1"/>
      <c r="D76" s="2"/>
      <c r="E76" s="22"/>
      <c r="F76" s="23"/>
      <c r="H76" s="2"/>
      <c r="I76" s="2"/>
    </row>
    <row r="77" spans="1:9">
      <c r="A77" s="2"/>
      <c r="B77" s="2"/>
      <c r="C77" s="24" t="s">
        <v>29</v>
      </c>
      <c r="D77" s="2"/>
      <c r="E77" s="2"/>
      <c r="F77" s="2"/>
      <c r="G77" s="25" t="s">
        <v>30</v>
      </c>
      <c r="H77" s="2"/>
      <c r="I77" s="2"/>
    </row>
    <row r="78" spans="1:9">
      <c r="A78" s="2"/>
      <c r="B78" s="2"/>
      <c r="C78" s="26" t="s">
        <v>31</v>
      </c>
      <c r="D78" s="2"/>
      <c r="E78" s="2"/>
      <c r="F78" s="2"/>
      <c r="G78" s="27" t="s">
        <v>32</v>
      </c>
      <c r="H78" s="2"/>
      <c r="I78" s="2"/>
    </row>
    <row r="80" spans="1:9">
      <c r="A80" s="179" t="s">
        <v>0</v>
      </c>
      <c r="B80" s="179"/>
      <c r="C80" s="179"/>
      <c r="D80" s="179"/>
      <c r="E80" s="179"/>
      <c r="F80" s="179"/>
      <c r="G80" s="179"/>
      <c r="H80" s="179"/>
      <c r="I80" s="179"/>
    </row>
    <row r="81" spans="1:9">
      <c r="A81" s="179" t="s">
        <v>1</v>
      </c>
      <c r="B81" s="179"/>
      <c r="C81" s="179"/>
      <c r="D81" s="179"/>
      <c r="E81" s="179"/>
      <c r="F81" s="179"/>
      <c r="G81" s="179"/>
      <c r="H81" s="179"/>
      <c r="I81" s="179"/>
    </row>
    <row r="82" spans="1:9">
      <c r="A82" s="1"/>
      <c r="B82" s="1"/>
      <c r="C82" s="1"/>
      <c r="D82" s="1"/>
      <c r="E82" s="1"/>
      <c r="F82" s="1"/>
      <c r="G82" s="2"/>
      <c r="H82" s="1"/>
      <c r="I82" s="1"/>
    </row>
    <row r="83" spans="1:9">
      <c r="A83" s="1" t="s">
        <v>2</v>
      </c>
      <c r="B83" s="1"/>
      <c r="C83" s="1"/>
      <c r="D83" s="3" t="s">
        <v>3</v>
      </c>
      <c r="E83" s="1"/>
      <c r="F83" s="1"/>
      <c r="G83" s="2"/>
      <c r="H83" s="1"/>
      <c r="I83" s="1"/>
    </row>
    <row r="84" spans="1:9">
      <c r="A84" s="1" t="s">
        <v>4</v>
      </c>
      <c r="B84" s="1"/>
      <c r="C84" s="1"/>
      <c r="D84" s="1" t="s">
        <v>5</v>
      </c>
      <c r="E84" s="1"/>
      <c r="F84" s="1"/>
      <c r="G84" s="2"/>
      <c r="H84" s="1"/>
      <c r="I84" s="1"/>
    </row>
    <row r="85" spans="1:9">
      <c r="A85" s="1" t="s">
        <v>6</v>
      </c>
      <c r="B85" s="1"/>
      <c r="C85" s="1"/>
      <c r="D85" s="1" t="s">
        <v>7</v>
      </c>
      <c r="E85" s="1"/>
      <c r="F85" s="1"/>
      <c r="G85" s="2"/>
      <c r="H85" s="1"/>
      <c r="I85" s="1"/>
    </row>
    <row r="86" spans="1:9">
      <c r="A86" s="4" t="s">
        <v>8</v>
      </c>
      <c r="B86" s="4"/>
      <c r="C86" s="4"/>
      <c r="D86" s="183" t="s">
        <v>33</v>
      </c>
      <c r="E86" s="183"/>
      <c r="F86" s="183"/>
      <c r="G86" s="183"/>
      <c r="H86" s="5"/>
      <c r="I86" s="5"/>
    </row>
    <row r="87" spans="1:9">
      <c r="A87" s="1"/>
      <c r="B87" s="1"/>
      <c r="C87" s="1"/>
      <c r="D87" s="1"/>
      <c r="E87" s="1"/>
      <c r="F87" s="1"/>
      <c r="G87" s="2"/>
      <c r="H87" s="1"/>
      <c r="I87" s="1"/>
    </row>
    <row r="88" spans="1:9" ht="56.25" customHeight="1">
      <c r="A88" s="183" t="s">
        <v>9</v>
      </c>
      <c r="B88" s="183"/>
      <c r="C88" s="183"/>
      <c r="D88" s="183"/>
      <c r="E88" s="183"/>
      <c r="F88" s="183"/>
      <c r="G88" s="183"/>
      <c r="H88" s="183"/>
      <c r="I88" s="183"/>
    </row>
    <row r="89" spans="1:9">
      <c r="A89" s="1"/>
      <c r="B89" s="1"/>
      <c r="C89" s="1"/>
      <c r="D89" s="1"/>
      <c r="E89" s="1"/>
      <c r="F89" s="1"/>
      <c r="G89" s="2"/>
      <c r="H89" s="1"/>
      <c r="I89" s="1"/>
    </row>
    <row r="90" spans="1:9">
      <c r="A90" s="1" t="s">
        <v>34</v>
      </c>
      <c r="B90" s="1"/>
      <c r="C90" s="1"/>
      <c r="D90" s="1"/>
      <c r="E90" s="1"/>
      <c r="F90" s="1"/>
      <c r="G90" s="2"/>
      <c r="H90" s="1"/>
      <c r="I90" s="1"/>
    </row>
    <row r="91" spans="1:9">
      <c r="A91" s="184" t="s">
        <v>10</v>
      </c>
      <c r="B91" s="184" t="s">
        <v>11</v>
      </c>
      <c r="C91" s="184" t="s">
        <v>12</v>
      </c>
      <c r="D91" s="184" t="s">
        <v>13</v>
      </c>
      <c r="E91" s="186" t="s">
        <v>14</v>
      </c>
      <c r="F91" s="187"/>
      <c r="G91" s="188" t="s">
        <v>15</v>
      </c>
      <c r="H91" s="190" t="s">
        <v>16</v>
      </c>
      <c r="I91" s="190"/>
    </row>
    <row r="92" spans="1:9">
      <c r="A92" s="185"/>
      <c r="B92" s="185"/>
      <c r="C92" s="185"/>
      <c r="D92" s="185"/>
      <c r="E92" s="6" t="s">
        <v>17</v>
      </c>
      <c r="F92" s="6" t="s">
        <v>18</v>
      </c>
      <c r="G92" s="189"/>
      <c r="H92" s="7" t="s">
        <v>19</v>
      </c>
      <c r="I92" s="7" t="s">
        <v>20</v>
      </c>
    </row>
    <row r="93" spans="1:9" ht="62.25" customHeight="1">
      <c r="A93" s="58">
        <v>1</v>
      </c>
      <c r="B93" s="59">
        <v>521111</v>
      </c>
      <c r="C93" s="155" t="s">
        <v>93</v>
      </c>
      <c r="D93" s="111" t="s">
        <v>90</v>
      </c>
      <c r="E93" s="97"/>
      <c r="F93" s="110"/>
      <c r="G93" s="112">
        <v>357000</v>
      </c>
      <c r="H93" s="113"/>
      <c r="I93" s="113"/>
    </row>
    <row r="94" spans="1:9" ht="81.75" customHeight="1">
      <c r="A94" s="60">
        <v>2</v>
      </c>
      <c r="B94" s="89">
        <v>521111</v>
      </c>
      <c r="C94" s="124" t="s">
        <v>92</v>
      </c>
      <c r="D94" s="172" t="s">
        <v>91</v>
      </c>
      <c r="E94" s="99"/>
      <c r="F94" s="173"/>
      <c r="G94" s="174">
        <v>106000</v>
      </c>
      <c r="H94" s="175"/>
      <c r="I94" s="175"/>
    </row>
    <row r="95" spans="1:9" ht="62.25" customHeight="1">
      <c r="A95" s="61">
        <v>3</v>
      </c>
      <c r="B95" s="90">
        <v>521111</v>
      </c>
      <c r="C95" s="168" t="s">
        <v>89</v>
      </c>
      <c r="D95" s="176" t="s">
        <v>88</v>
      </c>
      <c r="E95" s="102"/>
      <c r="F95" s="177"/>
      <c r="G95" s="178">
        <v>2560000</v>
      </c>
      <c r="H95" s="130">
        <f>G95*100/110*10%</f>
        <v>232727.27272727271</v>
      </c>
      <c r="I95" s="130">
        <f>G95*100/110*3%</f>
        <v>69818.181818181809</v>
      </c>
    </row>
    <row r="96" spans="1:9">
      <c r="A96" s="14"/>
      <c r="B96" s="14"/>
      <c r="C96" s="15" t="s">
        <v>21</v>
      </c>
      <c r="D96" s="6"/>
      <c r="E96" s="14"/>
      <c r="F96" s="14"/>
      <c r="G96" s="16">
        <f>SUM(G93:G95)</f>
        <v>3023000</v>
      </c>
      <c r="H96" s="16">
        <f t="shared" ref="H96:I96" si="2">SUM(H93:H95)</f>
        <v>232727.27272727271</v>
      </c>
      <c r="I96" s="16">
        <f t="shared" si="2"/>
        <v>69818.181818181809</v>
      </c>
    </row>
    <row r="97" spans="1:9">
      <c r="A97" s="134"/>
      <c r="B97" s="134"/>
      <c r="C97" s="133"/>
      <c r="D97" s="17"/>
      <c r="E97" s="18"/>
      <c r="F97" s="18"/>
      <c r="G97" s="19"/>
      <c r="H97" s="1"/>
      <c r="I97" s="1"/>
    </row>
    <row r="98" spans="1:9" ht="39.75" customHeight="1">
      <c r="A98" s="180" t="s">
        <v>22</v>
      </c>
      <c r="B98" s="180"/>
      <c r="C98" s="180"/>
      <c r="D98" s="180"/>
      <c r="E98" s="180"/>
      <c r="F98" s="180"/>
      <c r="G98" s="180"/>
      <c r="H98" s="180"/>
      <c r="I98" s="180"/>
    </row>
    <row r="99" spans="1:9">
      <c r="A99" s="134"/>
      <c r="B99" s="134"/>
      <c r="C99" s="133"/>
      <c r="D99" s="17"/>
      <c r="E99" s="18"/>
      <c r="F99" s="18"/>
      <c r="G99" s="19"/>
      <c r="H99" s="1"/>
      <c r="I99" s="1"/>
    </row>
    <row r="100" spans="1:9">
      <c r="A100" s="134"/>
      <c r="B100" s="181" t="s">
        <v>23</v>
      </c>
      <c r="C100" s="181"/>
      <c r="D100" s="181"/>
      <c r="E100" s="18"/>
      <c r="F100" s="18"/>
      <c r="G100" s="19"/>
      <c r="H100" s="1"/>
      <c r="I100" s="1"/>
    </row>
    <row r="101" spans="1:9">
      <c r="A101" s="182"/>
      <c r="B101" s="182"/>
      <c r="C101" s="182"/>
      <c r="D101" s="18"/>
      <c r="E101" s="18"/>
      <c r="F101" s="18"/>
      <c r="G101" s="2"/>
      <c r="H101" s="1"/>
      <c r="I101" s="1"/>
    </row>
    <row r="102" spans="1:9">
      <c r="A102" s="2"/>
      <c r="B102" s="2"/>
      <c r="C102" s="134" t="s">
        <v>24</v>
      </c>
      <c r="D102" s="2"/>
      <c r="E102" s="20"/>
      <c r="F102" s="20"/>
      <c r="G102" s="20" t="s">
        <v>25</v>
      </c>
      <c r="H102" s="2"/>
      <c r="I102" s="2"/>
    </row>
    <row r="103" spans="1:9">
      <c r="A103" s="2"/>
      <c r="B103" s="2"/>
      <c r="C103" s="21" t="s">
        <v>26</v>
      </c>
      <c r="D103" s="2"/>
      <c r="E103" s="2"/>
      <c r="F103" s="2"/>
      <c r="G103" s="21" t="s">
        <v>27</v>
      </c>
      <c r="H103" s="2"/>
      <c r="I103" s="2"/>
    </row>
    <row r="104" spans="1:9">
      <c r="A104" s="2"/>
      <c r="B104" s="2"/>
      <c r="D104" s="2"/>
      <c r="E104" s="2"/>
      <c r="F104" s="2"/>
      <c r="G104" s="21" t="s">
        <v>28</v>
      </c>
      <c r="H104" s="2"/>
      <c r="I104" s="2"/>
    </row>
    <row r="105" spans="1:9">
      <c r="A105" s="2"/>
      <c r="B105" s="2"/>
      <c r="D105" s="2"/>
      <c r="E105" s="2"/>
      <c r="F105" s="2"/>
      <c r="H105" s="2"/>
      <c r="I105" s="2"/>
    </row>
    <row r="106" spans="1:9">
      <c r="A106" s="2"/>
      <c r="B106" s="2"/>
      <c r="D106" s="2"/>
      <c r="E106" s="2"/>
      <c r="F106" s="2"/>
      <c r="H106" s="2"/>
      <c r="I106" s="2"/>
    </row>
    <row r="107" spans="1:9">
      <c r="A107" s="2"/>
      <c r="B107" s="2"/>
      <c r="C107" s="1"/>
      <c r="D107" s="2"/>
      <c r="E107" s="22"/>
      <c r="F107" s="23"/>
      <c r="H107" s="2"/>
      <c r="I107" s="2"/>
    </row>
    <row r="108" spans="1:9">
      <c r="A108" s="2"/>
      <c r="B108" s="2"/>
      <c r="C108" s="24" t="s">
        <v>29</v>
      </c>
      <c r="D108" s="2"/>
      <c r="E108" s="2"/>
      <c r="F108" s="2"/>
      <c r="G108" s="25" t="s">
        <v>30</v>
      </c>
      <c r="H108" s="2"/>
      <c r="I108" s="2"/>
    </row>
    <row r="109" spans="1:9">
      <c r="A109" s="2"/>
      <c r="B109" s="2"/>
      <c r="C109" s="26" t="s">
        <v>31</v>
      </c>
      <c r="D109" s="2"/>
      <c r="E109" s="2"/>
      <c r="F109" s="2"/>
      <c r="G109" s="27" t="s">
        <v>32</v>
      </c>
      <c r="H109" s="2"/>
      <c r="I109" s="2"/>
    </row>
    <row r="111" spans="1:9">
      <c r="A111" s="179" t="s">
        <v>0</v>
      </c>
      <c r="B111" s="179"/>
      <c r="C111" s="179"/>
      <c r="D111" s="179"/>
      <c r="E111" s="179"/>
      <c r="F111" s="179"/>
      <c r="G111" s="179"/>
      <c r="H111" s="179"/>
      <c r="I111" s="179"/>
    </row>
    <row r="112" spans="1:9">
      <c r="A112" s="179" t="s">
        <v>1</v>
      </c>
      <c r="B112" s="179"/>
      <c r="C112" s="179"/>
      <c r="D112" s="179"/>
      <c r="E112" s="179"/>
      <c r="F112" s="179"/>
      <c r="G112" s="179"/>
      <c r="H112" s="179"/>
      <c r="I112" s="179"/>
    </row>
    <row r="113" spans="1:9">
      <c r="A113" s="1"/>
      <c r="B113" s="1"/>
      <c r="C113" s="1"/>
      <c r="D113" s="1"/>
      <c r="E113" s="1"/>
      <c r="F113" s="1"/>
      <c r="G113" s="2"/>
      <c r="H113" s="1"/>
      <c r="I113" s="1"/>
    </row>
    <row r="114" spans="1:9">
      <c r="A114" s="1" t="s">
        <v>2</v>
      </c>
      <c r="B114" s="1"/>
      <c r="C114" s="1"/>
      <c r="D114" s="3" t="s">
        <v>3</v>
      </c>
      <c r="E114" s="1"/>
      <c r="F114" s="1"/>
      <c r="G114" s="2"/>
      <c r="H114" s="1"/>
      <c r="I114" s="1"/>
    </row>
    <row r="115" spans="1:9">
      <c r="A115" s="1" t="s">
        <v>4</v>
      </c>
      <c r="B115" s="1"/>
      <c r="C115" s="1"/>
      <c r="D115" s="1" t="s">
        <v>5</v>
      </c>
      <c r="E115" s="1"/>
      <c r="F115" s="1"/>
      <c r="G115" s="2"/>
      <c r="H115" s="1"/>
      <c r="I115" s="1"/>
    </row>
    <row r="116" spans="1:9">
      <c r="A116" s="1" t="s">
        <v>6</v>
      </c>
      <c r="B116" s="1"/>
      <c r="C116" s="1"/>
      <c r="D116" s="1" t="s">
        <v>7</v>
      </c>
      <c r="E116" s="1"/>
      <c r="F116" s="1"/>
      <c r="G116" s="2"/>
      <c r="H116" s="1"/>
      <c r="I116" s="1"/>
    </row>
    <row r="117" spans="1:9">
      <c r="A117" s="4" t="s">
        <v>8</v>
      </c>
      <c r="B117" s="4"/>
      <c r="C117" s="4"/>
      <c r="D117" s="183" t="s">
        <v>33</v>
      </c>
      <c r="E117" s="183"/>
      <c r="F117" s="183"/>
      <c r="G117" s="183"/>
      <c r="H117" s="5"/>
      <c r="I117" s="5"/>
    </row>
    <row r="118" spans="1:9">
      <c r="A118" s="1"/>
      <c r="B118" s="1"/>
      <c r="C118" s="1"/>
      <c r="D118" s="1"/>
      <c r="E118" s="1"/>
      <c r="F118" s="1"/>
      <c r="G118" s="2"/>
      <c r="H118" s="1"/>
      <c r="I118" s="1"/>
    </row>
    <row r="119" spans="1:9" ht="67.5" customHeight="1">
      <c r="A119" s="183" t="s">
        <v>9</v>
      </c>
      <c r="B119" s="183"/>
      <c r="C119" s="183"/>
      <c r="D119" s="183"/>
      <c r="E119" s="183"/>
      <c r="F119" s="183"/>
      <c r="G119" s="183"/>
      <c r="H119" s="183"/>
      <c r="I119" s="183"/>
    </row>
    <row r="120" spans="1:9">
      <c r="A120" s="1"/>
      <c r="B120" s="1"/>
      <c r="C120" s="1"/>
      <c r="D120" s="1"/>
      <c r="E120" s="1"/>
      <c r="F120" s="1"/>
      <c r="G120" s="2"/>
      <c r="H120" s="1"/>
      <c r="I120" s="1"/>
    </row>
    <row r="121" spans="1:9">
      <c r="A121" s="1" t="s">
        <v>34</v>
      </c>
      <c r="B121" s="1"/>
      <c r="C121" s="1"/>
      <c r="D121" s="1"/>
      <c r="E121" s="1"/>
      <c r="F121" s="1"/>
      <c r="G121" s="2"/>
      <c r="H121" s="1"/>
      <c r="I121" s="1"/>
    </row>
    <row r="122" spans="1:9">
      <c r="A122" s="184" t="s">
        <v>10</v>
      </c>
      <c r="B122" s="184" t="s">
        <v>11</v>
      </c>
      <c r="C122" s="184" t="s">
        <v>12</v>
      </c>
      <c r="D122" s="184" t="s">
        <v>13</v>
      </c>
      <c r="E122" s="186" t="s">
        <v>14</v>
      </c>
      <c r="F122" s="187"/>
      <c r="G122" s="188" t="s">
        <v>15</v>
      </c>
      <c r="H122" s="190" t="s">
        <v>16</v>
      </c>
      <c r="I122" s="190"/>
    </row>
    <row r="123" spans="1:9">
      <c r="A123" s="185"/>
      <c r="B123" s="185"/>
      <c r="C123" s="185"/>
      <c r="D123" s="185"/>
      <c r="E123" s="6" t="s">
        <v>17</v>
      </c>
      <c r="F123" s="6" t="s">
        <v>18</v>
      </c>
      <c r="G123" s="189"/>
      <c r="H123" s="7" t="s">
        <v>19</v>
      </c>
      <c r="I123" s="7" t="s">
        <v>20</v>
      </c>
    </row>
    <row r="124" spans="1:9" ht="62.25" customHeight="1">
      <c r="A124" s="58">
        <v>1</v>
      </c>
      <c r="B124" s="59">
        <v>521111</v>
      </c>
      <c r="C124" s="71" t="s">
        <v>95</v>
      </c>
      <c r="D124" s="72" t="s">
        <v>94</v>
      </c>
      <c r="E124" s="114"/>
      <c r="F124" s="71"/>
      <c r="G124" s="115">
        <v>350000</v>
      </c>
      <c r="H124" s="106">
        <f>G124*100/110*0%</f>
        <v>0</v>
      </c>
      <c r="I124" s="107">
        <f>G124*100/110*0%</f>
        <v>0</v>
      </c>
    </row>
    <row r="125" spans="1:9">
      <c r="A125" s="14"/>
      <c r="B125" s="14"/>
      <c r="C125" s="15" t="s">
        <v>21</v>
      </c>
      <c r="D125" s="6"/>
      <c r="E125" s="14"/>
      <c r="F125" s="14"/>
      <c r="G125" s="16">
        <f>SUM(G124:G124)</f>
        <v>350000</v>
      </c>
      <c r="H125" s="16">
        <f>SUM(H124:H124)</f>
        <v>0</v>
      </c>
      <c r="I125" s="16">
        <f>SUM(I124:I124)</f>
        <v>0</v>
      </c>
    </row>
    <row r="126" spans="1:9">
      <c r="A126" s="134"/>
      <c r="B126" s="134"/>
      <c r="C126" s="133"/>
      <c r="D126" s="17"/>
      <c r="E126" s="18"/>
      <c r="F126" s="18"/>
      <c r="G126" s="19"/>
      <c r="H126" s="1"/>
      <c r="I126" s="1"/>
    </row>
    <row r="127" spans="1:9" ht="42" customHeight="1">
      <c r="A127" s="180" t="s">
        <v>22</v>
      </c>
      <c r="B127" s="180"/>
      <c r="C127" s="180"/>
      <c r="D127" s="180"/>
      <c r="E127" s="180"/>
      <c r="F127" s="180"/>
      <c r="G127" s="180"/>
      <c r="H127" s="180"/>
      <c r="I127" s="180"/>
    </row>
    <row r="128" spans="1:9">
      <c r="A128" s="134"/>
      <c r="B128" s="134"/>
      <c r="C128" s="133"/>
      <c r="D128" s="17"/>
      <c r="E128" s="18"/>
      <c r="F128" s="18"/>
      <c r="G128" s="19"/>
      <c r="H128" s="1"/>
      <c r="I128" s="1"/>
    </row>
    <row r="129" spans="1:9">
      <c r="A129" s="134"/>
      <c r="B129" s="181" t="s">
        <v>23</v>
      </c>
      <c r="C129" s="181"/>
      <c r="D129" s="181"/>
      <c r="E129" s="18"/>
      <c r="F129" s="18"/>
      <c r="G129" s="19"/>
      <c r="H129" s="1"/>
      <c r="I129" s="1"/>
    </row>
    <row r="130" spans="1:9">
      <c r="A130" s="182"/>
      <c r="B130" s="182"/>
      <c r="C130" s="182"/>
      <c r="D130" s="18"/>
      <c r="E130" s="18"/>
      <c r="F130" s="18"/>
      <c r="G130" s="2"/>
      <c r="H130" s="1"/>
      <c r="I130" s="1"/>
    </row>
    <row r="131" spans="1:9">
      <c r="A131" s="2"/>
      <c r="B131" s="2"/>
      <c r="C131" s="134" t="s">
        <v>24</v>
      </c>
      <c r="D131" s="2"/>
      <c r="E131" s="20"/>
      <c r="F131" s="20"/>
      <c r="G131" s="20" t="s">
        <v>25</v>
      </c>
      <c r="H131" s="2"/>
      <c r="I131" s="2"/>
    </row>
    <row r="132" spans="1:9">
      <c r="A132" s="2"/>
      <c r="B132" s="2"/>
      <c r="C132" s="21" t="s">
        <v>26</v>
      </c>
      <c r="D132" s="2"/>
      <c r="E132" s="2"/>
      <c r="F132" s="2"/>
      <c r="G132" s="21" t="s">
        <v>27</v>
      </c>
      <c r="H132" s="2"/>
      <c r="I132" s="2"/>
    </row>
    <row r="133" spans="1:9">
      <c r="A133" s="2"/>
      <c r="B133" s="2"/>
      <c r="D133" s="2"/>
      <c r="E133" s="2"/>
      <c r="F133" s="2"/>
      <c r="G133" s="21" t="s">
        <v>28</v>
      </c>
      <c r="H133" s="2"/>
      <c r="I133" s="2"/>
    </row>
    <row r="134" spans="1:9">
      <c r="A134" s="2"/>
      <c r="B134" s="2"/>
      <c r="D134" s="2"/>
      <c r="E134" s="2"/>
      <c r="F134" s="2"/>
      <c r="H134" s="2"/>
      <c r="I134" s="2"/>
    </row>
    <row r="135" spans="1:9">
      <c r="A135" s="2"/>
      <c r="B135" s="2"/>
      <c r="D135" s="2"/>
      <c r="E135" s="2"/>
      <c r="F135" s="2"/>
      <c r="H135" s="2"/>
      <c r="I135" s="2"/>
    </row>
    <row r="136" spans="1:9">
      <c r="A136" s="2"/>
      <c r="B136" s="2"/>
      <c r="C136" s="1"/>
      <c r="D136" s="2"/>
      <c r="E136" s="22"/>
      <c r="F136" s="23"/>
      <c r="H136" s="2"/>
      <c r="I136" s="2"/>
    </row>
    <row r="137" spans="1:9">
      <c r="A137" s="2"/>
      <c r="B137" s="2"/>
      <c r="C137" s="24" t="s">
        <v>29</v>
      </c>
      <c r="D137" s="2"/>
      <c r="E137" s="2"/>
      <c r="F137" s="2"/>
      <c r="G137" s="25" t="s">
        <v>30</v>
      </c>
      <c r="H137" s="2"/>
      <c r="I137" s="2"/>
    </row>
    <row r="138" spans="1:9">
      <c r="A138" s="2"/>
      <c r="B138" s="2"/>
      <c r="C138" s="26" t="s">
        <v>31</v>
      </c>
      <c r="D138" s="2"/>
      <c r="E138" s="2"/>
      <c r="F138" s="2"/>
      <c r="G138" s="27" t="s">
        <v>32</v>
      </c>
      <c r="H138" s="2"/>
      <c r="I138" s="2"/>
    </row>
    <row r="140" spans="1:9">
      <c r="A140" s="179" t="s">
        <v>0</v>
      </c>
      <c r="B140" s="179"/>
      <c r="C140" s="179"/>
      <c r="D140" s="179"/>
      <c r="E140" s="179"/>
      <c r="F140" s="179"/>
      <c r="G140" s="179"/>
      <c r="H140" s="179"/>
      <c r="I140" s="179"/>
    </row>
    <row r="141" spans="1:9">
      <c r="A141" s="179" t="s">
        <v>1</v>
      </c>
      <c r="B141" s="179"/>
      <c r="C141" s="179"/>
      <c r="D141" s="179"/>
      <c r="E141" s="179"/>
      <c r="F141" s="179"/>
      <c r="G141" s="179"/>
      <c r="H141" s="179"/>
      <c r="I141" s="179"/>
    </row>
    <row r="142" spans="1:9">
      <c r="A142" s="1"/>
      <c r="B142" s="1"/>
      <c r="C142" s="1"/>
      <c r="D142" s="1"/>
      <c r="E142" s="1"/>
      <c r="F142" s="1"/>
      <c r="G142" s="2"/>
      <c r="H142" s="1"/>
      <c r="I142" s="1"/>
    </row>
    <row r="143" spans="1:9">
      <c r="A143" s="1" t="s">
        <v>2</v>
      </c>
      <c r="B143" s="1"/>
      <c r="C143" s="1"/>
      <c r="D143" s="3" t="s">
        <v>3</v>
      </c>
      <c r="E143" s="1"/>
      <c r="F143" s="1"/>
      <c r="G143" s="2"/>
      <c r="H143" s="1"/>
      <c r="I143" s="1"/>
    </row>
    <row r="144" spans="1:9">
      <c r="A144" s="1" t="s">
        <v>4</v>
      </c>
      <c r="B144" s="1"/>
      <c r="C144" s="1"/>
      <c r="D144" s="1" t="s">
        <v>5</v>
      </c>
      <c r="E144" s="1"/>
      <c r="F144" s="1"/>
      <c r="G144" s="2"/>
      <c r="H144" s="1"/>
      <c r="I144" s="1"/>
    </row>
    <row r="145" spans="1:9">
      <c r="A145" s="1" t="s">
        <v>6</v>
      </c>
      <c r="B145" s="1"/>
      <c r="C145" s="1"/>
      <c r="D145" s="1" t="s">
        <v>7</v>
      </c>
      <c r="E145" s="1"/>
      <c r="F145" s="1"/>
      <c r="G145" s="2"/>
      <c r="H145" s="1"/>
      <c r="I145" s="1"/>
    </row>
    <row r="146" spans="1:9">
      <c r="A146" s="4" t="s">
        <v>8</v>
      </c>
      <c r="B146" s="4"/>
      <c r="C146" s="4"/>
      <c r="D146" s="183" t="s">
        <v>33</v>
      </c>
      <c r="E146" s="183"/>
      <c r="F146" s="183"/>
      <c r="G146" s="183"/>
      <c r="H146" s="5"/>
      <c r="I146" s="5"/>
    </row>
    <row r="147" spans="1:9">
      <c r="A147" s="1"/>
      <c r="B147" s="1"/>
      <c r="C147" s="1"/>
      <c r="D147" s="1"/>
      <c r="E147" s="1"/>
      <c r="F147" s="1"/>
      <c r="G147" s="2"/>
      <c r="H147" s="1"/>
      <c r="I147" s="1"/>
    </row>
    <row r="148" spans="1:9" ht="57" customHeight="1">
      <c r="A148" s="183" t="s">
        <v>9</v>
      </c>
      <c r="B148" s="183"/>
      <c r="C148" s="183"/>
      <c r="D148" s="183"/>
      <c r="E148" s="183"/>
      <c r="F148" s="183"/>
      <c r="G148" s="183"/>
      <c r="H148" s="183"/>
      <c r="I148" s="183"/>
    </row>
    <row r="149" spans="1:9">
      <c r="A149" s="1"/>
      <c r="B149" s="1"/>
      <c r="C149" s="1"/>
      <c r="D149" s="1"/>
      <c r="E149" s="1"/>
      <c r="F149" s="1"/>
      <c r="G149" s="2"/>
      <c r="H149" s="1"/>
      <c r="I149" s="1"/>
    </row>
    <row r="150" spans="1:9">
      <c r="A150" s="1" t="s">
        <v>34</v>
      </c>
      <c r="B150" s="1"/>
      <c r="C150" s="1"/>
      <c r="D150" s="1"/>
      <c r="E150" s="1"/>
      <c r="F150" s="1"/>
      <c r="G150" s="2"/>
      <c r="H150" s="1"/>
      <c r="I150" s="1"/>
    </row>
    <row r="151" spans="1:9">
      <c r="A151" s="184" t="s">
        <v>10</v>
      </c>
      <c r="B151" s="184" t="s">
        <v>11</v>
      </c>
      <c r="C151" s="184" t="s">
        <v>12</v>
      </c>
      <c r="D151" s="184" t="s">
        <v>13</v>
      </c>
      <c r="E151" s="186" t="s">
        <v>14</v>
      </c>
      <c r="F151" s="187"/>
      <c r="G151" s="188" t="s">
        <v>15</v>
      </c>
      <c r="H151" s="190" t="s">
        <v>16</v>
      </c>
      <c r="I151" s="190"/>
    </row>
    <row r="152" spans="1:9">
      <c r="A152" s="185"/>
      <c r="B152" s="185"/>
      <c r="C152" s="185"/>
      <c r="D152" s="185"/>
      <c r="E152" s="6" t="s">
        <v>17</v>
      </c>
      <c r="F152" s="6" t="s">
        <v>18</v>
      </c>
      <c r="G152" s="189"/>
      <c r="H152" s="7" t="s">
        <v>19</v>
      </c>
      <c r="I152" s="7" t="s">
        <v>20</v>
      </c>
    </row>
    <row r="153" spans="1:9" ht="65.25" customHeight="1">
      <c r="A153" s="58">
        <v>1</v>
      </c>
      <c r="B153" s="59">
        <v>521111</v>
      </c>
      <c r="C153" s="71"/>
      <c r="D153" s="72"/>
      <c r="E153" s="114"/>
      <c r="F153" s="71"/>
      <c r="G153" s="115"/>
      <c r="H153" s="106">
        <f>G153*100/110*0%</f>
        <v>0</v>
      </c>
      <c r="I153" s="107">
        <f>G153*4%</f>
        <v>0</v>
      </c>
    </row>
    <row r="154" spans="1:9">
      <c r="A154" s="14"/>
      <c r="B154" s="14"/>
      <c r="C154" s="15" t="s">
        <v>21</v>
      </c>
      <c r="D154" s="6"/>
      <c r="E154" s="14"/>
      <c r="F154" s="14"/>
      <c r="G154" s="16">
        <f>SUM(G153:G153)</f>
        <v>0</v>
      </c>
      <c r="H154" s="16">
        <f>SUM(H153:H153)</f>
        <v>0</v>
      </c>
      <c r="I154" s="16">
        <f>SUM(I153:I153)</f>
        <v>0</v>
      </c>
    </row>
    <row r="155" spans="1:9">
      <c r="A155" s="134"/>
      <c r="B155" s="134"/>
      <c r="C155" s="133"/>
      <c r="D155" s="17"/>
      <c r="E155" s="18"/>
      <c r="F155" s="18"/>
      <c r="G155" s="19"/>
      <c r="H155" s="1"/>
      <c r="I155" s="1"/>
    </row>
    <row r="156" spans="1:9" ht="46.5" customHeight="1">
      <c r="A156" s="180" t="s">
        <v>22</v>
      </c>
      <c r="B156" s="180"/>
      <c r="C156" s="180"/>
      <c r="D156" s="180"/>
      <c r="E156" s="180"/>
      <c r="F156" s="180"/>
      <c r="G156" s="180"/>
      <c r="H156" s="180"/>
      <c r="I156" s="180"/>
    </row>
    <row r="157" spans="1:9">
      <c r="A157" s="134"/>
      <c r="B157" s="134"/>
      <c r="C157" s="133"/>
      <c r="D157" s="17"/>
      <c r="E157" s="18"/>
      <c r="F157" s="18"/>
      <c r="G157" s="19"/>
      <c r="H157" s="1"/>
      <c r="I157" s="1"/>
    </row>
    <row r="158" spans="1:9">
      <c r="A158" s="134"/>
      <c r="B158" s="181" t="s">
        <v>23</v>
      </c>
      <c r="C158" s="181"/>
      <c r="D158" s="181"/>
      <c r="E158" s="18"/>
      <c r="F158" s="18"/>
      <c r="G158" s="19"/>
      <c r="H158" s="1"/>
      <c r="I158" s="1"/>
    </row>
    <row r="159" spans="1:9">
      <c r="A159" s="182"/>
      <c r="B159" s="182"/>
      <c r="C159" s="182"/>
      <c r="D159" s="18"/>
      <c r="E159" s="18"/>
      <c r="F159" s="18"/>
      <c r="G159" s="2"/>
      <c r="H159" s="1"/>
      <c r="I159" s="1"/>
    </row>
    <row r="160" spans="1:9">
      <c r="A160" s="2"/>
      <c r="B160" s="2"/>
      <c r="C160" s="134" t="s">
        <v>24</v>
      </c>
      <c r="D160" s="2"/>
      <c r="E160" s="20"/>
      <c r="F160" s="20"/>
      <c r="G160" s="20" t="s">
        <v>25</v>
      </c>
      <c r="H160" s="2"/>
      <c r="I160" s="2"/>
    </row>
    <row r="161" spans="1:9">
      <c r="A161" s="2"/>
      <c r="B161" s="2"/>
      <c r="C161" s="21" t="s">
        <v>26</v>
      </c>
      <c r="D161" s="2"/>
      <c r="E161" s="2"/>
      <c r="F161" s="2"/>
      <c r="G161" s="21" t="s">
        <v>27</v>
      </c>
      <c r="H161" s="2"/>
      <c r="I161" s="2"/>
    </row>
    <row r="162" spans="1:9">
      <c r="A162" s="2"/>
      <c r="B162" s="2"/>
      <c r="D162" s="2"/>
      <c r="E162" s="2"/>
      <c r="F162" s="2"/>
      <c r="G162" s="21" t="s">
        <v>28</v>
      </c>
      <c r="H162" s="2"/>
      <c r="I162" s="2"/>
    </row>
    <row r="163" spans="1:9">
      <c r="A163" s="2"/>
      <c r="B163" s="2"/>
      <c r="D163" s="2"/>
      <c r="E163" s="2"/>
      <c r="F163" s="2"/>
      <c r="H163" s="2"/>
      <c r="I163" s="2"/>
    </row>
    <row r="164" spans="1:9">
      <c r="A164" s="2"/>
      <c r="B164" s="2"/>
      <c r="D164" s="2"/>
      <c r="E164" s="2"/>
      <c r="F164" s="2"/>
      <c r="H164" s="2"/>
      <c r="I164" s="2"/>
    </row>
    <row r="165" spans="1:9">
      <c r="A165" s="2"/>
      <c r="B165" s="2"/>
      <c r="C165" s="1"/>
      <c r="D165" s="2"/>
      <c r="E165" s="22"/>
      <c r="F165" s="23"/>
      <c r="H165" s="2"/>
      <c r="I165" s="2"/>
    </row>
    <row r="166" spans="1:9">
      <c r="A166" s="2"/>
      <c r="B166" s="2"/>
      <c r="C166" s="24" t="s">
        <v>29</v>
      </c>
      <c r="D166" s="2"/>
      <c r="E166" s="2"/>
      <c r="F166" s="2"/>
      <c r="G166" s="25" t="s">
        <v>30</v>
      </c>
      <c r="H166" s="2"/>
      <c r="I166" s="2"/>
    </row>
    <row r="167" spans="1:9">
      <c r="A167" s="2"/>
      <c r="B167" s="2"/>
      <c r="C167" s="26" t="s">
        <v>31</v>
      </c>
      <c r="D167" s="2"/>
      <c r="E167" s="2"/>
      <c r="F167" s="2"/>
      <c r="G167" s="27" t="s">
        <v>32</v>
      </c>
      <c r="H167" s="2"/>
      <c r="I167" s="2"/>
    </row>
  </sheetData>
  <mergeCells count="70">
    <mergeCell ref="A156:I156"/>
    <mergeCell ref="B158:D158"/>
    <mergeCell ref="A159:C159"/>
    <mergeCell ref="A140:I140"/>
    <mergeCell ref="A141:I141"/>
    <mergeCell ref="D146:G146"/>
    <mergeCell ref="A148:I148"/>
    <mergeCell ref="A151:A152"/>
    <mergeCell ref="B151:B152"/>
    <mergeCell ref="C151:C152"/>
    <mergeCell ref="D151:D152"/>
    <mergeCell ref="E151:F151"/>
    <mergeCell ref="G151:G152"/>
    <mergeCell ref="H151:I151"/>
    <mergeCell ref="A127:I127"/>
    <mergeCell ref="B129:D129"/>
    <mergeCell ref="A130:C130"/>
    <mergeCell ref="A111:I111"/>
    <mergeCell ref="A112:I112"/>
    <mergeCell ref="D117:G117"/>
    <mergeCell ref="A119:I119"/>
    <mergeCell ref="A122:A123"/>
    <mergeCell ref="B122:B123"/>
    <mergeCell ref="C122:C123"/>
    <mergeCell ref="D122:D123"/>
    <mergeCell ref="E122:F122"/>
    <mergeCell ref="G122:G123"/>
    <mergeCell ref="H122:I122"/>
    <mergeCell ref="A98:I98"/>
    <mergeCell ref="B100:D100"/>
    <mergeCell ref="A101:C101"/>
    <mergeCell ref="D86:G86"/>
    <mergeCell ref="A88:I88"/>
    <mergeCell ref="A91:A92"/>
    <mergeCell ref="B91:B92"/>
    <mergeCell ref="C91:C92"/>
    <mergeCell ref="D91:D92"/>
    <mergeCell ref="E91:F91"/>
    <mergeCell ref="G91:G92"/>
    <mergeCell ref="H91:I91"/>
    <mergeCell ref="A67:I67"/>
    <mergeCell ref="B69:D69"/>
    <mergeCell ref="A70:C70"/>
    <mergeCell ref="A80:I80"/>
    <mergeCell ref="A81:I81"/>
    <mergeCell ref="A47:I47"/>
    <mergeCell ref="A48:I48"/>
    <mergeCell ref="D53:G53"/>
    <mergeCell ref="A55:I55"/>
    <mergeCell ref="A58:A59"/>
    <mergeCell ref="B58:B59"/>
    <mergeCell ref="C58:C59"/>
    <mergeCell ref="D58:D59"/>
    <mergeCell ref="E58:F58"/>
    <mergeCell ref="G58:G59"/>
    <mergeCell ref="H58:I58"/>
    <mergeCell ref="A1:I1"/>
    <mergeCell ref="A2:I2"/>
    <mergeCell ref="A20:I20"/>
    <mergeCell ref="B22:D22"/>
    <mergeCell ref="A23:C23"/>
    <mergeCell ref="D7:G7"/>
    <mergeCell ref="A9:I9"/>
    <mergeCell ref="A12:A13"/>
    <mergeCell ref="B12:B13"/>
    <mergeCell ref="C12:C13"/>
    <mergeCell ref="D12:D13"/>
    <mergeCell ref="E12:F12"/>
    <mergeCell ref="G12:G13"/>
    <mergeCell ref="H12:I12"/>
  </mergeCells>
  <pageMargins left="0.70866141732283472" right="0.31496062992125984" top="0.74803149606299213" bottom="0.74803149606299213" header="0.31496062992125984" footer="0.31496062992125984"/>
  <pageSetup paperSize="5" scale="80" orientation="portrait" r:id="rId1"/>
</worksheet>
</file>

<file path=xl/worksheets/sheet2.xml><?xml version="1.0" encoding="utf-8"?>
<worksheet xmlns="http://schemas.openxmlformats.org/spreadsheetml/2006/main" xmlns:r="http://schemas.openxmlformats.org/officeDocument/2006/relationships">
  <sheetPr codeName="Sheet2"/>
  <dimension ref="A1:I28"/>
  <sheetViews>
    <sheetView topLeftCell="A16" workbookViewId="0">
      <selection activeCell="C14" sqref="C14:G14"/>
    </sheetView>
  </sheetViews>
  <sheetFormatPr defaultRowHeight="18.75"/>
  <cols>
    <col min="1" max="1" width="2.59765625" style="21" customWidth="1"/>
    <col min="2" max="2" width="7.69921875" style="21" customWidth="1"/>
    <col min="3" max="3" width="17.5" style="21" customWidth="1"/>
    <col min="4" max="4" width="20.3984375" style="21" customWidth="1"/>
    <col min="5" max="5" width="7.3984375" style="21" customWidth="1"/>
    <col min="6" max="6" width="2.8984375" style="21" customWidth="1"/>
    <col min="7" max="7" width="9.59765625" style="21" customWidth="1"/>
    <col min="8" max="8" width="8.3984375" style="21" customWidth="1"/>
    <col min="9" max="9" width="6.5" style="21" customWidth="1"/>
  </cols>
  <sheetData>
    <row r="1" spans="1:9">
      <c r="A1" s="179" t="s">
        <v>0</v>
      </c>
      <c r="B1" s="179"/>
      <c r="C1" s="179"/>
      <c r="D1" s="179"/>
      <c r="E1" s="179"/>
      <c r="F1" s="179"/>
      <c r="G1" s="179"/>
      <c r="H1" s="179"/>
      <c r="I1" s="179"/>
    </row>
    <row r="2" spans="1:9">
      <c r="A2" s="179" t="s">
        <v>1</v>
      </c>
      <c r="B2" s="179"/>
      <c r="C2" s="179"/>
      <c r="D2" s="179"/>
      <c r="E2" s="179"/>
      <c r="F2" s="179"/>
      <c r="G2" s="179"/>
      <c r="H2" s="179"/>
      <c r="I2" s="179"/>
    </row>
    <row r="3" spans="1:9">
      <c r="A3" s="1"/>
      <c r="B3" s="1"/>
      <c r="C3" s="1"/>
      <c r="D3" s="1"/>
      <c r="E3" s="1"/>
      <c r="F3" s="1"/>
      <c r="G3" s="2"/>
      <c r="H3" s="1"/>
      <c r="I3" s="1"/>
    </row>
    <row r="4" spans="1:9">
      <c r="A4" s="1" t="s">
        <v>2</v>
      </c>
      <c r="B4" s="1"/>
      <c r="C4" s="1"/>
      <c r="D4" s="3" t="s">
        <v>3</v>
      </c>
      <c r="E4" s="1"/>
      <c r="F4" s="1"/>
      <c r="G4" s="2"/>
      <c r="H4" s="1"/>
      <c r="I4" s="1"/>
    </row>
    <row r="5" spans="1:9">
      <c r="A5" s="1" t="s">
        <v>4</v>
      </c>
      <c r="B5" s="1"/>
      <c r="C5" s="1"/>
      <c r="D5" s="1" t="s">
        <v>5</v>
      </c>
      <c r="E5" s="1"/>
      <c r="F5" s="1"/>
      <c r="G5" s="2"/>
      <c r="H5" s="1"/>
      <c r="I5" s="1"/>
    </row>
    <row r="6" spans="1:9">
      <c r="A6" s="1" t="s">
        <v>6</v>
      </c>
      <c r="B6" s="1"/>
      <c r="C6" s="1"/>
      <c r="D6" s="1" t="s">
        <v>7</v>
      </c>
      <c r="E6" s="1"/>
      <c r="F6" s="1"/>
      <c r="G6" s="2"/>
      <c r="H6" s="1"/>
      <c r="I6" s="1"/>
    </row>
    <row r="7" spans="1:9">
      <c r="A7" s="4" t="s">
        <v>8</v>
      </c>
      <c r="B7" s="4"/>
      <c r="C7" s="4"/>
      <c r="D7" s="183" t="s">
        <v>35</v>
      </c>
      <c r="E7" s="183"/>
      <c r="F7" s="183"/>
      <c r="G7" s="183"/>
      <c r="H7" s="5"/>
      <c r="I7" s="5"/>
    </row>
    <row r="8" spans="1:9">
      <c r="A8" s="1"/>
      <c r="B8" s="1"/>
      <c r="C8" s="1"/>
      <c r="D8" s="1"/>
      <c r="E8" s="1"/>
      <c r="F8" s="1"/>
      <c r="G8" s="2"/>
      <c r="H8" s="1"/>
      <c r="I8" s="1"/>
    </row>
    <row r="9" spans="1:9" ht="73.5" customHeight="1">
      <c r="A9" s="183" t="s">
        <v>9</v>
      </c>
      <c r="B9" s="183"/>
      <c r="C9" s="183"/>
      <c r="D9" s="183"/>
      <c r="E9" s="183"/>
      <c r="F9" s="183"/>
      <c r="G9" s="183"/>
      <c r="H9" s="183"/>
      <c r="I9" s="183"/>
    </row>
    <row r="10" spans="1:9">
      <c r="A10" s="1"/>
      <c r="B10" s="1"/>
      <c r="C10" s="1"/>
      <c r="D10" s="1"/>
      <c r="E10" s="1"/>
      <c r="F10" s="1"/>
      <c r="G10" s="2"/>
      <c r="H10" s="1"/>
      <c r="I10" s="1"/>
    </row>
    <row r="11" spans="1:9">
      <c r="A11" s="1" t="s">
        <v>36</v>
      </c>
      <c r="B11" s="1"/>
      <c r="C11" s="1"/>
      <c r="D11" s="1"/>
      <c r="E11" s="1"/>
      <c r="F11" s="1"/>
      <c r="G11" s="2"/>
      <c r="H11" s="1"/>
      <c r="I11" s="1"/>
    </row>
    <row r="12" spans="1:9" ht="36" customHeight="1">
      <c r="A12" s="184" t="s">
        <v>10</v>
      </c>
      <c r="B12" s="184" t="s">
        <v>11</v>
      </c>
      <c r="C12" s="184" t="s">
        <v>12</v>
      </c>
      <c r="D12" s="184" t="s">
        <v>13</v>
      </c>
      <c r="E12" s="186" t="s">
        <v>14</v>
      </c>
      <c r="F12" s="187"/>
      <c r="G12" s="188" t="s">
        <v>15</v>
      </c>
      <c r="H12" s="190" t="s">
        <v>16</v>
      </c>
      <c r="I12" s="190"/>
    </row>
    <row r="13" spans="1:9" ht="35.25" customHeight="1">
      <c r="A13" s="185"/>
      <c r="B13" s="185"/>
      <c r="C13" s="185"/>
      <c r="D13" s="185"/>
      <c r="E13" s="6" t="s">
        <v>17</v>
      </c>
      <c r="F13" s="6" t="s">
        <v>18</v>
      </c>
      <c r="G13" s="189"/>
      <c r="H13" s="7" t="s">
        <v>19</v>
      </c>
      <c r="I13" s="7" t="s">
        <v>20</v>
      </c>
    </row>
    <row r="14" spans="1:9" ht="60" customHeight="1">
      <c r="A14" s="8">
        <v>1</v>
      </c>
      <c r="B14" s="8">
        <v>521811</v>
      </c>
      <c r="C14" s="91"/>
      <c r="D14" s="92"/>
      <c r="E14" s="93"/>
      <c r="F14" s="44"/>
      <c r="G14" s="30"/>
      <c r="H14" s="30">
        <f>G14*10%*100/110</f>
        <v>0</v>
      </c>
      <c r="I14" s="30">
        <f>G14*100/110*1.5%</f>
        <v>0</v>
      </c>
    </row>
    <row r="15" spans="1:9">
      <c r="A15" s="14"/>
      <c r="B15" s="14"/>
      <c r="C15" s="15" t="s">
        <v>21</v>
      </c>
      <c r="D15" s="6"/>
      <c r="E15" s="14"/>
      <c r="F15" s="14"/>
      <c r="G15" s="16">
        <f>SUM(G14:G14)</f>
        <v>0</v>
      </c>
      <c r="H15" s="16">
        <f>SUM(H14:H14)</f>
        <v>0</v>
      </c>
      <c r="I15" s="16">
        <f>SUM(I14:I14)</f>
        <v>0</v>
      </c>
    </row>
    <row r="16" spans="1:9">
      <c r="A16" s="88"/>
      <c r="B16" s="88"/>
      <c r="C16" s="87"/>
      <c r="D16" s="17"/>
      <c r="E16" s="18"/>
      <c r="F16" s="18"/>
      <c r="G16" s="19"/>
      <c r="H16" s="1"/>
      <c r="I16" s="1"/>
    </row>
    <row r="17" spans="1:9" ht="48" customHeight="1">
      <c r="A17" s="180" t="s">
        <v>22</v>
      </c>
      <c r="B17" s="180"/>
      <c r="C17" s="180"/>
      <c r="D17" s="180"/>
      <c r="E17" s="180"/>
      <c r="F17" s="180"/>
      <c r="G17" s="180"/>
      <c r="H17" s="180"/>
      <c r="I17" s="180"/>
    </row>
    <row r="18" spans="1:9">
      <c r="A18" s="88"/>
      <c r="B18" s="88"/>
      <c r="C18" s="87"/>
      <c r="D18" s="17"/>
      <c r="E18" s="18"/>
      <c r="F18" s="18"/>
      <c r="G18" s="19"/>
      <c r="H18" s="1"/>
      <c r="I18" s="1"/>
    </row>
    <row r="19" spans="1:9">
      <c r="A19" s="88"/>
      <c r="B19" s="181" t="s">
        <v>23</v>
      </c>
      <c r="C19" s="181"/>
      <c r="D19" s="181"/>
      <c r="E19" s="18"/>
      <c r="F19" s="18"/>
      <c r="G19" s="19"/>
      <c r="H19" s="1"/>
      <c r="I19" s="1"/>
    </row>
    <row r="20" spans="1:9">
      <c r="A20" s="182"/>
      <c r="B20" s="182"/>
      <c r="C20" s="182"/>
      <c r="D20" s="18"/>
      <c r="E20" s="18"/>
      <c r="F20" s="18"/>
      <c r="G20" s="2"/>
      <c r="H20" s="1"/>
      <c r="I20" s="1"/>
    </row>
    <row r="21" spans="1:9">
      <c r="A21" s="2"/>
      <c r="B21" s="2"/>
      <c r="C21" s="88" t="s">
        <v>24</v>
      </c>
      <c r="D21" s="2"/>
      <c r="E21" s="20"/>
      <c r="F21" s="20"/>
      <c r="G21" s="20" t="s">
        <v>25</v>
      </c>
      <c r="H21" s="2"/>
      <c r="I21" s="2"/>
    </row>
    <row r="22" spans="1:9">
      <c r="A22" s="2"/>
      <c r="B22" s="2"/>
      <c r="C22" s="21" t="s">
        <v>26</v>
      </c>
      <c r="D22" s="2"/>
      <c r="E22" s="2"/>
      <c r="F22" s="2"/>
      <c r="G22" s="21" t="s">
        <v>27</v>
      </c>
      <c r="H22" s="2"/>
      <c r="I22" s="2"/>
    </row>
    <row r="23" spans="1:9">
      <c r="A23" s="2"/>
      <c r="B23" s="2"/>
      <c r="D23" s="2"/>
      <c r="E23" s="2"/>
      <c r="F23" s="2"/>
      <c r="G23" s="21" t="s">
        <v>28</v>
      </c>
      <c r="H23" s="2"/>
      <c r="I23" s="2"/>
    </row>
    <row r="24" spans="1:9">
      <c r="A24" s="2"/>
      <c r="B24" s="2"/>
      <c r="D24" s="2"/>
      <c r="E24" s="2"/>
      <c r="F24" s="2"/>
      <c r="H24" s="2"/>
      <c r="I24" s="2"/>
    </row>
    <row r="25" spans="1:9">
      <c r="A25" s="2"/>
      <c r="B25" s="2"/>
      <c r="D25" s="2"/>
      <c r="E25" s="2"/>
      <c r="F25" s="2"/>
      <c r="H25" s="2"/>
      <c r="I25" s="2"/>
    </row>
    <row r="26" spans="1:9">
      <c r="A26" s="2"/>
      <c r="B26" s="2"/>
      <c r="C26" s="1"/>
      <c r="D26" s="2"/>
      <c r="E26" s="22"/>
      <c r="F26" s="23"/>
      <c r="H26" s="2"/>
      <c r="I26" s="2"/>
    </row>
    <row r="27" spans="1:9">
      <c r="A27" s="2"/>
      <c r="B27" s="2"/>
      <c r="C27" s="24" t="s">
        <v>29</v>
      </c>
      <c r="D27" s="2"/>
      <c r="E27" s="2"/>
      <c r="F27" s="2"/>
      <c r="G27" s="25" t="s">
        <v>30</v>
      </c>
      <c r="H27" s="2"/>
      <c r="I27" s="2"/>
    </row>
    <row r="28" spans="1:9">
      <c r="A28" s="2"/>
      <c r="B28" s="2"/>
      <c r="C28" s="26" t="s">
        <v>31</v>
      </c>
      <c r="D28" s="2"/>
      <c r="E28" s="2"/>
      <c r="F28" s="2"/>
      <c r="G28" s="27" t="s">
        <v>32</v>
      </c>
      <c r="H28" s="2"/>
      <c r="I28" s="2"/>
    </row>
  </sheetData>
  <mergeCells count="14">
    <mergeCell ref="A17:I17"/>
    <mergeCell ref="B19:D19"/>
    <mergeCell ref="A20:C20"/>
    <mergeCell ref="A1:I1"/>
    <mergeCell ref="A2:I2"/>
    <mergeCell ref="D7:G7"/>
    <mergeCell ref="A9:I9"/>
    <mergeCell ref="A12:A13"/>
    <mergeCell ref="B12:B13"/>
    <mergeCell ref="C12:C13"/>
    <mergeCell ref="D12:D13"/>
    <mergeCell ref="E12:F12"/>
    <mergeCell ref="G12:G13"/>
    <mergeCell ref="H12:I12"/>
  </mergeCells>
  <pageMargins left="0.70866141732283472" right="0.31496062992125984" top="0.74803149606299213" bottom="0.74803149606299213" header="0.31496062992125984" footer="0.31496062992125984"/>
  <pageSetup paperSize="5" scale="85" orientation="portrait" r:id="rId1"/>
</worksheet>
</file>

<file path=xl/worksheets/sheet3.xml><?xml version="1.0" encoding="utf-8"?>
<worksheet xmlns="http://schemas.openxmlformats.org/spreadsheetml/2006/main" xmlns:r="http://schemas.openxmlformats.org/officeDocument/2006/relationships">
  <sheetPr codeName="Sheet3"/>
  <dimension ref="A1:I57"/>
  <sheetViews>
    <sheetView workbookViewId="0">
      <selection sqref="A1:I28"/>
    </sheetView>
  </sheetViews>
  <sheetFormatPr defaultRowHeight="18.75"/>
  <cols>
    <col min="1" max="1" width="2.59765625" style="21" customWidth="1"/>
    <col min="2" max="2" width="7.69921875" style="21" customWidth="1"/>
    <col min="3" max="3" width="17.5" style="21" customWidth="1"/>
    <col min="4" max="4" width="20.3984375" style="21" customWidth="1"/>
    <col min="5" max="5" width="8.5" style="21" customWidth="1"/>
    <col min="6" max="6" width="2.8984375" style="21" customWidth="1"/>
    <col min="7" max="7" width="10.3984375" style="21" customWidth="1"/>
    <col min="8" max="8" width="9" style="21" customWidth="1"/>
    <col min="9" max="9" width="7.796875" style="21" customWidth="1"/>
  </cols>
  <sheetData>
    <row r="1" spans="1:9">
      <c r="A1" s="179" t="s">
        <v>0</v>
      </c>
      <c r="B1" s="179"/>
      <c r="C1" s="179"/>
      <c r="D1" s="179"/>
      <c r="E1" s="179"/>
      <c r="F1" s="179"/>
      <c r="G1" s="179"/>
      <c r="H1" s="179"/>
      <c r="I1" s="179"/>
    </row>
    <row r="2" spans="1:9">
      <c r="A2" s="179" t="s">
        <v>1</v>
      </c>
      <c r="B2" s="179"/>
      <c r="C2" s="179"/>
      <c r="D2" s="179"/>
      <c r="E2" s="179"/>
      <c r="F2" s="179"/>
      <c r="G2" s="179"/>
      <c r="H2" s="179"/>
      <c r="I2" s="179"/>
    </row>
    <row r="3" spans="1:9">
      <c r="A3" s="1"/>
      <c r="B3" s="1"/>
      <c r="C3" s="1"/>
      <c r="D3" s="1"/>
      <c r="E3" s="1"/>
      <c r="F3" s="1"/>
      <c r="G3" s="2"/>
      <c r="H3" s="1"/>
      <c r="I3" s="1"/>
    </row>
    <row r="4" spans="1:9">
      <c r="A4" s="1" t="s">
        <v>2</v>
      </c>
      <c r="B4" s="1"/>
      <c r="C4" s="1"/>
      <c r="D4" s="3" t="s">
        <v>3</v>
      </c>
      <c r="E4" s="1"/>
      <c r="F4" s="1"/>
      <c r="G4" s="2"/>
      <c r="H4" s="1"/>
      <c r="I4" s="1"/>
    </row>
    <row r="5" spans="1:9">
      <c r="A5" s="1" t="s">
        <v>4</v>
      </c>
      <c r="B5" s="1"/>
      <c r="C5" s="1"/>
      <c r="D5" s="1" t="s">
        <v>5</v>
      </c>
      <c r="E5" s="1"/>
      <c r="F5" s="1"/>
      <c r="G5" s="2"/>
      <c r="H5" s="1"/>
      <c r="I5" s="1"/>
    </row>
    <row r="6" spans="1:9">
      <c r="A6" s="1" t="s">
        <v>6</v>
      </c>
      <c r="B6" s="1"/>
      <c r="C6" s="1"/>
      <c r="D6" s="1" t="s">
        <v>7</v>
      </c>
      <c r="E6" s="1"/>
      <c r="F6" s="1"/>
      <c r="G6" s="2"/>
      <c r="H6" s="1"/>
      <c r="I6" s="1"/>
    </row>
    <row r="7" spans="1:9">
      <c r="A7" s="4" t="s">
        <v>8</v>
      </c>
      <c r="B7" s="4"/>
      <c r="C7" s="4"/>
      <c r="D7" s="183" t="s">
        <v>37</v>
      </c>
      <c r="E7" s="183"/>
      <c r="F7" s="183"/>
      <c r="G7" s="183"/>
      <c r="H7" s="5"/>
      <c r="I7" s="5"/>
    </row>
    <row r="8" spans="1:9">
      <c r="A8" s="1"/>
      <c r="B8" s="1"/>
      <c r="C8" s="1"/>
      <c r="D8" s="1"/>
      <c r="E8" s="1"/>
      <c r="F8" s="1"/>
      <c r="G8" s="2"/>
      <c r="H8" s="1"/>
      <c r="I8" s="1"/>
    </row>
    <row r="9" spans="1:9" ht="66.75" customHeight="1">
      <c r="A9" s="183" t="s">
        <v>9</v>
      </c>
      <c r="B9" s="183"/>
      <c r="C9" s="183"/>
      <c r="D9" s="183"/>
      <c r="E9" s="183"/>
      <c r="F9" s="183"/>
      <c r="G9" s="183"/>
      <c r="H9" s="183"/>
      <c r="I9" s="183"/>
    </row>
    <row r="10" spans="1:9">
      <c r="A10" s="1"/>
      <c r="B10" s="1"/>
      <c r="C10" s="1"/>
      <c r="D10" s="1"/>
      <c r="E10" s="1"/>
      <c r="F10" s="1"/>
      <c r="G10" s="2"/>
      <c r="H10" s="1"/>
      <c r="I10" s="1"/>
    </row>
    <row r="11" spans="1:9">
      <c r="A11" s="1" t="s">
        <v>38</v>
      </c>
      <c r="B11" s="1"/>
      <c r="C11" s="1"/>
      <c r="D11" s="1"/>
      <c r="E11" s="1"/>
      <c r="F11" s="1"/>
      <c r="G11" s="2"/>
      <c r="H11" s="1"/>
      <c r="I11" s="1"/>
    </row>
    <row r="12" spans="1:9">
      <c r="A12" s="184" t="s">
        <v>10</v>
      </c>
      <c r="B12" s="184" t="s">
        <v>11</v>
      </c>
      <c r="C12" s="184" t="s">
        <v>12</v>
      </c>
      <c r="D12" s="184" t="s">
        <v>13</v>
      </c>
      <c r="E12" s="186" t="s">
        <v>14</v>
      </c>
      <c r="F12" s="187"/>
      <c r="G12" s="188" t="s">
        <v>15</v>
      </c>
      <c r="H12" s="190" t="s">
        <v>16</v>
      </c>
      <c r="I12" s="190"/>
    </row>
    <row r="13" spans="1:9">
      <c r="A13" s="185"/>
      <c r="B13" s="185"/>
      <c r="C13" s="185"/>
      <c r="D13" s="185"/>
      <c r="E13" s="6" t="s">
        <v>17</v>
      </c>
      <c r="F13" s="6" t="s">
        <v>18</v>
      </c>
      <c r="G13" s="189"/>
      <c r="H13" s="7" t="s">
        <v>19</v>
      </c>
      <c r="I13" s="7" t="s">
        <v>20</v>
      </c>
    </row>
    <row r="14" spans="1:9" ht="102" customHeight="1">
      <c r="A14" s="8">
        <v>1</v>
      </c>
      <c r="B14" s="9">
        <v>523119</v>
      </c>
      <c r="C14" s="118" t="s">
        <v>80</v>
      </c>
      <c r="D14" s="119" t="s">
        <v>81</v>
      </c>
      <c r="E14" s="120">
        <v>44067</v>
      </c>
      <c r="F14" s="164"/>
      <c r="G14" s="121">
        <v>10959000</v>
      </c>
      <c r="H14" s="122">
        <f>G14*100/110*10%</f>
        <v>996272.72727272741</v>
      </c>
      <c r="I14" s="122">
        <f>G14*100/110*2%</f>
        <v>199254.54545454547</v>
      </c>
    </row>
    <row r="15" spans="1:9">
      <c r="A15" s="14"/>
      <c r="B15" s="14"/>
      <c r="C15" s="15" t="s">
        <v>21</v>
      </c>
      <c r="D15" s="6"/>
      <c r="E15" s="14"/>
      <c r="F15" s="14"/>
      <c r="G15" s="16">
        <f>SUM(G14:G14)</f>
        <v>10959000</v>
      </c>
      <c r="H15" s="16">
        <f>SUM(H14:H14)</f>
        <v>996272.72727272741</v>
      </c>
      <c r="I15" s="16">
        <f>SUM(I14:I14)</f>
        <v>199254.54545454547</v>
      </c>
    </row>
    <row r="16" spans="1:9">
      <c r="A16" s="138"/>
      <c r="B16" s="138"/>
      <c r="C16" s="137"/>
      <c r="D16" s="17"/>
      <c r="E16" s="18"/>
      <c r="F16" s="18"/>
      <c r="G16" s="19"/>
      <c r="H16" s="1"/>
      <c r="I16" s="1"/>
    </row>
    <row r="17" spans="1:9" ht="48.75" customHeight="1">
      <c r="A17" s="180" t="s">
        <v>22</v>
      </c>
      <c r="B17" s="180"/>
      <c r="C17" s="180"/>
      <c r="D17" s="180"/>
      <c r="E17" s="180"/>
      <c r="F17" s="180"/>
      <c r="G17" s="180"/>
      <c r="H17" s="180"/>
      <c r="I17" s="180"/>
    </row>
    <row r="18" spans="1:9">
      <c r="A18" s="138"/>
      <c r="B18" s="138"/>
      <c r="C18" s="137"/>
      <c r="D18" s="17"/>
      <c r="E18" s="18"/>
      <c r="F18" s="18"/>
      <c r="G18" s="19"/>
      <c r="H18" s="1"/>
      <c r="I18" s="1"/>
    </row>
    <row r="19" spans="1:9">
      <c r="A19" s="138"/>
      <c r="B19" s="181" t="s">
        <v>23</v>
      </c>
      <c r="C19" s="181"/>
      <c r="D19" s="181"/>
      <c r="E19" s="18"/>
      <c r="F19" s="18"/>
      <c r="G19" s="19"/>
      <c r="H19" s="1"/>
      <c r="I19" s="1"/>
    </row>
    <row r="20" spans="1:9">
      <c r="A20" s="182"/>
      <c r="B20" s="182"/>
      <c r="C20" s="182"/>
      <c r="D20" s="18"/>
      <c r="E20" s="18"/>
      <c r="F20" s="18"/>
      <c r="G20" s="2"/>
      <c r="H20" s="1"/>
      <c r="I20" s="1"/>
    </row>
    <row r="21" spans="1:9">
      <c r="A21" s="2"/>
      <c r="B21" s="2"/>
      <c r="C21" s="138" t="s">
        <v>24</v>
      </c>
      <c r="D21" s="2"/>
      <c r="E21" s="20"/>
      <c r="F21" s="20"/>
      <c r="G21" s="20" t="s">
        <v>25</v>
      </c>
      <c r="H21" s="2"/>
      <c r="I21" s="2"/>
    </row>
    <row r="22" spans="1:9">
      <c r="A22" s="2"/>
      <c r="B22" s="2"/>
      <c r="C22" s="21" t="s">
        <v>26</v>
      </c>
      <c r="D22" s="2"/>
      <c r="E22" s="2"/>
      <c r="F22" s="2"/>
      <c r="G22" s="21" t="s">
        <v>27</v>
      </c>
      <c r="H22" s="2"/>
      <c r="I22" s="2"/>
    </row>
    <row r="23" spans="1:9">
      <c r="A23" s="2"/>
      <c r="B23" s="2"/>
      <c r="D23" s="2"/>
      <c r="E23" s="2"/>
      <c r="F23" s="2"/>
      <c r="G23" s="21" t="s">
        <v>28</v>
      </c>
      <c r="H23" s="2"/>
      <c r="I23" s="2"/>
    </row>
    <row r="24" spans="1:9">
      <c r="A24" s="2"/>
      <c r="B24" s="2"/>
      <c r="D24" s="2"/>
      <c r="E24" s="2"/>
      <c r="F24" s="2"/>
      <c r="H24" s="2"/>
      <c r="I24" s="2"/>
    </row>
    <row r="25" spans="1:9">
      <c r="A25" s="2"/>
      <c r="B25" s="2"/>
      <c r="D25" s="2"/>
      <c r="E25" s="2"/>
      <c r="F25" s="2"/>
      <c r="H25" s="2"/>
      <c r="I25" s="2"/>
    </row>
    <row r="26" spans="1:9">
      <c r="A26" s="2"/>
      <c r="B26" s="2"/>
      <c r="C26" s="1"/>
      <c r="D26" s="2"/>
      <c r="E26" s="22"/>
      <c r="F26" s="23"/>
      <c r="H26" s="2"/>
      <c r="I26" s="2"/>
    </row>
    <row r="27" spans="1:9">
      <c r="A27" s="2"/>
      <c r="B27" s="2"/>
      <c r="C27" s="24" t="s">
        <v>29</v>
      </c>
      <c r="D27" s="2"/>
      <c r="E27" s="2"/>
      <c r="F27" s="2"/>
      <c r="G27" s="25" t="s">
        <v>30</v>
      </c>
      <c r="H27" s="2"/>
      <c r="I27" s="2"/>
    </row>
    <row r="28" spans="1:9">
      <c r="A28" s="2"/>
      <c r="B28" s="2"/>
      <c r="C28" s="26" t="s">
        <v>31</v>
      </c>
      <c r="D28" s="2"/>
      <c r="E28" s="2"/>
      <c r="F28" s="2"/>
      <c r="G28" s="27" t="s">
        <v>32</v>
      </c>
      <c r="H28" s="2"/>
      <c r="I28" s="2"/>
    </row>
    <row r="29" spans="1:9">
      <c r="A29" s="1"/>
      <c r="B29" s="1"/>
      <c r="C29" s="1"/>
      <c r="D29" s="1"/>
      <c r="E29" s="1"/>
      <c r="F29" s="1"/>
      <c r="G29" s="2"/>
      <c r="H29" s="1"/>
      <c r="I29" s="1"/>
    </row>
    <row r="30" spans="1:9">
      <c r="A30" s="179" t="s">
        <v>0</v>
      </c>
      <c r="B30" s="179"/>
      <c r="C30" s="179"/>
      <c r="D30" s="179"/>
      <c r="E30" s="179"/>
      <c r="F30" s="179"/>
      <c r="G30" s="179"/>
      <c r="H30" s="179"/>
      <c r="I30" s="179"/>
    </row>
    <row r="31" spans="1:9">
      <c r="A31" s="179" t="s">
        <v>1</v>
      </c>
      <c r="B31" s="179"/>
      <c r="C31" s="179"/>
      <c r="D31" s="179"/>
      <c r="E31" s="179"/>
      <c r="F31" s="179"/>
      <c r="G31" s="179"/>
      <c r="H31" s="179"/>
      <c r="I31" s="179"/>
    </row>
    <row r="32" spans="1:9">
      <c r="A32" s="1"/>
      <c r="B32" s="1"/>
      <c r="C32" s="1"/>
      <c r="D32" s="1"/>
      <c r="E32" s="1"/>
      <c r="F32" s="1"/>
      <c r="G32" s="2"/>
      <c r="H32" s="1"/>
      <c r="I32" s="1"/>
    </row>
    <row r="33" spans="1:9">
      <c r="A33" s="1" t="s">
        <v>2</v>
      </c>
      <c r="B33" s="1"/>
      <c r="C33" s="1"/>
      <c r="D33" s="3" t="s">
        <v>3</v>
      </c>
      <c r="E33" s="1"/>
      <c r="F33" s="1"/>
      <c r="G33" s="2"/>
      <c r="H33" s="1"/>
      <c r="I33" s="1"/>
    </row>
    <row r="34" spans="1:9">
      <c r="A34" s="1" t="s">
        <v>4</v>
      </c>
      <c r="B34" s="1"/>
      <c r="C34" s="1"/>
      <c r="D34" s="1" t="s">
        <v>5</v>
      </c>
      <c r="E34" s="1"/>
      <c r="F34" s="1"/>
      <c r="G34" s="2"/>
      <c r="H34" s="1"/>
      <c r="I34" s="1"/>
    </row>
    <row r="35" spans="1:9">
      <c r="A35" s="1" t="s">
        <v>6</v>
      </c>
      <c r="B35" s="1"/>
      <c r="C35" s="1"/>
      <c r="D35" s="1" t="s">
        <v>7</v>
      </c>
      <c r="E35" s="1"/>
      <c r="F35" s="1"/>
      <c r="G35" s="2"/>
      <c r="H35" s="1"/>
      <c r="I35" s="1"/>
    </row>
    <row r="36" spans="1:9">
      <c r="A36" s="4" t="s">
        <v>8</v>
      </c>
      <c r="B36" s="4"/>
      <c r="C36" s="4"/>
      <c r="D36" s="183" t="s">
        <v>37</v>
      </c>
      <c r="E36" s="183"/>
      <c r="F36" s="183"/>
      <c r="G36" s="183"/>
      <c r="H36" s="5"/>
      <c r="I36" s="5"/>
    </row>
    <row r="37" spans="1:9">
      <c r="A37" s="1"/>
      <c r="B37" s="1"/>
      <c r="C37" s="1"/>
      <c r="D37" s="1"/>
      <c r="E37" s="1"/>
      <c r="F37" s="1"/>
      <c r="G37" s="2"/>
      <c r="H37" s="1"/>
      <c r="I37" s="1"/>
    </row>
    <row r="38" spans="1:9" ht="73.5" customHeight="1">
      <c r="A38" s="183" t="s">
        <v>9</v>
      </c>
      <c r="B38" s="183"/>
      <c r="C38" s="183"/>
      <c r="D38" s="183"/>
      <c r="E38" s="183"/>
      <c r="F38" s="183"/>
      <c r="G38" s="183"/>
      <c r="H38" s="183"/>
      <c r="I38" s="183"/>
    </row>
    <row r="39" spans="1:9">
      <c r="A39" s="1"/>
      <c r="B39" s="1"/>
      <c r="C39" s="1"/>
      <c r="D39" s="1"/>
      <c r="E39" s="1"/>
      <c r="F39" s="1"/>
      <c r="G39" s="2"/>
      <c r="H39" s="1"/>
      <c r="I39" s="1"/>
    </row>
    <row r="40" spans="1:9">
      <c r="A40" s="1" t="s">
        <v>38</v>
      </c>
      <c r="B40" s="1"/>
      <c r="C40" s="1"/>
      <c r="D40" s="1"/>
      <c r="E40" s="1"/>
      <c r="F40" s="1"/>
      <c r="G40" s="2"/>
      <c r="H40" s="1"/>
      <c r="I40" s="1"/>
    </row>
    <row r="41" spans="1:9">
      <c r="A41" s="184" t="s">
        <v>10</v>
      </c>
      <c r="B41" s="184" t="s">
        <v>11</v>
      </c>
      <c r="C41" s="184" t="s">
        <v>12</v>
      </c>
      <c r="D41" s="184" t="s">
        <v>13</v>
      </c>
      <c r="E41" s="186" t="s">
        <v>14</v>
      </c>
      <c r="F41" s="187"/>
      <c r="G41" s="188" t="s">
        <v>15</v>
      </c>
      <c r="H41" s="190" t="s">
        <v>16</v>
      </c>
      <c r="I41" s="190"/>
    </row>
    <row r="42" spans="1:9">
      <c r="A42" s="185"/>
      <c r="B42" s="185"/>
      <c r="C42" s="185"/>
      <c r="D42" s="185"/>
      <c r="E42" s="6" t="s">
        <v>17</v>
      </c>
      <c r="F42" s="6" t="s">
        <v>18</v>
      </c>
      <c r="G42" s="189"/>
      <c r="H42" s="7" t="s">
        <v>19</v>
      </c>
      <c r="I42" s="7" t="s">
        <v>20</v>
      </c>
    </row>
    <row r="43" spans="1:9" ht="64.5" customHeight="1">
      <c r="A43" s="8">
        <v>1</v>
      </c>
      <c r="B43" s="9">
        <v>523119</v>
      </c>
      <c r="C43" s="36"/>
      <c r="D43" s="33"/>
      <c r="E43" s="34"/>
      <c r="F43" s="29"/>
      <c r="G43" s="35"/>
      <c r="H43" s="30">
        <f>G43*0%*100/110</f>
        <v>0</v>
      </c>
      <c r="I43" s="30">
        <f>G43*100/110*2%</f>
        <v>0</v>
      </c>
    </row>
    <row r="44" spans="1:9">
      <c r="A44" s="14"/>
      <c r="B44" s="14"/>
      <c r="C44" s="15" t="s">
        <v>21</v>
      </c>
      <c r="D44" s="6"/>
      <c r="E44" s="14"/>
      <c r="F44" s="14"/>
      <c r="G44" s="16">
        <f>SUM(G43:G43)</f>
        <v>0</v>
      </c>
      <c r="H44" s="16">
        <f>SUM(H43:H43)</f>
        <v>0</v>
      </c>
      <c r="I44" s="16">
        <f>SUM(I43:I43)</f>
        <v>0</v>
      </c>
    </row>
    <row r="45" spans="1:9">
      <c r="A45" s="138"/>
      <c r="B45" s="138"/>
      <c r="C45" s="137"/>
      <c r="D45" s="17"/>
      <c r="E45" s="18"/>
      <c r="F45" s="18"/>
      <c r="G45" s="19"/>
      <c r="H45" s="1"/>
      <c r="I45" s="1"/>
    </row>
    <row r="46" spans="1:9" ht="47.25" customHeight="1">
      <c r="A46" s="180" t="s">
        <v>22</v>
      </c>
      <c r="B46" s="180"/>
      <c r="C46" s="180"/>
      <c r="D46" s="180"/>
      <c r="E46" s="180"/>
      <c r="F46" s="180"/>
      <c r="G46" s="180"/>
      <c r="H46" s="180"/>
      <c r="I46" s="180"/>
    </row>
    <row r="47" spans="1:9">
      <c r="A47" s="138"/>
      <c r="B47" s="138"/>
      <c r="C47" s="137"/>
      <c r="D47" s="17"/>
      <c r="E47" s="18"/>
      <c r="F47" s="18"/>
      <c r="G47" s="19"/>
      <c r="H47" s="1"/>
      <c r="I47" s="1"/>
    </row>
    <row r="48" spans="1:9">
      <c r="A48" s="138"/>
      <c r="B48" s="181" t="s">
        <v>23</v>
      </c>
      <c r="C48" s="181"/>
      <c r="D48" s="181"/>
      <c r="E48" s="18"/>
      <c r="F48" s="18"/>
      <c r="G48" s="19"/>
      <c r="H48" s="1"/>
      <c r="I48" s="1"/>
    </row>
    <row r="49" spans="1:9">
      <c r="A49" s="182"/>
      <c r="B49" s="182"/>
      <c r="C49" s="182"/>
      <c r="D49" s="18"/>
      <c r="E49" s="18"/>
      <c r="F49" s="18"/>
      <c r="G49" s="2"/>
      <c r="H49" s="1"/>
      <c r="I49" s="1"/>
    </row>
    <row r="50" spans="1:9">
      <c r="A50" s="2"/>
      <c r="B50" s="2"/>
      <c r="C50" s="138" t="s">
        <v>24</v>
      </c>
      <c r="D50" s="2"/>
      <c r="E50" s="20"/>
      <c r="F50" s="20"/>
      <c r="G50" s="20" t="s">
        <v>25</v>
      </c>
      <c r="H50" s="2"/>
      <c r="I50" s="2"/>
    </row>
    <row r="51" spans="1:9">
      <c r="A51" s="2"/>
      <c r="B51" s="2"/>
      <c r="C51" s="21" t="s">
        <v>26</v>
      </c>
      <c r="D51" s="2"/>
      <c r="E51" s="2"/>
      <c r="F51" s="2"/>
      <c r="G51" s="21" t="s">
        <v>27</v>
      </c>
      <c r="H51" s="2"/>
      <c r="I51" s="2"/>
    </row>
    <row r="52" spans="1:9">
      <c r="A52" s="2"/>
      <c r="B52" s="2"/>
      <c r="D52" s="2"/>
      <c r="E52" s="2"/>
      <c r="F52" s="2"/>
      <c r="G52" s="21" t="s">
        <v>28</v>
      </c>
      <c r="H52" s="2"/>
      <c r="I52" s="2"/>
    </row>
    <row r="53" spans="1:9">
      <c r="A53" s="2"/>
      <c r="B53" s="2"/>
      <c r="D53" s="2"/>
      <c r="E53" s="2"/>
      <c r="F53" s="2"/>
      <c r="H53" s="2"/>
      <c r="I53" s="2"/>
    </row>
    <row r="54" spans="1:9">
      <c r="A54" s="2"/>
      <c r="B54" s="2"/>
      <c r="D54" s="2"/>
      <c r="E54" s="2"/>
      <c r="F54" s="2"/>
      <c r="H54" s="2"/>
      <c r="I54" s="2"/>
    </row>
    <row r="55" spans="1:9">
      <c r="A55" s="2"/>
      <c r="B55" s="2"/>
      <c r="C55" s="1"/>
      <c r="D55" s="2"/>
      <c r="E55" s="22"/>
      <c r="F55" s="23"/>
      <c r="H55" s="2"/>
      <c r="I55" s="2"/>
    </row>
    <row r="56" spans="1:9">
      <c r="A56" s="2"/>
      <c r="B56" s="2"/>
      <c r="C56" s="24" t="s">
        <v>29</v>
      </c>
      <c r="D56" s="2"/>
      <c r="E56" s="2"/>
      <c r="F56" s="2"/>
      <c r="G56" s="25" t="s">
        <v>30</v>
      </c>
      <c r="H56" s="2"/>
      <c r="I56" s="2"/>
    </row>
    <row r="57" spans="1:9">
      <c r="A57" s="2"/>
      <c r="B57" s="2"/>
      <c r="C57" s="26" t="s">
        <v>31</v>
      </c>
      <c r="D57" s="2"/>
      <c r="E57" s="2"/>
      <c r="F57" s="2"/>
      <c r="G57" s="27" t="s">
        <v>32</v>
      </c>
      <c r="H57" s="2"/>
      <c r="I57" s="2"/>
    </row>
  </sheetData>
  <mergeCells count="28">
    <mergeCell ref="H12:I12"/>
    <mergeCell ref="A17:I17"/>
    <mergeCell ref="B19:D19"/>
    <mergeCell ref="A20:C20"/>
    <mergeCell ref="A1:I1"/>
    <mergeCell ref="A2:I2"/>
    <mergeCell ref="D7:G7"/>
    <mergeCell ref="A9:I9"/>
    <mergeCell ref="A12:A13"/>
    <mergeCell ref="B12:B13"/>
    <mergeCell ref="C12:C13"/>
    <mergeCell ref="D12:D13"/>
    <mergeCell ref="E12:F12"/>
    <mergeCell ref="G12:G13"/>
    <mergeCell ref="A46:I46"/>
    <mergeCell ref="B48:D48"/>
    <mergeCell ref="A49:C49"/>
    <mergeCell ref="A30:I30"/>
    <mergeCell ref="A31:I31"/>
    <mergeCell ref="D36:G36"/>
    <mergeCell ref="A38:I38"/>
    <mergeCell ref="A41:A42"/>
    <mergeCell ref="B41:B42"/>
    <mergeCell ref="C41:C42"/>
    <mergeCell ref="D41:D42"/>
    <mergeCell ref="E41:F41"/>
    <mergeCell ref="G41:G42"/>
    <mergeCell ref="H41:I41"/>
  </mergeCells>
  <pageMargins left="0.70866141732283472" right="0.31496062992125984" top="0.74803149606299213" bottom="0.74803149606299213" header="0.31496062992125984" footer="0.31496062992125984"/>
  <pageSetup paperSize="5" scale="80" orientation="portrait" r:id="rId1"/>
</worksheet>
</file>

<file path=xl/worksheets/sheet4.xml><?xml version="1.0" encoding="utf-8"?>
<worksheet xmlns="http://schemas.openxmlformats.org/spreadsheetml/2006/main" xmlns:r="http://schemas.openxmlformats.org/officeDocument/2006/relationships">
  <sheetPr codeName="Sheet4"/>
  <dimension ref="A1:I58"/>
  <sheetViews>
    <sheetView topLeftCell="A43" workbookViewId="0">
      <selection activeCell="C14" sqref="C14:G14"/>
    </sheetView>
  </sheetViews>
  <sheetFormatPr defaultRowHeight="18.75"/>
  <cols>
    <col min="1" max="1" width="2.59765625" style="51" customWidth="1"/>
    <col min="2" max="2" width="7.69921875" style="51" customWidth="1"/>
    <col min="3" max="3" width="17.5" style="51" customWidth="1"/>
    <col min="4" max="4" width="20.3984375" style="51" customWidth="1"/>
    <col min="5" max="5" width="8.5" style="51" customWidth="1"/>
    <col min="6" max="6" width="2.8984375" style="51" customWidth="1"/>
    <col min="7" max="7" width="10.3984375" style="51" customWidth="1"/>
    <col min="8" max="8" width="9" style="51" customWidth="1"/>
    <col min="9" max="9" width="7.796875" style="51" customWidth="1"/>
  </cols>
  <sheetData>
    <row r="1" spans="1:9">
      <c r="A1" s="193" t="s">
        <v>0</v>
      </c>
      <c r="B1" s="193"/>
      <c r="C1" s="193"/>
      <c r="D1" s="193"/>
      <c r="E1" s="193"/>
      <c r="F1" s="193"/>
      <c r="G1" s="193"/>
      <c r="H1" s="193"/>
      <c r="I1" s="193"/>
    </row>
    <row r="2" spans="1:9">
      <c r="A2" s="193" t="s">
        <v>1</v>
      </c>
      <c r="B2" s="193"/>
      <c r="C2" s="193"/>
      <c r="D2" s="193"/>
      <c r="E2" s="193"/>
      <c r="F2" s="193"/>
      <c r="G2" s="193"/>
      <c r="H2" s="193"/>
      <c r="I2" s="193"/>
    </row>
    <row r="3" spans="1:9">
      <c r="A3" s="4"/>
      <c r="B3" s="4"/>
      <c r="C3" s="4"/>
      <c r="D3" s="4"/>
      <c r="E3" s="4"/>
      <c r="F3" s="4"/>
      <c r="G3" s="45"/>
      <c r="H3" s="4"/>
      <c r="I3" s="4"/>
    </row>
    <row r="4" spans="1:9">
      <c r="A4" s="4" t="s">
        <v>2</v>
      </c>
      <c r="B4" s="4"/>
      <c r="C4" s="4"/>
      <c r="D4" s="46" t="s">
        <v>3</v>
      </c>
      <c r="E4" s="4"/>
      <c r="F4" s="4"/>
      <c r="G4" s="45"/>
      <c r="H4" s="4"/>
      <c r="I4" s="4"/>
    </row>
    <row r="5" spans="1:9">
      <c r="A5" s="4" t="s">
        <v>4</v>
      </c>
      <c r="B5" s="4"/>
      <c r="C5" s="4"/>
      <c r="D5" s="4" t="s">
        <v>5</v>
      </c>
      <c r="E5" s="4"/>
      <c r="F5" s="4"/>
      <c r="G5" s="45"/>
      <c r="H5" s="4"/>
      <c r="I5" s="4"/>
    </row>
    <row r="6" spans="1:9">
      <c r="A6" s="4" t="s">
        <v>6</v>
      </c>
      <c r="B6" s="4"/>
      <c r="C6" s="4"/>
      <c r="D6" s="4" t="s">
        <v>7</v>
      </c>
      <c r="E6" s="4"/>
      <c r="F6" s="4"/>
      <c r="G6" s="45"/>
      <c r="H6" s="4"/>
      <c r="I6" s="4"/>
    </row>
    <row r="7" spans="1:9">
      <c r="A7" s="4" t="s">
        <v>8</v>
      </c>
      <c r="B7" s="4"/>
      <c r="C7" s="4"/>
      <c r="D7" s="183" t="s">
        <v>39</v>
      </c>
      <c r="E7" s="183"/>
      <c r="F7" s="183"/>
      <c r="G7" s="183"/>
      <c r="H7" s="5"/>
      <c r="I7" s="5"/>
    </row>
    <row r="8" spans="1:9">
      <c r="A8" s="4"/>
      <c r="B8" s="4"/>
      <c r="C8" s="4"/>
      <c r="D8" s="4"/>
      <c r="E8" s="4"/>
      <c r="F8" s="4"/>
      <c r="G8" s="45"/>
      <c r="H8" s="4"/>
      <c r="I8" s="4"/>
    </row>
    <row r="9" spans="1:9" ht="74.25" customHeight="1">
      <c r="A9" s="183" t="s">
        <v>9</v>
      </c>
      <c r="B9" s="183"/>
      <c r="C9" s="183"/>
      <c r="D9" s="183"/>
      <c r="E9" s="183"/>
      <c r="F9" s="183"/>
      <c r="G9" s="183"/>
      <c r="H9" s="183"/>
      <c r="I9" s="183"/>
    </row>
    <row r="10" spans="1:9">
      <c r="A10" s="4"/>
      <c r="B10" s="4"/>
      <c r="C10" s="4"/>
      <c r="D10" s="4"/>
      <c r="E10" s="4"/>
      <c r="F10" s="4"/>
      <c r="G10" s="45"/>
      <c r="H10" s="4"/>
      <c r="I10" s="4"/>
    </row>
    <row r="11" spans="1:9">
      <c r="A11" s="4" t="s">
        <v>40</v>
      </c>
      <c r="B11" s="4"/>
      <c r="C11" s="4"/>
      <c r="D11" s="4"/>
      <c r="E11" s="4"/>
      <c r="F11" s="4"/>
      <c r="G11" s="45"/>
      <c r="H11" s="4"/>
      <c r="I11" s="4"/>
    </row>
    <row r="12" spans="1:9">
      <c r="A12" s="184" t="s">
        <v>10</v>
      </c>
      <c r="B12" s="184" t="s">
        <v>11</v>
      </c>
      <c r="C12" s="184" t="s">
        <v>12</v>
      </c>
      <c r="D12" s="184" t="s">
        <v>13</v>
      </c>
      <c r="E12" s="186" t="s">
        <v>14</v>
      </c>
      <c r="F12" s="187"/>
      <c r="G12" s="188" t="s">
        <v>15</v>
      </c>
      <c r="H12" s="190" t="s">
        <v>16</v>
      </c>
      <c r="I12" s="190"/>
    </row>
    <row r="13" spans="1:9">
      <c r="A13" s="185"/>
      <c r="B13" s="185"/>
      <c r="C13" s="185"/>
      <c r="D13" s="185"/>
      <c r="E13" s="6" t="s">
        <v>17</v>
      </c>
      <c r="F13" s="6" t="s">
        <v>18</v>
      </c>
      <c r="G13" s="189"/>
      <c r="H13" s="6" t="s">
        <v>19</v>
      </c>
      <c r="I13" s="6" t="s">
        <v>20</v>
      </c>
    </row>
    <row r="14" spans="1:9" ht="90.75" customHeight="1">
      <c r="A14" s="58">
        <v>1</v>
      </c>
      <c r="B14" s="123">
        <v>523121</v>
      </c>
      <c r="C14" s="124"/>
      <c r="D14" s="64"/>
      <c r="E14" s="125"/>
      <c r="F14" s="108"/>
      <c r="G14" s="81"/>
      <c r="H14" s="65"/>
      <c r="I14" s="65">
        <f>G14*4%</f>
        <v>0</v>
      </c>
    </row>
    <row r="15" spans="1:9">
      <c r="A15" s="14"/>
      <c r="B15" s="14"/>
      <c r="C15" s="15" t="s">
        <v>21</v>
      </c>
      <c r="D15" s="6"/>
      <c r="E15" s="14"/>
      <c r="F15" s="14"/>
      <c r="G15" s="16">
        <f>SUM(G14:G14)</f>
        <v>0</v>
      </c>
      <c r="H15" s="16">
        <f>SUM(H14:H14)</f>
        <v>0</v>
      </c>
      <c r="I15" s="16">
        <f>SUM(I14:I14)</f>
        <v>0</v>
      </c>
    </row>
    <row r="16" spans="1:9">
      <c r="A16" s="117"/>
      <c r="B16" s="117"/>
      <c r="C16" s="116"/>
      <c r="D16" s="47"/>
      <c r="E16" s="48"/>
      <c r="F16" s="48"/>
      <c r="G16" s="49"/>
      <c r="H16" s="4"/>
      <c r="I16" s="4"/>
    </row>
    <row r="17" spans="1:9" ht="52.5" customHeight="1">
      <c r="A17" s="180" t="s">
        <v>22</v>
      </c>
      <c r="B17" s="180"/>
      <c r="C17" s="180"/>
      <c r="D17" s="180"/>
      <c r="E17" s="180"/>
      <c r="F17" s="180"/>
      <c r="G17" s="180"/>
      <c r="H17" s="180"/>
      <c r="I17" s="180"/>
    </row>
    <row r="18" spans="1:9">
      <c r="A18" s="117"/>
      <c r="B18" s="117"/>
      <c r="C18" s="116"/>
      <c r="D18" s="47"/>
      <c r="E18" s="48"/>
      <c r="F18" s="48"/>
      <c r="G18" s="49"/>
      <c r="H18" s="4"/>
      <c r="I18" s="4"/>
    </row>
    <row r="19" spans="1:9">
      <c r="A19" s="117"/>
      <c r="B19" s="191" t="s">
        <v>23</v>
      </c>
      <c r="C19" s="191"/>
      <c r="D19" s="191"/>
      <c r="E19" s="48"/>
      <c r="F19" s="48"/>
      <c r="G19" s="49"/>
      <c r="H19" s="4"/>
      <c r="I19" s="4"/>
    </row>
    <row r="20" spans="1:9">
      <c r="A20" s="192"/>
      <c r="B20" s="192"/>
      <c r="C20" s="192"/>
      <c r="D20" s="48"/>
      <c r="E20" s="48"/>
      <c r="F20" s="48"/>
      <c r="G20" s="45"/>
      <c r="H20" s="4"/>
      <c r="I20" s="4"/>
    </row>
    <row r="21" spans="1:9">
      <c r="A21" s="45"/>
      <c r="B21" s="45"/>
      <c r="C21" s="117" t="s">
        <v>24</v>
      </c>
      <c r="D21" s="45"/>
      <c r="E21" s="50"/>
      <c r="F21" s="50"/>
      <c r="G21" s="50" t="s">
        <v>25</v>
      </c>
      <c r="H21" s="45"/>
      <c r="I21" s="45"/>
    </row>
    <row r="22" spans="1:9">
      <c r="A22" s="45"/>
      <c r="B22" s="45"/>
      <c r="C22" s="51" t="s">
        <v>26</v>
      </c>
      <c r="D22" s="45"/>
      <c r="E22" s="45"/>
      <c r="F22" s="45"/>
      <c r="G22" s="51" t="s">
        <v>27</v>
      </c>
      <c r="H22" s="45"/>
      <c r="I22" s="45"/>
    </row>
    <row r="23" spans="1:9">
      <c r="A23" s="45"/>
      <c r="B23" s="45"/>
      <c r="D23" s="45"/>
      <c r="E23" s="45"/>
      <c r="F23" s="45"/>
      <c r="G23" s="51" t="s">
        <v>28</v>
      </c>
      <c r="H23" s="45"/>
      <c r="I23" s="45"/>
    </row>
    <row r="24" spans="1:9">
      <c r="A24" s="45"/>
      <c r="B24" s="45"/>
      <c r="D24" s="45"/>
      <c r="E24" s="45"/>
      <c r="F24" s="45"/>
      <c r="H24" s="45"/>
      <c r="I24" s="45"/>
    </row>
    <row r="25" spans="1:9">
      <c r="A25" s="45"/>
      <c r="B25" s="45"/>
      <c r="D25" s="45"/>
      <c r="E25" s="45"/>
      <c r="F25" s="45"/>
      <c r="H25" s="45"/>
      <c r="I25" s="45"/>
    </row>
    <row r="26" spans="1:9">
      <c r="A26" s="45"/>
      <c r="B26" s="45"/>
      <c r="C26" s="4"/>
      <c r="D26" s="45"/>
      <c r="E26" s="52"/>
      <c r="F26" s="53"/>
      <c r="H26" s="45"/>
      <c r="I26" s="45"/>
    </row>
    <row r="27" spans="1:9">
      <c r="A27" s="45"/>
      <c r="B27" s="45"/>
      <c r="C27" s="54" t="s">
        <v>29</v>
      </c>
      <c r="D27" s="45"/>
      <c r="E27" s="45"/>
      <c r="F27" s="45"/>
      <c r="G27" s="55" t="s">
        <v>30</v>
      </c>
      <c r="H27" s="45"/>
      <c r="I27" s="45"/>
    </row>
    <row r="28" spans="1:9">
      <c r="A28" s="45"/>
      <c r="B28" s="45"/>
      <c r="C28" s="56" t="s">
        <v>31</v>
      </c>
      <c r="D28" s="45"/>
      <c r="E28" s="45"/>
      <c r="F28" s="45"/>
      <c r="G28" s="57" t="s">
        <v>32</v>
      </c>
      <c r="H28" s="45"/>
      <c r="I28" s="45"/>
    </row>
    <row r="31" spans="1:9">
      <c r="A31" s="193" t="s">
        <v>0</v>
      </c>
      <c r="B31" s="193"/>
      <c r="C31" s="193"/>
      <c r="D31" s="193"/>
      <c r="E31" s="193"/>
      <c r="F31" s="193"/>
      <c r="G31" s="193"/>
      <c r="H31" s="193"/>
      <c r="I31" s="193"/>
    </row>
    <row r="32" spans="1:9">
      <c r="A32" s="193" t="s">
        <v>1</v>
      </c>
      <c r="B32" s="193"/>
      <c r="C32" s="193"/>
      <c r="D32" s="193"/>
      <c r="E32" s="193"/>
      <c r="F32" s="193"/>
      <c r="G32" s="193"/>
      <c r="H32" s="193"/>
      <c r="I32" s="193"/>
    </row>
    <row r="33" spans="1:9">
      <c r="A33" s="4"/>
      <c r="B33" s="4"/>
      <c r="C33" s="4"/>
      <c r="D33" s="4"/>
      <c r="E33" s="4"/>
      <c r="F33" s="4"/>
      <c r="G33" s="45"/>
      <c r="H33" s="4"/>
      <c r="I33" s="4"/>
    </row>
    <row r="34" spans="1:9">
      <c r="A34" s="4" t="s">
        <v>2</v>
      </c>
      <c r="B34" s="4"/>
      <c r="C34" s="4"/>
      <c r="D34" s="46" t="s">
        <v>3</v>
      </c>
      <c r="E34" s="4"/>
      <c r="F34" s="4"/>
      <c r="G34" s="45"/>
      <c r="H34" s="4"/>
      <c r="I34" s="4"/>
    </row>
    <row r="35" spans="1:9">
      <c r="A35" s="4" t="s">
        <v>4</v>
      </c>
      <c r="B35" s="4"/>
      <c r="C35" s="4"/>
      <c r="D35" s="4" t="s">
        <v>5</v>
      </c>
      <c r="E35" s="4"/>
      <c r="F35" s="4"/>
      <c r="G35" s="45"/>
      <c r="H35" s="4"/>
      <c r="I35" s="4"/>
    </row>
    <row r="36" spans="1:9">
      <c r="A36" s="4" t="s">
        <v>6</v>
      </c>
      <c r="B36" s="4"/>
      <c r="C36" s="4"/>
      <c r="D36" s="4" t="s">
        <v>7</v>
      </c>
      <c r="E36" s="4"/>
      <c r="F36" s="4"/>
      <c r="G36" s="45"/>
      <c r="H36" s="4"/>
      <c r="I36" s="4"/>
    </row>
    <row r="37" spans="1:9">
      <c r="A37" s="4" t="s">
        <v>8</v>
      </c>
      <c r="B37" s="4"/>
      <c r="C37" s="4"/>
      <c r="D37" s="183" t="s">
        <v>39</v>
      </c>
      <c r="E37" s="183"/>
      <c r="F37" s="183"/>
      <c r="G37" s="183"/>
      <c r="H37" s="5"/>
      <c r="I37" s="5"/>
    </row>
    <row r="38" spans="1:9">
      <c r="A38" s="4"/>
      <c r="B38" s="4"/>
      <c r="C38" s="4"/>
      <c r="D38" s="4"/>
      <c r="E38" s="4"/>
      <c r="F38" s="4"/>
      <c r="G38" s="45"/>
      <c r="H38" s="4"/>
      <c r="I38" s="4"/>
    </row>
    <row r="39" spans="1:9" ht="72" customHeight="1">
      <c r="A39" s="183" t="s">
        <v>9</v>
      </c>
      <c r="B39" s="183"/>
      <c r="C39" s="183"/>
      <c r="D39" s="183"/>
      <c r="E39" s="183"/>
      <c r="F39" s="183"/>
      <c r="G39" s="183"/>
      <c r="H39" s="183"/>
      <c r="I39" s="183"/>
    </row>
    <row r="40" spans="1:9">
      <c r="A40" s="4"/>
      <c r="B40" s="4"/>
      <c r="C40" s="4"/>
      <c r="D40" s="4"/>
      <c r="E40" s="4"/>
      <c r="F40" s="4"/>
      <c r="G40" s="45"/>
      <c r="H40" s="4"/>
      <c r="I40" s="4"/>
    </row>
    <row r="41" spans="1:9">
      <c r="A41" s="4" t="s">
        <v>40</v>
      </c>
      <c r="B41" s="4"/>
      <c r="C41" s="4"/>
      <c r="D41" s="4"/>
      <c r="E41" s="4"/>
      <c r="F41" s="4"/>
      <c r="G41" s="45"/>
      <c r="H41" s="4"/>
      <c r="I41" s="4"/>
    </row>
    <row r="42" spans="1:9">
      <c r="A42" s="184" t="s">
        <v>10</v>
      </c>
      <c r="B42" s="184" t="s">
        <v>11</v>
      </c>
      <c r="C42" s="184" t="s">
        <v>12</v>
      </c>
      <c r="D42" s="184" t="s">
        <v>13</v>
      </c>
      <c r="E42" s="186" t="s">
        <v>14</v>
      </c>
      <c r="F42" s="187"/>
      <c r="G42" s="188" t="s">
        <v>15</v>
      </c>
      <c r="H42" s="190" t="s">
        <v>16</v>
      </c>
      <c r="I42" s="190"/>
    </row>
    <row r="43" spans="1:9">
      <c r="A43" s="185"/>
      <c r="B43" s="185"/>
      <c r="C43" s="185"/>
      <c r="D43" s="185"/>
      <c r="E43" s="6" t="s">
        <v>17</v>
      </c>
      <c r="F43" s="6" t="s">
        <v>18</v>
      </c>
      <c r="G43" s="189"/>
      <c r="H43" s="6" t="s">
        <v>19</v>
      </c>
      <c r="I43" s="6" t="s">
        <v>20</v>
      </c>
    </row>
    <row r="44" spans="1:9" ht="78" customHeight="1">
      <c r="A44" s="8">
        <v>1</v>
      </c>
      <c r="B44" s="31">
        <v>523121</v>
      </c>
      <c r="C44" s="43"/>
      <c r="D44" s="33"/>
      <c r="E44" s="77"/>
      <c r="F44" s="29"/>
      <c r="G44" s="35"/>
      <c r="H44" s="83"/>
      <c r="I44" s="84">
        <f>G44*100/110*4%</f>
        <v>0</v>
      </c>
    </row>
    <row r="45" spans="1:9">
      <c r="A45" s="14"/>
      <c r="B45" s="14"/>
      <c r="C45" s="15" t="s">
        <v>21</v>
      </c>
      <c r="D45" s="6"/>
      <c r="E45" s="14"/>
      <c r="F45" s="14"/>
      <c r="G45" s="16">
        <f>SUM(G44:G44)</f>
        <v>0</v>
      </c>
      <c r="H45" s="16">
        <f>SUM(H44:H44)</f>
        <v>0</v>
      </c>
      <c r="I45" s="16">
        <f>SUM(I44:I44)</f>
        <v>0</v>
      </c>
    </row>
    <row r="46" spans="1:9">
      <c r="A46" s="117"/>
      <c r="B46" s="117"/>
      <c r="C46" s="116"/>
      <c r="D46" s="47"/>
      <c r="E46" s="48"/>
      <c r="F46" s="48"/>
      <c r="G46" s="49"/>
      <c r="H46" s="4"/>
      <c r="I46" s="4"/>
    </row>
    <row r="47" spans="1:9" ht="47.25" customHeight="1">
      <c r="A47" s="180" t="s">
        <v>22</v>
      </c>
      <c r="B47" s="180"/>
      <c r="C47" s="180"/>
      <c r="D47" s="180"/>
      <c r="E47" s="180"/>
      <c r="F47" s="180"/>
      <c r="G47" s="180"/>
      <c r="H47" s="180"/>
      <c r="I47" s="180"/>
    </row>
    <row r="48" spans="1:9">
      <c r="A48" s="117"/>
      <c r="B48" s="117"/>
      <c r="C48" s="116"/>
      <c r="D48" s="47"/>
      <c r="E48" s="48"/>
      <c r="F48" s="48"/>
      <c r="G48" s="49"/>
      <c r="H48" s="4"/>
      <c r="I48" s="4"/>
    </row>
    <row r="49" spans="1:9">
      <c r="A49" s="117"/>
      <c r="B49" s="191" t="s">
        <v>23</v>
      </c>
      <c r="C49" s="191"/>
      <c r="D49" s="191"/>
      <c r="E49" s="48"/>
      <c r="F49" s="48"/>
      <c r="G49" s="49"/>
      <c r="H49" s="4"/>
      <c r="I49" s="4"/>
    </row>
    <row r="50" spans="1:9">
      <c r="A50" s="192"/>
      <c r="B50" s="192"/>
      <c r="C50" s="192"/>
      <c r="D50" s="48"/>
      <c r="E50" s="48"/>
      <c r="F50" s="48"/>
      <c r="G50" s="45"/>
      <c r="H50" s="4"/>
      <c r="I50" s="4"/>
    </row>
    <row r="51" spans="1:9">
      <c r="A51" s="45"/>
      <c r="B51" s="45"/>
      <c r="C51" s="117" t="s">
        <v>24</v>
      </c>
      <c r="D51" s="45"/>
      <c r="E51" s="50"/>
      <c r="F51" s="50"/>
      <c r="G51" s="50" t="s">
        <v>25</v>
      </c>
      <c r="H51" s="45"/>
      <c r="I51" s="45"/>
    </row>
    <row r="52" spans="1:9">
      <c r="A52" s="45"/>
      <c r="B52" s="45"/>
      <c r="C52" s="51" t="s">
        <v>26</v>
      </c>
      <c r="D52" s="45"/>
      <c r="E52" s="45"/>
      <c r="F52" s="45"/>
      <c r="G52" s="51" t="s">
        <v>27</v>
      </c>
      <c r="H52" s="45"/>
      <c r="I52" s="45"/>
    </row>
    <row r="53" spans="1:9">
      <c r="A53" s="45"/>
      <c r="B53" s="45"/>
      <c r="D53" s="45"/>
      <c r="E53" s="45"/>
      <c r="F53" s="45"/>
      <c r="G53" s="51" t="s">
        <v>28</v>
      </c>
      <c r="H53" s="45"/>
      <c r="I53" s="45"/>
    </row>
    <row r="54" spans="1:9">
      <c r="A54" s="45"/>
      <c r="B54" s="45"/>
      <c r="D54" s="45"/>
      <c r="E54" s="45"/>
      <c r="F54" s="45"/>
      <c r="H54" s="45"/>
      <c r="I54" s="45"/>
    </row>
    <row r="55" spans="1:9">
      <c r="A55" s="45"/>
      <c r="B55" s="45"/>
      <c r="D55" s="45"/>
      <c r="E55" s="45"/>
      <c r="F55" s="45"/>
      <c r="H55" s="45"/>
      <c r="I55" s="45"/>
    </row>
    <row r="56" spans="1:9">
      <c r="A56" s="45"/>
      <c r="B56" s="45"/>
      <c r="C56" s="4"/>
      <c r="D56" s="45"/>
      <c r="E56" s="52"/>
      <c r="F56" s="53"/>
      <c r="H56" s="45"/>
      <c r="I56" s="45"/>
    </row>
    <row r="57" spans="1:9">
      <c r="A57" s="45"/>
      <c r="B57" s="45"/>
      <c r="C57" s="54" t="s">
        <v>29</v>
      </c>
      <c r="D57" s="45"/>
      <c r="E57" s="45"/>
      <c r="F57" s="45"/>
      <c r="G57" s="55" t="s">
        <v>30</v>
      </c>
      <c r="H57" s="45"/>
      <c r="I57" s="45"/>
    </row>
    <row r="58" spans="1:9">
      <c r="A58" s="45"/>
      <c r="B58" s="45"/>
      <c r="C58" s="56" t="s">
        <v>31</v>
      </c>
      <c r="D58" s="45"/>
      <c r="E58" s="45"/>
      <c r="F58" s="45"/>
      <c r="G58" s="57" t="s">
        <v>32</v>
      </c>
      <c r="H58" s="45"/>
      <c r="I58" s="45"/>
    </row>
  </sheetData>
  <mergeCells count="28">
    <mergeCell ref="A17:I17"/>
    <mergeCell ref="B19:D19"/>
    <mergeCell ref="A20:C20"/>
    <mergeCell ref="A1:I1"/>
    <mergeCell ref="A2:I2"/>
    <mergeCell ref="D7:G7"/>
    <mergeCell ref="A9:I9"/>
    <mergeCell ref="A12:A13"/>
    <mergeCell ref="B12:B13"/>
    <mergeCell ref="C12:C13"/>
    <mergeCell ref="D12:D13"/>
    <mergeCell ref="E12:F12"/>
    <mergeCell ref="G12:G13"/>
    <mergeCell ref="H12:I12"/>
    <mergeCell ref="A47:I47"/>
    <mergeCell ref="B49:D49"/>
    <mergeCell ref="A50:C50"/>
    <mergeCell ref="A31:I31"/>
    <mergeCell ref="A32:I32"/>
    <mergeCell ref="D37:G37"/>
    <mergeCell ref="A39:I39"/>
    <mergeCell ref="A42:A43"/>
    <mergeCell ref="B42:B43"/>
    <mergeCell ref="C42:C43"/>
    <mergeCell ref="D42:D43"/>
    <mergeCell ref="E42:F42"/>
    <mergeCell ref="G42:G43"/>
    <mergeCell ref="H42:I42"/>
  </mergeCells>
  <pageMargins left="0.70866141732283472" right="0.31496062992125984" top="0.74803149606299213" bottom="0.74803149606299213" header="0.31496062992125984" footer="0.31496062992125984"/>
  <pageSetup paperSize="5" scale="80" orientation="portrait" r:id="rId1"/>
</worksheet>
</file>

<file path=xl/worksheets/sheet5.xml><?xml version="1.0" encoding="utf-8"?>
<worksheet xmlns="http://schemas.openxmlformats.org/spreadsheetml/2006/main" xmlns:r="http://schemas.openxmlformats.org/officeDocument/2006/relationships">
  <sheetPr codeName="Sheet5"/>
  <dimension ref="A1:I119"/>
  <sheetViews>
    <sheetView tabSelected="1" topLeftCell="A39" workbookViewId="0">
      <selection activeCell="A31" sqref="A31:I59"/>
    </sheetView>
  </sheetViews>
  <sheetFormatPr defaultRowHeight="18.75"/>
  <cols>
    <col min="1" max="1" width="2.59765625" style="51" customWidth="1"/>
    <col min="2" max="2" width="7.69921875" style="51" customWidth="1"/>
    <col min="3" max="3" width="17.5" style="51" customWidth="1"/>
    <col min="4" max="4" width="20.3984375" style="51" customWidth="1"/>
    <col min="5" max="5" width="8.5" style="51" customWidth="1"/>
    <col min="6" max="6" width="2.8984375" style="51" customWidth="1"/>
    <col min="7" max="7" width="10.3984375" style="51" customWidth="1"/>
    <col min="8" max="8" width="9" style="51" customWidth="1"/>
    <col min="9" max="9" width="7.796875" style="51" customWidth="1"/>
  </cols>
  <sheetData>
    <row r="1" spans="1:9">
      <c r="A1" s="193" t="s">
        <v>0</v>
      </c>
      <c r="B1" s="193"/>
      <c r="C1" s="193"/>
      <c r="D1" s="193"/>
      <c r="E1" s="193"/>
      <c r="F1" s="193"/>
      <c r="G1" s="193"/>
      <c r="H1" s="193"/>
      <c r="I1" s="193"/>
    </row>
    <row r="2" spans="1:9">
      <c r="A2" s="193" t="s">
        <v>1</v>
      </c>
      <c r="B2" s="193"/>
      <c r="C2" s="193"/>
      <c r="D2" s="193"/>
      <c r="E2" s="193"/>
      <c r="F2" s="193"/>
      <c r="G2" s="193"/>
      <c r="H2" s="193"/>
      <c r="I2" s="193"/>
    </row>
    <row r="3" spans="1:9">
      <c r="A3" s="4"/>
      <c r="B3" s="4"/>
      <c r="C3" s="4"/>
      <c r="D3" s="4"/>
      <c r="E3" s="4"/>
      <c r="F3" s="4"/>
      <c r="G3" s="45"/>
      <c r="H3" s="4"/>
      <c r="I3" s="4"/>
    </row>
    <row r="4" spans="1:9">
      <c r="A4" s="4" t="s">
        <v>2</v>
      </c>
      <c r="B4" s="4"/>
      <c r="C4" s="4"/>
      <c r="D4" s="46" t="s">
        <v>3</v>
      </c>
      <c r="E4" s="4"/>
      <c r="F4" s="4"/>
      <c r="G4" s="45"/>
      <c r="H4" s="4"/>
      <c r="I4" s="4"/>
    </row>
    <row r="5" spans="1:9">
      <c r="A5" s="4" t="s">
        <v>4</v>
      </c>
      <c r="B5" s="4"/>
      <c r="C5" s="4"/>
      <c r="D5" s="4" t="s">
        <v>5</v>
      </c>
      <c r="E5" s="4"/>
      <c r="F5" s="4"/>
      <c r="G5" s="45"/>
      <c r="H5" s="4"/>
      <c r="I5" s="4"/>
    </row>
    <row r="6" spans="1:9">
      <c r="A6" s="4" t="s">
        <v>6</v>
      </c>
      <c r="B6" s="4"/>
      <c r="C6" s="4"/>
      <c r="D6" s="4" t="s">
        <v>7</v>
      </c>
      <c r="E6" s="4"/>
      <c r="F6" s="4"/>
      <c r="G6" s="45"/>
      <c r="H6" s="4"/>
      <c r="I6" s="4"/>
    </row>
    <row r="7" spans="1:9">
      <c r="A7" s="4" t="s">
        <v>8</v>
      </c>
      <c r="B7" s="4"/>
      <c r="C7" s="4"/>
      <c r="D7" s="183" t="s">
        <v>39</v>
      </c>
      <c r="E7" s="183"/>
      <c r="F7" s="183"/>
      <c r="G7" s="183"/>
      <c r="H7" s="5"/>
      <c r="I7" s="5"/>
    </row>
    <row r="8" spans="1:9">
      <c r="A8" s="4"/>
      <c r="B8" s="4"/>
      <c r="C8" s="4"/>
      <c r="D8" s="4"/>
      <c r="E8" s="4"/>
      <c r="F8" s="4"/>
      <c r="G8" s="45"/>
      <c r="H8" s="4"/>
      <c r="I8" s="4"/>
    </row>
    <row r="9" spans="1:9" ht="55.5" customHeight="1">
      <c r="A9" s="183" t="s">
        <v>9</v>
      </c>
      <c r="B9" s="183"/>
      <c r="C9" s="183"/>
      <c r="D9" s="183"/>
      <c r="E9" s="183"/>
      <c r="F9" s="183"/>
      <c r="G9" s="183"/>
      <c r="H9" s="183"/>
      <c r="I9" s="183"/>
    </row>
    <row r="10" spans="1:9">
      <c r="A10" s="4"/>
      <c r="B10" s="4"/>
      <c r="C10" s="4"/>
      <c r="D10" s="4"/>
      <c r="E10" s="4"/>
      <c r="F10" s="4"/>
      <c r="G10" s="45"/>
      <c r="H10" s="4"/>
      <c r="I10" s="4"/>
    </row>
    <row r="11" spans="1:9">
      <c r="A11" s="4" t="s">
        <v>40</v>
      </c>
      <c r="B11" s="4"/>
      <c r="C11" s="4"/>
      <c r="D11" s="4"/>
      <c r="E11" s="4"/>
      <c r="F11" s="4"/>
      <c r="G11" s="45"/>
      <c r="H11" s="4"/>
      <c r="I11" s="4"/>
    </row>
    <row r="12" spans="1:9">
      <c r="A12" s="184" t="s">
        <v>10</v>
      </c>
      <c r="B12" s="184" t="s">
        <v>11</v>
      </c>
      <c r="C12" s="184" t="s">
        <v>12</v>
      </c>
      <c r="D12" s="184" t="s">
        <v>13</v>
      </c>
      <c r="E12" s="186" t="s">
        <v>14</v>
      </c>
      <c r="F12" s="187"/>
      <c r="G12" s="188" t="s">
        <v>15</v>
      </c>
      <c r="H12" s="190" t="s">
        <v>16</v>
      </c>
      <c r="I12" s="190"/>
    </row>
    <row r="13" spans="1:9">
      <c r="A13" s="185"/>
      <c r="B13" s="185"/>
      <c r="C13" s="185"/>
      <c r="D13" s="185"/>
      <c r="E13" s="6" t="s">
        <v>17</v>
      </c>
      <c r="F13" s="6" t="s">
        <v>18</v>
      </c>
      <c r="G13" s="189"/>
      <c r="H13" s="6" t="s">
        <v>19</v>
      </c>
      <c r="I13" s="6" t="s">
        <v>20</v>
      </c>
    </row>
    <row r="14" spans="1:9" s="37" customFormat="1" ht="84" customHeight="1">
      <c r="A14" s="58">
        <v>1</v>
      </c>
      <c r="B14" s="132">
        <v>523121</v>
      </c>
      <c r="C14" s="139" t="s">
        <v>58</v>
      </c>
      <c r="D14" s="140" t="s">
        <v>59</v>
      </c>
      <c r="E14" s="141" t="s">
        <v>60</v>
      </c>
      <c r="F14" s="142"/>
      <c r="G14" s="143">
        <v>1839000</v>
      </c>
      <c r="H14" s="122">
        <f>G14*100/110*0%</f>
        <v>0</v>
      </c>
      <c r="I14" s="122">
        <f>100/110*G14*0%</f>
        <v>0</v>
      </c>
    </row>
    <row r="15" spans="1:9">
      <c r="A15" s="14"/>
      <c r="B15" s="14"/>
      <c r="C15" s="15" t="s">
        <v>21</v>
      </c>
      <c r="D15" s="6"/>
      <c r="E15" s="14"/>
      <c r="F15" s="14"/>
      <c r="G15" s="16">
        <f>SUM(G14:G14)</f>
        <v>1839000</v>
      </c>
      <c r="H15" s="16">
        <f>SUM(H14:H14)</f>
        <v>0</v>
      </c>
      <c r="I15" s="16">
        <f>SUM(I14:I14)</f>
        <v>0</v>
      </c>
    </row>
    <row r="16" spans="1:9">
      <c r="A16" s="136"/>
      <c r="B16" s="136"/>
      <c r="C16" s="135"/>
      <c r="D16" s="47"/>
      <c r="E16" s="48"/>
      <c r="F16" s="48"/>
      <c r="G16" s="49"/>
      <c r="H16" s="4"/>
      <c r="I16" s="4"/>
    </row>
    <row r="17" spans="1:9" ht="45" customHeight="1">
      <c r="A17" s="180" t="s">
        <v>22</v>
      </c>
      <c r="B17" s="180"/>
      <c r="C17" s="180"/>
      <c r="D17" s="180"/>
      <c r="E17" s="180"/>
      <c r="F17" s="180"/>
      <c r="G17" s="180"/>
      <c r="H17" s="180"/>
      <c r="I17" s="180"/>
    </row>
    <row r="18" spans="1:9">
      <c r="A18" s="136"/>
      <c r="B18" s="136"/>
      <c r="C18" s="135"/>
      <c r="D18" s="47"/>
      <c r="E18" s="48"/>
      <c r="F18" s="48"/>
      <c r="G18" s="49"/>
      <c r="H18" s="4"/>
      <c r="I18" s="4"/>
    </row>
    <row r="19" spans="1:9">
      <c r="A19" s="136"/>
      <c r="B19" s="191" t="s">
        <v>23</v>
      </c>
      <c r="C19" s="191"/>
      <c r="D19" s="191"/>
      <c r="E19" s="48"/>
      <c r="F19" s="48"/>
      <c r="G19" s="49"/>
      <c r="H19" s="4"/>
      <c r="I19" s="4"/>
    </row>
    <row r="20" spans="1:9">
      <c r="A20" s="192"/>
      <c r="B20" s="192"/>
      <c r="C20" s="192"/>
      <c r="D20" s="48"/>
      <c r="E20" s="48"/>
      <c r="F20" s="48"/>
      <c r="G20" s="45"/>
      <c r="H20" s="4"/>
      <c r="I20" s="4"/>
    </row>
    <row r="21" spans="1:9">
      <c r="A21" s="45"/>
      <c r="B21" s="45"/>
      <c r="C21" s="136" t="s">
        <v>24</v>
      </c>
      <c r="D21" s="45"/>
      <c r="E21" s="50"/>
      <c r="F21" s="50"/>
      <c r="G21" s="50" t="s">
        <v>25</v>
      </c>
      <c r="H21" s="45"/>
      <c r="I21" s="45"/>
    </row>
    <row r="22" spans="1:9">
      <c r="A22" s="45"/>
      <c r="B22" s="45"/>
      <c r="C22" s="51" t="s">
        <v>26</v>
      </c>
      <c r="D22" s="45"/>
      <c r="E22" s="45"/>
      <c r="F22" s="45"/>
      <c r="G22" s="51" t="s">
        <v>27</v>
      </c>
      <c r="H22" s="45"/>
      <c r="I22" s="45"/>
    </row>
    <row r="23" spans="1:9">
      <c r="A23" s="45"/>
      <c r="B23" s="45"/>
      <c r="D23" s="45"/>
      <c r="E23" s="45"/>
      <c r="F23" s="45"/>
      <c r="G23" s="51" t="s">
        <v>28</v>
      </c>
      <c r="H23" s="45"/>
      <c r="I23" s="45"/>
    </row>
    <row r="24" spans="1:9">
      <c r="A24" s="45"/>
      <c r="B24" s="45"/>
      <c r="D24" s="45"/>
      <c r="E24" s="45"/>
      <c r="F24" s="45"/>
      <c r="H24" s="45"/>
      <c r="I24" s="45"/>
    </row>
    <row r="25" spans="1:9">
      <c r="A25" s="45"/>
      <c r="B25" s="45"/>
      <c r="D25" s="45"/>
      <c r="E25" s="45"/>
      <c r="F25" s="45"/>
      <c r="H25" s="45"/>
      <c r="I25" s="45"/>
    </row>
    <row r="26" spans="1:9">
      <c r="A26" s="45"/>
      <c r="B26" s="45"/>
      <c r="C26" s="4"/>
      <c r="D26" s="45"/>
      <c r="E26" s="52"/>
      <c r="F26" s="53"/>
      <c r="H26" s="45"/>
      <c r="I26" s="45"/>
    </row>
    <row r="27" spans="1:9">
      <c r="A27" s="45"/>
      <c r="B27" s="45"/>
      <c r="C27" s="54" t="s">
        <v>29</v>
      </c>
      <c r="D27" s="45"/>
      <c r="E27" s="45"/>
      <c r="F27" s="45"/>
      <c r="G27" s="55" t="s">
        <v>30</v>
      </c>
      <c r="H27" s="45"/>
      <c r="I27" s="45"/>
    </row>
    <row r="28" spans="1:9">
      <c r="A28" s="45"/>
      <c r="B28" s="45"/>
      <c r="C28" s="56" t="s">
        <v>31</v>
      </c>
      <c r="D28" s="45"/>
      <c r="E28" s="45"/>
      <c r="F28" s="45"/>
      <c r="G28" s="57" t="s">
        <v>32</v>
      </c>
      <c r="H28" s="45"/>
      <c r="I28" s="45"/>
    </row>
    <row r="29" spans="1:9">
      <c r="A29" s="4"/>
      <c r="B29" s="4"/>
      <c r="C29" s="4"/>
      <c r="D29" s="4"/>
      <c r="E29" s="4"/>
      <c r="F29" s="4"/>
      <c r="G29" s="45"/>
      <c r="H29" s="4"/>
      <c r="I29" s="4"/>
    </row>
    <row r="30" spans="1:9">
      <c r="A30" s="4"/>
      <c r="B30" s="4"/>
      <c r="C30" s="4"/>
      <c r="D30" s="4"/>
      <c r="E30" s="4"/>
      <c r="F30" s="4"/>
      <c r="G30" s="45"/>
      <c r="H30" s="4"/>
      <c r="I30" s="4"/>
    </row>
    <row r="31" spans="1:9">
      <c r="A31" s="193" t="s">
        <v>0</v>
      </c>
      <c r="B31" s="193"/>
      <c r="C31" s="193"/>
      <c r="D31" s="193"/>
      <c r="E31" s="193"/>
      <c r="F31" s="193"/>
      <c r="G31" s="193"/>
      <c r="H31" s="193"/>
      <c r="I31" s="193"/>
    </row>
    <row r="32" spans="1:9">
      <c r="A32" s="193" t="s">
        <v>1</v>
      </c>
      <c r="B32" s="193"/>
      <c r="C32" s="193"/>
      <c r="D32" s="193"/>
      <c r="E32" s="193"/>
      <c r="F32" s="193"/>
      <c r="G32" s="193"/>
      <c r="H32" s="193"/>
      <c r="I32" s="193"/>
    </row>
    <row r="33" spans="1:9">
      <c r="A33" s="4"/>
      <c r="B33" s="4"/>
      <c r="C33" s="4"/>
      <c r="D33" s="4"/>
      <c r="E33" s="4"/>
      <c r="F33" s="4"/>
      <c r="G33" s="45"/>
      <c r="H33" s="4"/>
      <c r="I33" s="4"/>
    </row>
    <row r="34" spans="1:9">
      <c r="A34" s="4" t="s">
        <v>2</v>
      </c>
      <c r="B34" s="4"/>
      <c r="C34" s="4"/>
      <c r="D34" s="46" t="s">
        <v>3</v>
      </c>
      <c r="E34" s="4"/>
      <c r="F34" s="4"/>
      <c r="G34" s="45"/>
      <c r="H34" s="4"/>
      <c r="I34" s="4"/>
    </row>
    <row r="35" spans="1:9">
      <c r="A35" s="4" t="s">
        <v>4</v>
      </c>
      <c r="B35" s="4"/>
      <c r="C35" s="4"/>
      <c r="D35" s="4" t="s">
        <v>5</v>
      </c>
      <c r="E35" s="4"/>
      <c r="F35" s="4"/>
      <c r="G35" s="45"/>
      <c r="H35" s="4"/>
      <c r="I35" s="4"/>
    </row>
    <row r="36" spans="1:9">
      <c r="A36" s="4" t="s">
        <v>6</v>
      </c>
      <c r="B36" s="4"/>
      <c r="C36" s="4"/>
      <c r="D36" s="4" t="s">
        <v>7</v>
      </c>
      <c r="E36" s="4"/>
      <c r="F36" s="4"/>
      <c r="G36" s="45"/>
      <c r="H36" s="4"/>
      <c r="I36" s="4"/>
    </row>
    <row r="37" spans="1:9">
      <c r="A37" s="4" t="s">
        <v>8</v>
      </c>
      <c r="B37" s="4"/>
      <c r="C37" s="4"/>
      <c r="D37" s="183" t="s">
        <v>39</v>
      </c>
      <c r="E37" s="183"/>
      <c r="F37" s="183"/>
      <c r="G37" s="183"/>
      <c r="H37" s="5"/>
      <c r="I37" s="5"/>
    </row>
    <row r="38" spans="1:9">
      <c r="A38" s="4"/>
      <c r="B38" s="4"/>
      <c r="C38" s="4"/>
      <c r="D38" s="4"/>
      <c r="E38" s="4"/>
      <c r="F38" s="4"/>
      <c r="G38" s="45"/>
      <c r="H38" s="4"/>
      <c r="I38" s="4"/>
    </row>
    <row r="39" spans="1:9" ht="63.75" customHeight="1">
      <c r="A39" s="183" t="s">
        <v>9</v>
      </c>
      <c r="B39" s="183"/>
      <c r="C39" s="183"/>
      <c r="D39" s="183"/>
      <c r="E39" s="183"/>
      <c r="F39" s="183"/>
      <c r="G39" s="183"/>
      <c r="H39" s="183"/>
      <c r="I39" s="183"/>
    </row>
    <row r="40" spans="1:9">
      <c r="A40" s="4"/>
      <c r="B40" s="4"/>
      <c r="C40" s="4"/>
      <c r="D40" s="4"/>
      <c r="E40" s="4"/>
      <c r="F40" s="4"/>
      <c r="G40" s="45"/>
      <c r="H40" s="4"/>
      <c r="I40" s="4"/>
    </row>
    <row r="41" spans="1:9">
      <c r="A41" s="4" t="s">
        <v>40</v>
      </c>
      <c r="B41" s="4"/>
      <c r="C41" s="4"/>
      <c r="D41" s="4"/>
      <c r="E41" s="4"/>
      <c r="F41" s="4"/>
      <c r="G41" s="45"/>
      <c r="H41" s="4"/>
      <c r="I41" s="4"/>
    </row>
    <row r="42" spans="1:9">
      <c r="A42" s="184" t="s">
        <v>10</v>
      </c>
      <c r="B42" s="184" t="s">
        <v>11</v>
      </c>
      <c r="C42" s="184" t="s">
        <v>12</v>
      </c>
      <c r="D42" s="184" t="s">
        <v>13</v>
      </c>
      <c r="E42" s="186" t="s">
        <v>14</v>
      </c>
      <c r="F42" s="187"/>
      <c r="G42" s="188" t="s">
        <v>15</v>
      </c>
      <c r="H42" s="190" t="s">
        <v>16</v>
      </c>
      <c r="I42" s="190"/>
    </row>
    <row r="43" spans="1:9">
      <c r="A43" s="185"/>
      <c r="B43" s="185"/>
      <c r="C43" s="185"/>
      <c r="D43" s="185"/>
      <c r="E43" s="6" t="s">
        <v>17</v>
      </c>
      <c r="F43" s="6" t="s">
        <v>18</v>
      </c>
      <c r="G43" s="189"/>
      <c r="H43" s="6" t="s">
        <v>19</v>
      </c>
      <c r="I43" s="6" t="s">
        <v>20</v>
      </c>
    </row>
    <row r="44" spans="1:9" ht="127.5" customHeight="1">
      <c r="A44" s="58">
        <v>1</v>
      </c>
      <c r="B44" s="165">
        <v>523121</v>
      </c>
      <c r="C44" s="155" t="s">
        <v>82</v>
      </c>
      <c r="D44" s="62" t="s">
        <v>83</v>
      </c>
      <c r="E44" s="78">
        <v>44067</v>
      </c>
      <c r="F44" s="156"/>
      <c r="G44" s="157">
        <v>2000000</v>
      </c>
      <c r="H44" s="166"/>
      <c r="I44" s="166"/>
    </row>
    <row r="45" spans="1:9" ht="116.25" customHeight="1">
      <c r="A45" s="61">
        <v>2</v>
      </c>
      <c r="B45" s="167">
        <v>523121</v>
      </c>
      <c r="C45" s="168" t="s">
        <v>84</v>
      </c>
      <c r="D45" s="66" t="s">
        <v>85</v>
      </c>
      <c r="E45" s="82">
        <v>44067</v>
      </c>
      <c r="F45" s="169"/>
      <c r="G45" s="170">
        <v>13376500</v>
      </c>
      <c r="H45" s="171">
        <v>1216045</v>
      </c>
      <c r="I45" s="171">
        <v>486418</v>
      </c>
    </row>
    <row r="46" spans="1:9">
      <c r="A46" s="14"/>
      <c r="B46" s="14"/>
      <c r="C46" s="15" t="s">
        <v>21</v>
      </c>
      <c r="D46" s="6"/>
      <c r="E46" s="14"/>
      <c r="F46" s="14"/>
      <c r="G46" s="16">
        <f>SUM(G44:G45)</f>
        <v>15376500</v>
      </c>
      <c r="H46" s="16">
        <f>SUM(H44:H44)</f>
        <v>0</v>
      </c>
      <c r="I46" s="16">
        <f>SUM(I44:I44)</f>
        <v>0</v>
      </c>
    </row>
    <row r="47" spans="1:9">
      <c r="A47" s="136"/>
      <c r="B47" s="136"/>
      <c r="C47" s="135"/>
      <c r="D47" s="47"/>
      <c r="E47" s="48"/>
      <c r="F47" s="48"/>
      <c r="G47" s="49"/>
      <c r="H47" s="4"/>
      <c r="I47" s="4"/>
    </row>
    <row r="48" spans="1:9" ht="43.5" customHeight="1">
      <c r="A48" s="180" t="s">
        <v>22</v>
      </c>
      <c r="B48" s="180"/>
      <c r="C48" s="180"/>
      <c r="D48" s="180"/>
      <c r="E48" s="180"/>
      <c r="F48" s="180"/>
      <c r="G48" s="180"/>
      <c r="H48" s="180"/>
      <c r="I48" s="180"/>
    </row>
    <row r="49" spans="1:9">
      <c r="A49" s="136"/>
      <c r="B49" s="136"/>
      <c r="C49" s="135"/>
      <c r="D49" s="47"/>
      <c r="E49" s="48"/>
      <c r="F49" s="48"/>
      <c r="G49" s="49"/>
      <c r="H49" s="4"/>
      <c r="I49" s="4"/>
    </row>
    <row r="50" spans="1:9">
      <c r="A50" s="136"/>
      <c r="B50" s="191" t="s">
        <v>23</v>
      </c>
      <c r="C50" s="191"/>
      <c r="D50" s="191"/>
      <c r="E50" s="48"/>
      <c r="F50" s="48"/>
      <c r="G50" s="49"/>
      <c r="H50" s="4"/>
      <c r="I50" s="4"/>
    </row>
    <row r="51" spans="1:9">
      <c r="A51" s="192"/>
      <c r="B51" s="192"/>
      <c r="C51" s="192"/>
      <c r="D51" s="48"/>
      <c r="E51" s="48"/>
      <c r="F51" s="48"/>
      <c r="G51" s="45"/>
      <c r="H51" s="4"/>
      <c r="I51" s="4"/>
    </row>
    <row r="52" spans="1:9">
      <c r="A52" s="45"/>
      <c r="B52" s="45"/>
      <c r="C52" s="136" t="s">
        <v>24</v>
      </c>
      <c r="D52" s="45"/>
      <c r="E52" s="50"/>
      <c r="F52" s="50"/>
      <c r="G52" s="50" t="s">
        <v>25</v>
      </c>
      <c r="H52" s="45"/>
      <c r="I52" s="45"/>
    </row>
    <row r="53" spans="1:9">
      <c r="A53" s="45"/>
      <c r="B53" s="45"/>
      <c r="C53" s="51" t="s">
        <v>26</v>
      </c>
      <c r="D53" s="45"/>
      <c r="E53" s="45"/>
      <c r="F53" s="45"/>
      <c r="G53" s="51" t="s">
        <v>27</v>
      </c>
      <c r="H53" s="45"/>
      <c r="I53" s="45"/>
    </row>
    <row r="54" spans="1:9">
      <c r="A54" s="45"/>
      <c r="B54" s="45"/>
      <c r="D54" s="45"/>
      <c r="E54" s="45"/>
      <c r="F54" s="45"/>
      <c r="G54" s="51" t="s">
        <v>28</v>
      </c>
      <c r="H54" s="45"/>
      <c r="I54" s="45"/>
    </row>
    <row r="55" spans="1:9">
      <c r="A55" s="45"/>
      <c r="B55" s="45"/>
      <c r="D55" s="45"/>
      <c r="E55" s="45"/>
      <c r="F55" s="45"/>
      <c r="H55" s="45"/>
      <c r="I55" s="45"/>
    </row>
    <row r="56" spans="1:9">
      <c r="A56" s="45"/>
      <c r="B56" s="45"/>
      <c r="D56" s="45"/>
      <c r="E56" s="45"/>
      <c r="F56" s="45"/>
      <c r="H56" s="45"/>
      <c r="I56" s="45"/>
    </row>
    <row r="57" spans="1:9">
      <c r="A57" s="45"/>
      <c r="B57" s="45"/>
      <c r="C57" s="4"/>
      <c r="D57" s="45"/>
      <c r="E57" s="52"/>
      <c r="F57" s="53"/>
      <c r="H57" s="45"/>
      <c r="I57" s="45"/>
    </row>
    <row r="58" spans="1:9">
      <c r="A58" s="45"/>
      <c r="B58" s="45"/>
      <c r="C58" s="54" t="s">
        <v>29</v>
      </c>
      <c r="D58" s="45"/>
      <c r="E58" s="45"/>
      <c r="F58" s="45"/>
      <c r="G58" s="55" t="s">
        <v>30</v>
      </c>
      <c r="H58" s="45"/>
      <c r="I58" s="45"/>
    </row>
    <row r="59" spans="1:9">
      <c r="A59" s="45"/>
      <c r="B59" s="45"/>
      <c r="C59" s="56" t="s">
        <v>31</v>
      </c>
      <c r="D59" s="45"/>
      <c r="E59" s="45"/>
      <c r="F59" s="45"/>
      <c r="G59" s="57" t="s">
        <v>32</v>
      </c>
      <c r="H59" s="45"/>
      <c r="I59" s="45"/>
    </row>
    <row r="61" spans="1:9">
      <c r="A61" s="193" t="s">
        <v>0</v>
      </c>
      <c r="B61" s="193"/>
      <c r="C61" s="193"/>
      <c r="D61" s="193"/>
      <c r="E61" s="193"/>
      <c r="F61" s="193"/>
      <c r="G61" s="193"/>
      <c r="H61" s="193"/>
      <c r="I61" s="193"/>
    </row>
    <row r="62" spans="1:9">
      <c r="A62" s="193" t="s">
        <v>1</v>
      </c>
      <c r="B62" s="193"/>
      <c r="C62" s="193"/>
      <c r="D62" s="193"/>
      <c r="E62" s="193"/>
      <c r="F62" s="193"/>
      <c r="G62" s="193"/>
      <c r="H62" s="193"/>
      <c r="I62" s="193"/>
    </row>
    <row r="63" spans="1:9">
      <c r="A63" s="4"/>
      <c r="B63" s="4"/>
      <c r="C63" s="4"/>
      <c r="D63" s="4"/>
      <c r="E63" s="4"/>
      <c r="F63" s="4"/>
      <c r="G63" s="45"/>
      <c r="H63" s="4"/>
      <c r="I63" s="4"/>
    </row>
    <row r="64" spans="1:9">
      <c r="A64" s="4" t="s">
        <v>2</v>
      </c>
      <c r="B64" s="4"/>
      <c r="C64" s="4"/>
      <c r="D64" s="46" t="s">
        <v>3</v>
      </c>
      <c r="E64" s="4"/>
      <c r="F64" s="4"/>
      <c r="G64" s="45"/>
      <c r="H64" s="4"/>
      <c r="I64" s="4"/>
    </row>
    <row r="65" spans="1:9">
      <c r="A65" s="4" t="s">
        <v>4</v>
      </c>
      <c r="B65" s="4"/>
      <c r="C65" s="4"/>
      <c r="D65" s="4" t="s">
        <v>5</v>
      </c>
      <c r="E65" s="4"/>
      <c r="F65" s="4"/>
      <c r="G65" s="45"/>
      <c r="H65" s="4"/>
      <c r="I65" s="4"/>
    </row>
    <row r="66" spans="1:9">
      <c r="A66" s="4" t="s">
        <v>6</v>
      </c>
      <c r="B66" s="4"/>
      <c r="C66" s="4"/>
      <c r="D66" s="4" t="s">
        <v>7</v>
      </c>
      <c r="E66" s="4"/>
      <c r="F66" s="4"/>
      <c r="G66" s="45"/>
      <c r="H66" s="4"/>
      <c r="I66" s="4"/>
    </row>
    <row r="67" spans="1:9">
      <c r="A67" s="4" t="s">
        <v>8</v>
      </c>
      <c r="B67" s="4"/>
      <c r="C67" s="4"/>
      <c r="D67" s="183" t="s">
        <v>39</v>
      </c>
      <c r="E67" s="183"/>
      <c r="F67" s="183"/>
      <c r="G67" s="183"/>
      <c r="H67" s="5"/>
      <c r="I67" s="5"/>
    </row>
    <row r="68" spans="1:9">
      <c r="A68" s="4"/>
      <c r="B68" s="4"/>
      <c r="C68" s="4"/>
      <c r="D68" s="4"/>
      <c r="E68" s="4"/>
      <c r="F68" s="4"/>
      <c r="G68" s="45"/>
      <c r="H68" s="4"/>
      <c r="I68" s="4"/>
    </row>
    <row r="69" spans="1:9" ht="66.75" customHeight="1">
      <c r="A69" s="183" t="s">
        <v>9</v>
      </c>
      <c r="B69" s="183"/>
      <c r="C69" s="183"/>
      <c r="D69" s="183"/>
      <c r="E69" s="183"/>
      <c r="F69" s="183"/>
      <c r="G69" s="183"/>
      <c r="H69" s="183"/>
      <c r="I69" s="183"/>
    </row>
    <row r="70" spans="1:9">
      <c r="A70" s="4"/>
      <c r="B70" s="4"/>
      <c r="C70" s="4"/>
      <c r="D70" s="4"/>
      <c r="E70" s="4"/>
      <c r="F70" s="4"/>
      <c r="G70" s="45"/>
      <c r="H70" s="4"/>
      <c r="I70" s="4"/>
    </row>
    <row r="71" spans="1:9">
      <c r="A71" s="4" t="s">
        <v>40</v>
      </c>
      <c r="B71" s="4"/>
      <c r="C71" s="4"/>
      <c r="D71" s="4"/>
      <c r="E71" s="4"/>
      <c r="F71" s="4"/>
      <c r="G71" s="45"/>
      <c r="H71" s="4"/>
      <c r="I71" s="4"/>
    </row>
    <row r="72" spans="1:9">
      <c r="A72" s="184" t="s">
        <v>10</v>
      </c>
      <c r="B72" s="184" t="s">
        <v>11</v>
      </c>
      <c r="C72" s="184" t="s">
        <v>12</v>
      </c>
      <c r="D72" s="184" t="s">
        <v>13</v>
      </c>
      <c r="E72" s="186" t="s">
        <v>14</v>
      </c>
      <c r="F72" s="187"/>
      <c r="G72" s="188" t="s">
        <v>15</v>
      </c>
      <c r="H72" s="190" t="s">
        <v>16</v>
      </c>
      <c r="I72" s="190"/>
    </row>
    <row r="73" spans="1:9">
      <c r="A73" s="185"/>
      <c r="B73" s="185"/>
      <c r="C73" s="185"/>
      <c r="D73" s="185"/>
      <c r="E73" s="6" t="s">
        <v>17</v>
      </c>
      <c r="F73" s="6" t="s">
        <v>18</v>
      </c>
      <c r="G73" s="189"/>
      <c r="H73" s="6" t="s">
        <v>19</v>
      </c>
      <c r="I73" s="6" t="s">
        <v>20</v>
      </c>
    </row>
    <row r="74" spans="1:9" s="37" customFormat="1" ht="129" customHeight="1">
      <c r="A74" s="8">
        <v>1</v>
      </c>
      <c r="B74" s="31">
        <v>523121</v>
      </c>
      <c r="C74" s="40" t="s">
        <v>97</v>
      </c>
      <c r="D74" s="29" t="s">
        <v>96</v>
      </c>
      <c r="E74" s="41"/>
      <c r="F74" s="6"/>
      <c r="G74" s="42">
        <v>1493000</v>
      </c>
      <c r="H74" s="32">
        <f>G74*100/110*10%</f>
        <v>135727.27272727274</v>
      </c>
      <c r="I74" s="32">
        <f>100/110*G74*4%</f>
        <v>54290.909090909096</v>
      </c>
    </row>
    <row r="75" spans="1:9">
      <c r="A75" s="14"/>
      <c r="B75" s="14"/>
      <c r="C75" s="15" t="s">
        <v>21</v>
      </c>
      <c r="D75" s="6"/>
      <c r="E75" s="14"/>
      <c r="F75" s="14"/>
      <c r="G75" s="16">
        <f>SUM(G74:G74)</f>
        <v>1493000</v>
      </c>
      <c r="H75" s="16">
        <f>SUM(H74:H74)</f>
        <v>135727.27272727274</v>
      </c>
      <c r="I75" s="16">
        <f>SUM(I74:I74)</f>
        <v>54290.909090909096</v>
      </c>
    </row>
    <row r="76" spans="1:9">
      <c r="A76" s="136"/>
      <c r="B76" s="136"/>
      <c r="C76" s="135"/>
      <c r="D76" s="47"/>
      <c r="E76" s="48"/>
      <c r="F76" s="48"/>
      <c r="G76" s="49"/>
      <c r="H76" s="4"/>
      <c r="I76" s="4"/>
    </row>
    <row r="77" spans="1:9" ht="48" customHeight="1">
      <c r="A77" s="180" t="s">
        <v>22</v>
      </c>
      <c r="B77" s="180"/>
      <c r="C77" s="180"/>
      <c r="D77" s="180"/>
      <c r="E77" s="180"/>
      <c r="F77" s="180"/>
      <c r="G77" s="180"/>
      <c r="H77" s="180"/>
      <c r="I77" s="180"/>
    </row>
    <row r="78" spans="1:9">
      <c r="A78" s="136"/>
      <c r="B78" s="136"/>
      <c r="C78" s="135"/>
      <c r="D78" s="47"/>
      <c r="E78" s="48"/>
      <c r="F78" s="48"/>
      <c r="G78" s="49"/>
      <c r="H78" s="4"/>
      <c r="I78" s="4"/>
    </row>
    <row r="79" spans="1:9">
      <c r="A79" s="136"/>
      <c r="B79" s="191" t="s">
        <v>23</v>
      </c>
      <c r="C79" s="191"/>
      <c r="D79" s="191"/>
      <c r="E79" s="48"/>
      <c r="F79" s="48"/>
      <c r="G79" s="49"/>
      <c r="H79" s="4"/>
      <c r="I79" s="4"/>
    </row>
    <row r="80" spans="1:9">
      <c r="A80" s="192"/>
      <c r="B80" s="192"/>
      <c r="C80" s="192"/>
      <c r="D80" s="48"/>
      <c r="E80" s="48"/>
      <c r="F80" s="48"/>
      <c r="G80" s="45"/>
      <c r="H80" s="4"/>
      <c r="I80" s="4"/>
    </row>
    <row r="81" spans="1:9">
      <c r="A81" s="45"/>
      <c r="B81" s="45"/>
      <c r="C81" s="136" t="s">
        <v>24</v>
      </c>
      <c r="D81" s="45"/>
      <c r="E81" s="50"/>
      <c r="F81" s="50"/>
      <c r="G81" s="50" t="s">
        <v>25</v>
      </c>
      <c r="H81" s="45"/>
      <c r="I81" s="45"/>
    </row>
    <row r="82" spans="1:9">
      <c r="A82" s="45"/>
      <c r="B82" s="45"/>
      <c r="C82" s="51" t="s">
        <v>26</v>
      </c>
      <c r="D82" s="45"/>
      <c r="E82" s="45"/>
      <c r="F82" s="45"/>
      <c r="G82" s="51" t="s">
        <v>27</v>
      </c>
      <c r="H82" s="45"/>
      <c r="I82" s="45"/>
    </row>
    <row r="83" spans="1:9">
      <c r="A83" s="45"/>
      <c r="B83" s="45"/>
      <c r="D83" s="45"/>
      <c r="E83" s="45"/>
      <c r="F83" s="45"/>
      <c r="G83" s="51" t="s">
        <v>28</v>
      </c>
      <c r="H83" s="45"/>
      <c r="I83" s="45"/>
    </row>
    <row r="84" spans="1:9">
      <c r="A84" s="45"/>
      <c r="B84" s="45"/>
      <c r="D84" s="45"/>
      <c r="E84" s="45"/>
      <c r="F84" s="45"/>
      <c r="H84" s="45"/>
      <c r="I84" s="45"/>
    </row>
    <row r="85" spans="1:9">
      <c r="A85" s="45"/>
      <c r="B85" s="45"/>
      <c r="D85" s="45"/>
      <c r="E85" s="45"/>
      <c r="F85" s="45"/>
      <c r="H85" s="45"/>
      <c r="I85" s="45"/>
    </row>
    <row r="86" spans="1:9">
      <c r="A86" s="45"/>
      <c r="B86" s="45"/>
      <c r="C86" s="4"/>
      <c r="D86" s="45"/>
      <c r="E86" s="52"/>
      <c r="F86" s="53"/>
      <c r="H86" s="45"/>
      <c r="I86" s="45"/>
    </row>
    <row r="87" spans="1:9">
      <c r="A87" s="45"/>
      <c r="B87" s="45"/>
      <c r="C87" s="54" t="s">
        <v>29</v>
      </c>
      <c r="D87" s="45"/>
      <c r="E87" s="45"/>
      <c r="F87" s="45"/>
      <c r="G87" s="55" t="s">
        <v>30</v>
      </c>
      <c r="H87" s="45"/>
      <c r="I87" s="45"/>
    </row>
    <row r="88" spans="1:9">
      <c r="A88" s="45"/>
      <c r="B88" s="45"/>
      <c r="C88" s="56" t="s">
        <v>31</v>
      </c>
      <c r="D88" s="45"/>
      <c r="E88" s="45"/>
      <c r="F88" s="45"/>
      <c r="G88" s="57" t="s">
        <v>32</v>
      </c>
      <c r="H88" s="45"/>
      <c r="I88" s="45"/>
    </row>
    <row r="91" spans="1:9">
      <c r="A91" s="193" t="s">
        <v>0</v>
      </c>
      <c r="B91" s="193"/>
      <c r="C91" s="193"/>
      <c r="D91" s="193"/>
      <c r="E91" s="193"/>
      <c r="F91" s="193"/>
      <c r="G91" s="193"/>
      <c r="H91" s="193"/>
      <c r="I91" s="193"/>
    </row>
    <row r="92" spans="1:9">
      <c r="A92" s="193" t="s">
        <v>1</v>
      </c>
      <c r="B92" s="193"/>
      <c r="C92" s="193"/>
      <c r="D92" s="193"/>
      <c r="E92" s="193"/>
      <c r="F92" s="193"/>
      <c r="G92" s="193"/>
      <c r="H92" s="193"/>
      <c r="I92" s="193"/>
    </row>
    <row r="93" spans="1:9">
      <c r="A93" s="4"/>
      <c r="B93" s="4"/>
      <c r="C93" s="4"/>
      <c r="D93" s="4"/>
      <c r="E93" s="4"/>
      <c r="F93" s="4"/>
      <c r="G93" s="45"/>
      <c r="H93" s="4"/>
      <c r="I93" s="4"/>
    </row>
    <row r="94" spans="1:9">
      <c r="A94" s="4" t="s">
        <v>2</v>
      </c>
      <c r="B94" s="4"/>
      <c r="C94" s="4"/>
      <c r="D94" s="46" t="s">
        <v>3</v>
      </c>
      <c r="E94" s="4"/>
      <c r="F94" s="4"/>
      <c r="G94" s="45"/>
      <c r="H94" s="4"/>
      <c r="I94" s="4"/>
    </row>
    <row r="95" spans="1:9">
      <c r="A95" s="4" t="s">
        <v>4</v>
      </c>
      <c r="B95" s="4"/>
      <c r="C95" s="4"/>
      <c r="D95" s="4" t="s">
        <v>5</v>
      </c>
      <c r="E95" s="4"/>
      <c r="F95" s="4"/>
      <c r="G95" s="45"/>
      <c r="H95" s="4"/>
      <c r="I95" s="4"/>
    </row>
    <row r="96" spans="1:9">
      <c r="A96" s="4" t="s">
        <v>6</v>
      </c>
      <c r="B96" s="4"/>
      <c r="C96" s="4"/>
      <c r="D96" s="4" t="s">
        <v>7</v>
      </c>
      <c r="E96" s="4"/>
      <c r="F96" s="4"/>
      <c r="G96" s="45"/>
      <c r="H96" s="4"/>
      <c r="I96" s="4"/>
    </row>
    <row r="97" spans="1:9">
      <c r="A97" s="4" t="s">
        <v>8</v>
      </c>
      <c r="B97" s="4"/>
      <c r="C97" s="4"/>
      <c r="D97" s="183" t="s">
        <v>39</v>
      </c>
      <c r="E97" s="183"/>
      <c r="F97" s="183"/>
      <c r="G97" s="183"/>
      <c r="H97" s="5"/>
      <c r="I97" s="5"/>
    </row>
    <row r="98" spans="1:9">
      <c r="A98" s="4"/>
      <c r="B98" s="4"/>
      <c r="C98" s="4"/>
      <c r="D98" s="4"/>
      <c r="E98" s="4"/>
      <c r="F98" s="4"/>
      <c r="G98" s="45"/>
      <c r="H98" s="4"/>
      <c r="I98" s="4"/>
    </row>
    <row r="99" spans="1:9" ht="45.75" customHeight="1">
      <c r="A99" s="183" t="s">
        <v>9</v>
      </c>
      <c r="B99" s="183"/>
      <c r="C99" s="183"/>
      <c r="D99" s="183"/>
      <c r="E99" s="183"/>
      <c r="F99" s="183"/>
      <c r="G99" s="183"/>
      <c r="H99" s="183"/>
      <c r="I99" s="183"/>
    </row>
    <row r="100" spans="1:9">
      <c r="A100" s="4"/>
      <c r="B100" s="4"/>
      <c r="C100" s="4"/>
      <c r="D100" s="4"/>
      <c r="E100" s="4"/>
      <c r="F100" s="4"/>
      <c r="G100" s="45"/>
      <c r="H100" s="4"/>
      <c r="I100" s="4"/>
    </row>
    <row r="101" spans="1:9">
      <c r="A101" s="4" t="s">
        <v>40</v>
      </c>
      <c r="B101" s="4"/>
      <c r="C101" s="4"/>
      <c r="D101" s="4"/>
      <c r="E101" s="4"/>
      <c r="F101" s="4"/>
      <c r="G101" s="45"/>
      <c r="H101" s="4"/>
      <c r="I101" s="4"/>
    </row>
    <row r="102" spans="1:9">
      <c r="A102" s="184" t="s">
        <v>10</v>
      </c>
      <c r="B102" s="184" t="s">
        <v>11</v>
      </c>
      <c r="C102" s="184" t="s">
        <v>12</v>
      </c>
      <c r="D102" s="184" t="s">
        <v>13</v>
      </c>
      <c r="E102" s="186" t="s">
        <v>14</v>
      </c>
      <c r="F102" s="187"/>
      <c r="G102" s="188" t="s">
        <v>15</v>
      </c>
      <c r="H102" s="190" t="s">
        <v>16</v>
      </c>
      <c r="I102" s="190"/>
    </row>
    <row r="103" spans="1:9">
      <c r="A103" s="185"/>
      <c r="B103" s="185"/>
      <c r="C103" s="185"/>
      <c r="D103" s="185"/>
      <c r="E103" s="6" t="s">
        <v>17</v>
      </c>
      <c r="F103" s="6" t="s">
        <v>18</v>
      </c>
      <c r="G103" s="189"/>
      <c r="H103" s="6" t="s">
        <v>19</v>
      </c>
      <c r="I103" s="6" t="s">
        <v>20</v>
      </c>
    </row>
    <row r="104" spans="1:9">
      <c r="A104" s="8">
        <v>1</v>
      </c>
      <c r="B104" s="9">
        <v>523121</v>
      </c>
      <c r="C104" s="40"/>
      <c r="D104" s="29"/>
      <c r="E104" s="41"/>
      <c r="F104" s="6"/>
      <c r="G104" s="42">
        <f>[1]KEND!$F$668</f>
        <v>200000</v>
      </c>
      <c r="H104" s="85">
        <f>G104*100/110*10%</f>
        <v>18181.818181818184</v>
      </c>
      <c r="I104" s="86">
        <f>G104*100/110*2%</f>
        <v>3636.3636363636365</v>
      </c>
    </row>
    <row r="105" spans="1:9">
      <c r="A105" s="14"/>
      <c r="B105" s="14"/>
      <c r="C105" s="15" t="s">
        <v>21</v>
      </c>
      <c r="D105" s="6"/>
      <c r="E105" s="14"/>
      <c r="F105" s="14"/>
      <c r="G105" s="16">
        <f>SUM(G104:G104)</f>
        <v>200000</v>
      </c>
      <c r="H105" s="16">
        <f>SUM(H104:H104)</f>
        <v>18181.818181818184</v>
      </c>
      <c r="I105" s="16">
        <f>SUM(I104:I104)</f>
        <v>3636.3636363636365</v>
      </c>
    </row>
    <row r="106" spans="1:9">
      <c r="A106" s="136"/>
      <c r="B106" s="136"/>
      <c r="C106" s="135"/>
      <c r="D106" s="47"/>
      <c r="E106" s="48"/>
      <c r="F106" s="48"/>
      <c r="G106" s="49"/>
      <c r="H106" s="4"/>
      <c r="I106" s="4"/>
    </row>
    <row r="107" spans="1:9" ht="37.5" customHeight="1">
      <c r="A107" s="180" t="s">
        <v>22</v>
      </c>
      <c r="B107" s="180"/>
      <c r="C107" s="180"/>
      <c r="D107" s="180"/>
      <c r="E107" s="180"/>
      <c r="F107" s="180"/>
      <c r="G107" s="180"/>
      <c r="H107" s="180"/>
      <c r="I107" s="180"/>
    </row>
    <row r="108" spans="1:9">
      <c r="A108" s="136"/>
      <c r="B108" s="136"/>
      <c r="C108" s="135"/>
      <c r="D108" s="47"/>
      <c r="E108" s="48"/>
      <c r="F108" s="48"/>
      <c r="G108" s="49"/>
      <c r="H108" s="4"/>
      <c r="I108" s="4"/>
    </row>
    <row r="109" spans="1:9">
      <c r="A109" s="136"/>
      <c r="B109" s="191" t="s">
        <v>23</v>
      </c>
      <c r="C109" s="191"/>
      <c r="D109" s="191"/>
      <c r="E109" s="48"/>
      <c r="F109" s="48"/>
      <c r="G109" s="49"/>
      <c r="H109" s="4"/>
      <c r="I109" s="4"/>
    </row>
    <row r="110" spans="1:9">
      <c r="A110" s="192"/>
      <c r="B110" s="192"/>
      <c r="C110" s="192"/>
      <c r="D110" s="48"/>
      <c r="E110" s="48"/>
      <c r="F110" s="48"/>
      <c r="G110" s="45"/>
      <c r="H110" s="4"/>
      <c r="I110" s="4"/>
    </row>
    <row r="111" spans="1:9">
      <c r="A111" s="45"/>
      <c r="B111" s="45"/>
      <c r="C111" s="136" t="s">
        <v>24</v>
      </c>
      <c r="D111" s="45"/>
      <c r="E111" s="50"/>
      <c r="F111" s="50"/>
      <c r="G111" s="50" t="s">
        <v>25</v>
      </c>
      <c r="H111" s="45"/>
      <c r="I111" s="45"/>
    </row>
    <row r="112" spans="1:9">
      <c r="A112" s="45"/>
      <c r="B112" s="45"/>
      <c r="C112" s="51" t="s">
        <v>26</v>
      </c>
      <c r="D112" s="45"/>
      <c r="E112" s="45"/>
      <c r="F112" s="45"/>
      <c r="G112" s="51" t="s">
        <v>27</v>
      </c>
      <c r="H112" s="45"/>
      <c r="I112" s="45"/>
    </row>
    <row r="113" spans="1:9">
      <c r="A113" s="45"/>
      <c r="B113" s="45"/>
      <c r="D113" s="45"/>
      <c r="E113" s="45"/>
      <c r="F113" s="45"/>
      <c r="G113" s="51" t="s">
        <v>28</v>
      </c>
      <c r="H113" s="45"/>
      <c r="I113" s="45"/>
    </row>
    <row r="114" spans="1:9">
      <c r="A114" s="45"/>
      <c r="B114" s="45"/>
      <c r="D114" s="45"/>
      <c r="E114" s="45"/>
      <c r="F114" s="45"/>
      <c r="H114" s="45"/>
      <c r="I114" s="45"/>
    </row>
    <row r="115" spans="1:9">
      <c r="A115" s="45"/>
      <c r="B115" s="45"/>
      <c r="D115" s="45"/>
      <c r="E115" s="45"/>
      <c r="F115" s="45"/>
      <c r="H115" s="45"/>
      <c r="I115" s="45"/>
    </row>
    <row r="116" spans="1:9">
      <c r="A116" s="45"/>
      <c r="B116" s="45"/>
      <c r="C116" s="4"/>
      <c r="D116" s="45"/>
      <c r="E116" s="52"/>
      <c r="F116" s="53"/>
      <c r="H116" s="45"/>
      <c r="I116" s="45"/>
    </row>
    <row r="117" spans="1:9">
      <c r="A117" s="45"/>
      <c r="B117" s="45"/>
      <c r="C117" s="54" t="s">
        <v>29</v>
      </c>
      <c r="D117" s="45"/>
      <c r="E117" s="45"/>
      <c r="F117" s="45"/>
      <c r="G117" s="55" t="s">
        <v>30</v>
      </c>
      <c r="H117" s="45"/>
      <c r="I117" s="45"/>
    </row>
    <row r="118" spans="1:9">
      <c r="A118" s="45"/>
      <c r="B118" s="45"/>
      <c r="C118" s="56" t="s">
        <v>31</v>
      </c>
      <c r="D118" s="45"/>
      <c r="E118" s="45"/>
      <c r="F118" s="45"/>
      <c r="G118" s="57" t="s">
        <v>32</v>
      </c>
      <c r="H118" s="45"/>
      <c r="I118" s="45"/>
    </row>
    <row r="119" spans="1:9">
      <c r="A119" s="4"/>
      <c r="B119" s="4"/>
      <c r="C119" s="4"/>
      <c r="D119" s="4"/>
      <c r="E119" s="4"/>
      <c r="F119" s="4"/>
      <c r="G119" s="45"/>
      <c r="H119" s="4"/>
      <c r="I119" s="4"/>
    </row>
  </sheetData>
  <mergeCells count="56">
    <mergeCell ref="A48:I48"/>
    <mergeCell ref="B50:D50"/>
    <mergeCell ref="A51:C51"/>
    <mergeCell ref="A31:I31"/>
    <mergeCell ref="A32:I32"/>
    <mergeCell ref="D37:G37"/>
    <mergeCell ref="A39:I39"/>
    <mergeCell ref="A42:A43"/>
    <mergeCell ref="B42:B43"/>
    <mergeCell ref="C42:C43"/>
    <mergeCell ref="D42:D43"/>
    <mergeCell ref="E42:F42"/>
    <mergeCell ref="G42:G43"/>
    <mergeCell ref="H42:I42"/>
    <mergeCell ref="H12:I12"/>
    <mergeCell ref="A17:I17"/>
    <mergeCell ref="B19:D19"/>
    <mergeCell ref="A20:C20"/>
    <mergeCell ref="A1:I1"/>
    <mergeCell ref="A2:I2"/>
    <mergeCell ref="D7:G7"/>
    <mergeCell ref="A9:I9"/>
    <mergeCell ref="A12:A13"/>
    <mergeCell ref="B12:B13"/>
    <mergeCell ref="C12:C13"/>
    <mergeCell ref="D12:D13"/>
    <mergeCell ref="E12:F12"/>
    <mergeCell ref="G12:G13"/>
    <mergeCell ref="A77:I77"/>
    <mergeCell ref="B79:D79"/>
    <mergeCell ref="A80:C80"/>
    <mergeCell ref="A61:I61"/>
    <mergeCell ref="A62:I62"/>
    <mergeCell ref="D67:G67"/>
    <mergeCell ref="A69:I69"/>
    <mergeCell ref="A72:A73"/>
    <mergeCell ref="B72:B73"/>
    <mergeCell ref="C72:C73"/>
    <mergeCell ref="D72:D73"/>
    <mergeCell ref="E72:F72"/>
    <mergeCell ref="G72:G73"/>
    <mergeCell ref="H72:I72"/>
    <mergeCell ref="A107:I107"/>
    <mergeCell ref="B109:D109"/>
    <mergeCell ref="A110:C110"/>
    <mergeCell ref="A91:I91"/>
    <mergeCell ref="A92:I92"/>
    <mergeCell ref="D97:G97"/>
    <mergeCell ref="A99:I99"/>
    <mergeCell ref="A102:A103"/>
    <mergeCell ref="B102:B103"/>
    <mergeCell ref="C102:C103"/>
    <mergeCell ref="D102:D103"/>
    <mergeCell ref="E102:F102"/>
    <mergeCell ref="G102:G103"/>
    <mergeCell ref="H102:I102"/>
  </mergeCells>
  <pageMargins left="0.70866141732283472" right="0.31496062992125984" top="0.74803149606299213" bottom="0.74803149606299213" header="0.31496062992125984" footer="0.31496062992125984"/>
  <pageSetup paperSize="5" scale="80" orientation="portrait" r:id="rId1"/>
</worksheet>
</file>

<file path=xl/worksheets/sheet6.xml><?xml version="1.0" encoding="utf-8"?>
<worksheet xmlns="http://schemas.openxmlformats.org/spreadsheetml/2006/main" xmlns:r="http://schemas.openxmlformats.org/officeDocument/2006/relationships">
  <sheetPr codeName="Sheet6"/>
  <dimension ref="A1:I98"/>
  <sheetViews>
    <sheetView workbookViewId="0">
      <selection activeCell="G54" sqref="C54:G54"/>
    </sheetView>
  </sheetViews>
  <sheetFormatPr defaultRowHeight="18.75"/>
  <cols>
    <col min="1" max="1" width="2.59765625" style="21" customWidth="1"/>
    <col min="2" max="2" width="7.69921875" style="21" customWidth="1"/>
    <col min="3" max="3" width="17.5" style="21" customWidth="1"/>
    <col min="4" max="4" width="20.3984375" style="21" customWidth="1"/>
    <col min="5" max="5" width="8.5" style="21" customWidth="1"/>
    <col min="6" max="6" width="2.8984375" style="21" customWidth="1"/>
    <col min="7" max="7" width="10.3984375" style="21" customWidth="1"/>
    <col min="8" max="8" width="9" style="21" customWidth="1"/>
    <col min="9" max="9" width="7.796875" style="21" customWidth="1"/>
  </cols>
  <sheetData>
    <row r="1" spans="1:9">
      <c r="A1" s="179" t="s">
        <v>0</v>
      </c>
      <c r="B1" s="179"/>
      <c r="C1" s="179"/>
      <c r="D1" s="179"/>
      <c r="E1" s="179"/>
      <c r="F1" s="179"/>
      <c r="G1" s="179"/>
      <c r="H1" s="179"/>
      <c r="I1" s="179"/>
    </row>
    <row r="2" spans="1:9">
      <c r="A2" s="179" t="s">
        <v>1</v>
      </c>
      <c r="B2" s="179"/>
      <c r="C2" s="179"/>
      <c r="D2" s="179"/>
      <c r="E2" s="179"/>
      <c r="F2" s="179"/>
      <c r="G2" s="179"/>
      <c r="H2" s="179"/>
      <c r="I2" s="179"/>
    </row>
    <row r="3" spans="1:9">
      <c r="A3" s="1"/>
      <c r="B3" s="1"/>
      <c r="C3" s="1"/>
      <c r="D3" s="1"/>
      <c r="E3" s="1"/>
      <c r="F3" s="1"/>
      <c r="G3" s="2"/>
      <c r="H3" s="1"/>
      <c r="I3" s="1"/>
    </row>
    <row r="4" spans="1:9">
      <c r="A4" s="1" t="s">
        <v>2</v>
      </c>
      <c r="B4" s="1"/>
      <c r="C4" s="1"/>
      <c r="D4" s="3" t="s">
        <v>3</v>
      </c>
      <c r="E4" s="1"/>
      <c r="F4" s="1"/>
      <c r="G4" s="2"/>
      <c r="H4" s="1"/>
      <c r="I4" s="1"/>
    </row>
    <row r="5" spans="1:9">
      <c r="A5" s="1" t="s">
        <v>4</v>
      </c>
      <c r="B5" s="1"/>
      <c r="C5" s="1"/>
      <c r="D5" s="1" t="s">
        <v>5</v>
      </c>
      <c r="E5" s="1"/>
      <c r="F5" s="1"/>
      <c r="G5" s="2"/>
      <c r="H5" s="1"/>
      <c r="I5" s="1"/>
    </row>
    <row r="6" spans="1:9">
      <c r="A6" s="1" t="s">
        <v>6</v>
      </c>
      <c r="B6" s="1"/>
      <c r="C6" s="1"/>
      <c r="D6" s="1" t="s">
        <v>7</v>
      </c>
      <c r="E6" s="1"/>
      <c r="F6" s="1"/>
      <c r="G6" s="2"/>
      <c r="H6" s="1"/>
      <c r="I6" s="1"/>
    </row>
    <row r="7" spans="1:9">
      <c r="A7" s="4" t="s">
        <v>8</v>
      </c>
      <c r="B7" s="4"/>
      <c r="C7" s="4"/>
      <c r="D7" s="183" t="s">
        <v>41</v>
      </c>
      <c r="E7" s="183"/>
      <c r="F7" s="183"/>
      <c r="G7" s="183"/>
      <c r="H7" s="5"/>
      <c r="I7" s="5"/>
    </row>
    <row r="8" spans="1:9">
      <c r="A8" s="1"/>
      <c r="B8" s="1"/>
      <c r="C8" s="1"/>
      <c r="D8" s="1"/>
      <c r="E8" s="1"/>
      <c r="F8" s="1"/>
      <c r="G8" s="2"/>
      <c r="H8" s="1"/>
      <c r="I8" s="1"/>
    </row>
    <row r="9" spans="1:9" ht="44.25" customHeight="1">
      <c r="A9" s="183" t="s">
        <v>9</v>
      </c>
      <c r="B9" s="183"/>
      <c r="C9" s="183"/>
      <c r="D9" s="183"/>
      <c r="E9" s="183"/>
      <c r="F9" s="183"/>
      <c r="G9" s="183"/>
      <c r="H9" s="183"/>
      <c r="I9" s="183"/>
    </row>
    <row r="10" spans="1:9">
      <c r="A10" s="1"/>
      <c r="B10" s="1"/>
      <c r="C10" s="1"/>
      <c r="D10" s="1"/>
      <c r="E10" s="1"/>
      <c r="F10" s="1"/>
      <c r="G10" s="2"/>
      <c r="H10" s="1"/>
      <c r="I10" s="1"/>
    </row>
    <row r="11" spans="1:9">
      <c r="A11" s="1" t="s">
        <v>42</v>
      </c>
      <c r="B11" s="1"/>
      <c r="C11" s="1"/>
      <c r="D11" s="1"/>
      <c r="E11" s="1"/>
      <c r="F11" s="1"/>
      <c r="G11" s="2"/>
      <c r="H11" s="1"/>
      <c r="I11" s="1"/>
    </row>
    <row r="12" spans="1:9">
      <c r="A12" s="184" t="s">
        <v>10</v>
      </c>
      <c r="B12" s="184" t="s">
        <v>11</v>
      </c>
      <c r="C12" s="184" t="s">
        <v>12</v>
      </c>
      <c r="D12" s="184" t="s">
        <v>13</v>
      </c>
      <c r="E12" s="186" t="s">
        <v>14</v>
      </c>
      <c r="F12" s="187"/>
      <c r="G12" s="188" t="s">
        <v>15</v>
      </c>
      <c r="H12" s="190" t="s">
        <v>16</v>
      </c>
      <c r="I12" s="190"/>
    </row>
    <row r="13" spans="1:9">
      <c r="A13" s="185"/>
      <c r="B13" s="185"/>
      <c r="C13" s="185"/>
      <c r="D13" s="185"/>
      <c r="E13" s="6" t="s">
        <v>17</v>
      </c>
      <c r="F13" s="6" t="s">
        <v>18</v>
      </c>
      <c r="G13" s="189"/>
      <c r="H13" s="7" t="s">
        <v>19</v>
      </c>
      <c r="I13" s="7" t="s">
        <v>20</v>
      </c>
    </row>
    <row r="14" spans="1:9" s="37" customFormat="1" ht="132" customHeight="1">
      <c r="A14" s="58">
        <v>1</v>
      </c>
      <c r="B14" s="59">
        <v>524111</v>
      </c>
      <c r="C14" s="96"/>
      <c r="D14" s="103"/>
      <c r="E14" s="97"/>
      <c r="F14" s="58"/>
      <c r="G14" s="68"/>
      <c r="H14" s="63"/>
      <c r="I14" s="63"/>
    </row>
    <row r="15" spans="1:9" s="37" customFormat="1" ht="125.25" customHeight="1">
      <c r="A15" s="60">
        <v>2</v>
      </c>
      <c r="B15" s="89">
        <v>524111</v>
      </c>
      <c r="C15" s="98"/>
      <c r="D15" s="104"/>
      <c r="E15" s="99"/>
      <c r="F15" s="60"/>
      <c r="G15" s="69"/>
      <c r="H15" s="65"/>
      <c r="I15" s="65"/>
    </row>
    <row r="16" spans="1:9" s="37" customFormat="1" ht="129" customHeight="1">
      <c r="A16" s="60">
        <v>3</v>
      </c>
      <c r="B16" s="89">
        <v>524111</v>
      </c>
      <c r="C16" s="98"/>
      <c r="D16" s="104"/>
      <c r="E16" s="99"/>
      <c r="F16" s="60"/>
      <c r="G16" s="69"/>
      <c r="H16" s="65"/>
      <c r="I16" s="65"/>
    </row>
    <row r="17" spans="1:9" s="37" customFormat="1" ht="132" customHeight="1">
      <c r="A17" s="60">
        <v>4</v>
      </c>
      <c r="B17" s="89">
        <v>524111</v>
      </c>
      <c r="C17" s="98"/>
      <c r="D17" s="104"/>
      <c r="E17" s="99"/>
      <c r="F17" s="60"/>
      <c r="G17" s="69"/>
      <c r="H17" s="65"/>
      <c r="I17" s="65"/>
    </row>
    <row r="18" spans="1:9" s="37" customFormat="1">
      <c r="A18" s="60">
        <v>5</v>
      </c>
      <c r="B18" s="89">
        <v>524111</v>
      </c>
      <c r="C18" s="98"/>
      <c r="D18" s="104"/>
      <c r="E18" s="99"/>
      <c r="F18" s="60"/>
      <c r="G18" s="69"/>
      <c r="H18" s="65"/>
      <c r="I18" s="65"/>
    </row>
    <row r="19" spans="1:9" s="37" customFormat="1" ht="134.25" customHeight="1">
      <c r="A19" s="60">
        <v>6</v>
      </c>
      <c r="B19" s="89">
        <v>524111</v>
      </c>
      <c r="C19" s="98"/>
      <c r="D19" s="104"/>
      <c r="E19" s="99"/>
      <c r="F19" s="60"/>
      <c r="G19" s="69"/>
      <c r="H19" s="65"/>
      <c r="I19" s="65"/>
    </row>
    <row r="20" spans="1:9" s="37" customFormat="1" ht="129.75" customHeight="1">
      <c r="A20" s="60">
        <v>7</v>
      </c>
      <c r="B20" s="89">
        <v>524111</v>
      </c>
      <c r="C20" s="100"/>
      <c r="D20" s="104"/>
      <c r="E20" s="99"/>
      <c r="F20" s="60"/>
      <c r="G20" s="69"/>
      <c r="H20" s="65"/>
      <c r="I20" s="65"/>
    </row>
    <row r="21" spans="1:9" s="37" customFormat="1" ht="125.25" customHeight="1">
      <c r="A21" s="60">
        <v>8</v>
      </c>
      <c r="B21" s="89">
        <v>524111</v>
      </c>
      <c r="C21" s="98"/>
      <c r="D21" s="104"/>
      <c r="E21" s="99"/>
      <c r="F21" s="60"/>
      <c r="G21" s="69"/>
      <c r="H21" s="65"/>
      <c r="I21" s="65"/>
    </row>
    <row r="22" spans="1:9" s="37" customFormat="1" ht="150" customHeight="1">
      <c r="A22" s="60">
        <v>9</v>
      </c>
      <c r="B22" s="89">
        <v>524111</v>
      </c>
      <c r="C22" s="100"/>
      <c r="D22" s="100"/>
      <c r="E22" s="99"/>
      <c r="F22" s="60"/>
      <c r="G22" s="69"/>
      <c r="H22" s="65"/>
      <c r="I22" s="65"/>
    </row>
    <row r="23" spans="1:9" s="37" customFormat="1" ht="140.25" customHeight="1">
      <c r="A23" s="60">
        <v>10</v>
      </c>
      <c r="B23" s="89">
        <v>524111</v>
      </c>
      <c r="C23" s="100"/>
      <c r="D23" s="100"/>
      <c r="E23" s="99"/>
      <c r="F23" s="60"/>
      <c r="G23" s="69"/>
      <c r="H23" s="65"/>
      <c r="I23" s="65"/>
    </row>
    <row r="24" spans="1:9" s="37" customFormat="1">
      <c r="A24" s="61">
        <v>11</v>
      </c>
      <c r="B24" s="90">
        <v>524111</v>
      </c>
      <c r="C24" s="61"/>
      <c r="D24" s="101"/>
      <c r="E24" s="102"/>
      <c r="F24" s="61"/>
      <c r="G24" s="70"/>
      <c r="H24" s="67"/>
      <c r="I24" s="67"/>
    </row>
    <row r="25" spans="1:9">
      <c r="A25" s="14"/>
      <c r="B25" s="14"/>
      <c r="C25" s="15" t="s">
        <v>21</v>
      </c>
      <c r="D25" s="6"/>
      <c r="E25" s="14"/>
      <c r="F25" s="14"/>
      <c r="G25" s="16">
        <f>SUM(G14:G24)</f>
        <v>0</v>
      </c>
      <c r="H25" s="16">
        <f>SUM(H14:H14)</f>
        <v>0</v>
      </c>
      <c r="I25" s="16">
        <f>SUM(I14:I14)</f>
        <v>0</v>
      </c>
    </row>
    <row r="26" spans="1:9">
      <c r="A26" s="95"/>
      <c r="B26" s="95"/>
      <c r="C26" s="94"/>
      <c r="D26" s="17"/>
      <c r="E26" s="18"/>
      <c r="F26" s="18"/>
      <c r="G26" s="19"/>
      <c r="H26" s="1"/>
      <c r="I26" s="1"/>
    </row>
    <row r="27" spans="1:9" ht="43.5" customHeight="1">
      <c r="A27" s="180" t="s">
        <v>22</v>
      </c>
      <c r="B27" s="180"/>
      <c r="C27" s="180"/>
      <c r="D27" s="180"/>
      <c r="E27" s="180"/>
      <c r="F27" s="180"/>
      <c r="G27" s="180"/>
      <c r="H27" s="180"/>
      <c r="I27" s="180"/>
    </row>
    <row r="28" spans="1:9">
      <c r="A28" s="95"/>
      <c r="B28" s="95"/>
      <c r="C28" s="94"/>
      <c r="D28" s="17"/>
      <c r="E28" s="18"/>
      <c r="F28" s="18"/>
      <c r="G28" s="19"/>
      <c r="H28" s="1"/>
      <c r="I28" s="1"/>
    </row>
    <row r="29" spans="1:9">
      <c r="A29" s="95"/>
      <c r="B29" s="181" t="s">
        <v>23</v>
      </c>
      <c r="C29" s="181"/>
      <c r="D29" s="181"/>
      <c r="E29" s="18"/>
      <c r="F29" s="18"/>
      <c r="G29" s="19"/>
      <c r="H29" s="1"/>
      <c r="I29" s="1"/>
    </row>
    <row r="30" spans="1:9">
      <c r="A30" s="182"/>
      <c r="B30" s="182"/>
      <c r="C30" s="182"/>
      <c r="D30" s="18"/>
      <c r="E30" s="18"/>
      <c r="F30" s="18"/>
      <c r="G30" s="2"/>
      <c r="H30" s="1"/>
      <c r="I30" s="1"/>
    </row>
    <row r="31" spans="1:9">
      <c r="A31" s="2"/>
      <c r="B31" s="2"/>
      <c r="C31" s="95" t="s">
        <v>24</v>
      </c>
      <c r="D31" s="2"/>
      <c r="E31" s="20"/>
      <c r="F31" s="20"/>
      <c r="G31" s="20" t="s">
        <v>25</v>
      </c>
      <c r="H31" s="2"/>
      <c r="I31" s="2"/>
    </row>
    <row r="32" spans="1:9">
      <c r="A32" s="2"/>
      <c r="B32" s="2"/>
      <c r="C32" s="21" t="s">
        <v>26</v>
      </c>
      <c r="D32" s="2"/>
      <c r="E32" s="2"/>
      <c r="F32" s="2"/>
      <c r="G32" s="21" t="s">
        <v>27</v>
      </c>
      <c r="H32" s="2"/>
      <c r="I32" s="2"/>
    </row>
    <row r="33" spans="1:9">
      <c r="A33" s="2"/>
      <c r="B33" s="2"/>
      <c r="D33" s="2"/>
      <c r="E33" s="2"/>
      <c r="F33" s="2"/>
      <c r="G33" s="21" t="s">
        <v>28</v>
      </c>
      <c r="H33" s="2"/>
      <c r="I33" s="2"/>
    </row>
    <row r="34" spans="1:9">
      <c r="A34" s="2"/>
      <c r="B34" s="2"/>
      <c r="D34" s="2"/>
      <c r="E34" s="2"/>
      <c r="F34" s="2"/>
      <c r="H34" s="2"/>
      <c r="I34" s="2"/>
    </row>
    <row r="35" spans="1:9">
      <c r="A35" s="2"/>
      <c r="B35" s="2"/>
      <c r="D35" s="2"/>
      <c r="E35" s="2"/>
      <c r="F35" s="2"/>
      <c r="H35" s="2"/>
      <c r="I35" s="2"/>
    </row>
    <row r="36" spans="1:9">
      <c r="A36" s="2"/>
      <c r="B36" s="2"/>
      <c r="C36" s="1"/>
      <c r="D36" s="2"/>
      <c r="E36" s="22"/>
      <c r="F36" s="23"/>
      <c r="H36" s="2"/>
      <c r="I36" s="2"/>
    </row>
    <row r="37" spans="1:9">
      <c r="A37" s="2"/>
      <c r="B37" s="2"/>
      <c r="C37" s="24" t="s">
        <v>29</v>
      </c>
      <c r="D37" s="2"/>
      <c r="E37" s="2"/>
      <c r="F37" s="2"/>
      <c r="G37" s="25" t="s">
        <v>30</v>
      </c>
      <c r="H37" s="2"/>
      <c r="I37" s="2"/>
    </row>
    <row r="38" spans="1:9">
      <c r="A38" s="2"/>
      <c r="B38" s="2"/>
      <c r="C38" s="26" t="s">
        <v>31</v>
      </c>
      <c r="D38" s="2"/>
      <c r="E38" s="2"/>
      <c r="F38" s="2"/>
      <c r="G38" s="27" t="s">
        <v>32</v>
      </c>
      <c r="H38" s="2"/>
      <c r="I38" s="2"/>
    </row>
    <row r="39" spans="1:9">
      <c r="A39" s="1"/>
      <c r="B39" s="1"/>
      <c r="C39" s="1"/>
      <c r="D39" s="1"/>
      <c r="E39" s="1"/>
      <c r="F39" s="1"/>
      <c r="G39" s="2"/>
      <c r="H39" s="1"/>
      <c r="I39" s="1"/>
    </row>
    <row r="40" spans="1:9">
      <c r="A40" s="1"/>
      <c r="B40" s="1"/>
      <c r="C40" s="1"/>
      <c r="D40" s="1"/>
      <c r="E40" s="1"/>
      <c r="F40" s="1"/>
      <c r="G40" s="2"/>
      <c r="H40" s="1"/>
      <c r="I40" s="1"/>
    </row>
    <row r="41" spans="1:9">
      <c r="A41" s="179" t="s">
        <v>0</v>
      </c>
      <c r="B41" s="179"/>
      <c r="C41" s="179"/>
      <c r="D41" s="179"/>
      <c r="E41" s="179"/>
      <c r="F41" s="179"/>
      <c r="G41" s="179"/>
      <c r="H41" s="179"/>
      <c r="I41" s="179"/>
    </row>
    <row r="42" spans="1:9">
      <c r="A42" s="179" t="s">
        <v>1</v>
      </c>
      <c r="B42" s="179"/>
      <c r="C42" s="179"/>
      <c r="D42" s="179"/>
      <c r="E42" s="179"/>
      <c r="F42" s="179"/>
      <c r="G42" s="179"/>
      <c r="H42" s="179"/>
      <c r="I42" s="179"/>
    </row>
    <row r="43" spans="1:9">
      <c r="A43" s="1"/>
      <c r="B43" s="1"/>
      <c r="C43" s="1"/>
      <c r="D43" s="1"/>
      <c r="E43" s="1"/>
      <c r="F43" s="1"/>
      <c r="G43" s="2"/>
      <c r="H43" s="1"/>
      <c r="I43" s="1"/>
    </row>
    <row r="44" spans="1:9">
      <c r="A44" s="1" t="s">
        <v>2</v>
      </c>
      <c r="B44" s="1"/>
      <c r="C44" s="1"/>
      <c r="D44" s="3" t="s">
        <v>3</v>
      </c>
      <c r="E44" s="1"/>
      <c r="F44" s="1"/>
      <c r="G44" s="2"/>
      <c r="H44" s="1"/>
      <c r="I44" s="1"/>
    </row>
    <row r="45" spans="1:9">
      <c r="A45" s="1" t="s">
        <v>4</v>
      </c>
      <c r="B45" s="1"/>
      <c r="C45" s="1"/>
      <c r="D45" s="1" t="s">
        <v>5</v>
      </c>
      <c r="E45" s="1"/>
      <c r="F45" s="1"/>
      <c r="G45" s="2"/>
      <c r="H45" s="1"/>
      <c r="I45" s="1"/>
    </row>
    <row r="46" spans="1:9">
      <c r="A46" s="1" t="s">
        <v>6</v>
      </c>
      <c r="B46" s="1"/>
      <c r="C46" s="1"/>
      <c r="D46" s="1" t="s">
        <v>7</v>
      </c>
      <c r="E46" s="1"/>
      <c r="F46" s="1"/>
      <c r="G46" s="2"/>
      <c r="H46" s="1"/>
      <c r="I46" s="1"/>
    </row>
    <row r="47" spans="1:9">
      <c r="A47" s="4" t="s">
        <v>8</v>
      </c>
      <c r="B47" s="4"/>
      <c r="C47" s="4"/>
      <c r="D47" s="183" t="s">
        <v>41</v>
      </c>
      <c r="E47" s="183"/>
      <c r="F47" s="183"/>
      <c r="G47" s="183"/>
      <c r="H47" s="5"/>
      <c r="I47" s="5"/>
    </row>
    <row r="48" spans="1:9">
      <c r="A48" s="1"/>
      <c r="B48" s="1"/>
      <c r="C48" s="1"/>
      <c r="D48" s="1"/>
      <c r="E48" s="1"/>
      <c r="F48" s="1"/>
      <c r="G48" s="2"/>
      <c r="H48" s="1"/>
      <c r="I48" s="1"/>
    </row>
    <row r="49" spans="1:9" ht="51.75" customHeight="1">
      <c r="A49" s="183" t="s">
        <v>9</v>
      </c>
      <c r="B49" s="183"/>
      <c r="C49" s="183"/>
      <c r="D49" s="183"/>
      <c r="E49" s="183"/>
      <c r="F49" s="183"/>
      <c r="G49" s="183"/>
      <c r="H49" s="183"/>
      <c r="I49" s="183"/>
    </row>
    <row r="50" spans="1:9">
      <c r="A50" s="1"/>
      <c r="B50" s="1"/>
      <c r="C50" s="1"/>
      <c r="D50" s="1"/>
      <c r="E50" s="1"/>
      <c r="F50" s="1"/>
      <c r="G50" s="2"/>
      <c r="H50" s="1"/>
      <c r="I50" s="1"/>
    </row>
    <row r="51" spans="1:9">
      <c r="A51" s="1" t="s">
        <v>42</v>
      </c>
      <c r="B51" s="1"/>
      <c r="C51" s="1"/>
      <c r="D51" s="1"/>
      <c r="E51" s="1"/>
      <c r="F51" s="1"/>
      <c r="G51" s="2"/>
      <c r="H51" s="1"/>
      <c r="I51" s="1"/>
    </row>
    <row r="52" spans="1:9">
      <c r="A52" s="184" t="s">
        <v>10</v>
      </c>
      <c r="B52" s="184" t="s">
        <v>11</v>
      </c>
      <c r="C52" s="184" t="s">
        <v>12</v>
      </c>
      <c r="D52" s="184" t="s">
        <v>13</v>
      </c>
      <c r="E52" s="186" t="s">
        <v>14</v>
      </c>
      <c r="F52" s="187"/>
      <c r="G52" s="188" t="s">
        <v>15</v>
      </c>
      <c r="H52" s="190" t="s">
        <v>16</v>
      </c>
      <c r="I52" s="190"/>
    </row>
    <row r="53" spans="1:9">
      <c r="A53" s="185"/>
      <c r="B53" s="185"/>
      <c r="C53" s="185"/>
      <c r="D53" s="185"/>
      <c r="E53" s="6" t="s">
        <v>17</v>
      </c>
      <c r="F53" s="6" t="s">
        <v>18</v>
      </c>
      <c r="G53" s="189"/>
      <c r="H53" s="7" t="s">
        <v>19</v>
      </c>
      <c r="I53" s="7" t="s">
        <v>20</v>
      </c>
    </row>
    <row r="54" spans="1:9" ht="105" customHeight="1">
      <c r="A54" s="8">
        <v>1</v>
      </c>
      <c r="B54" s="28" t="s">
        <v>45</v>
      </c>
      <c r="C54" s="29"/>
      <c r="D54" s="29"/>
      <c r="E54" s="38"/>
      <c r="F54" s="14"/>
      <c r="G54" s="39"/>
      <c r="H54" s="10"/>
      <c r="I54" s="10"/>
    </row>
    <row r="55" spans="1:9">
      <c r="A55" s="14"/>
      <c r="B55" s="14"/>
      <c r="C55" s="15" t="s">
        <v>21</v>
      </c>
      <c r="D55" s="6"/>
      <c r="E55" s="14"/>
      <c r="F55" s="14"/>
      <c r="G55" s="16">
        <f>SUM(G54:G54)</f>
        <v>0</v>
      </c>
      <c r="H55" s="16">
        <f>SUM(H54:H54)</f>
        <v>0</v>
      </c>
      <c r="I55" s="16">
        <f>SUM(I54:I54)</f>
        <v>0</v>
      </c>
    </row>
    <row r="56" spans="1:9">
      <c r="A56" s="95"/>
      <c r="B56" s="95"/>
      <c r="C56" s="94"/>
      <c r="D56" s="17"/>
      <c r="E56" s="18"/>
      <c r="F56" s="18"/>
      <c r="G56" s="19"/>
      <c r="H56" s="1"/>
      <c r="I56" s="1"/>
    </row>
    <row r="57" spans="1:9" ht="39.75" customHeight="1">
      <c r="A57" s="180" t="s">
        <v>22</v>
      </c>
      <c r="B57" s="180"/>
      <c r="C57" s="180"/>
      <c r="D57" s="180"/>
      <c r="E57" s="180"/>
      <c r="F57" s="180"/>
      <c r="G57" s="180"/>
      <c r="H57" s="180"/>
      <c r="I57" s="180"/>
    </row>
    <row r="58" spans="1:9">
      <c r="A58" s="95"/>
      <c r="B58" s="95"/>
      <c r="C58" s="94"/>
      <c r="D58" s="17"/>
      <c r="E58" s="18"/>
      <c r="F58" s="18"/>
      <c r="G58" s="19"/>
      <c r="H58" s="1"/>
      <c r="I58" s="1"/>
    </row>
    <row r="59" spans="1:9">
      <c r="A59" s="95"/>
      <c r="B59" s="181" t="s">
        <v>23</v>
      </c>
      <c r="C59" s="181"/>
      <c r="D59" s="181"/>
      <c r="E59" s="18"/>
      <c r="F59" s="18"/>
      <c r="G59" s="19"/>
      <c r="H59" s="1"/>
      <c r="I59" s="1"/>
    </row>
    <row r="60" spans="1:9">
      <c r="A60" s="182"/>
      <c r="B60" s="182"/>
      <c r="C60" s="182"/>
      <c r="D60" s="18"/>
      <c r="E60" s="18"/>
      <c r="F60" s="18"/>
      <c r="G60" s="2"/>
      <c r="H60" s="1"/>
      <c r="I60" s="1"/>
    </row>
    <row r="61" spans="1:9">
      <c r="A61" s="2"/>
      <c r="B61" s="2"/>
      <c r="C61" s="95" t="s">
        <v>24</v>
      </c>
      <c r="D61" s="2"/>
      <c r="E61" s="20"/>
      <c r="F61" s="20"/>
      <c r="G61" s="20" t="s">
        <v>25</v>
      </c>
      <c r="H61" s="2"/>
      <c r="I61" s="2"/>
    </row>
    <row r="62" spans="1:9">
      <c r="A62" s="2"/>
      <c r="B62" s="2"/>
      <c r="C62" s="21" t="s">
        <v>26</v>
      </c>
      <c r="D62" s="2"/>
      <c r="E62" s="2"/>
      <c r="F62" s="2"/>
      <c r="G62" s="21" t="s">
        <v>27</v>
      </c>
      <c r="H62" s="2"/>
      <c r="I62" s="2"/>
    </row>
    <row r="63" spans="1:9">
      <c r="A63" s="2"/>
      <c r="B63" s="2"/>
      <c r="D63" s="2"/>
      <c r="E63" s="2"/>
      <c r="F63" s="2"/>
      <c r="G63" s="21" t="s">
        <v>28</v>
      </c>
      <c r="H63" s="2"/>
      <c r="I63" s="2"/>
    </row>
    <row r="64" spans="1:9">
      <c r="A64" s="2"/>
      <c r="B64" s="2"/>
      <c r="D64" s="2"/>
      <c r="E64" s="2"/>
      <c r="F64" s="2"/>
      <c r="H64" s="2"/>
      <c r="I64" s="2"/>
    </row>
    <row r="65" spans="1:9">
      <c r="A65" s="2"/>
      <c r="B65" s="2"/>
      <c r="D65" s="2"/>
      <c r="E65" s="2"/>
      <c r="F65" s="2"/>
      <c r="H65" s="2"/>
      <c r="I65" s="2"/>
    </row>
    <row r="66" spans="1:9">
      <c r="A66" s="2"/>
      <c r="B66" s="2"/>
      <c r="C66" s="1"/>
      <c r="D66" s="2"/>
      <c r="E66" s="22"/>
      <c r="F66" s="23"/>
      <c r="H66" s="2"/>
      <c r="I66" s="2"/>
    </row>
    <row r="67" spans="1:9">
      <c r="A67" s="2"/>
      <c r="B67" s="2"/>
      <c r="C67" s="24" t="s">
        <v>29</v>
      </c>
      <c r="D67" s="2"/>
      <c r="E67" s="2"/>
      <c r="F67" s="2"/>
      <c r="G67" s="25" t="s">
        <v>30</v>
      </c>
      <c r="H67" s="2"/>
      <c r="I67" s="2"/>
    </row>
    <row r="68" spans="1:9">
      <c r="A68" s="2"/>
      <c r="B68" s="2"/>
      <c r="C68" s="26" t="s">
        <v>31</v>
      </c>
      <c r="D68" s="2"/>
      <c r="E68" s="2"/>
      <c r="F68" s="2"/>
      <c r="G68" s="27" t="s">
        <v>32</v>
      </c>
      <c r="H68" s="2"/>
      <c r="I68" s="2"/>
    </row>
    <row r="70" spans="1:9">
      <c r="A70" s="179" t="s">
        <v>0</v>
      </c>
      <c r="B70" s="179"/>
      <c r="C70" s="179"/>
      <c r="D70" s="179"/>
      <c r="E70" s="179"/>
      <c r="F70" s="179"/>
      <c r="G70" s="179"/>
      <c r="H70" s="179"/>
      <c r="I70" s="179"/>
    </row>
    <row r="71" spans="1:9">
      <c r="A71" s="179" t="s">
        <v>1</v>
      </c>
      <c r="B71" s="179"/>
      <c r="C71" s="179"/>
      <c r="D71" s="179"/>
      <c r="E71" s="179"/>
      <c r="F71" s="179"/>
      <c r="G71" s="179"/>
      <c r="H71" s="179"/>
      <c r="I71" s="179"/>
    </row>
    <row r="72" spans="1:9">
      <c r="A72" s="1"/>
      <c r="B72" s="1"/>
      <c r="C72" s="1"/>
      <c r="D72" s="1"/>
      <c r="E72" s="1"/>
      <c r="F72" s="1"/>
      <c r="G72" s="2"/>
      <c r="H72" s="1"/>
      <c r="I72" s="1"/>
    </row>
    <row r="73" spans="1:9">
      <c r="A73" s="1" t="s">
        <v>2</v>
      </c>
      <c r="B73" s="1"/>
      <c r="C73" s="1"/>
      <c r="D73" s="3" t="s">
        <v>3</v>
      </c>
      <c r="E73" s="1"/>
      <c r="F73" s="1"/>
      <c r="G73" s="2"/>
      <c r="H73" s="1"/>
      <c r="I73" s="1"/>
    </row>
    <row r="74" spans="1:9">
      <c r="A74" s="1" t="s">
        <v>4</v>
      </c>
      <c r="B74" s="1"/>
      <c r="C74" s="1"/>
      <c r="D74" s="1" t="s">
        <v>5</v>
      </c>
      <c r="E74" s="1"/>
      <c r="F74" s="1"/>
      <c r="G74" s="2"/>
      <c r="H74" s="1"/>
      <c r="I74" s="1"/>
    </row>
    <row r="75" spans="1:9">
      <c r="A75" s="1" t="s">
        <v>6</v>
      </c>
      <c r="B75" s="1"/>
      <c r="C75" s="1"/>
      <c r="D75" s="1" t="s">
        <v>7</v>
      </c>
      <c r="E75" s="1"/>
      <c r="F75" s="1"/>
      <c r="G75" s="2"/>
      <c r="H75" s="1"/>
      <c r="I75" s="1"/>
    </row>
    <row r="76" spans="1:9">
      <c r="A76" s="4" t="s">
        <v>8</v>
      </c>
      <c r="B76" s="4"/>
      <c r="C76" s="4"/>
      <c r="D76" s="183" t="s">
        <v>41</v>
      </c>
      <c r="E76" s="183"/>
      <c r="F76" s="183"/>
      <c r="G76" s="183"/>
      <c r="H76" s="5"/>
      <c r="I76" s="5"/>
    </row>
    <row r="77" spans="1:9">
      <c r="A77" s="1"/>
      <c r="B77" s="1"/>
      <c r="C77" s="1"/>
      <c r="D77" s="1"/>
      <c r="E77" s="1"/>
      <c r="F77" s="1"/>
      <c r="G77" s="2"/>
      <c r="H77" s="1"/>
      <c r="I77" s="1"/>
    </row>
    <row r="78" spans="1:9" ht="50.25" customHeight="1">
      <c r="A78" s="183" t="s">
        <v>9</v>
      </c>
      <c r="B78" s="183"/>
      <c r="C78" s="183"/>
      <c r="D78" s="183"/>
      <c r="E78" s="183"/>
      <c r="F78" s="183"/>
      <c r="G78" s="183"/>
      <c r="H78" s="183"/>
      <c r="I78" s="183"/>
    </row>
    <row r="79" spans="1:9">
      <c r="A79" s="1"/>
      <c r="B79" s="1"/>
      <c r="C79" s="1"/>
      <c r="D79" s="1"/>
      <c r="E79" s="1"/>
      <c r="F79" s="1"/>
      <c r="G79" s="2"/>
      <c r="H79" s="1"/>
      <c r="I79" s="1"/>
    </row>
    <row r="80" spans="1:9">
      <c r="A80" s="1" t="s">
        <v>42</v>
      </c>
      <c r="B80" s="1"/>
      <c r="C80" s="1"/>
      <c r="D80" s="1"/>
      <c r="E80" s="1"/>
      <c r="F80" s="1"/>
      <c r="G80" s="2"/>
      <c r="H80" s="1"/>
      <c r="I80" s="1"/>
    </row>
    <row r="81" spans="1:9">
      <c r="A81" s="184" t="s">
        <v>10</v>
      </c>
      <c r="B81" s="184" t="s">
        <v>11</v>
      </c>
      <c r="C81" s="184" t="s">
        <v>12</v>
      </c>
      <c r="D81" s="184" t="s">
        <v>13</v>
      </c>
      <c r="E81" s="186" t="s">
        <v>14</v>
      </c>
      <c r="F81" s="187"/>
      <c r="G81" s="188" t="s">
        <v>15</v>
      </c>
      <c r="H81" s="190" t="s">
        <v>16</v>
      </c>
      <c r="I81" s="190"/>
    </row>
    <row r="82" spans="1:9">
      <c r="A82" s="185"/>
      <c r="B82" s="185"/>
      <c r="C82" s="185"/>
      <c r="D82" s="185"/>
      <c r="E82" s="6" t="s">
        <v>17</v>
      </c>
      <c r="F82" s="6" t="s">
        <v>18</v>
      </c>
      <c r="G82" s="189"/>
      <c r="H82" s="7" t="s">
        <v>19</v>
      </c>
      <c r="I82" s="7" t="s">
        <v>20</v>
      </c>
    </row>
    <row r="83" spans="1:9" ht="117" customHeight="1">
      <c r="A83" s="8">
        <v>1</v>
      </c>
      <c r="B83" s="9">
        <v>524111</v>
      </c>
      <c r="C83" s="29"/>
      <c r="D83" s="33"/>
      <c r="E83" s="34"/>
      <c r="F83" s="29"/>
      <c r="G83" s="35"/>
      <c r="H83" s="10"/>
      <c r="I83" s="10"/>
    </row>
    <row r="84" spans="1:9" ht="121.5" customHeight="1">
      <c r="A84" s="11">
        <v>2</v>
      </c>
      <c r="B84" s="12">
        <v>524111</v>
      </c>
      <c r="C84" s="29"/>
      <c r="D84" s="33"/>
      <c r="E84" s="34"/>
      <c r="F84" s="29"/>
      <c r="G84" s="35"/>
      <c r="H84" s="13"/>
      <c r="I84" s="13"/>
    </row>
    <row r="85" spans="1:9">
      <c r="A85" s="14"/>
      <c r="B85" s="14"/>
      <c r="C85" s="15" t="s">
        <v>21</v>
      </c>
      <c r="D85" s="6"/>
      <c r="E85" s="14"/>
      <c r="F85" s="14"/>
      <c r="G85" s="16">
        <f>SUM(G83:G84)</f>
        <v>0</v>
      </c>
      <c r="H85" s="16">
        <f>SUM(H83:H83)</f>
        <v>0</v>
      </c>
      <c r="I85" s="16">
        <f>SUM(I83:I83)</f>
        <v>0</v>
      </c>
    </row>
    <row r="86" spans="1:9">
      <c r="A86" s="95"/>
      <c r="B86" s="95"/>
      <c r="C86" s="94"/>
      <c r="D86" s="17"/>
      <c r="E86" s="18"/>
      <c r="F86" s="18"/>
      <c r="G86" s="19"/>
      <c r="H86" s="1"/>
      <c r="I86" s="1"/>
    </row>
    <row r="87" spans="1:9" ht="40.5" customHeight="1">
      <c r="A87" s="180" t="s">
        <v>22</v>
      </c>
      <c r="B87" s="180"/>
      <c r="C87" s="180"/>
      <c r="D87" s="180"/>
      <c r="E87" s="180"/>
      <c r="F87" s="180"/>
      <c r="G87" s="180"/>
      <c r="H87" s="180"/>
      <c r="I87" s="180"/>
    </row>
    <row r="88" spans="1:9">
      <c r="A88" s="95"/>
      <c r="B88" s="95"/>
      <c r="C88" s="94"/>
      <c r="D88" s="17"/>
      <c r="E88" s="18"/>
      <c r="F88" s="18"/>
      <c r="G88" s="19"/>
      <c r="H88" s="1"/>
      <c r="I88" s="1"/>
    </row>
    <row r="89" spans="1:9">
      <c r="A89" s="95"/>
      <c r="B89" s="181" t="s">
        <v>23</v>
      </c>
      <c r="C89" s="181"/>
      <c r="D89" s="181"/>
      <c r="E89" s="18"/>
      <c r="F89" s="18"/>
      <c r="G89" s="19"/>
      <c r="H89" s="1"/>
      <c r="I89" s="1"/>
    </row>
    <row r="90" spans="1:9">
      <c r="A90" s="182"/>
      <c r="B90" s="182"/>
      <c r="C90" s="182"/>
      <c r="D90" s="18"/>
      <c r="E90" s="18"/>
      <c r="F90" s="18"/>
      <c r="G90" s="2"/>
      <c r="H90" s="1"/>
      <c r="I90" s="1"/>
    </row>
    <row r="91" spans="1:9">
      <c r="A91" s="2"/>
      <c r="B91" s="2"/>
      <c r="C91" s="95" t="s">
        <v>24</v>
      </c>
      <c r="D91" s="2"/>
      <c r="E91" s="20"/>
      <c r="F91" s="20"/>
      <c r="G91" s="20" t="s">
        <v>25</v>
      </c>
      <c r="H91" s="2"/>
      <c r="I91" s="2"/>
    </row>
    <row r="92" spans="1:9">
      <c r="A92" s="2"/>
      <c r="B92" s="2"/>
      <c r="C92" s="21" t="s">
        <v>26</v>
      </c>
      <c r="D92" s="2"/>
      <c r="E92" s="2"/>
      <c r="F92" s="2"/>
      <c r="G92" s="21" t="s">
        <v>27</v>
      </c>
      <c r="H92" s="2"/>
      <c r="I92" s="2"/>
    </row>
    <row r="93" spans="1:9">
      <c r="A93" s="2"/>
      <c r="B93" s="2"/>
      <c r="D93" s="2"/>
      <c r="E93" s="2"/>
      <c r="F93" s="2"/>
      <c r="G93" s="21" t="s">
        <v>28</v>
      </c>
      <c r="H93" s="2"/>
      <c r="I93" s="2"/>
    </row>
    <row r="94" spans="1:9">
      <c r="A94" s="2"/>
      <c r="B94" s="2"/>
      <c r="D94" s="2"/>
      <c r="E94" s="2"/>
      <c r="F94" s="2"/>
      <c r="H94" s="2"/>
      <c r="I94" s="2"/>
    </row>
    <row r="95" spans="1:9">
      <c r="A95" s="2"/>
      <c r="B95" s="2"/>
      <c r="D95" s="2"/>
      <c r="E95" s="2"/>
      <c r="F95" s="2"/>
      <c r="H95" s="2"/>
      <c r="I95" s="2"/>
    </row>
    <row r="96" spans="1:9">
      <c r="A96" s="2"/>
      <c r="B96" s="2"/>
      <c r="C96" s="1"/>
      <c r="D96" s="2"/>
      <c r="E96" s="22"/>
      <c r="F96" s="23"/>
      <c r="H96" s="2"/>
      <c r="I96" s="2"/>
    </row>
    <row r="97" spans="1:9">
      <c r="A97" s="2"/>
      <c r="B97" s="2"/>
      <c r="C97" s="24" t="s">
        <v>29</v>
      </c>
      <c r="D97" s="2"/>
      <c r="E97" s="2"/>
      <c r="F97" s="2"/>
      <c r="G97" s="25" t="s">
        <v>30</v>
      </c>
      <c r="H97" s="2"/>
      <c r="I97" s="2"/>
    </row>
    <row r="98" spans="1:9">
      <c r="A98" s="2"/>
      <c r="B98" s="2"/>
      <c r="C98" s="26" t="s">
        <v>31</v>
      </c>
      <c r="D98" s="2"/>
      <c r="E98" s="2"/>
      <c r="F98" s="2"/>
      <c r="G98" s="27" t="s">
        <v>32</v>
      </c>
      <c r="H98" s="2"/>
      <c r="I98" s="2"/>
    </row>
  </sheetData>
  <mergeCells count="42">
    <mergeCell ref="A57:I57"/>
    <mergeCell ref="B59:D59"/>
    <mergeCell ref="A60:C60"/>
    <mergeCell ref="A41:I41"/>
    <mergeCell ref="A42:I42"/>
    <mergeCell ref="D47:G47"/>
    <mergeCell ref="A49:I49"/>
    <mergeCell ref="A52:A53"/>
    <mergeCell ref="B52:B53"/>
    <mergeCell ref="C52:C53"/>
    <mergeCell ref="D52:D53"/>
    <mergeCell ref="E52:F52"/>
    <mergeCell ref="G52:G53"/>
    <mergeCell ref="H52:I52"/>
    <mergeCell ref="H12:I12"/>
    <mergeCell ref="A27:I27"/>
    <mergeCell ref="B29:D29"/>
    <mergeCell ref="A30:C30"/>
    <mergeCell ref="A1:I1"/>
    <mergeCell ref="A2:I2"/>
    <mergeCell ref="D7:G7"/>
    <mergeCell ref="A9:I9"/>
    <mergeCell ref="A12:A13"/>
    <mergeCell ref="B12:B13"/>
    <mergeCell ref="C12:C13"/>
    <mergeCell ref="D12:D13"/>
    <mergeCell ref="E12:F12"/>
    <mergeCell ref="G12:G13"/>
    <mergeCell ref="A87:I87"/>
    <mergeCell ref="B89:D89"/>
    <mergeCell ref="A90:C90"/>
    <mergeCell ref="A70:I70"/>
    <mergeCell ref="A71:I71"/>
    <mergeCell ref="D76:G76"/>
    <mergeCell ref="A78:I78"/>
    <mergeCell ref="A81:A82"/>
    <mergeCell ref="B81:B82"/>
    <mergeCell ref="C81:C82"/>
    <mergeCell ref="D81:D82"/>
    <mergeCell ref="E81:F81"/>
    <mergeCell ref="G81:G82"/>
    <mergeCell ref="H81:I81"/>
  </mergeCells>
  <pageMargins left="0.70866141732283472" right="0.31496062992125984" top="0.74803149606299213" bottom="0.74803149606299213" header="0.31496062992125984" footer="0.31496062992125984"/>
  <pageSetup paperSize="5" scale="80" orientation="portrait" r:id="rId1"/>
</worksheet>
</file>

<file path=xl/worksheets/sheet7.xml><?xml version="1.0" encoding="utf-8"?>
<worksheet xmlns="http://schemas.openxmlformats.org/spreadsheetml/2006/main" xmlns:r="http://schemas.openxmlformats.org/officeDocument/2006/relationships">
  <sheetPr codeName="Sheet7"/>
  <dimension ref="A1:I30"/>
  <sheetViews>
    <sheetView workbookViewId="0">
      <selection sqref="A1:I28"/>
    </sheetView>
  </sheetViews>
  <sheetFormatPr defaultRowHeight="18.75"/>
  <cols>
    <col min="1" max="1" width="2.59765625" style="21" customWidth="1"/>
    <col min="2" max="2" width="7.69921875" style="21" customWidth="1"/>
    <col min="3" max="3" width="17.5" style="21" customWidth="1"/>
    <col min="4" max="4" width="20.3984375" style="21" customWidth="1"/>
    <col min="5" max="5" width="8.5" style="21" customWidth="1"/>
    <col min="6" max="6" width="2.8984375" style="21" customWidth="1"/>
    <col min="7" max="7" width="10.3984375" style="21" customWidth="1"/>
    <col min="8" max="8" width="9" style="21" customWidth="1"/>
    <col min="9" max="9" width="7.796875" style="21" customWidth="1"/>
  </cols>
  <sheetData>
    <row r="1" spans="1:9">
      <c r="A1" s="179" t="s">
        <v>0</v>
      </c>
      <c r="B1" s="179"/>
      <c r="C1" s="179"/>
      <c r="D1" s="179"/>
      <c r="E1" s="179"/>
      <c r="F1" s="179"/>
      <c r="G1" s="179"/>
      <c r="H1" s="179"/>
      <c r="I1" s="179"/>
    </row>
    <row r="2" spans="1:9">
      <c r="A2" s="179" t="s">
        <v>1</v>
      </c>
      <c r="B2" s="179"/>
      <c r="C2" s="179"/>
      <c r="D2" s="179"/>
      <c r="E2" s="179"/>
      <c r="F2" s="179"/>
      <c r="G2" s="179"/>
      <c r="H2" s="179"/>
      <c r="I2" s="179"/>
    </row>
    <row r="3" spans="1:9">
      <c r="A3" s="1"/>
      <c r="B3" s="1"/>
      <c r="C3" s="1"/>
      <c r="D3" s="1"/>
      <c r="E3" s="1"/>
      <c r="F3" s="1"/>
      <c r="G3" s="2"/>
      <c r="H3" s="1"/>
      <c r="I3" s="1"/>
    </row>
    <row r="4" spans="1:9">
      <c r="A4" s="1" t="s">
        <v>2</v>
      </c>
      <c r="B4" s="1"/>
      <c r="C4" s="1"/>
      <c r="D4" s="3" t="s">
        <v>3</v>
      </c>
      <c r="E4" s="1"/>
      <c r="F4" s="1"/>
      <c r="G4" s="2"/>
      <c r="H4" s="1"/>
      <c r="I4" s="1"/>
    </row>
    <row r="5" spans="1:9">
      <c r="A5" s="1" t="s">
        <v>4</v>
      </c>
      <c r="B5" s="1"/>
      <c r="C5" s="1"/>
      <c r="D5" s="1" t="s">
        <v>5</v>
      </c>
      <c r="E5" s="1"/>
      <c r="F5" s="1"/>
      <c r="G5" s="2"/>
      <c r="H5" s="1"/>
      <c r="I5" s="1"/>
    </row>
    <row r="6" spans="1:9">
      <c r="A6" s="1" t="s">
        <v>6</v>
      </c>
      <c r="B6" s="1"/>
      <c r="C6" s="1"/>
      <c r="D6" s="1" t="s">
        <v>7</v>
      </c>
      <c r="E6" s="1"/>
      <c r="F6" s="1"/>
      <c r="G6" s="2"/>
      <c r="H6" s="1"/>
      <c r="I6" s="1"/>
    </row>
    <row r="7" spans="1:9">
      <c r="A7" s="4" t="s">
        <v>8</v>
      </c>
      <c r="B7" s="4"/>
      <c r="C7" s="4"/>
      <c r="D7" s="183" t="s">
        <v>43</v>
      </c>
      <c r="E7" s="183"/>
      <c r="F7" s="183"/>
      <c r="G7" s="183"/>
      <c r="H7" s="5"/>
      <c r="I7" s="5"/>
    </row>
    <row r="8" spans="1:9">
      <c r="A8" s="1"/>
      <c r="B8" s="1"/>
      <c r="C8" s="1"/>
      <c r="D8" s="1"/>
      <c r="E8" s="1"/>
      <c r="F8" s="1"/>
      <c r="G8" s="2"/>
      <c r="H8" s="1"/>
      <c r="I8" s="1"/>
    </row>
    <row r="9" spans="1:9" ht="80.25" customHeight="1">
      <c r="A9" s="183" t="s">
        <v>9</v>
      </c>
      <c r="B9" s="183"/>
      <c r="C9" s="183"/>
      <c r="D9" s="183"/>
      <c r="E9" s="183"/>
      <c r="F9" s="183"/>
      <c r="G9" s="183"/>
      <c r="H9" s="183"/>
      <c r="I9" s="183"/>
    </row>
    <row r="10" spans="1:9">
      <c r="A10" s="1"/>
      <c r="B10" s="1"/>
      <c r="C10" s="1"/>
      <c r="D10" s="1"/>
      <c r="E10" s="1"/>
      <c r="F10" s="1"/>
      <c r="G10" s="2"/>
      <c r="H10" s="1"/>
      <c r="I10" s="1"/>
    </row>
    <row r="11" spans="1:9">
      <c r="A11" s="1" t="s">
        <v>44</v>
      </c>
      <c r="B11" s="1"/>
      <c r="C11" s="1"/>
      <c r="D11" s="1"/>
      <c r="E11" s="1"/>
      <c r="F11" s="1"/>
      <c r="G11" s="2"/>
      <c r="H11" s="1"/>
      <c r="I11" s="1"/>
    </row>
    <row r="12" spans="1:9">
      <c r="A12" s="184" t="s">
        <v>10</v>
      </c>
      <c r="B12" s="184" t="s">
        <v>11</v>
      </c>
      <c r="C12" s="184" t="s">
        <v>12</v>
      </c>
      <c r="D12" s="184" t="s">
        <v>13</v>
      </c>
      <c r="E12" s="186" t="s">
        <v>14</v>
      </c>
      <c r="F12" s="187"/>
      <c r="G12" s="188" t="s">
        <v>15</v>
      </c>
      <c r="H12" s="190" t="s">
        <v>16</v>
      </c>
      <c r="I12" s="190"/>
    </row>
    <row r="13" spans="1:9">
      <c r="A13" s="185"/>
      <c r="B13" s="185"/>
      <c r="C13" s="185"/>
      <c r="D13" s="185"/>
      <c r="E13" s="6" t="s">
        <v>17</v>
      </c>
      <c r="F13" s="6" t="s">
        <v>18</v>
      </c>
      <c r="G13" s="189"/>
      <c r="H13" s="7" t="s">
        <v>19</v>
      </c>
      <c r="I13" s="7" t="s">
        <v>20</v>
      </c>
    </row>
    <row r="14" spans="1:9" ht="88.5" customHeight="1">
      <c r="A14" s="8">
        <v>1</v>
      </c>
      <c r="B14" s="44">
        <v>523111</v>
      </c>
      <c r="C14" s="29" t="s">
        <v>87</v>
      </c>
      <c r="D14" s="29" t="s">
        <v>86</v>
      </c>
      <c r="E14" s="34"/>
      <c r="F14" s="29"/>
      <c r="G14" s="35">
        <v>3690000</v>
      </c>
      <c r="H14" s="75">
        <f>G14*100/110*10%</f>
        <v>335454.54545454547</v>
      </c>
      <c r="I14" s="75">
        <f>G14*100/110*2%</f>
        <v>67090.909090909088</v>
      </c>
    </row>
    <row r="15" spans="1:9">
      <c r="A15" s="14"/>
      <c r="B15" s="14"/>
      <c r="C15" s="15" t="s">
        <v>21</v>
      </c>
      <c r="D15" s="6"/>
      <c r="E15" s="14"/>
      <c r="F15" s="14"/>
      <c r="G15" s="16">
        <f>SUM(G14:G14)</f>
        <v>3690000</v>
      </c>
      <c r="H15" s="16">
        <f>SUM(H14:H14)</f>
        <v>335454.54545454547</v>
      </c>
      <c r="I15" s="16">
        <f>SUM(I14:I14)</f>
        <v>67090.909090909088</v>
      </c>
    </row>
    <row r="16" spans="1:9">
      <c r="A16" s="74"/>
      <c r="B16" s="74"/>
      <c r="C16" s="73"/>
      <c r="D16" s="17"/>
      <c r="E16" s="18"/>
      <c r="F16" s="18"/>
      <c r="G16" s="19"/>
      <c r="H16" s="1"/>
      <c r="I16" s="1"/>
    </row>
    <row r="17" spans="1:9" ht="40.5" customHeight="1">
      <c r="A17" s="180" t="s">
        <v>22</v>
      </c>
      <c r="B17" s="180"/>
      <c r="C17" s="180"/>
      <c r="D17" s="180"/>
      <c r="E17" s="180"/>
      <c r="F17" s="180"/>
      <c r="G17" s="180"/>
      <c r="H17" s="180"/>
      <c r="I17" s="180"/>
    </row>
    <row r="18" spans="1:9">
      <c r="A18" s="74"/>
      <c r="B18" s="74"/>
      <c r="C18" s="73"/>
      <c r="D18" s="17"/>
      <c r="E18" s="18"/>
      <c r="F18" s="18"/>
      <c r="G18" s="19"/>
      <c r="H18" s="1"/>
      <c r="I18" s="1"/>
    </row>
    <row r="19" spans="1:9">
      <c r="A19" s="74"/>
      <c r="B19" s="181" t="s">
        <v>23</v>
      </c>
      <c r="C19" s="181"/>
      <c r="D19" s="181"/>
      <c r="E19" s="18"/>
      <c r="F19" s="18"/>
      <c r="G19" s="19"/>
      <c r="H19" s="1"/>
      <c r="I19" s="1"/>
    </row>
    <row r="20" spans="1:9">
      <c r="A20" s="182"/>
      <c r="B20" s="182"/>
      <c r="C20" s="182"/>
      <c r="D20" s="18"/>
      <c r="E20" s="18"/>
      <c r="F20" s="18"/>
      <c r="G20" s="2"/>
      <c r="H20" s="1"/>
      <c r="I20" s="1"/>
    </row>
    <row r="21" spans="1:9">
      <c r="A21" s="2"/>
      <c r="B21" s="2"/>
      <c r="C21" s="74" t="s">
        <v>24</v>
      </c>
      <c r="D21" s="2"/>
      <c r="E21" s="20"/>
      <c r="F21" s="20"/>
      <c r="G21" s="20" t="s">
        <v>25</v>
      </c>
      <c r="H21" s="2"/>
      <c r="I21" s="2"/>
    </row>
    <row r="22" spans="1:9">
      <c r="A22" s="2"/>
      <c r="B22" s="2"/>
      <c r="C22" s="21" t="s">
        <v>26</v>
      </c>
      <c r="D22" s="2"/>
      <c r="E22" s="2"/>
      <c r="F22" s="2"/>
      <c r="G22" s="21" t="s">
        <v>27</v>
      </c>
      <c r="H22" s="2"/>
      <c r="I22" s="2"/>
    </row>
    <row r="23" spans="1:9">
      <c r="A23" s="2"/>
      <c r="B23" s="2"/>
      <c r="D23" s="2"/>
      <c r="E23" s="2"/>
      <c r="F23" s="2"/>
      <c r="G23" s="21" t="s">
        <v>28</v>
      </c>
      <c r="H23" s="2"/>
      <c r="I23" s="2"/>
    </row>
    <row r="24" spans="1:9">
      <c r="A24" s="2"/>
      <c r="B24" s="2"/>
      <c r="D24" s="2"/>
      <c r="E24" s="2"/>
      <c r="F24" s="2"/>
      <c r="H24" s="2"/>
      <c r="I24" s="2"/>
    </row>
    <row r="25" spans="1:9">
      <c r="A25" s="2"/>
      <c r="B25" s="2"/>
      <c r="D25" s="2"/>
      <c r="E25" s="2"/>
      <c r="F25" s="2"/>
      <c r="H25" s="2"/>
      <c r="I25" s="2"/>
    </row>
    <row r="26" spans="1:9">
      <c r="A26" s="2"/>
      <c r="B26" s="2"/>
      <c r="C26" s="1"/>
      <c r="D26" s="2"/>
      <c r="E26" s="22"/>
      <c r="F26" s="23"/>
      <c r="H26" s="2"/>
      <c r="I26" s="2"/>
    </row>
    <row r="27" spans="1:9">
      <c r="A27" s="2"/>
      <c r="B27" s="2"/>
      <c r="C27" s="24" t="s">
        <v>29</v>
      </c>
      <c r="D27" s="2"/>
      <c r="E27" s="2"/>
      <c r="F27" s="2"/>
      <c r="G27" s="25" t="s">
        <v>30</v>
      </c>
      <c r="H27" s="2"/>
      <c r="I27" s="2"/>
    </row>
    <row r="28" spans="1:9">
      <c r="A28" s="2"/>
      <c r="B28" s="2"/>
      <c r="C28" s="26" t="s">
        <v>31</v>
      </c>
      <c r="D28" s="2"/>
      <c r="E28" s="2"/>
      <c r="F28" s="2"/>
      <c r="G28" s="27" t="s">
        <v>32</v>
      </c>
      <c r="H28" s="2"/>
      <c r="I28" s="2"/>
    </row>
    <row r="29" spans="1:9">
      <c r="A29" s="1"/>
      <c r="B29" s="1"/>
      <c r="C29" s="1"/>
      <c r="D29" s="1"/>
      <c r="E29" s="1"/>
      <c r="F29" s="1"/>
      <c r="G29" s="2"/>
      <c r="H29" s="1"/>
      <c r="I29" s="1"/>
    </row>
    <row r="30" spans="1:9">
      <c r="A30" s="1"/>
      <c r="B30" s="1"/>
      <c r="C30" s="1"/>
      <c r="D30" s="1"/>
      <c r="E30" s="1"/>
      <c r="F30" s="1"/>
      <c r="G30" s="2"/>
      <c r="H30" s="1"/>
      <c r="I30" s="1"/>
    </row>
  </sheetData>
  <mergeCells count="14">
    <mergeCell ref="H12:I12"/>
    <mergeCell ref="A17:I17"/>
    <mergeCell ref="B19:D19"/>
    <mergeCell ref="A20:C20"/>
    <mergeCell ref="A1:I1"/>
    <mergeCell ref="A2:I2"/>
    <mergeCell ref="D7:G7"/>
    <mergeCell ref="A9:I9"/>
    <mergeCell ref="A12:A13"/>
    <mergeCell ref="B12:B13"/>
    <mergeCell ref="C12:C13"/>
    <mergeCell ref="D12:D13"/>
    <mergeCell ref="E12:F12"/>
    <mergeCell ref="G12:G13"/>
  </mergeCells>
  <pageMargins left="0.51181102362204722" right="0.31496062992125984" top="0.74803149606299213" bottom="0.74803149606299213" header="0.31496062992125984" footer="0.31496062992125984"/>
  <pageSetup paperSize="5" scale="85" orientation="portrait" r:id="rId1"/>
</worksheet>
</file>

<file path=xl/worksheets/sheet8.xml><?xml version="1.0" encoding="utf-8"?>
<worksheet xmlns="http://schemas.openxmlformats.org/spreadsheetml/2006/main" xmlns:r="http://schemas.openxmlformats.org/officeDocument/2006/relationships">
  <sheetPr codeName="Sheet8"/>
  <dimension ref="A1:I93"/>
  <sheetViews>
    <sheetView topLeftCell="A46" workbookViewId="0">
      <selection activeCell="A31" sqref="A31:I61"/>
    </sheetView>
  </sheetViews>
  <sheetFormatPr defaultRowHeight="18.75"/>
  <cols>
    <col min="1" max="1" width="2.59765625" style="21" customWidth="1"/>
    <col min="2" max="2" width="7.69921875" style="21" customWidth="1"/>
    <col min="3" max="3" width="17.5" style="21" customWidth="1"/>
    <col min="4" max="4" width="20.3984375" style="21" customWidth="1"/>
    <col min="5" max="5" width="8.5" style="21" customWidth="1"/>
    <col min="6" max="6" width="2.8984375" style="21" customWidth="1"/>
    <col min="7" max="7" width="10.3984375" style="21" customWidth="1"/>
    <col min="8" max="8" width="9" style="21" customWidth="1"/>
    <col min="9" max="9" width="7.796875" style="21" customWidth="1"/>
  </cols>
  <sheetData>
    <row r="1" spans="1:9">
      <c r="A1" s="179" t="s">
        <v>0</v>
      </c>
      <c r="B1" s="179"/>
      <c r="C1" s="179"/>
      <c r="D1" s="179"/>
      <c r="E1" s="179"/>
      <c r="F1" s="179"/>
      <c r="G1" s="179"/>
      <c r="H1" s="179"/>
      <c r="I1" s="179"/>
    </row>
    <row r="2" spans="1:9">
      <c r="A2" s="179" t="s">
        <v>1</v>
      </c>
      <c r="B2" s="179"/>
      <c r="C2" s="179"/>
      <c r="D2" s="179"/>
      <c r="E2" s="179"/>
      <c r="F2" s="179"/>
      <c r="G2" s="179"/>
      <c r="H2" s="179"/>
      <c r="I2" s="179"/>
    </row>
    <row r="3" spans="1:9">
      <c r="A3" s="1"/>
      <c r="B3" s="1"/>
      <c r="C3" s="1"/>
      <c r="D3" s="1"/>
      <c r="E3" s="1"/>
      <c r="F3" s="1"/>
      <c r="G3" s="2"/>
      <c r="H3" s="1"/>
      <c r="I3" s="1"/>
    </row>
    <row r="4" spans="1:9">
      <c r="A4" s="1" t="s">
        <v>2</v>
      </c>
      <c r="B4" s="1"/>
      <c r="C4" s="1"/>
      <c r="D4" s="3" t="s">
        <v>3</v>
      </c>
      <c r="E4" s="1"/>
      <c r="F4" s="1"/>
      <c r="G4" s="2"/>
      <c r="H4" s="1"/>
      <c r="I4" s="1"/>
    </row>
    <row r="5" spans="1:9">
      <c r="A5" s="1" t="s">
        <v>4</v>
      </c>
      <c r="B5" s="1"/>
      <c r="C5" s="1"/>
      <c r="D5" s="1" t="s">
        <v>5</v>
      </c>
      <c r="E5" s="1"/>
      <c r="F5" s="1"/>
      <c r="G5" s="2"/>
      <c r="H5" s="1"/>
      <c r="I5" s="1"/>
    </row>
    <row r="6" spans="1:9">
      <c r="A6" s="1" t="s">
        <v>6</v>
      </c>
      <c r="B6" s="1"/>
      <c r="C6" s="1"/>
      <c r="D6" s="1" t="s">
        <v>7</v>
      </c>
      <c r="E6" s="1"/>
      <c r="F6" s="1"/>
      <c r="G6" s="2"/>
      <c r="H6" s="1"/>
      <c r="I6" s="1"/>
    </row>
    <row r="7" spans="1:9">
      <c r="A7" s="4" t="s">
        <v>8</v>
      </c>
      <c r="B7" s="4"/>
      <c r="C7" s="4"/>
      <c r="D7" s="183" t="s">
        <v>46</v>
      </c>
      <c r="E7" s="183"/>
      <c r="F7" s="183"/>
      <c r="G7" s="183"/>
      <c r="H7" s="5"/>
      <c r="I7" s="5"/>
    </row>
    <row r="8" spans="1:9">
      <c r="A8" s="1"/>
      <c r="B8" s="1"/>
      <c r="C8" s="1"/>
      <c r="D8" s="1"/>
      <c r="E8" s="1"/>
      <c r="F8" s="1"/>
      <c r="G8" s="2"/>
      <c r="H8" s="1"/>
      <c r="I8" s="1"/>
    </row>
    <row r="9" spans="1:9" ht="51.75" customHeight="1">
      <c r="A9" s="183" t="s">
        <v>9</v>
      </c>
      <c r="B9" s="183"/>
      <c r="C9" s="183"/>
      <c r="D9" s="183"/>
      <c r="E9" s="183"/>
      <c r="F9" s="183"/>
      <c r="G9" s="183"/>
      <c r="H9" s="183"/>
      <c r="I9" s="183"/>
    </row>
    <row r="10" spans="1:9">
      <c r="A10" s="1"/>
      <c r="B10" s="1"/>
      <c r="C10" s="1"/>
      <c r="D10" s="1"/>
      <c r="E10" s="1"/>
      <c r="F10" s="1"/>
      <c r="G10" s="2"/>
      <c r="H10" s="1"/>
      <c r="I10" s="1"/>
    </row>
    <row r="11" spans="1:9">
      <c r="A11" s="1" t="s">
        <v>47</v>
      </c>
      <c r="B11" s="1"/>
      <c r="C11" s="1"/>
      <c r="D11" s="1"/>
      <c r="E11" s="1"/>
      <c r="F11" s="1"/>
      <c r="G11" s="2"/>
      <c r="H11" s="1"/>
      <c r="I11" s="1"/>
    </row>
    <row r="12" spans="1:9">
      <c r="A12" s="184" t="s">
        <v>10</v>
      </c>
      <c r="B12" s="184" t="s">
        <v>11</v>
      </c>
      <c r="C12" s="184" t="s">
        <v>12</v>
      </c>
      <c r="D12" s="184" t="s">
        <v>13</v>
      </c>
      <c r="E12" s="186" t="s">
        <v>14</v>
      </c>
      <c r="F12" s="187"/>
      <c r="G12" s="188" t="s">
        <v>15</v>
      </c>
      <c r="H12" s="190" t="s">
        <v>16</v>
      </c>
      <c r="I12" s="190"/>
    </row>
    <row r="13" spans="1:9">
      <c r="A13" s="185"/>
      <c r="B13" s="185"/>
      <c r="C13" s="185"/>
      <c r="D13" s="185"/>
      <c r="E13" s="6" t="s">
        <v>17</v>
      </c>
      <c r="F13" s="6" t="s">
        <v>18</v>
      </c>
      <c r="G13" s="189"/>
      <c r="H13" s="7" t="s">
        <v>19</v>
      </c>
      <c r="I13" s="7" t="s">
        <v>20</v>
      </c>
    </row>
    <row r="14" spans="1:9" ht="80.25" customHeight="1">
      <c r="A14" s="58">
        <v>1</v>
      </c>
      <c r="B14" s="58"/>
      <c r="C14" s="151" t="s">
        <v>61</v>
      </c>
      <c r="D14" s="152" t="s">
        <v>62</v>
      </c>
      <c r="E14" s="153" t="s">
        <v>63</v>
      </c>
      <c r="F14" s="142"/>
      <c r="G14" s="154">
        <v>1452500</v>
      </c>
      <c r="H14" s="63"/>
      <c r="I14" s="63">
        <f>G14*0%</f>
        <v>0</v>
      </c>
    </row>
    <row r="15" spans="1:9">
      <c r="A15" s="14"/>
      <c r="B15" s="14"/>
      <c r="C15" s="15" t="s">
        <v>21</v>
      </c>
      <c r="D15" s="6"/>
      <c r="E15" s="14"/>
      <c r="F15" s="14"/>
      <c r="G15" s="16">
        <f>SUM(G14:G14)</f>
        <v>1452500</v>
      </c>
      <c r="H15" s="16">
        <f>SUM(H14:H14)</f>
        <v>0</v>
      </c>
      <c r="I15" s="16">
        <f>SUM(I14:I14)</f>
        <v>0</v>
      </c>
    </row>
    <row r="16" spans="1:9">
      <c r="A16" s="134"/>
      <c r="B16" s="134"/>
      <c r="C16" s="133"/>
      <c r="D16" s="17"/>
      <c r="E16" s="18"/>
      <c r="F16" s="18"/>
      <c r="G16" s="19"/>
      <c r="H16" s="1"/>
      <c r="I16" s="1"/>
    </row>
    <row r="17" spans="1:9" ht="45.75" customHeight="1">
      <c r="A17" s="180" t="s">
        <v>22</v>
      </c>
      <c r="B17" s="180"/>
      <c r="C17" s="180"/>
      <c r="D17" s="180"/>
      <c r="E17" s="180"/>
      <c r="F17" s="180"/>
      <c r="G17" s="180"/>
      <c r="H17" s="180"/>
      <c r="I17" s="180"/>
    </row>
    <row r="18" spans="1:9">
      <c r="A18" s="134"/>
      <c r="B18" s="134"/>
      <c r="C18" s="133"/>
      <c r="D18" s="17"/>
      <c r="E18" s="18"/>
      <c r="F18" s="18"/>
      <c r="G18" s="19"/>
      <c r="H18" s="1"/>
      <c r="I18" s="1"/>
    </row>
    <row r="19" spans="1:9">
      <c r="A19" s="134"/>
      <c r="B19" s="181" t="s">
        <v>23</v>
      </c>
      <c r="C19" s="181"/>
      <c r="D19" s="181"/>
      <c r="E19" s="18"/>
      <c r="F19" s="18"/>
      <c r="G19" s="19"/>
      <c r="H19" s="1"/>
      <c r="I19" s="1"/>
    </row>
    <row r="20" spans="1:9">
      <c r="A20" s="182"/>
      <c r="B20" s="182"/>
      <c r="C20" s="182"/>
      <c r="D20" s="18"/>
      <c r="E20" s="18"/>
      <c r="F20" s="18"/>
      <c r="G20" s="2"/>
      <c r="H20" s="1"/>
      <c r="I20" s="1"/>
    </row>
    <row r="21" spans="1:9">
      <c r="A21" s="2"/>
      <c r="B21" s="2"/>
      <c r="C21" s="134" t="s">
        <v>24</v>
      </c>
      <c r="D21" s="2"/>
      <c r="E21" s="20"/>
      <c r="F21" s="20"/>
      <c r="G21" s="20" t="s">
        <v>25</v>
      </c>
      <c r="H21" s="2"/>
      <c r="I21" s="2"/>
    </row>
    <row r="22" spans="1:9">
      <c r="A22" s="2"/>
      <c r="B22" s="2"/>
      <c r="C22" s="21" t="s">
        <v>26</v>
      </c>
      <c r="D22" s="2"/>
      <c r="E22" s="2"/>
      <c r="F22" s="2"/>
      <c r="G22" s="21" t="s">
        <v>27</v>
      </c>
      <c r="H22" s="2"/>
      <c r="I22" s="2"/>
    </row>
    <row r="23" spans="1:9">
      <c r="A23" s="2"/>
      <c r="B23" s="2"/>
      <c r="D23" s="2"/>
      <c r="E23" s="2"/>
      <c r="F23" s="2"/>
      <c r="G23" s="21" t="s">
        <v>28</v>
      </c>
      <c r="H23" s="2"/>
      <c r="I23" s="2"/>
    </row>
    <row r="24" spans="1:9">
      <c r="A24" s="2"/>
      <c r="B24" s="2"/>
      <c r="D24" s="2"/>
      <c r="E24" s="2"/>
      <c r="F24" s="2"/>
      <c r="H24" s="2"/>
      <c r="I24" s="2"/>
    </row>
    <row r="25" spans="1:9">
      <c r="A25" s="2"/>
      <c r="B25" s="2"/>
      <c r="D25" s="2"/>
      <c r="E25" s="2"/>
      <c r="F25" s="2"/>
      <c r="H25" s="2"/>
      <c r="I25" s="2"/>
    </row>
    <row r="26" spans="1:9">
      <c r="A26" s="2"/>
      <c r="B26" s="2"/>
      <c r="C26" s="1"/>
      <c r="D26" s="2"/>
      <c r="E26" s="22"/>
      <c r="F26" s="23"/>
      <c r="H26" s="2"/>
      <c r="I26" s="2"/>
    </row>
    <row r="27" spans="1:9">
      <c r="A27" s="2"/>
      <c r="B27" s="2"/>
      <c r="C27" s="24" t="s">
        <v>29</v>
      </c>
      <c r="D27" s="2"/>
      <c r="E27" s="2"/>
      <c r="F27" s="2"/>
      <c r="G27" s="25" t="s">
        <v>30</v>
      </c>
      <c r="H27" s="2"/>
      <c r="I27" s="2"/>
    </row>
    <row r="28" spans="1:9">
      <c r="A28" s="2"/>
      <c r="B28" s="2"/>
      <c r="C28" s="26" t="s">
        <v>31</v>
      </c>
      <c r="D28" s="2"/>
      <c r="E28" s="2"/>
      <c r="F28" s="2"/>
      <c r="G28" s="27" t="s">
        <v>32</v>
      </c>
      <c r="H28" s="2"/>
      <c r="I28" s="2"/>
    </row>
    <row r="31" spans="1:9">
      <c r="A31" s="179" t="s">
        <v>0</v>
      </c>
      <c r="B31" s="179"/>
      <c r="C31" s="179"/>
      <c r="D31" s="179"/>
      <c r="E31" s="179"/>
      <c r="F31" s="179"/>
      <c r="G31" s="179"/>
      <c r="H31" s="179"/>
      <c r="I31" s="179"/>
    </row>
    <row r="32" spans="1:9">
      <c r="A32" s="179" t="s">
        <v>1</v>
      </c>
      <c r="B32" s="179"/>
      <c r="C32" s="179"/>
      <c r="D32" s="179"/>
      <c r="E32" s="179"/>
      <c r="F32" s="179"/>
      <c r="G32" s="179"/>
      <c r="H32" s="179"/>
      <c r="I32" s="179"/>
    </row>
    <row r="33" spans="1:9">
      <c r="A33" s="1"/>
      <c r="B33" s="1"/>
      <c r="C33" s="1"/>
      <c r="D33" s="1"/>
      <c r="E33" s="1"/>
      <c r="F33" s="1"/>
      <c r="G33" s="2"/>
      <c r="H33" s="1"/>
      <c r="I33" s="1"/>
    </row>
    <row r="34" spans="1:9">
      <c r="A34" s="1" t="s">
        <v>2</v>
      </c>
      <c r="B34" s="1"/>
      <c r="C34" s="1"/>
      <c r="D34" s="3" t="s">
        <v>3</v>
      </c>
      <c r="E34" s="1"/>
      <c r="F34" s="1"/>
      <c r="G34" s="2"/>
      <c r="H34" s="1"/>
      <c r="I34" s="1"/>
    </row>
    <row r="35" spans="1:9">
      <c r="A35" s="1" t="s">
        <v>4</v>
      </c>
      <c r="B35" s="1"/>
      <c r="C35" s="1"/>
      <c r="D35" s="1" t="s">
        <v>5</v>
      </c>
      <c r="E35" s="1"/>
      <c r="F35" s="1"/>
      <c r="G35" s="2"/>
      <c r="H35" s="1"/>
      <c r="I35" s="1"/>
    </row>
    <row r="36" spans="1:9">
      <c r="A36" s="1" t="s">
        <v>6</v>
      </c>
      <c r="B36" s="1"/>
      <c r="C36" s="1"/>
      <c r="D36" s="1" t="s">
        <v>7</v>
      </c>
      <c r="E36" s="1"/>
      <c r="F36" s="1"/>
      <c r="G36" s="2"/>
      <c r="H36" s="1"/>
      <c r="I36" s="1"/>
    </row>
    <row r="37" spans="1:9">
      <c r="A37" s="4" t="s">
        <v>8</v>
      </c>
      <c r="B37" s="4"/>
      <c r="C37" s="4"/>
      <c r="D37" s="183" t="s">
        <v>46</v>
      </c>
      <c r="E37" s="183"/>
      <c r="F37" s="183"/>
      <c r="G37" s="183"/>
      <c r="H37" s="5"/>
      <c r="I37" s="5"/>
    </row>
    <row r="38" spans="1:9">
      <c r="A38" s="1"/>
      <c r="B38" s="1"/>
      <c r="C38" s="1"/>
      <c r="D38" s="1"/>
      <c r="E38" s="1"/>
      <c r="F38" s="1"/>
      <c r="G38" s="2"/>
      <c r="H38" s="1"/>
      <c r="I38" s="1"/>
    </row>
    <row r="39" spans="1:9" ht="64.5" customHeight="1">
      <c r="A39" s="183" t="s">
        <v>9</v>
      </c>
      <c r="B39" s="183"/>
      <c r="C39" s="183"/>
      <c r="D39" s="183"/>
      <c r="E39" s="183"/>
      <c r="F39" s="183"/>
      <c r="G39" s="183"/>
      <c r="H39" s="183"/>
      <c r="I39" s="183"/>
    </row>
    <row r="40" spans="1:9">
      <c r="A40" s="1"/>
      <c r="B40" s="1"/>
      <c r="C40" s="1"/>
      <c r="D40" s="1"/>
      <c r="E40" s="1"/>
      <c r="F40" s="1"/>
      <c r="G40" s="2"/>
      <c r="H40" s="1"/>
      <c r="I40" s="1"/>
    </row>
    <row r="41" spans="1:9">
      <c r="A41" s="1" t="s">
        <v>47</v>
      </c>
      <c r="B41" s="1"/>
      <c r="C41" s="1"/>
      <c r="D41" s="1"/>
      <c r="E41" s="1"/>
      <c r="F41" s="1"/>
      <c r="G41" s="2"/>
      <c r="H41" s="1"/>
      <c r="I41" s="1"/>
    </row>
    <row r="42" spans="1:9">
      <c r="A42" s="184" t="s">
        <v>10</v>
      </c>
      <c r="B42" s="184" t="s">
        <v>11</v>
      </c>
      <c r="C42" s="184" t="s">
        <v>12</v>
      </c>
      <c r="D42" s="184" t="s">
        <v>13</v>
      </c>
      <c r="E42" s="186" t="s">
        <v>14</v>
      </c>
      <c r="F42" s="187"/>
      <c r="G42" s="188" t="s">
        <v>15</v>
      </c>
      <c r="H42" s="190" t="s">
        <v>16</v>
      </c>
      <c r="I42" s="190"/>
    </row>
    <row r="43" spans="1:9">
      <c r="A43" s="185"/>
      <c r="B43" s="185"/>
      <c r="C43" s="185"/>
      <c r="D43" s="185"/>
      <c r="E43" s="6" t="s">
        <v>17</v>
      </c>
      <c r="F43" s="6" t="s">
        <v>18</v>
      </c>
      <c r="G43" s="189"/>
      <c r="H43" s="7" t="s">
        <v>19</v>
      </c>
      <c r="I43" s="7" t="s">
        <v>20</v>
      </c>
    </row>
    <row r="44" spans="1:9" ht="86.25" customHeight="1">
      <c r="A44" s="58">
        <v>1</v>
      </c>
      <c r="B44" s="58"/>
      <c r="C44" s="62" t="s">
        <v>73</v>
      </c>
      <c r="D44" s="62" t="s">
        <v>74</v>
      </c>
      <c r="E44" s="78">
        <v>44054</v>
      </c>
      <c r="F44" s="162"/>
      <c r="G44" s="163">
        <v>1854000</v>
      </c>
      <c r="H44" s="63"/>
      <c r="I44" s="63">
        <f>G44*0%</f>
        <v>0</v>
      </c>
    </row>
    <row r="45" spans="1:9" ht="92.25" customHeight="1">
      <c r="A45" s="60">
        <v>2</v>
      </c>
      <c r="B45" s="60"/>
      <c r="C45" s="64" t="s">
        <v>75</v>
      </c>
      <c r="D45" s="64" t="s">
        <v>76</v>
      </c>
      <c r="E45" s="80">
        <v>44054</v>
      </c>
      <c r="F45" s="160"/>
      <c r="G45" s="81">
        <v>39570</v>
      </c>
      <c r="H45" s="65"/>
      <c r="I45" s="65"/>
    </row>
    <row r="46" spans="1:9" ht="99" customHeight="1">
      <c r="A46" s="60">
        <v>3</v>
      </c>
      <c r="B46" s="60"/>
      <c r="C46" s="64" t="s">
        <v>77</v>
      </c>
      <c r="D46" s="64" t="s">
        <v>78</v>
      </c>
      <c r="E46" s="80">
        <v>44054</v>
      </c>
      <c r="F46" s="160"/>
      <c r="G46" s="81">
        <v>73465</v>
      </c>
      <c r="H46" s="65"/>
      <c r="I46" s="65"/>
    </row>
    <row r="47" spans="1:9" ht="99.75" customHeight="1">
      <c r="A47" s="61">
        <v>4</v>
      </c>
      <c r="B47" s="61"/>
      <c r="C47" s="66" t="s">
        <v>77</v>
      </c>
      <c r="D47" s="66" t="s">
        <v>79</v>
      </c>
      <c r="E47" s="82">
        <v>44054</v>
      </c>
      <c r="F47" s="161"/>
      <c r="G47" s="76">
        <v>70000</v>
      </c>
      <c r="H47" s="67"/>
      <c r="I47" s="67"/>
    </row>
    <row r="48" spans="1:9">
      <c r="A48" s="14"/>
      <c r="B48" s="14"/>
      <c r="C48" s="15" t="s">
        <v>21</v>
      </c>
      <c r="D48" s="6"/>
      <c r="E48" s="14"/>
      <c r="F48" s="14"/>
      <c r="G48" s="16">
        <f>SUM(G44:G47)</f>
        <v>2037035</v>
      </c>
      <c r="H48" s="16">
        <f>SUM(H44:H44)</f>
        <v>0</v>
      </c>
      <c r="I48" s="16">
        <f>SUM(I44:I44)</f>
        <v>0</v>
      </c>
    </row>
    <row r="49" spans="1:9">
      <c r="A49" s="134"/>
      <c r="B49" s="134"/>
      <c r="C49" s="133"/>
      <c r="D49" s="17"/>
      <c r="E49" s="18"/>
      <c r="F49" s="18"/>
      <c r="G49" s="19"/>
      <c r="H49" s="1"/>
      <c r="I49" s="1"/>
    </row>
    <row r="50" spans="1:9" ht="39.75" customHeight="1">
      <c r="A50" s="180" t="s">
        <v>22</v>
      </c>
      <c r="B50" s="180"/>
      <c r="C50" s="180"/>
      <c r="D50" s="180"/>
      <c r="E50" s="180"/>
      <c r="F50" s="180"/>
      <c r="G50" s="180"/>
      <c r="H50" s="180"/>
      <c r="I50" s="180"/>
    </row>
    <row r="51" spans="1:9">
      <c r="A51" s="134"/>
      <c r="B51" s="134"/>
      <c r="C51" s="133"/>
      <c r="D51" s="17"/>
      <c r="E51" s="18"/>
      <c r="F51" s="18"/>
      <c r="G51" s="19"/>
      <c r="H51" s="1"/>
      <c r="I51" s="1"/>
    </row>
    <row r="52" spans="1:9">
      <c r="A52" s="134"/>
      <c r="B52" s="181" t="s">
        <v>23</v>
      </c>
      <c r="C52" s="181"/>
      <c r="D52" s="181"/>
      <c r="E52" s="18"/>
      <c r="F52" s="18"/>
      <c r="G52" s="19"/>
      <c r="H52" s="1"/>
      <c r="I52" s="1"/>
    </row>
    <row r="53" spans="1:9">
      <c r="A53" s="182"/>
      <c r="B53" s="182"/>
      <c r="C53" s="182"/>
      <c r="D53" s="18"/>
      <c r="E53" s="18"/>
      <c r="F53" s="18"/>
      <c r="G53" s="2"/>
      <c r="H53" s="1"/>
      <c r="I53" s="1"/>
    </row>
    <row r="54" spans="1:9">
      <c r="A54" s="2"/>
      <c r="B54" s="2"/>
      <c r="C54" s="134" t="s">
        <v>24</v>
      </c>
      <c r="D54" s="2"/>
      <c r="E54" s="20"/>
      <c r="F54" s="20"/>
      <c r="G54" s="20" t="s">
        <v>25</v>
      </c>
      <c r="H54" s="2"/>
      <c r="I54" s="2"/>
    </row>
    <row r="55" spans="1:9">
      <c r="A55" s="2"/>
      <c r="B55" s="2"/>
      <c r="C55" s="21" t="s">
        <v>26</v>
      </c>
      <c r="D55" s="2"/>
      <c r="E55" s="2"/>
      <c r="F55" s="2"/>
      <c r="G55" s="21" t="s">
        <v>27</v>
      </c>
      <c r="H55" s="2"/>
      <c r="I55" s="2"/>
    </row>
    <row r="56" spans="1:9">
      <c r="A56" s="2"/>
      <c r="B56" s="2"/>
      <c r="D56" s="2"/>
      <c r="E56" s="2"/>
      <c r="F56" s="2"/>
      <c r="G56" s="21" t="s">
        <v>28</v>
      </c>
      <c r="H56" s="2"/>
      <c r="I56" s="2"/>
    </row>
    <row r="57" spans="1:9">
      <c r="A57" s="2"/>
      <c r="B57" s="2"/>
      <c r="D57" s="2"/>
      <c r="E57" s="2"/>
      <c r="F57" s="2"/>
      <c r="H57" s="2"/>
      <c r="I57" s="2"/>
    </row>
    <row r="58" spans="1:9">
      <c r="A58" s="2"/>
      <c r="B58" s="2"/>
      <c r="D58" s="2"/>
      <c r="E58" s="2"/>
      <c r="F58" s="2"/>
      <c r="H58" s="2"/>
      <c r="I58" s="2"/>
    </row>
    <row r="59" spans="1:9">
      <c r="A59" s="2"/>
      <c r="B59" s="2"/>
      <c r="C59" s="1"/>
      <c r="D59" s="2"/>
      <c r="E59" s="22"/>
      <c r="F59" s="23"/>
      <c r="H59" s="2"/>
      <c r="I59" s="2"/>
    </row>
    <row r="60" spans="1:9">
      <c r="A60" s="2"/>
      <c r="B60" s="2"/>
      <c r="C60" s="24" t="s">
        <v>29</v>
      </c>
      <c r="D60" s="2"/>
      <c r="E60" s="2"/>
      <c r="F60" s="2"/>
      <c r="G60" s="25" t="s">
        <v>30</v>
      </c>
      <c r="H60" s="2"/>
      <c r="I60" s="2"/>
    </row>
    <row r="61" spans="1:9">
      <c r="A61" s="2"/>
      <c r="B61" s="2"/>
      <c r="C61" s="26" t="s">
        <v>31</v>
      </c>
      <c r="D61" s="2"/>
      <c r="E61" s="2"/>
      <c r="F61" s="2"/>
      <c r="G61" s="27" t="s">
        <v>32</v>
      </c>
      <c r="H61" s="2"/>
      <c r="I61" s="2"/>
    </row>
    <row r="63" spans="1:9">
      <c r="A63" s="179" t="s">
        <v>0</v>
      </c>
      <c r="B63" s="179"/>
      <c r="C63" s="179"/>
      <c r="D63" s="179"/>
      <c r="E63" s="179"/>
      <c r="F63" s="179"/>
      <c r="G63" s="179"/>
      <c r="H63" s="179"/>
      <c r="I63" s="179"/>
    </row>
    <row r="64" spans="1:9">
      <c r="A64" s="179" t="s">
        <v>1</v>
      </c>
      <c r="B64" s="179"/>
      <c r="C64" s="179"/>
      <c r="D64" s="179"/>
      <c r="E64" s="179"/>
      <c r="F64" s="179"/>
      <c r="G64" s="179"/>
      <c r="H64" s="179"/>
      <c r="I64" s="179"/>
    </row>
    <row r="65" spans="1:9">
      <c r="A65" s="1"/>
      <c r="B65" s="1"/>
      <c r="C65" s="1"/>
      <c r="D65" s="1"/>
      <c r="E65" s="1"/>
      <c r="F65" s="1"/>
      <c r="G65" s="2"/>
      <c r="H65" s="1"/>
      <c r="I65" s="1"/>
    </row>
    <row r="66" spans="1:9">
      <c r="A66" s="1" t="s">
        <v>2</v>
      </c>
      <c r="B66" s="1"/>
      <c r="C66" s="1"/>
      <c r="D66" s="3" t="s">
        <v>3</v>
      </c>
      <c r="E66" s="1"/>
      <c r="F66" s="1"/>
      <c r="G66" s="2"/>
      <c r="H66" s="1"/>
      <c r="I66" s="1"/>
    </row>
    <row r="67" spans="1:9">
      <c r="A67" s="1" t="s">
        <v>4</v>
      </c>
      <c r="B67" s="1"/>
      <c r="C67" s="1"/>
      <c r="D67" s="1" t="s">
        <v>5</v>
      </c>
      <c r="E67" s="1"/>
      <c r="F67" s="1"/>
      <c r="G67" s="2"/>
      <c r="H67" s="1"/>
      <c r="I67" s="1"/>
    </row>
    <row r="68" spans="1:9">
      <c r="A68" s="1" t="s">
        <v>6</v>
      </c>
      <c r="B68" s="1"/>
      <c r="C68" s="1"/>
      <c r="D68" s="1" t="s">
        <v>7</v>
      </c>
      <c r="E68" s="1"/>
      <c r="F68" s="1"/>
      <c r="G68" s="2"/>
      <c r="H68" s="1"/>
      <c r="I68" s="1"/>
    </row>
    <row r="69" spans="1:9">
      <c r="A69" s="4" t="s">
        <v>8</v>
      </c>
      <c r="B69" s="4"/>
      <c r="C69" s="4"/>
      <c r="D69" s="183" t="s">
        <v>46</v>
      </c>
      <c r="E69" s="183"/>
      <c r="F69" s="183"/>
      <c r="G69" s="183"/>
      <c r="H69" s="5"/>
      <c r="I69" s="5"/>
    </row>
    <row r="70" spans="1:9">
      <c r="A70" s="1"/>
      <c r="B70" s="1"/>
      <c r="C70" s="1"/>
      <c r="D70" s="1"/>
      <c r="E70" s="1"/>
      <c r="F70" s="1"/>
      <c r="G70" s="2"/>
      <c r="H70" s="1"/>
      <c r="I70" s="1"/>
    </row>
    <row r="71" spans="1:9" ht="64.5" customHeight="1">
      <c r="A71" s="183" t="s">
        <v>9</v>
      </c>
      <c r="B71" s="183"/>
      <c r="C71" s="183"/>
      <c r="D71" s="183"/>
      <c r="E71" s="183"/>
      <c r="F71" s="183"/>
      <c r="G71" s="183"/>
      <c r="H71" s="183"/>
      <c r="I71" s="183"/>
    </row>
    <row r="72" spans="1:9">
      <c r="A72" s="1"/>
      <c r="B72" s="1"/>
      <c r="C72" s="1"/>
      <c r="D72" s="1"/>
      <c r="E72" s="1"/>
      <c r="F72" s="1"/>
      <c r="G72" s="2"/>
      <c r="H72" s="1"/>
      <c r="I72" s="1"/>
    </row>
    <row r="73" spans="1:9">
      <c r="A73" s="1" t="s">
        <v>47</v>
      </c>
      <c r="B73" s="1"/>
      <c r="C73" s="1"/>
      <c r="D73" s="1"/>
      <c r="E73" s="1"/>
      <c r="F73" s="1"/>
      <c r="G73" s="2"/>
      <c r="H73" s="1"/>
      <c r="I73" s="1"/>
    </row>
    <row r="74" spans="1:9">
      <c r="A74" s="184" t="s">
        <v>10</v>
      </c>
      <c r="B74" s="184" t="s">
        <v>11</v>
      </c>
      <c r="C74" s="184" t="s">
        <v>12</v>
      </c>
      <c r="D74" s="184" t="s">
        <v>13</v>
      </c>
      <c r="E74" s="186" t="s">
        <v>14</v>
      </c>
      <c r="F74" s="187"/>
      <c r="G74" s="188" t="s">
        <v>15</v>
      </c>
      <c r="H74" s="190" t="s">
        <v>16</v>
      </c>
      <c r="I74" s="190"/>
    </row>
    <row r="75" spans="1:9">
      <c r="A75" s="185"/>
      <c r="B75" s="185"/>
      <c r="C75" s="185"/>
      <c r="D75" s="185"/>
      <c r="E75" s="6" t="s">
        <v>17</v>
      </c>
      <c r="F75" s="6" t="s">
        <v>18</v>
      </c>
      <c r="G75" s="189"/>
      <c r="H75" s="7" t="s">
        <v>19</v>
      </c>
      <c r="I75" s="7" t="s">
        <v>20</v>
      </c>
    </row>
    <row r="76" spans="1:9" ht="85.5" customHeight="1">
      <c r="A76" s="58">
        <v>1</v>
      </c>
      <c r="B76" s="58"/>
      <c r="C76" s="62"/>
      <c r="D76" s="62"/>
      <c r="E76" s="78"/>
      <c r="F76" s="62"/>
      <c r="G76" s="79"/>
      <c r="H76" s="63"/>
      <c r="I76" s="63">
        <f>G76*0%</f>
        <v>0</v>
      </c>
    </row>
    <row r="77" spans="1:9" ht="93" customHeight="1">
      <c r="A77" s="60">
        <v>2</v>
      </c>
      <c r="B77" s="60"/>
      <c r="C77" s="64"/>
      <c r="D77" s="64"/>
      <c r="E77" s="80"/>
      <c r="F77" s="108"/>
      <c r="G77" s="81"/>
      <c r="H77" s="65"/>
      <c r="I77" s="65"/>
    </row>
    <row r="78" spans="1:9" ht="78.75" customHeight="1">
      <c r="A78" s="60">
        <v>3</v>
      </c>
      <c r="B78" s="60"/>
      <c r="C78" s="64"/>
      <c r="D78" s="64"/>
      <c r="E78" s="80"/>
      <c r="F78" s="108"/>
      <c r="G78" s="81"/>
      <c r="H78" s="65"/>
      <c r="I78" s="65"/>
    </row>
    <row r="79" spans="1:9" ht="72.75" customHeight="1">
      <c r="A79" s="61">
        <v>4</v>
      </c>
      <c r="B79" s="61"/>
      <c r="C79" s="66"/>
      <c r="D79" s="66"/>
      <c r="E79" s="82"/>
      <c r="F79" s="109"/>
      <c r="G79" s="76"/>
      <c r="H79" s="67"/>
      <c r="I79" s="67"/>
    </row>
    <row r="80" spans="1:9">
      <c r="A80" s="14"/>
      <c r="B80" s="14"/>
      <c r="C80" s="15" t="s">
        <v>21</v>
      </c>
      <c r="D80" s="6"/>
      <c r="E80" s="14"/>
      <c r="F80" s="14"/>
      <c r="G80" s="16">
        <f>SUM(G76:G79)</f>
        <v>0</v>
      </c>
      <c r="H80" s="16">
        <f>SUM(H76:H76)</f>
        <v>0</v>
      </c>
      <c r="I80" s="16">
        <f>SUM(I76:I76)</f>
        <v>0</v>
      </c>
    </row>
    <row r="81" spans="1:9">
      <c r="A81" s="134"/>
      <c r="B81" s="134"/>
      <c r="C81" s="133"/>
      <c r="D81" s="17"/>
      <c r="E81" s="18"/>
      <c r="F81" s="18"/>
      <c r="G81" s="19"/>
      <c r="H81" s="1"/>
      <c r="I81" s="1"/>
    </row>
    <row r="82" spans="1:9" ht="41.25" customHeight="1">
      <c r="A82" s="180" t="s">
        <v>22</v>
      </c>
      <c r="B82" s="180"/>
      <c r="C82" s="180"/>
      <c r="D82" s="180"/>
      <c r="E82" s="180"/>
      <c r="F82" s="180"/>
      <c r="G82" s="180"/>
      <c r="H82" s="180"/>
      <c r="I82" s="180"/>
    </row>
    <row r="83" spans="1:9">
      <c r="A83" s="134"/>
      <c r="B83" s="134"/>
      <c r="C83" s="133"/>
      <c r="D83" s="17"/>
      <c r="E83" s="18"/>
      <c r="F83" s="18"/>
      <c r="G83" s="19"/>
      <c r="H83" s="1"/>
      <c r="I83" s="1"/>
    </row>
    <row r="84" spans="1:9">
      <c r="A84" s="134"/>
      <c r="B84" s="181" t="s">
        <v>23</v>
      </c>
      <c r="C84" s="181"/>
      <c r="D84" s="181"/>
      <c r="E84" s="18"/>
      <c r="F84" s="18"/>
      <c r="G84" s="19"/>
      <c r="H84" s="1"/>
      <c r="I84" s="1"/>
    </row>
    <row r="85" spans="1:9">
      <c r="A85" s="182"/>
      <c r="B85" s="182"/>
      <c r="C85" s="182"/>
      <c r="D85" s="18"/>
      <c r="E85" s="18"/>
      <c r="F85" s="18"/>
      <c r="G85" s="2"/>
      <c r="H85" s="1"/>
      <c r="I85" s="1"/>
    </row>
    <row r="86" spans="1:9">
      <c r="A86" s="2"/>
      <c r="B86" s="2"/>
      <c r="C86" s="134" t="s">
        <v>24</v>
      </c>
      <c r="D86" s="2"/>
      <c r="E86" s="20"/>
      <c r="F86" s="20"/>
      <c r="G86" s="20" t="s">
        <v>25</v>
      </c>
      <c r="H86" s="2"/>
      <c r="I86" s="2"/>
    </row>
    <row r="87" spans="1:9">
      <c r="A87" s="2"/>
      <c r="B87" s="2"/>
      <c r="C87" s="21" t="s">
        <v>26</v>
      </c>
      <c r="D87" s="2"/>
      <c r="E87" s="2"/>
      <c r="F87" s="2"/>
      <c r="G87" s="21" t="s">
        <v>27</v>
      </c>
      <c r="H87" s="2"/>
      <c r="I87" s="2"/>
    </row>
    <row r="88" spans="1:9">
      <c r="A88" s="2"/>
      <c r="B88" s="2"/>
      <c r="D88" s="2"/>
      <c r="E88" s="2"/>
      <c r="F88" s="2"/>
      <c r="G88" s="21" t="s">
        <v>28</v>
      </c>
      <c r="H88" s="2"/>
      <c r="I88" s="2"/>
    </row>
    <row r="89" spans="1:9">
      <c r="A89" s="2"/>
      <c r="B89" s="2"/>
      <c r="D89" s="2"/>
      <c r="E89" s="2"/>
      <c r="F89" s="2"/>
      <c r="H89" s="2"/>
      <c r="I89" s="2"/>
    </row>
    <row r="90" spans="1:9">
      <c r="A90" s="2"/>
      <c r="B90" s="2"/>
      <c r="D90" s="2"/>
      <c r="E90" s="2"/>
      <c r="F90" s="2"/>
      <c r="H90" s="2"/>
      <c r="I90" s="2"/>
    </row>
    <row r="91" spans="1:9">
      <c r="A91" s="2"/>
      <c r="B91" s="2"/>
      <c r="C91" s="1"/>
      <c r="D91" s="2"/>
      <c r="E91" s="22"/>
      <c r="F91" s="23"/>
      <c r="H91" s="2"/>
      <c r="I91" s="2"/>
    </row>
    <row r="92" spans="1:9">
      <c r="A92" s="2"/>
      <c r="B92" s="2"/>
      <c r="C92" s="24" t="s">
        <v>29</v>
      </c>
      <c r="D92" s="2"/>
      <c r="E92" s="2"/>
      <c r="F92" s="2"/>
      <c r="G92" s="25" t="s">
        <v>30</v>
      </c>
      <c r="H92" s="2"/>
      <c r="I92" s="2"/>
    </row>
    <row r="93" spans="1:9">
      <c r="A93" s="2"/>
      <c r="B93" s="2"/>
      <c r="C93" s="26" t="s">
        <v>31</v>
      </c>
      <c r="D93" s="2"/>
      <c r="E93" s="2"/>
      <c r="F93" s="2"/>
      <c r="G93" s="27" t="s">
        <v>32</v>
      </c>
      <c r="H93" s="2"/>
      <c r="I93" s="2"/>
    </row>
  </sheetData>
  <mergeCells count="42">
    <mergeCell ref="A82:I82"/>
    <mergeCell ref="B84:D84"/>
    <mergeCell ref="A85:C85"/>
    <mergeCell ref="A63:I63"/>
    <mergeCell ref="A64:I64"/>
    <mergeCell ref="D69:G69"/>
    <mergeCell ref="A71:I71"/>
    <mergeCell ref="A74:A75"/>
    <mergeCell ref="B74:B75"/>
    <mergeCell ref="C74:C75"/>
    <mergeCell ref="D74:D75"/>
    <mergeCell ref="E74:F74"/>
    <mergeCell ref="G74:G75"/>
    <mergeCell ref="H74:I74"/>
    <mergeCell ref="A50:I50"/>
    <mergeCell ref="B52:D52"/>
    <mergeCell ref="A53:C53"/>
    <mergeCell ref="A31:I31"/>
    <mergeCell ref="A32:I32"/>
    <mergeCell ref="D37:G37"/>
    <mergeCell ref="A39:I39"/>
    <mergeCell ref="A42:A43"/>
    <mergeCell ref="B42:B43"/>
    <mergeCell ref="C42:C43"/>
    <mergeCell ref="D42:D43"/>
    <mergeCell ref="E42:F42"/>
    <mergeCell ref="G42:G43"/>
    <mergeCell ref="H42:I42"/>
    <mergeCell ref="A17:I17"/>
    <mergeCell ref="B19:D19"/>
    <mergeCell ref="A20:C20"/>
    <mergeCell ref="A1:I1"/>
    <mergeCell ref="A2:I2"/>
    <mergeCell ref="D7:G7"/>
    <mergeCell ref="A9:I9"/>
    <mergeCell ref="A12:A13"/>
    <mergeCell ref="B12:B13"/>
    <mergeCell ref="C12:C13"/>
    <mergeCell ref="D12:D13"/>
    <mergeCell ref="E12:F12"/>
    <mergeCell ref="G12:G13"/>
    <mergeCell ref="H12:I12"/>
  </mergeCells>
  <pageMargins left="0.70866141732283472" right="0.31496062992125984" top="0.74803149606299213" bottom="0.74803149606299213" header="0.31496062992125984" footer="0.31496062992125984"/>
  <pageSetup paperSize="5" scale="80" orientation="portrait" r:id="rId1"/>
</worksheet>
</file>

<file path=xl/worksheets/sheet9.xml><?xml version="1.0" encoding="utf-8"?>
<worksheet xmlns="http://schemas.openxmlformats.org/spreadsheetml/2006/main" xmlns:r="http://schemas.openxmlformats.org/officeDocument/2006/relationships">
  <sheetPr codeName="Sheet9"/>
  <dimension ref="A1"/>
  <sheetViews>
    <sheetView workbookViewId="0"/>
  </sheetViews>
  <sheetFormatPr defaultRowHeight="18.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521111</vt:lpstr>
      <vt:lpstr>521811</vt:lpstr>
      <vt:lpstr>523119</vt:lpstr>
      <vt:lpstr>523121A</vt:lpstr>
      <vt:lpstr>523121B</vt:lpstr>
      <vt:lpstr>524111</vt:lpstr>
      <vt:lpstr>523111</vt:lpstr>
      <vt:lpstr>listrik</vt:lpstr>
      <vt:lpstr>Sheet1</vt:lpstr>
    </vt:vector>
  </TitlesOfParts>
  <Company>Toshiba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TOSHIBA P845</dc:creator>
  <cp:lastModifiedBy>TOSHIBA P845</cp:lastModifiedBy>
  <cp:lastPrinted>2020-09-02T02:46:29Z</cp:lastPrinted>
  <dcterms:created xsi:type="dcterms:W3CDTF">2020-01-28T19:23:56Z</dcterms:created>
  <dcterms:modified xsi:type="dcterms:W3CDTF">2020-09-02T03:28:26Z</dcterms:modified>
</cp:coreProperties>
</file>