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15360" windowHeight="7545"/>
  </bookViews>
  <sheets>
    <sheet name="052-525119" sheetId="14" r:id="rId1"/>
    <sheet name="052-525112" sheetId="12" r:id="rId2"/>
    <sheet name="052-525129" sheetId="16" r:id="rId3"/>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6" i="16"/>
  <c r="I17" i="12" l="1"/>
  <c r="J17"/>
  <c r="H17"/>
  <c r="J16"/>
  <c r="I16"/>
  <c r="J17" i="14" l="1"/>
  <c r="H17"/>
  <c r="N15" i="16"/>
  <c r="M15"/>
  <c r="J15" l="1"/>
  <c r="J16" s="1"/>
  <c r="I15"/>
  <c r="I16" s="1"/>
</calcChain>
</file>

<file path=xl/sharedStrings.xml><?xml version="1.0" encoding="utf-8"?>
<sst xmlns="http://schemas.openxmlformats.org/spreadsheetml/2006/main" count="154" uniqueCount="59">
  <si>
    <t>SURAT PERNYATAAN TANGGUNG JAWAB BELANJA</t>
  </si>
  <si>
    <t>Nomor :</t>
  </si>
  <si>
    <t>1.</t>
  </si>
  <si>
    <t>Kode Satuan Kerja</t>
  </si>
  <si>
    <t>: 632242</t>
  </si>
  <si>
    <t>2.</t>
  </si>
  <si>
    <t>Nama Satuan Kerja</t>
  </si>
  <si>
    <t>: Politeknik Kesehatan Kemenkes Semarang</t>
  </si>
  <si>
    <t>3.</t>
  </si>
  <si>
    <t>Tanggal/No. DIPA</t>
  </si>
  <si>
    <t>: 12 November 2019 / No SP DIPA-024.12.2.632242/2020</t>
  </si>
  <si>
    <t>4.</t>
  </si>
  <si>
    <t>Klasifikasi Anggaran</t>
  </si>
  <si>
    <t>Yang bertanda tangan di bawah ini atas nama Kuasa Pengguna Anggaran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</si>
  <si>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</si>
  <si>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</si>
  <si>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</si>
  <si>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</si>
  <si>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</si>
  <si>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</si>
  <si>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</si>
  <si>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</si>
  <si>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</si>
  <si>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</si>
  <si>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</si>
  <si>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</si>
  <si>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</si>
  <si>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</si>
  <si>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</si>
  <si>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</si>
  <si>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</si>
  <si>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</si>
  <si>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</si>
  <si>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</si>
  <si>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</si>
  <si>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</si>
  <si>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Copy bukti pengeluaran anggaran dan copy bukti setoran pajak (SSP/BPN) tersebut di atas disimpan oleh Program Pascasarjana dan aslinya disimpan oleh Kuasa Pengguna Anggaran untuk kelengkapan administrasi dan pemeriksaan aparat pengawasan fungsional.</t>
  </si>
  <si>
    <t>Demikian Surat pernyataan ini dibuat dengan sebenarnya.</t>
  </si>
  <si>
    <t xml:space="preserve">Semarang, </t>
  </si>
  <si>
    <t>Pejabat Pembuat Komitmen</t>
  </si>
  <si>
    <t>Bendahara Pengeluaran</t>
  </si>
  <si>
    <t>Politeknik Kesehatan Semarang</t>
  </si>
  <si>
    <t>Jeffri Ardiyanto,M.App.Sc</t>
  </si>
  <si>
    <t>Wahyu Dwi Nuryanti</t>
  </si>
  <si>
    <t>NIP. 197306141995031001</t>
  </si>
  <si>
    <t>NIP. 198612042014022002</t>
  </si>
  <si>
    <t>: 5034.501.002.052 BZ 525112</t>
  </si>
  <si>
    <t>Fastindo</t>
  </si>
  <si>
    <t>: 5034.501.002.052 BZ 525129</t>
  </si>
  <si>
    <t>Qinanty</t>
  </si>
  <si>
    <t>Biaya pembelian konsumsi yudisium ke 3 Program Pascasarjana Magister Terapan Kesehatan Poltekkes Kemenkes Semarang tgl 13 Agustus 2020</t>
  </si>
  <si>
    <t>Belanja bahan praktek laboratorium Program Pascasarjana Magister Terapab Kesehatan Poltekkes Kemenkes Semarang tgl 18 Agustus 2020</t>
  </si>
  <si>
    <t>Biaya cetak dokumen penjaminan mutu Program Pascsarjana Magister Terapan Kesehatan Poltekkes Kemenkes Semarang</t>
  </si>
  <si>
    <t>Erva Sinta</t>
  </si>
  <si>
    <t>Bantuan penerbitan HKI tenaga pendidik Program Pascasarjana Magister Terapan Kesehatan Poltekkes Kemenkes Semarang</t>
  </si>
  <si>
    <t>Rose Asni Latifah</t>
  </si>
  <si>
    <t>biaya pelangganan kuliah online zoom meeting Program Pascasarjana Magister Terapan Kesehatan Poltekkes Kemenkes Seamarang tgl 25 Juni 2020</t>
  </si>
  <si>
    <t>CV. Alam medika mandiri</t>
  </si>
  <si>
    <t>: 5034.501.002.052 BZ 525119</t>
  </si>
</sst>
</file>

<file path=xl/styles.xml><?xml version="1.0" encoding="utf-8"?>
<styleSheet xmlns="http://schemas.openxmlformats.org/spreadsheetml/2006/main">
  <numFmts count="1">
    <numFmt numFmtId="164" formatCode="_-&quot;Rp&quot;* #,##0_-;\-&quot;Rp&quot;* #,##0_-;_-&quot;Rp&quot;* &quot;-&quot;_-;_-@_-"/>
  </numFmts>
  <fonts count="7">
    <font>
      <sz val="11"/>
      <color theme="1"/>
      <name val="Calibri"/>
      <family val="2"/>
      <scheme val="minor"/>
    </font>
    <font>
      <b/>
      <u/>
      <sz val="11"/>
      <name val="Arial"/>
      <family val="2"/>
    </font>
    <font>
      <sz val="10"/>
      <name val="Arial"/>
      <family val="2"/>
    </font>
    <font>
      <b/>
      <sz val="10"/>
      <name val="Arial"/>
      <family val="2"/>
    </font>
    <font>
      <sz val="10"/>
      <color theme="1"/>
      <name val="Arial"/>
      <family val="2"/>
    </font>
    <font>
      <u/>
      <sz val="10"/>
      <name val="Arial"/>
      <family val="2"/>
    </font>
    <font>
      <u/>
      <sz val="10"/>
      <color theme="1"/>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2" fillId="0" borderId="0" xfId="0" applyFont="1" applyAlignment="1">
      <alignment horizontal="center"/>
    </xf>
    <xf numFmtId="0" fontId="2" fillId="0" borderId="0" xfId="0" applyFont="1" applyAlignment="1">
      <alignment horizontal="left"/>
    </xf>
    <xf numFmtId="164" fontId="2" fillId="0" borderId="0" xfId="0" applyNumberFormat="1" applyFont="1"/>
    <xf numFmtId="0" fontId="2" fillId="0" borderId="2" xfId="0"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2" fillId="0" borderId="0" xfId="0" applyFont="1" applyAlignment="1"/>
    <xf numFmtId="164" fontId="2" fillId="0" borderId="0" xfId="0" applyNumberFormat="1" applyFont="1" applyFill="1" applyAlignment="1">
      <alignment horizontal="left"/>
    </xf>
    <xf numFmtId="164" fontId="2" fillId="0" borderId="0" xfId="0" applyNumberFormat="1"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164" fontId="5" fillId="0" borderId="0" xfId="0" applyNumberFormat="1" applyFont="1" applyFill="1" applyAlignment="1">
      <alignment horizontal="left"/>
    </xf>
    <xf numFmtId="164" fontId="5" fillId="0" borderId="0" xfId="0" applyNumberFormat="1" applyFont="1" applyAlignment="1">
      <alignment horizontal="left"/>
    </xf>
    <xf numFmtId="0" fontId="6" fillId="0" borderId="0" xfId="0" applyFont="1" applyAlignment="1"/>
    <xf numFmtId="164" fontId="0" fillId="0" borderId="0" xfId="0" applyNumberFormat="1"/>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0" fillId="0" borderId="1" xfId="0" applyBorder="1" applyAlignment="1">
      <alignment horizontal="left" vertic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0" fillId="0" borderId="1" xfId="0" applyBorder="1"/>
    <xf numFmtId="0" fontId="4" fillId="0" borderId="1" xfId="0" applyFont="1" applyBorder="1" applyAlignment="1">
      <alignment wrapText="1"/>
    </xf>
    <xf numFmtId="0" fontId="4" fillId="0" borderId="1" xfId="0" applyFont="1" applyBorder="1" applyAlignment="1">
      <alignment vertical="center"/>
    </xf>
    <xf numFmtId="14" fontId="4" fillId="0" borderId="1" xfId="0" applyNumberFormat="1" applyFont="1" applyBorder="1" applyAlignment="1">
      <alignment horizontal="center" vertical="center"/>
    </xf>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3" fillId="0" borderId="1" xfId="0" applyFont="1" applyBorder="1" applyAlignment="1">
      <alignment horizontal="center" vertical="center"/>
    </xf>
    <xf numFmtId="0" fontId="2" fillId="0" borderId="0" xfId="0" applyFont="1" applyAlignment="1">
      <alignment horizontal="left" vertical="justify"/>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0" xfId="0" applyFont="1"/>
    <xf numFmtId="0" fontId="1" fillId="0" borderId="0" xfId="0" applyFont="1" applyAlignment="1">
      <alignment horizontal="center"/>
    </xf>
    <xf numFmtId="0" fontId="2" fillId="0" borderId="0" xfId="0" applyFont="1" applyAlignment="1">
      <alignment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0"/>
  <sheetViews>
    <sheetView tabSelected="1" workbookViewId="0">
      <selection activeCell="D16" sqref="D16"/>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6.28515625" bestFit="1" customWidth="1"/>
    <col min="9" max="9" width="11.85546875" customWidth="1"/>
    <col min="10" max="10" width="12.5703125" customWidth="1"/>
  </cols>
  <sheetData>
    <row r="1" spans="1:10">
      <c r="A1" s="50" t="s">
        <v>0</v>
      </c>
      <c r="B1" s="50"/>
      <c r="C1" s="50"/>
      <c r="D1" s="50"/>
      <c r="E1" s="50"/>
      <c r="F1" s="50"/>
      <c r="G1" s="50"/>
      <c r="H1" s="50"/>
      <c r="I1" s="50"/>
      <c r="J1" s="50"/>
    </row>
    <row r="2" spans="1:10">
      <c r="A2" s="1"/>
      <c r="B2" s="29"/>
      <c r="C2" s="29"/>
      <c r="D2" s="2" t="s">
        <v>1</v>
      </c>
      <c r="E2" s="29"/>
      <c r="F2" s="29"/>
      <c r="G2" s="29"/>
      <c r="H2" s="3"/>
      <c r="I2" s="3"/>
      <c r="J2" s="3"/>
    </row>
    <row r="3" spans="1:10">
      <c r="A3" s="1"/>
      <c r="B3" s="29"/>
      <c r="C3" s="29"/>
      <c r="D3" s="29"/>
      <c r="E3" s="29"/>
      <c r="F3" s="29"/>
      <c r="G3" s="29"/>
      <c r="H3" s="3"/>
      <c r="I3" s="3"/>
      <c r="J3" s="3"/>
    </row>
    <row r="4" spans="1:10">
      <c r="A4" s="1" t="s">
        <v>2</v>
      </c>
      <c r="B4" s="51" t="s">
        <v>3</v>
      </c>
      <c r="C4" s="51"/>
      <c r="D4" s="29" t="s">
        <v>4</v>
      </c>
      <c r="E4" s="29"/>
      <c r="F4" s="29"/>
      <c r="G4" s="29"/>
      <c r="H4" s="3"/>
      <c r="I4" s="3"/>
      <c r="J4" s="3"/>
    </row>
    <row r="5" spans="1:10">
      <c r="A5" s="1" t="s">
        <v>5</v>
      </c>
      <c r="B5" s="51" t="s">
        <v>6</v>
      </c>
      <c r="C5" s="51"/>
      <c r="D5" s="29" t="s">
        <v>7</v>
      </c>
      <c r="E5" s="29"/>
      <c r="F5" s="29"/>
      <c r="G5" s="29"/>
      <c r="H5" s="3"/>
      <c r="I5" s="3"/>
      <c r="J5" s="3"/>
    </row>
    <row r="6" spans="1:10">
      <c r="A6" s="1" t="s">
        <v>8</v>
      </c>
      <c r="B6" s="51" t="s">
        <v>9</v>
      </c>
      <c r="C6" s="51"/>
      <c r="D6" s="29" t="s">
        <v>10</v>
      </c>
      <c r="E6" s="29"/>
      <c r="F6" s="29"/>
      <c r="G6" s="29"/>
      <c r="H6" s="3"/>
      <c r="I6" s="3"/>
      <c r="J6" s="3"/>
    </row>
    <row r="7" spans="1:10">
      <c r="A7" s="1" t="s">
        <v>11</v>
      </c>
      <c r="B7" s="51" t="s">
        <v>12</v>
      </c>
      <c r="C7" s="51"/>
      <c r="D7" s="43" t="s">
        <v>58</v>
      </c>
      <c r="E7" s="29"/>
      <c r="F7" s="29"/>
      <c r="G7" s="29"/>
      <c r="H7" s="3"/>
      <c r="I7" s="3"/>
      <c r="J7" s="3"/>
    </row>
    <row r="8" spans="1:10">
      <c r="A8" s="1"/>
      <c r="B8" s="49"/>
      <c r="C8" s="49"/>
      <c r="D8" s="29"/>
      <c r="E8" s="29"/>
      <c r="F8" s="29"/>
      <c r="G8" s="29"/>
      <c r="H8" s="3"/>
      <c r="I8" s="3"/>
      <c r="J8" s="3"/>
    </row>
    <row r="9" spans="1:10" ht="40.5" customHeight="1">
      <c r="A9" s="45" t="s">
        <v>13</v>
      </c>
      <c r="B9" s="45"/>
      <c r="C9" s="45"/>
      <c r="D9" s="45"/>
      <c r="E9" s="45"/>
      <c r="F9" s="45"/>
      <c r="G9" s="45"/>
      <c r="H9" s="45"/>
      <c r="I9" s="45"/>
      <c r="J9" s="45"/>
    </row>
    <row r="10" spans="1:10">
      <c r="A10" s="1"/>
      <c r="B10" s="29"/>
      <c r="C10" s="29"/>
      <c r="D10" s="29"/>
      <c r="E10" s="29"/>
      <c r="F10" s="29"/>
      <c r="G10" s="29"/>
      <c r="H10" s="3"/>
      <c r="I10" s="3"/>
      <c r="J10" s="3"/>
    </row>
    <row r="11" spans="1:10">
      <c r="A11" s="46" t="s">
        <v>14</v>
      </c>
      <c r="B11" s="46" t="s">
        <v>15</v>
      </c>
      <c r="C11" s="46" t="s">
        <v>16</v>
      </c>
      <c r="D11" s="46" t="s">
        <v>17</v>
      </c>
      <c r="E11" s="46" t="s">
        <v>18</v>
      </c>
      <c r="F11" s="46"/>
      <c r="G11" s="46"/>
      <c r="H11" s="47" t="s">
        <v>19</v>
      </c>
      <c r="I11" s="48" t="s">
        <v>20</v>
      </c>
      <c r="J11" s="48"/>
    </row>
    <row r="12" spans="1:10">
      <c r="A12" s="46"/>
      <c r="B12" s="46"/>
      <c r="C12" s="46"/>
      <c r="D12" s="46"/>
      <c r="E12" s="46"/>
      <c r="F12" s="46"/>
      <c r="G12" s="46"/>
      <c r="H12" s="47"/>
      <c r="I12" s="48"/>
      <c r="J12" s="48"/>
    </row>
    <row r="13" spans="1:10">
      <c r="A13" s="46"/>
      <c r="B13" s="46"/>
      <c r="C13" s="46"/>
      <c r="D13" s="46"/>
      <c r="E13" s="27" t="s">
        <v>21</v>
      </c>
      <c r="F13" s="4"/>
      <c r="G13" s="27" t="s">
        <v>22</v>
      </c>
      <c r="H13" s="47"/>
      <c r="I13" s="28" t="s">
        <v>23</v>
      </c>
      <c r="J13" s="28" t="s">
        <v>24</v>
      </c>
    </row>
    <row r="14" spans="1:10">
      <c r="A14" s="27" t="s">
        <v>25</v>
      </c>
      <c r="B14" s="27" t="s">
        <v>26</v>
      </c>
      <c r="C14" s="27" t="s">
        <v>27</v>
      </c>
      <c r="D14" s="27" t="s">
        <v>28</v>
      </c>
      <c r="E14" s="27" t="s">
        <v>29</v>
      </c>
      <c r="F14" s="27" t="s">
        <v>30</v>
      </c>
      <c r="G14" s="27" t="s">
        <v>31</v>
      </c>
      <c r="H14" s="28" t="s">
        <v>32</v>
      </c>
      <c r="I14" s="28" t="s">
        <v>33</v>
      </c>
      <c r="J14" s="28" t="s">
        <v>34</v>
      </c>
    </row>
    <row r="15" spans="1:10" ht="51">
      <c r="A15" s="27">
        <v>1</v>
      </c>
      <c r="B15" s="22">
        <v>525119</v>
      </c>
      <c r="C15" s="5" t="s">
        <v>53</v>
      </c>
      <c r="D15" s="5" t="s">
        <v>54</v>
      </c>
      <c r="E15" s="6">
        <v>44068</v>
      </c>
      <c r="F15" s="24"/>
      <c r="G15" s="24"/>
      <c r="H15" s="25">
        <v>1400000</v>
      </c>
      <c r="I15" s="28"/>
      <c r="J15" s="28"/>
    </row>
    <row r="16" spans="1:10" ht="63.75">
      <c r="A16" s="39">
        <v>2</v>
      </c>
      <c r="B16" s="22">
        <v>525119</v>
      </c>
      <c r="C16" s="5" t="s">
        <v>55</v>
      </c>
      <c r="D16" s="5" t="s">
        <v>56</v>
      </c>
      <c r="E16" s="6">
        <v>44007</v>
      </c>
      <c r="F16" s="39"/>
      <c r="G16" s="39"/>
      <c r="H16" s="40">
        <v>2948100</v>
      </c>
      <c r="I16" s="40"/>
      <c r="J16" s="40"/>
    </row>
    <row r="17" spans="1:10">
      <c r="A17" s="44" t="s">
        <v>35</v>
      </c>
      <c r="B17" s="44"/>
      <c r="C17" s="44"/>
      <c r="D17" s="44"/>
      <c r="E17" s="44"/>
      <c r="F17" s="44"/>
      <c r="G17" s="26"/>
      <c r="H17" s="7">
        <f>SUM(H15:H16)</f>
        <v>4348100</v>
      </c>
      <c r="I17" s="7"/>
      <c r="J17" s="7">
        <f>SUM(J15:J16)</f>
        <v>0</v>
      </c>
    </row>
    <row r="18" spans="1:10">
      <c r="A18" s="1"/>
      <c r="B18" s="29"/>
      <c r="C18" s="29"/>
      <c r="D18" s="29"/>
      <c r="E18" s="29"/>
      <c r="F18" s="29"/>
      <c r="G18" s="29"/>
      <c r="H18" s="3"/>
      <c r="I18" s="3"/>
      <c r="J18" s="3"/>
    </row>
    <row r="19" spans="1:10" ht="30" customHeight="1">
      <c r="A19" s="45" t="s">
        <v>36</v>
      </c>
      <c r="B19" s="45"/>
      <c r="C19" s="45"/>
      <c r="D19" s="45"/>
      <c r="E19" s="45"/>
      <c r="F19" s="45"/>
      <c r="G19" s="45"/>
      <c r="H19" s="45"/>
      <c r="I19" s="45"/>
      <c r="J19" s="45"/>
    </row>
    <row r="20" spans="1:10">
      <c r="A20" s="1"/>
      <c r="B20" s="29"/>
      <c r="C20" s="29"/>
      <c r="D20" s="29"/>
      <c r="E20" s="29"/>
      <c r="F20" s="29"/>
      <c r="G20" s="29"/>
      <c r="H20" s="3"/>
      <c r="I20" s="3"/>
      <c r="J20" s="3"/>
    </row>
    <row r="21" spans="1:10">
      <c r="A21" s="2" t="s">
        <v>37</v>
      </c>
      <c r="B21" s="2"/>
      <c r="C21" s="2"/>
      <c r="D21" s="2"/>
      <c r="E21" s="29"/>
      <c r="F21" s="29"/>
      <c r="G21" s="29"/>
      <c r="H21" s="3"/>
      <c r="I21" s="3"/>
      <c r="J21" s="3"/>
    </row>
    <row r="22" spans="1:10">
      <c r="A22" s="1"/>
      <c r="B22" s="29"/>
      <c r="C22" s="29"/>
      <c r="D22" s="29"/>
      <c r="E22" s="29"/>
      <c r="F22" s="29"/>
      <c r="G22" s="29"/>
      <c r="H22" s="3"/>
      <c r="I22" s="3"/>
      <c r="J22" s="3"/>
    </row>
    <row r="23" spans="1:10">
      <c r="A23" s="2"/>
      <c r="B23" s="2"/>
      <c r="C23" s="2"/>
      <c r="D23" s="2"/>
      <c r="E23" s="2"/>
      <c r="F23" s="8" t="s">
        <v>38</v>
      </c>
      <c r="G23" s="2"/>
      <c r="H23" s="9"/>
      <c r="I23" s="10"/>
      <c r="J23" s="10"/>
    </row>
    <row r="24" spans="1:10">
      <c r="A24" s="11" t="s">
        <v>39</v>
      </c>
      <c r="B24" s="2"/>
      <c r="C24" s="2"/>
      <c r="D24" s="2"/>
      <c r="E24" s="2"/>
      <c r="F24" s="11" t="s">
        <v>40</v>
      </c>
      <c r="G24" s="2"/>
      <c r="H24" s="9"/>
      <c r="I24" s="10"/>
      <c r="J24" s="10"/>
    </row>
    <row r="25" spans="1:10">
      <c r="A25" s="11" t="s">
        <v>41</v>
      </c>
      <c r="B25" s="2"/>
      <c r="C25" s="2"/>
      <c r="D25" s="2"/>
      <c r="E25" s="2"/>
      <c r="F25" s="11" t="s">
        <v>41</v>
      </c>
      <c r="G25" s="2"/>
      <c r="H25" s="9"/>
      <c r="I25" s="10"/>
      <c r="J25" s="10"/>
    </row>
    <row r="26" spans="1:10">
      <c r="A26" s="2"/>
      <c r="B26" s="2"/>
      <c r="C26" s="2"/>
      <c r="D26" s="2"/>
      <c r="E26" s="2"/>
      <c r="F26" s="12"/>
      <c r="G26" s="2"/>
      <c r="H26" s="9"/>
      <c r="I26" s="10"/>
      <c r="J26" s="10"/>
    </row>
    <row r="27" spans="1:10">
      <c r="A27" s="2"/>
      <c r="B27" s="2"/>
      <c r="C27" s="2"/>
      <c r="D27" s="2"/>
      <c r="E27" s="13"/>
      <c r="F27" s="12"/>
      <c r="G27" s="13"/>
      <c r="H27" s="9"/>
      <c r="I27" s="10"/>
      <c r="J27" s="10"/>
    </row>
    <row r="28" spans="1:10">
      <c r="A28" s="2"/>
      <c r="B28" s="13"/>
      <c r="C28" s="13"/>
      <c r="D28" s="2"/>
      <c r="E28" s="2"/>
      <c r="F28" s="12"/>
      <c r="G28" s="13"/>
      <c r="H28" s="14"/>
      <c r="I28" s="15"/>
      <c r="J28" s="15"/>
    </row>
    <row r="29" spans="1:10">
      <c r="A29" s="16" t="s">
        <v>42</v>
      </c>
      <c r="B29" s="2"/>
      <c r="C29" s="2"/>
      <c r="D29" s="2"/>
      <c r="E29" s="2"/>
      <c r="F29" s="16" t="s">
        <v>43</v>
      </c>
      <c r="G29" s="2"/>
      <c r="H29" s="9"/>
      <c r="I29" s="10"/>
      <c r="J29" s="10"/>
    </row>
    <row r="30" spans="1:10">
      <c r="A30" s="11" t="s">
        <v>44</v>
      </c>
      <c r="B30" s="29"/>
      <c r="C30" s="29"/>
      <c r="D30" s="29"/>
      <c r="E30" s="29"/>
      <c r="F30" s="11" t="s">
        <v>45</v>
      </c>
      <c r="G30" s="29"/>
      <c r="H30" s="3"/>
      <c r="I30" s="3"/>
      <c r="J30" s="3"/>
    </row>
  </sheetData>
  <mergeCells count="16">
    <mergeCell ref="B8:C8"/>
    <mergeCell ref="A1:J1"/>
    <mergeCell ref="B4:C4"/>
    <mergeCell ref="B5:C5"/>
    <mergeCell ref="B6:C6"/>
    <mergeCell ref="B7:C7"/>
    <mergeCell ref="A17:F17"/>
    <mergeCell ref="A19:J19"/>
    <mergeCell ref="A9:J9"/>
    <mergeCell ref="A11:A13"/>
    <mergeCell ref="B11:B13"/>
    <mergeCell ref="C11:C13"/>
    <mergeCell ref="D11:D13"/>
    <mergeCell ref="E11:G12"/>
    <mergeCell ref="H11:H13"/>
    <mergeCell ref="I11:J12"/>
  </mergeCells>
  <pageMargins left="0.31496062992125984" right="0.11811023622047245" top="0.74803149606299213" bottom="0.74803149606299213" header="0.31496062992125984" footer="0.31496062992125984"/>
  <pageSetup paperSize="9" scale="75" orientation="portrait" horizontalDpi="0" verticalDpi="0" copies="6" r:id="rId1"/>
</worksheet>
</file>

<file path=xl/worksheets/sheet2.xml><?xml version="1.0" encoding="utf-8"?>
<worksheet xmlns="http://schemas.openxmlformats.org/spreadsheetml/2006/main" xmlns:r="http://schemas.openxmlformats.org/officeDocument/2006/relationships">
  <dimension ref="A1:J31"/>
  <sheetViews>
    <sheetView topLeftCell="A11" workbookViewId="0">
      <selection activeCell="D16" sqref="D16"/>
    </sheetView>
  </sheetViews>
  <sheetFormatPr defaultRowHeight="15"/>
  <cols>
    <col min="1" max="1" width="4.5703125" customWidth="1"/>
    <col min="2" max="2" width="8" bestFit="1" customWidth="1"/>
    <col min="3" max="3" width="22.140625" customWidth="1"/>
    <col min="4" max="4" width="30.5703125" customWidth="1"/>
    <col min="5" max="5" width="15.5703125" bestFit="1" customWidth="1"/>
    <col min="6" max="6" width="4.28515625" customWidth="1"/>
    <col min="7" max="7" width="5.7109375" customWidth="1"/>
    <col min="8" max="8" width="13.28515625" customWidth="1"/>
    <col min="9" max="9" width="11" bestFit="1" customWidth="1"/>
    <col min="10" max="10" width="12.5703125" customWidth="1"/>
    <col min="12" max="12" width="10.5703125" bestFit="1" customWidth="1"/>
    <col min="13" max="13" width="9.5703125" bestFit="1" customWidth="1"/>
  </cols>
  <sheetData>
    <row r="1" spans="1:10">
      <c r="A1" s="50" t="s">
        <v>0</v>
      </c>
      <c r="B1" s="50"/>
      <c r="C1" s="50"/>
      <c r="D1" s="50"/>
      <c r="E1" s="50"/>
      <c r="F1" s="50"/>
      <c r="G1" s="50"/>
      <c r="H1" s="50"/>
      <c r="I1" s="50"/>
      <c r="J1" s="50"/>
    </row>
    <row r="2" spans="1:10">
      <c r="A2" s="1"/>
      <c r="B2" s="18"/>
      <c r="C2" s="18"/>
      <c r="D2" s="2" t="s">
        <v>1</v>
      </c>
      <c r="E2" s="18"/>
      <c r="F2" s="18"/>
      <c r="G2" s="18"/>
      <c r="H2" s="3"/>
      <c r="I2" s="3"/>
      <c r="J2" s="3"/>
    </row>
    <row r="3" spans="1:10">
      <c r="A3" s="1"/>
      <c r="B3" s="18"/>
      <c r="C3" s="18"/>
      <c r="D3" s="18"/>
      <c r="E3" s="18"/>
      <c r="F3" s="18"/>
      <c r="G3" s="18"/>
      <c r="H3" s="3"/>
      <c r="I3" s="3"/>
      <c r="J3" s="3"/>
    </row>
    <row r="4" spans="1:10">
      <c r="A4" s="1" t="s">
        <v>2</v>
      </c>
      <c r="B4" s="51" t="s">
        <v>3</v>
      </c>
      <c r="C4" s="51"/>
      <c r="D4" s="18" t="s">
        <v>4</v>
      </c>
      <c r="E4" s="18"/>
      <c r="F4" s="18"/>
      <c r="G4" s="18"/>
      <c r="H4" s="3"/>
      <c r="I4" s="3"/>
      <c r="J4" s="3"/>
    </row>
    <row r="5" spans="1:10">
      <c r="A5" s="1" t="s">
        <v>5</v>
      </c>
      <c r="B5" s="51" t="s">
        <v>6</v>
      </c>
      <c r="C5" s="51"/>
      <c r="D5" s="18" t="s">
        <v>7</v>
      </c>
      <c r="E5" s="18"/>
      <c r="F5" s="18"/>
      <c r="G5" s="18"/>
      <c r="H5" s="3"/>
      <c r="I5" s="3"/>
      <c r="J5" s="3"/>
    </row>
    <row r="6" spans="1:10">
      <c r="A6" s="1" t="s">
        <v>8</v>
      </c>
      <c r="B6" s="51" t="s">
        <v>9</v>
      </c>
      <c r="C6" s="51"/>
      <c r="D6" s="18" t="s">
        <v>10</v>
      </c>
      <c r="E6" s="18"/>
      <c r="F6" s="18"/>
      <c r="G6" s="18"/>
      <c r="H6" s="3"/>
      <c r="I6" s="3"/>
      <c r="J6" s="3"/>
    </row>
    <row r="7" spans="1:10">
      <c r="A7" s="1" t="s">
        <v>11</v>
      </c>
      <c r="B7" s="51" t="s">
        <v>12</v>
      </c>
      <c r="C7" s="51"/>
      <c r="D7" s="18" t="s">
        <v>46</v>
      </c>
      <c r="E7" s="18"/>
      <c r="F7" s="18"/>
      <c r="G7" s="18"/>
      <c r="H7" s="3"/>
      <c r="I7" s="3"/>
      <c r="J7" s="3"/>
    </row>
    <row r="8" spans="1:10">
      <c r="A8" s="1"/>
      <c r="B8" s="49"/>
      <c r="C8" s="49"/>
      <c r="D8" s="18"/>
      <c r="E8" s="18"/>
      <c r="F8" s="18"/>
      <c r="G8" s="18"/>
      <c r="H8" s="3"/>
      <c r="I8" s="3"/>
      <c r="J8" s="3"/>
    </row>
    <row r="9" spans="1:10" ht="40.5" customHeight="1">
      <c r="A9" s="45" t="s">
        <v>13</v>
      </c>
      <c r="B9" s="45"/>
      <c r="C9" s="45"/>
      <c r="D9" s="45"/>
      <c r="E9" s="45"/>
      <c r="F9" s="45"/>
      <c r="G9" s="45"/>
      <c r="H9" s="45"/>
      <c r="I9" s="45"/>
      <c r="J9" s="45"/>
    </row>
    <row r="10" spans="1:10">
      <c r="A10" s="1"/>
      <c r="B10" s="18"/>
      <c r="C10" s="18"/>
      <c r="D10" s="18"/>
      <c r="E10" s="18"/>
      <c r="F10" s="18"/>
      <c r="G10" s="18"/>
      <c r="H10" s="3"/>
      <c r="I10" s="3"/>
      <c r="J10" s="3"/>
    </row>
    <row r="11" spans="1:10">
      <c r="A11" s="46" t="s">
        <v>14</v>
      </c>
      <c r="B11" s="46" t="s">
        <v>15</v>
      </c>
      <c r="C11" s="46" t="s">
        <v>16</v>
      </c>
      <c r="D11" s="46" t="s">
        <v>17</v>
      </c>
      <c r="E11" s="46" t="s">
        <v>18</v>
      </c>
      <c r="F11" s="46"/>
      <c r="G11" s="46"/>
      <c r="H11" s="47" t="s">
        <v>19</v>
      </c>
      <c r="I11" s="48" t="s">
        <v>20</v>
      </c>
      <c r="J11" s="48"/>
    </row>
    <row r="12" spans="1:10">
      <c r="A12" s="46"/>
      <c r="B12" s="46"/>
      <c r="C12" s="46"/>
      <c r="D12" s="46"/>
      <c r="E12" s="46"/>
      <c r="F12" s="46"/>
      <c r="G12" s="46"/>
      <c r="H12" s="47"/>
      <c r="I12" s="48"/>
      <c r="J12" s="48"/>
    </row>
    <row r="13" spans="1:10">
      <c r="A13" s="46"/>
      <c r="B13" s="46"/>
      <c r="C13" s="46"/>
      <c r="D13" s="46"/>
      <c r="E13" s="20" t="s">
        <v>21</v>
      </c>
      <c r="F13" s="4"/>
      <c r="G13" s="20" t="s">
        <v>22</v>
      </c>
      <c r="H13" s="47"/>
      <c r="I13" s="21" t="s">
        <v>23</v>
      </c>
      <c r="J13" s="21" t="s">
        <v>24</v>
      </c>
    </row>
    <row r="14" spans="1:10">
      <c r="A14" s="20" t="s">
        <v>25</v>
      </c>
      <c r="B14" s="20" t="s">
        <v>26</v>
      </c>
      <c r="C14" s="20" t="s">
        <v>27</v>
      </c>
      <c r="D14" s="20" t="s">
        <v>28</v>
      </c>
      <c r="E14" s="20" t="s">
        <v>29</v>
      </c>
      <c r="F14" s="20" t="s">
        <v>30</v>
      </c>
      <c r="G14" s="20" t="s">
        <v>31</v>
      </c>
      <c r="H14" s="21" t="s">
        <v>32</v>
      </c>
      <c r="I14" s="21" t="s">
        <v>33</v>
      </c>
      <c r="J14" s="21" t="s">
        <v>34</v>
      </c>
    </row>
    <row r="15" spans="1:10" ht="64.5">
      <c r="A15" s="24">
        <v>1</v>
      </c>
      <c r="B15" s="24">
        <v>525112</v>
      </c>
      <c r="C15" s="32" t="s">
        <v>49</v>
      </c>
      <c r="D15" s="31" t="s">
        <v>50</v>
      </c>
      <c r="E15" s="33">
        <v>44056</v>
      </c>
      <c r="F15" s="30"/>
      <c r="G15" s="30"/>
      <c r="H15" s="28">
        <v>180000</v>
      </c>
      <c r="I15" s="28"/>
      <c r="J15" s="25"/>
    </row>
    <row r="16" spans="1:10" ht="51.75">
      <c r="A16" s="41">
        <v>2</v>
      </c>
      <c r="B16" s="41">
        <v>525112</v>
      </c>
      <c r="C16" s="32" t="s">
        <v>47</v>
      </c>
      <c r="D16" s="31" t="s">
        <v>52</v>
      </c>
      <c r="E16" s="33">
        <v>44049</v>
      </c>
      <c r="F16" s="30"/>
      <c r="G16" s="30"/>
      <c r="H16" s="42">
        <v>1265000</v>
      </c>
      <c r="I16" s="42">
        <f>100/110*10%*H16</f>
        <v>115000</v>
      </c>
      <c r="J16" s="42">
        <f>100/110*2%*H16</f>
        <v>23000</v>
      </c>
    </row>
    <row r="17" spans="1:10">
      <c r="A17" s="52" t="s">
        <v>35</v>
      </c>
      <c r="B17" s="53"/>
      <c r="C17" s="53"/>
      <c r="D17" s="53"/>
      <c r="E17" s="53"/>
      <c r="F17" s="54"/>
      <c r="G17" s="19"/>
      <c r="H17" s="7">
        <f>SUM(H15:H16)</f>
        <v>1445000</v>
      </c>
      <c r="I17" s="7">
        <f t="shared" ref="I17:J17" si="0">SUM(I15:I16)</f>
        <v>115000</v>
      </c>
      <c r="J17" s="7">
        <f t="shared" si="0"/>
        <v>23000</v>
      </c>
    </row>
    <row r="18" spans="1:10">
      <c r="A18" s="1"/>
      <c r="B18" s="18"/>
      <c r="C18" s="18"/>
      <c r="D18" s="18"/>
      <c r="E18" s="18"/>
      <c r="F18" s="18"/>
      <c r="G18" s="18"/>
      <c r="H18" s="3"/>
      <c r="I18" s="3"/>
      <c r="J18" s="3"/>
    </row>
    <row r="19" spans="1:10" ht="26.25" customHeight="1">
      <c r="A19" s="45" t="s">
        <v>36</v>
      </c>
      <c r="B19" s="45"/>
      <c r="C19" s="45"/>
      <c r="D19" s="45"/>
      <c r="E19" s="45"/>
      <c r="F19" s="45"/>
      <c r="G19" s="45"/>
      <c r="H19" s="45"/>
      <c r="I19" s="45"/>
      <c r="J19" s="45"/>
    </row>
    <row r="20" spans="1:10">
      <c r="A20" s="1"/>
      <c r="B20" s="18"/>
      <c r="C20" s="18"/>
      <c r="D20" s="18"/>
      <c r="E20" s="18"/>
      <c r="F20" s="18"/>
      <c r="G20" s="18"/>
      <c r="H20" s="3"/>
      <c r="I20" s="3"/>
      <c r="J20" s="3"/>
    </row>
    <row r="21" spans="1:10">
      <c r="A21" s="2" t="s">
        <v>37</v>
      </c>
      <c r="B21" s="2"/>
      <c r="C21" s="2"/>
      <c r="D21" s="2"/>
      <c r="E21" s="18"/>
      <c r="F21" s="18"/>
      <c r="G21" s="18"/>
      <c r="H21" s="3"/>
      <c r="I21" s="3"/>
      <c r="J21" s="3"/>
    </row>
    <row r="22" spans="1:10">
      <c r="A22" s="1"/>
      <c r="B22" s="18"/>
      <c r="C22" s="18"/>
      <c r="D22" s="18"/>
      <c r="E22" s="18"/>
      <c r="F22" s="18"/>
      <c r="G22" s="18"/>
      <c r="H22" s="3"/>
      <c r="I22" s="3"/>
      <c r="J22" s="3"/>
    </row>
    <row r="23" spans="1:10">
      <c r="A23" s="2"/>
      <c r="B23" s="2"/>
      <c r="C23" s="2"/>
      <c r="D23" s="2"/>
      <c r="E23" s="2"/>
      <c r="F23" s="8" t="s">
        <v>38</v>
      </c>
      <c r="G23" s="2"/>
      <c r="H23" s="9"/>
      <c r="I23" s="10"/>
      <c r="J23" s="10"/>
    </row>
    <row r="24" spans="1:10">
      <c r="A24" s="11" t="s">
        <v>39</v>
      </c>
      <c r="B24" s="2"/>
      <c r="C24" s="2"/>
      <c r="D24" s="2"/>
      <c r="E24" s="2"/>
      <c r="F24" s="11" t="s">
        <v>40</v>
      </c>
      <c r="G24" s="2"/>
      <c r="H24" s="9"/>
      <c r="I24" s="10"/>
      <c r="J24" s="10"/>
    </row>
    <row r="25" spans="1:10">
      <c r="A25" s="11" t="s">
        <v>41</v>
      </c>
      <c r="B25" s="2"/>
      <c r="C25" s="2"/>
      <c r="D25" s="2"/>
      <c r="E25" s="2"/>
      <c r="F25" s="11" t="s">
        <v>41</v>
      </c>
      <c r="G25" s="2"/>
      <c r="H25" s="9"/>
      <c r="I25" s="10"/>
      <c r="J25" s="10"/>
    </row>
    <row r="26" spans="1:10">
      <c r="A26" s="2"/>
      <c r="B26" s="2"/>
      <c r="C26" s="2"/>
      <c r="D26" s="2"/>
      <c r="E26" s="2"/>
      <c r="F26" s="12"/>
      <c r="G26" s="2"/>
      <c r="H26" s="9"/>
      <c r="I26" s="10"/>
      <c r="J26" s="10"/>
    </row>
    <row r="27" spans="1:10">
      <c r="A27" s="2"/>
      <c r="B27" s="2"/>
      <c r="C27" s="2"/>
      <c r="D27" s="2"/>
      <c r="E27" s="13"/>
      <c r="F27" s="12"/>
      <c r="G27" s="13"/>
      <c r="H27" s="9"/>
      <c r="I27" s="10"/>
      <c r="J27" s="10"/>
    </row>
    <row r="28" spans="1:10">
      <c r="A28" s="2"/>
      <c r="B28" s="13"/>
      <c r="C28" s="13"/>
      <c r="D28" s="2"/>
      <c r="E28" s="2"/>
      <c r="F28" s="12"/>
      <c r="G28" s="13"/>
      <c r="H28" s="14"/>
      <c r="I28" s="15"/>
      <c r="J28" s="15"/>
    </row>
    <row r="29" spans="1:10">
      <c r="A29" s="16" t="s">
        <v>42</v>
      </c>
      <c r="B29" s="2"/>
      <c r="C29" s="2"/>
      <c r="D29" s="2"/>
      <c r="E29" s="2"/>
      <c r="F29" s="16" t="s">
        <v>43</v>
      </c>
      <c r="G29" s="2"/>
      <c r="H29" s="9"/>
      <c r="I29" s="10"/>
      <c r="J29" s="10"/>
    </row>
    <row r="30" spans="1:10">
      <c r="A30" s="11" t="s">
        <v>44</v>
      </c>
      <c r="B30" s="18"/>
      <c r="C30" s="18"/>
      <c r="D30" s="18"/>
      <c r="E30" s="18"/>
      <c r="F30" s="11" t="s">
        <v>45</v>
      </c>
      <c r="G30" s="18"/>
      <c r="H30" s="3"/>
      <c r="I30" s="3"/>
      <c r="J30" s="3"/>
    </row>
    <row r="31" spans="1:10">
      <c r="H31" s="17"/>
      <c r="I31" s="17"/>
      <c r="J31" s="17"/>
    </row>
  </sheetData>
  <mergeCells count="16">
    <mergeCell ref="A17:F17"/>
    <mergeCell ref="A19:J19"/>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55118110236220474" bottom="0.55118110236220474" header="0.31496062992125984" footer="0.31496062992125984"/>
  <pageSetup paperSize="9" scale="75" orientation="portrait" horizontalDpi="0" verticalDpi="0" copies="6" r:id="rId1"/>
</worksheet>
</file>

<file path=xl/worksheets/sheet3.xml><?xml version="1.0" encoding="utf-8"?>
<worksheet xmlns="http://schemas.openxmlformats.org/spreadsheetml/2006/main" xmlns:r="http://schemas.openxmlformats.org/officeDocument/2006/relationships">
  <dimension ref="A1:N29"/>
  <sheetViews>
    <sheetView workbookViewId="0">
      <selection activeCell="H15" sqref="H15"/>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6.28515625" bestFit="1" customWidth="1"/>
    <col min="9" max="9" width="12.7109375" bestFit="1" customWidth="1"/>
    <col min="10" max="10" width="12.5703125" customWidth="1"/>
    <col min="13" max="13" width="11" bestFit="1" customWidth="1"/>
    <col min="14" max="14" width="10" bestFit="1" customWidth="1"/>
  </cols>
  <sheetData>
    <row r="1" spans="1:14">
      <c r="A1" s="50" t="s">
        <v>0</v>
      </c>
      <c r="B1" s="50"/>
      <c r="C1" s="50"/>
      <c r="D1" s="50"/>
      <c r="E1" s="50"/>
      <c r="F1" s="50"/>
      <c r="G1" s="50"/>
      <c r="H1" s="50"/>
      <c r="I1" s="50"/>
      <c r="J1" s="50"/>
    </row>
    <row r="2" spans="1:14">
      <c r="A2" s="1"/>
      <c r="B2" s="34"/>
      <c r="C2" s="34"/>
      <c r="D2" s="2" t="s">
        <v>1</v>
      </c>
      <c r="E2" s="34"/>
      <c r="F2" s="34"/>
      <c r="G2" s="34"/>
      <c r="H2" s="3"/>
      <c r="I2" s="3"/>
      <c r="J2" s="3"/>
    </row>
    <row r="3" spans="1:14">
      <c r="A3" s="1"/>
      <c r="B3" s="34"/>
      <c r="C3" s="34"/>
      <c r="D3" s="34"/>
      <c r="E3" s="34"/>
      <c r="F3" s="34"/>
      <c r="G3" s="34"/>
      <c r="H3" s="3"/>
      <c r="I3" s="3"/>
      <c r="J3" s="3"/>
    </row>
    <row r="4" spans="1:14">
      <c r="A4" s="1" t="s">
        <v>2</v>
      </c>
      <c r="B4" s="51" t="s">
        <v>3</v>
      </c>
      <c r="C4" s="51"/>
      <c r="D4" s="34" t="s">
        <v>4</v>
      </c>
      <c r="E4" s="34"/>
      <c r="F4" s="34"/>
      <c r="G4" s="34"/>
      <c r="H4" s="3"/>
      <c r="I4" s="3"/>
      <c r="J4" s="3"/>
    </row>
    <row r="5" spans="1:14">
      <c r="A5" s="1" t="s">
        <v>5</v>
      </c>
      <c r="B5" s="51" t="s">
        <v>6</v>
      </c>
      <c r="C5" s="51"/>
      <c r="D5" s="34" t="s">
        <v>7</v>
      </c>
      <c r="E5" s="34"/>
      <c r="F5" s="34"/>
      <c r="G5" s="34"/>
      <c r="H5" s="3"/>
      <c r="I5" s="3"/>
      <c r="J5" s="3"/>
    </row>
    <row r="6" spans="1:14">
      <c r="A6" s="1" t="s">
        <v>8</v>
      </c>
      <c r="B6" s="51" t="s">
        <v>9</v>
      </c>
      <c r="C6" s="51"/>
      <c r="D6" s="34" t="s">
        <v>10</v>
      </c>
      <c r="E6" s="34"/>
      <c r="F6" s="34"/>
      <c r="G6" s="34"/>
      <c r="H6" s="3"/>
      <c r="I6" s="3"/>
      <c r="J6" s="3"/>
    </row>
    <row r="7" spans="1:14">
      <c r="A7" s="1" t="s">
        <v>11</v>
      </c>
      <c r="B7" s="51" t="s">
        <v>12</v>
      </c>
      <c r="C7" s="51"/>
      <c r="D7" s="34" t="s">
        <v>48</v>
      </c>
      <c r="E7" s="34"/>
      <c r="F7" s="34"/>
      <c r="G7" s="34"/>
      <c r="H7" s="3"/>
      <c r="I7" s="3"/>
      <c r="J7" s="3"/>
    </row>
    <row r="8" spans="1:14">
      <c r="A8" s="1"/>
      <c r="B8" s="49"/>
      <c r="C8" s="49"/>
      <c r="D8" s="34"/>
      <c r="E8" s="34"/>
      <c r="F8" s="34"/>
      <c r="G8" s="34"/>
      <c r="H8" s="3"/>
      <c r="I8" s="3"/>
      <c r="J8" s="3"/>
    </row>
    <row r="9" spans="1:14" ht="45.75" customHeight="1">
      <c r="A9" s="45" t="s">
        <v>13</v>
      </c>
      <c r="B9" s="45"/>
      <c r="C9" s="45"/>
      <c r="D9" s="45"/>
      <c r="E9" s="45"/>
      <c r="F9" s="45"/>
      <c r="G9" s="45"/>
      <c r="H9" s="45"/>
      <c r="I9" s="45"/>
      <c r="J9" s="45"/>
    </row>
    <row r="10" spans="1:14">
      <c r="A10" s="1"/>
      <c r="B10" s="34"/>
      <c r="C10" s="34"/>
      <c r="D10" s="34"/>
      <c r="E10" s="34"/>
      <c r="F10" s="34"/>
      <c r="G10" s="34"/>
      <c r="H10" s="3"/>
      <c r="I10" s="3"/>
      <c r="J10" s="3"/>
    </row>
    <row r="11" spans="1:14">
      <c r="A11" s="46" t="s">
        <v>14</v>
      </c>
      <c r="B11" s="46" t="s">
        <v>15</v>
      </c>
      <c r="C11" s="46" t="s">
        <v>16</v>
      </c>
      <c r="D11" s="46" t="s">
        <v>17</v>
      </c>
      <c r="E11" s="46" t="s">
        <v>18</v>
      </c>
      <c r="F11" s="46"/>
      <c r="G11" s="46"/>
      <c r="H11" s="47" t="s">
        <v>19</v>
      </c>
      <c r="I11" s="48" t="s">
        <v>20</v>
      </c>
      <c r="J11" s="48"/>
    </row>
    <row r="12" spans="1:14">
      <c r="A12" s="46"/>
      <c r="B12" s="46"/>
      <c r="C12" s="46"/>
      <c r="D12" s="46"/>
      <c r="E12" s="46"/>
      <c r="F12" s="46"/>
      <c r="G12" s="46"/>
      <c r="H12" s="47"/>
      <c r="I12" s="48"/>
      <c r="J12" s="48"/>
    </row>
    <row r="13" spans="1:14">
      <c r="A13" s="46"/>
      <c r="B13" s="46"/>
      <c r="C13" s="46"/>
      <c r="D13" s="46"/>
      <c r="E13" s="36" t="s">
        <v>21</v>
      </c>
      <c r="F13" s="4"/>
      <c r="G13" s="36" t="s">
        <v>22</v>
      </c>
      <c r="H13" s="47"/>
      <c r="I13" s="37" t="s">
        <v>23</v>
      </c>
      <c r="J13" s="37" t="s">
        <v>24</v>
      </c>
    </row>
    <row r="14" spans="1:14">
      <c r="A14" s="36" t="s">
        <v>25</v>
      </c>
      <c r="B14" s="36" t="s">
        <v>26</v>
      </c>
      <c r="C14" s="36" t="s">
        <v>27</v>
      </c>
      <c r="D14" s="36" t="s">
        <v>28</v>
      </c>
      <c r="E14" s="36" t="s">
        <v>29</v>
      </c>
      <c r="F14" s="36" t="s">
        <v>30</v>
      </c>
      <c r="G14" s="36" t="s">
        <v>31</v>
      </c>
      <c r="H14" s="37" t="s">
        <v>32</v>
      </c>
      <c r="I14" s="37" t="s">
        <v>33</v>
      </c>
      <c r="J14" s="37" t="s">
        <v>34</v>
      </c>
    </row>
    <row r="15" spans="1:14" ht="63.75">
      <c r="A15" s="36">
        <v>1</v>
      </c>
      <c r="B15" s="22">
        <v>525129</v>
      </c>
      <c r="C15" s="23" t="s">
        <v>57</v>
      </c>
      <c r="D15" s="5" t="s">
        <v>51</v>
      </c>
      <c r="E15" s="6">
        <v>44061</v>
      </c>
      <c r="F15" s="36"/>
      <c r="G15" s="36"/>
      <c r="H15" s="37">
        <v>26874000</v>
      </c>
      <c r="I15" s="37">
        <f>100/110*10%*H15</f>
        <v>2443090.9090909092</v>
      </c>
      <c r="J15" s="37">
        <f>100/110*1.5%*H15</f>
        <v>366463.63636363635</v>
      </c>
      <c r="L15">
        <v>4000000</v>
      </c>
      <c r="M15" s="38">
        <f>100/110*10%*L15</f>
        <v>363636.36363636365</v>
      </c>
      <c r="N15" s="38">
        <f>100/110*1.5%*L15</f>
        <v>54545.454545454544</v>
      </c>
    </row>
    <row r="16" spans="1:14">
      <c r="A16" s="44" t="s">
        <v>35</v>
      </c>
      <c r="B16" s="44"/>
      <c r="C16" s="44"/>
      <c r="D16" s="44"/>
      <c r="E16" s="44"/>
      <c r="F16" s="44"/>
      <c r="G16" s="35"/>
      <c r="H16" s="7">
        <f>SUM(H15:H15)</f>
        <v>26874000</v>
      </c>
      <c r="I16" s="7">
        <f>SUM(I15:I15)</f>
        <v>2443090.9090909092</v>
      </c>
      <c r="J16" s="7">
        <f>SUM(J15:J15)</f>
        <v>366463.63636363635</v>
      </c>
    </row>
    <row r="17" spans="1:10">
      <c r="A17" s="1"/>
      <c r="B17" s="34"/>
      <c r="C17" s="34"/>
      <c r="D17" s="34"/>
      <c r="E17" s="34"/>
      <c r="F17" s="34"/>
      <c r="G17" s="34"/>
      <c r="H17" s="3"/>
      <c r="I17" s="3"/>
      <c r="J17" s="3"/>
    </row>
    <row r="18" spans="1:10" ht="27.75" customHeight="1">
      <c r="A18" s="45" t="s">
        <v>36</v>
      </c>
      <c r="B18" s="45"/>
      <c r="C18" s="45"/>
      <c r="D18" s="45"/>
      <c r="E18" s="45"/>
      <c r="F18" s="45"/>
      <c r="G18" s="45"/>
      <c r="H18" s="45"/>
      <c r="I18" s="45"/>
      <c r="J18" s="45"/>
    </row>
    <row r="19" spans="1:10">
      <c r="A19" s="1"/>
      <c r="B19" s="34"/>
      <c r="C19" s="34"/>
      <c r="D19" s="34"/>
      <c r="E19" s="34"/>
      <c r="F19" s="34"/>
      <c r="G19" s="34"/>
      <c r="H19" s="3"/>
      <c r="I19" s="3"/>
      <c r="J19" s="3"/>
    </row>
    <row r="20" spans="1:10">
      <c r="A20" s="2" t="s">
        <v>37</v>
      </c>
      <c r="B20" s="2"/>
      <c r="C20" s="2"/>
      <c r="D20" s="2"/>
      <c r="E20" s="34"/>
      <c r="F20" s="34"/>
      <c r="G20" s="34"/>
      <c r="H20" s="3"/>
      <c r="I20" s="3"/>
      <c r="J20" s="3"/>
    </row>
    <row r="21" spans="1:10">
      <c r="A21" s="1"/>
      <c r="B21" s="34"/>
      <c r="C21" s="34"/>
      <c r="D21" s="34"/>
      <c r="E21" s="34"/>
      <c r="F21" s="34"/>
      <c r="G21" s="34"/>
      <c r="H21" s="3"/>
      <c r="I21" s="3"/>
      <c r="J21" s="3"/>
    </row>
    <row r="22" spans="1:10">
      <c r="A22" s="2"/>
      <c r="B22" s="2"/>
      <c r="C22" s="2"/>
      <c r="D22" s="2"/>
      <c r="E22" s="2"/>
      <c r="F22" s="8" t="s">
        <v>38</v>
      </c>
      <c r="G22" s="2"/>
      <c r="H22" s="9"/>
      <c r="I22" s="10"/>
      <c r="J22" s="10"/>
    </row>
    <row r="23" spans="1:10">
      <c r="A23" s="11" t="s">
        <v>39</v>
      </c>
      <c r="B23" s="2"/>
      <c r="C23" s="2"/>
      <c r="D23" s="2"/>
      <c r="E23" s="2"/>
      <c r="F23" s="11" t="s">
        <v>40</v>
      </c>
      <c r="G23" s="2"/>
      <c r="H23" s="9"/>
      <c r="I23" s="10"/>
      <c r="J23" s="10"/>
    </row>
    <row r="24" spans="1:10">
      <c r="A24" s="11" t="s">
        <v>41</v>
      </c>
      <c r="B24" s="2"/>
      <c r="C24" s="2"/>
      <c r="D24" s="2"/>
      <c r="E24" s="2"/>
      <c r="F24" s="11" t="s">
        <v>41</v>
      </c>
      <c r="G24" s="2"/>
      <c r="H24" s="9"/>
      <c r="I24" s="10"/>
      <c r="J24" s="10"/>
    </row>
    <row r="25" spans="1:10">
      <c r="A25" s="2"/>
      <c r="B25" s="2"/>
      <c r="C25" s="2"/>
      <c r="D25" s="2"/>
      <c r="E25" s="2"/>
      <c r="F25" s="12"/>
      <c r="G25" s="2"/>
      <c r="H25" s="9"/>
      <c r="I25" s="10"/>
      <c r="J25" s="10"/>
    </row>
    <row r="26" spans="1:10">
      <c r="A26" s="2"/>
      <c r="B26" s="2"/>
      <c r="C26" s="2"/>
      <c r="D26" s="2"/>
      <c r="E26" s="13"/>
      <c r="F26" s="12"/>
      <c r="G26" s="13"/>
      <c r="H26" s="9"/>
      <c r="I26" s="10"/>
      <c r="J26" s="10"/>
    </row>
    <row r="27" spans="1:10">
      <c r="A27" s="2"/>
      <c r="B27" s="13"/>
      <c r="C27" s="13"/>
      <c r="D27" s="2"/>
      <c r="E27" s="2"/>
      <c r="F27" s="12"/>
      <c r="G27" s="13"/>
      <c r="H27" s="14"/>
      <c r="I27" s="15"/>
      <c r="J27" s="15"/>
    </row>
    <row r="28" spans="1:10">
      <c r="A28" s="16" t="s">
        <v>42</v>
      </c>
      <c r="B28" s="2"/>
      <c r="C28" s="2"/>
      <c r="D28" s="2"/>
      <c r="E28" s="2"/>
      <c r="F28" s="16" t="s">
        <v>43</v>
      </c>
      <c r="G28" s="2"/>
      <c r="H28" s="9"/>
      <c r="I28" s="10"/>
      <c r="J28" s="10"/>
    </row>
    <row r="29" spans="1:10">
      <c r="A29" s="11" t="s">
        <v>44</v>
      </c>
      <c r="B29" s="34"/>
      <c r="C29" s="34"/>
      <c r="D29" s="34"/>
      <c r="E29" s="34"/>
      <c r="F29" s="11" t="s">
        <v>45</v>
      </c>
      <c r="G29" s="34"/>
      <c r="H29" s="3"/>
      <c r="I29" s="3"/>
      <c r="J29" s="3"/>
    </row>
  </sheetData>
  <mergeCells count="16">
    <mergeCell ref="A16:F16"/>
    <mergeCell ref="A18:J18"/>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55118110236220474" bottom="0.55118110236220474" header="0.31496062992125984" footer="0.31496062992125984"/>
  <pageSetup paperSize="9" scale="75" orientation="portrait" horizontalDpi="0" verticalDpi="0" copies="6"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052-525119</vt:lpstr>
      <vt:lpstr>052-525112</vt:lpstr>
      <vt:lpstr>052-525129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Poltekes</cp:lastModifiedBy>
  <cp:lastPrinted>2020-08-31T11:00:58Z</cp:lastPrinted>
  <dcterms:created xsi:type="dcterms:W3CDTF">2020-02-20T03:53:35Z</dcterms:created>
  <dcterms:modified xsi:type="dcterms:W3CDTF">2020-08-31T11:11:28Z</dcterms:modified>
</cp:coreProperties>
</file>