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mou09/Desktop/08 - CFA World/PSM-III Portfolio Development and Construction for 2025/"/>
    </mc:Choice>
  </mc:AlternateContent>
  <xr:revisionPtr revIDLastSave="0" documentId="13_ncr:1_{E96ABF11-5DDC-9948-914B-CEC99371572B}" xr6:coauthVersionLast="47" xr6:coauthVersionMax="47" xr10:uidLastSave="{00000000-0000-0000-0000-000000000000}"/>
  <bookViews>
    <workbookView xWindow="0" yWindow="720" windowWidth="29400" windowHeight="18400" xr2:uid="{5615387B-4C49-434C-8320-C62EC52454F9}"/>
  </bookViews>
  <sheets>
    <sheet name="Scenario Overview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25" i="1" l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E5" i="1"/>
</calcChain>
</file>

<file path=xl/sharedStrings.xml><?xml version="1.0" encoding="utf-8"?>
<sst xmlns="http://schemas.openxmlformats.org/spreadsheetml/2006/main" count="39" uniqueCount="34">
  <si>
    <t>Notes On The Scenario</t>
  </si>
  <si>
    <t>Initiating the position requires a spot transaction</t>
  </si>
  <si>
    <t>Equity Investment</t>
  </si>
  <si>
    <t>The $3m donation from benefactor</t>
  </si>
  <si>
    <t>Initial USD Investment</t>
  </si>
  <si>
    <t>Converted at spot rate of 20 USD/MXN is 60m MXN</t>
  </si>
  <si>
    <t>Initial MXN Value</t>
  </si>
  <si>
    <t>Currency Movement</t>
  </si>
  <si>
    <t>Currency movement shows both USD appreciation and depreciation</t>
  </si>
  <si>
    <t>Day</t>
  </si>
  <si>
    <t>Movement of USD/MXN over 90 days</t>
  </si>
  <si>
    <t>Spot USD/MXN</t>
  </si>
  <si>
    <t>Inverse rate of USD/MXN over 90 days</t>
  </si>
  <si>
    <t>Spot MXN/USD</t>
  </si>
  <si>
    <t>Fund Performance</t>
  </si>
  <si>
    <t>NAV equally appreciates and depreciates over 90 days</t>
  </si>
  <si>
    <t>NAV of fund is assumed to start at 100</t>
  </si>
  <si>
    <t>NAV of MXN fund</t>
  </si>
  <si>
    <t>Divide the MXN value of investment by 100  to get number of shares</t>
  </si>
  <si>
    <t>Number of Shares</t>
  </si>
  <si>
    <t>Value of Investment</t>
  </si>
  <si>
    <t>Comparing Value of Investment in MXN vs USD Terms</t>
  </si>
  <si>
    <t>The value of the MXN investment is simply NAV x number of shares</t>
  </si>
  <si>
    <t>Value of Investment (MXN)</t>
  </si>
  <si>
    <t>Converting this MXN value at spot shows value of investment in USD</t>
  </si>
  <si>
    <t>Value of Investment (USD)</t>
  </si>
  <si>
    <t>Performance (rebased to 100)</t>
  </si>
  <si>
    <t xml:space="preserve">Rebasing each MXN and USD investment value to 100 </t>
  </si>
  <si>
    <t>Observing where the grey line crosses and deviates from the orange line</t>
  </si>
  <si>
    <r>
      <rPr>
        <b/>
        <sz val="14"/>
        <color theme="1"/>
        <rFont val="Arial"/>
        <family val="2"/>
      </rPr>
      <t>Day 0-15:</t>
    </r>
    <r>
      <rPr>
        <sz val="14"/>
        <color theme="1"/>
        <rFont val="Arial"/>
        <family val="2"/>
      </rPr>
      <t xml:space="preserve"> NAV grows but currency affects the USD investment return</t>
    </r>
  </si>
  <si>
    <r>
      <rPr>
        <b/>
        <sz val="14"/>
        <color theme="1"/>
        <rFont val="Arial"/>
        <family val="2"/>
      </rPr>
      <t>Day 15-30:</t>
    </r>
    <r>
      <rPr>
        <sz val="14"/>
        <color theme="1"/>
        <rFont val="Arial"/>
        <family val="2"/>
      </rPr>
      <t xml:space="preserve"> Currency works in favour of the investor</t>
    </r>
  </si>
  <si>
    <r>
      <rPr>
        <b/>
        <sz val="14"/>
        <color theme="1"/>
        <rFont val="Arial"/>
        <family val="2"/>
      </rPr>
      <t xml:space="preserve">Day 30-60: </t>
    </r>
    <r>
      <rPr>
        <sz val="14"/>
        <color theme="1"/>
        <rFont val="Arial"/>
        <family val="2"/>
      </rPr>
      <t>Currency effect largely neutral</t>
    </r>
  </si>
  <si>
    <r>
      <rPr>
        <b/>
        <sz val="14"/>
        <color theme="1"/>
        <rFont val="Arial"/>
        <family val="2"/>
      </rPr>
      <t>Day 60-75:</t>
    </r>
    <r>
      <rPr>
        <sz val="14"/>
        <color theme="1"/>
        <rFont val="Arial"/>
        <family val="2"/>
      </rPr>
      <t xml:space="preserve"> USD investor does not enjoy rebound of fund performance</t>
    </r>
  </si>
  <si>
    <r>
      <rPr>
        <b/>
        <sz val="14"/>
        <color theme="1"/>
        <rFont val="Arial"/>
        <family val="2"/>
      </rPr>
      <t>Day 75-90:</t>
    </r>
    <r>
      <rPr>
        <sz val="14"/>
        <color theme="1"/>
        <rFont val="Arial"/>
        <family val="2"/>
      </rPr>
      <t xml:space="preserve"> Currency effect largely neutral, end period slightly 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</si>
</sst>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0.0000"/>
    <numFmt numFmtId="166" formatCode="_-* #,##0_-;\-* #,##0_-;_-* &quot;-&quot;??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5CA27"/>
        <bgColor indexed="64"/>
      </patternFill>
    </fill>
    <fill>
      <patternFill patternType="solid">
        <fgColor rgb="FF4476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6" fillId="0" borderId="0" applyNumberFormat="0" applyFill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7" fillId="5" borderId="0" xfId="0" applyFont="1" applyFill="1"/>
    <xf numFmtId="0" fontId="8" fillId="5" borderId="0" xfId="0" applyFont="1" applyFill="1"/>
    <xf numFmtId="0" fontId="7" fillId="0" borderId="0" xfId="0" applyFont="1"/>
    <xf numFmtId="0" fontId="9" fillId="5" borderId="0" xfId="5" applyFont="1" applyFill="1"/>
    <xf numFmtId="165" fontId="7" fillId="5" borderId="0" xfId="0" applyNumberFormat="1" applyFont="1" applyFill="1" applyAlignment="1">
      <alignment horizontal="right"/>
    </xf>
    <xf numFmtId="0" fontId="8" fillId="5" borderId="0" xfId="1" applyFont="1" applyFill="1" applyBorder="1"/>
    <xf numFmtId="0" fontId="9" fillId="5" borderId="4" xfId="5" applyFont="1" applyFill="1" applyBorder="1"/>
    <xf numFmtId="3" fontId="7" fillId="6" borderId="4" xfId="2" applyNumberFormat="1" applyFont="1" applyFill="1" applyBorder="1"/>
    <xf numFmtId="164" fontId="8" fillId="0" borderId="4" xfId="4" applyNumberFormat="1" applyFont="1" applyFill="1" applyBorder="1"/>
    <xf numFmtId="0" fontId="8" fillId="7" borderId="4" xfId="6" applyFont="1" applyFill="1" applyBorder="1"/>
    <xf numFmtId="165" fontId="7" fillId="6" borderId="4" xfId="2" applyNumberFormat="1" applyFont="1" applyFill="1" applyBorder="1" applyAlignment="1">
      <alignment horizontal="right"/>
    </xf>
    <xf numFmtId="165" fontId="8" fillId="0" borderId="4" xfId="4" applyNumberFormat="1" applyFont="1" applyFill="1" applyBorder="1" applyAlignment="1">
      <alignment horizontal="right"/>
    </xf>
    <xf numFmtId="2" fontId="7" fillId="6" borderId="4" xfId="2" applyNumberFormat="1" applyFont="1" applyFill="1" applyBorder="1"/>
    <xf numFmtId="164" fontId="7" fillId="0" borderId="4" xfId="3" applyNumberFormat="1" applyFont="1" applyFill="1" applyBorder="1"/>
    <xf numFmtId="166" fontId="8" fillId="0" borderId="4" xfId="4" applyNumberFormat="1" applyFont="1" applyFill="1" applyBorder="1"/>
  </cellXfs>
  <cellStyles count="7">
    <cellStyle name="40% - Accent3" xfId="6" builtinId="39"/>
    <cellStyle name="Calculation" xfId="4" builtinId="22"/>
    <cellStyle name="Explanatory Text" xfId="5" builtinId="53"/>
    <cellStyle name="Heading 3" xfId="1" builtinId="18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</a:t>
            </a:r>
            <a:r>
              <a:rPr lang="en-GB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Overview'!$D$24</c:f>
              <c:strCache>
                <c:ptCount val="1"/>
                <c:pt idx="0">
                  <c:v>Value of Investment (MXN)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Overview'!$E$23:$CQ$23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cat>
          <c:val>
            <c:numRef>
              <c:f>'Scenario Overview'!$E$24:$CQ$24</c:f>
              <c:numCache>
                <c:formatCode>_-* #,##0_-;\-* #,##0_-;_-* "-"??_-;_-@_-</c:formatCode>
                <c:ptCount val="7"/>
                <c:pt idx="0">
                  <c:v>100</c:v>
                </c:pt>
                <c:pt idx="1">
                  <c:v>100.5644827109904</c:v>
                </c:pt>
                <c:pt idx="2">
                  <c:v>103.93818008809492</c:v>
                </c:pt>
                <c:pt idx="3">
                  <c:v>84.146906702273</c:v>
                </c:pt>
                <c:pt idx="4">
                  <c:v>75.832220636309273</c:v>
                </c:pt>
                <c:pt idx="5">
                  <c:v>85.878723698144526</c:v>
                </c:pt>
                <c:pt idx="6">
                  <c:v>87.557745138665098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9-9246-B507-4DC3DD028365}"/>
            </c:ext>
          </c:extLst>
        </c:ser>
        <c:ser>
          <c:idx val="1"/>
          <c:order val="1"/>
          <c:tx>
            <c:strRef>
              <c:f>'Scenario Overview'!$D$25</c:f>
              <c:strCache>
                <c:ptCount val="1"/>
                <c:pt idx="0">
                  <c:v>Value of Investment (USD)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Overview'!$E$23:$CQ$23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cat>
          <c:val>
            <c:numRef>
              <c:f>'Scenario Overview'!$E$25:$CQ$25</c:f>
              <c:numCache>
                <c:formatCode>_-* #,##0_-;\-* #,##0_-;_-* "-"??_-;_-@_-</c:formatCode>
                <c:ptCount val="7"/>
                <c:pt idx="0">
                  <c:v>100</c:v>
                </c:pt>
                <c:pt idx="1">
                  <c:v>98.572827127097653</c:v>
                </c:pt>
                <c:pt idx="2">
                  <c:v>111.75596882930733</c:v>
                </c:pt>
                <c:pt idx="3">
                  <c:v>94.290271812272948</c:v>
                </c:pt>
                <c:pt idx="4">
                  <c:v>88.150295169402654</c:v>
                </c:pt>
                <c:pt idx="5">
                  <c:v>84.471212395536426</c:v>
                </c:pt>
                <c:pt idx="6">
                  <c:v>89.802815526835985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9-9246-B507-4DC3DD028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498032"/>
        <c:axId val="2095845312"/>
      </c:lineChart>
      <c:catAx>
        <c:axId val="20954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45312"/>
        <c:crosses val="autoZero"/>
        <c:auto val="1"/>
        <c:lblAlgn val="ctr"/>
        <c:lblOffset val="100"/>
        <c:noMultiLvlLbl val="0"/>
      </c:catAx>
      <c:valAx>
        <c:axId val="2095845312"/>
        <c:scaling>
          <c:orientation val="minMax"/>
          <c:max val="12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152400</xdr:colOff>
      <xdr:row>49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77B5F2-9106-C2FC-ABEC-94595C834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7315200"/>
          <a:ext cx="7264400" cy="4013200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31</xdr:row>
      <xdr:rowOff>76200</xdr:rowOff>
    </xdr:from>
    <xdr:to>
      <xdr:col>34</xdr:col>
      <xdr:colOff>1295400</xdr:colOff>
      <xdr:row>50</xdr:row>
      <xdr:rowOff>203200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8AEC74-635D-CFA5-D5D0-204B4ED51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81900" y="7162800"/>
          <a:ext cx="6642100" cy="4470400"/>
        </a:xfrm>
        <a:prstGeom prst="rect">
          <a:avLst/>
        </a:prstGeom>
      </xdr:spPr>
    </xdr:pic>
    <xdr:clientData/>
  </xdr:twoCellAnchor>
  <xdr:twoCellAnchor>
    <xdr:from>
      <xdr:col>49</xdr:col>
      <xdr:colOff>374650</xdr:colOff>
      <xdr:row>28</xdr:row>
      <xdr:rowOff>31750</xdr:rowOff>
    </xdr:from>
    <xdr:to>
      <xdr:col>94</xdr:col>
      <xdr:colOff>1022350</xdr:colOff>
      <xdr:row>40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8960FD-39D2-6648-9AC3-8E6B91DC0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D9F4-FC88-48CD-B038-EF809C3FCD9E}">
  <dimension ref="A1:DC49"/>
  <sheetViews>
    <sheetView tabSelected="1" topLeftCell="B5" zoomScaleNormal="100" workbookViewId="0">
      <selection activeCell="T28" sqref="T28"/>
    </sheetView>
  </sheetViews>
  <sheetFormatPr baseColWidth="10" defaultColWidth="9.1640625" defaultRowHeight="18" x14ac:dyDescent="0.2"/>
  <cols>
    <col min="1" max="1" width="3.5" style="3" customWidth="1"/>
    <col min="2" max="2" width="93.33203125" style="3" customWidth="1"/>
    <col min="3" max="3" width="3.5" style="3" customWidth="1"/>
    <col min="4" max="4" width="34.5" style="3" bestFit="1" customWidth="1"/>
    <col min="5" max="5" width="18.33203125" style="3" bestFit="1" customWidth="1"/>
    <col min="6" max="17" width="0" style="3" hidden="1" customWidth="1"/>
    <col min="18" max="18" width="5.5" style="3" hidden="1" customWidth="1"/>
    <col min="19" max="19" width="0" style="3" hidden="1" customWidth="1"/>
    <col min="20" max="20" width="16.5" style="3" bestFit="1" customWidth="1"/>
    <col min="21" max="34" width="0" style="3" hidden="1" customWidth="1"/>
    <col min="35" max="35" width="17.5" style="3" bestFit="1" customWidth="1"/>
    <col min="36" max="49" width="0" style="3" hidden="1" customWidth="1"/>
    <col min="50" max="50" width="17.5" style="3" bestFit="1" customWidth="1"/>
    <col min="51" max="64" width="0" style="3" hidden="1" customWidth="1"/>
    <col min="65" max="65" width="17.5" style="3" bestFit="1" customWidth="1"/>
    <col min="66" max="79" width="8.83203125" style="3" hidden="1" customWidth="1"/>
    <col min="80" max="80" width="16.5" style="3" customWidth="1"/>
    <col min="81" max="94" width="8.83203125" style="3" hidden="1" customWidth="1"/>
    <col min="95" max="95" width="17.5" style="3" bestFit="1" customWidth="1"/>
    <col min="96" max="16384" width="9.1640625" style="3"/>
  </cols>
  <sheetData>
    <row r="1" spans="1:107" x14ac:dyDescent="0.2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x14ac:dyDescent="0.2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 x14ac:dyDescent="0.2">
      <c r="A3" s="1"/>
      <c r="B3" s="2" t="s">
        <v>1</v>
      </c>
      <c r="C3" s="1"/>
      <c r="D3" s="6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x14ac:dyDescent="0.2">
      <c r="A4" s="1"/>
      <c r="B4" s="1" t="s">
        <v>3</v>
      </c>
      <c r="C4" s="1"/>
      <c r="D4" s="7" t="s">
        <v>4</v>
      </c>
      <c r="E4" s="8">
        <v>3000000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x14ac:dyDescent="0.2">
      <c r="A5" s="1"/>
      <c r="B5" s="1" t="s">
        <v>5</v>
      </c>
      <c r="C5" s="1"/>
      <c r="D5" s="7" t="s">
        <v>6</v>
      </c>
      <c r="E5" s="9">
        <f>E4*E9</f>
        <v>60000000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</row>
    <row r="7" spans="1:107" x14ac:dyDescent="0.2">
      <c r="A7" s="1"/>
      <c r="B7" s="1"/>
      <c r="C7" s="1"/>
      <c r="D7" s="6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</row>
    <row r="8" spans="1:107" x14ac:dyDescent="0.2">
      <c r="A8" s="1"/>
      <c r="B8" s="2" t="s">
        <v>8</v>
      </c>
      <c r="C8" s="1"/>
      <c r="D8" s="10" t="s">
        <v>9</v>
      </c>
      <c r="E8" s="10">
        <v>0</v>
      </c>
      <c r="F8" s="10">
        <v>1</v>
      </c>
      <c r="G8" s="10">
        <v>2</v>
      </c>
      <c r="H8" s="10">
        <v>3</v>
      </c>
      <c r="I8" s="10">
        <v>4</v>
      </c>
      <c r="J8" s="10">
        <v>5</v>
      </c>
      <c r="K8" s="10">
        <v>6</v>
      </c>
      <c r="L8" s="10">
        <v>7</v>
      </c>
      <c r="M8" s="10">
        <v>8</v>
      </c>
      <c r="N8" s="10">
        <v>9</v>
      </c>
      <c r="O8" s="10">
        <v>10</v>
      </c>
      <c r="P8" s="10">
        <v>11</v>
      </c>
      <c r="Q8" s="10">
        <v>12</v>
      </c>
      <c r="R8" s="10">
        <v>13</v>
      </c>
      <c r="S8" s="10">
        <v>14</v>
      </c>
      <c r="T8" s="10">
        <v>15</v>
      </c>
      <c r="U8" s="10">
        <v>16</v>
      </c>
      <c r="V8" s="10">
        <v>17</v>
      </c>
      <c r="W8" s="10">
        <v>18</v>
      </c>
      <c r="X8" s="10">
        <v>19</v>
      </c>
      <c r="Y8" s="10">
        <v>20</v>
      </c>
      <c r="Z8" s="10">
        <v>21</v>
      </c>
      <c r="AA8" s="10">
        <v>22</v>
      </c>
      <c r="AB8" s="10">
        <v>23</v>
      </c>
      <c r="AC8" s="10">
        <v>24</v>
      </c>
      <c r="AD8" s="10">
        <v>25</v>
      </c>
      <c r="AE8" s="10">
        <v>26</v>
      </c>
      <c r="AF8" s="10">
        <v>27</v>
      </c>
      <c r="AG8" s="10">
        <v>28</v>
      </c>
      <c r="AH8" s="10">
        <v>29</v>
      </c>
      <c r="AI8" s="10">
        <v>30</v>
      </c>
      <c r="AJ8" s="10">
        <v>31</v>
      </c>
      <c r="AK8" s="10">
        <v>32</v>
      </c>
      <c r="AL8" s="10">
        <v>33</v>
      </c>
      <c r="AM8" s="10">
        <v>34</v>
      </c>
      <c r="AN8" s="10">
        <v>35</v>
      </c>
      <c r="AO8" s="10">
        <v>36</v>
      </c>
      <c r="AP8" s="10">
        <v>37</v>
      </c>
      <c r="AQ8" s="10">
        <v>38</v>
      </c>
      <c r="AR8" s="10">
        <v>39</v>
      </c>
      <c r="AS8" s="10">
        <v>40</v>
      </c>
      <c r="AT8" s="10">
        <v>41</v>
      </c>
      <c r="AU8" s="10">
        <v>42</v>
      </c>
      <c r="AV8" s="10">
        <v>43</v>
      </c>
      <c r="AW8" s="10">
        <v>44</v>
      </c>
      <c r="AX8" s="10">
        <v>45</v>
      </c>
      <c r="AY8" s="10">
        <v>46</v>
      </c>
      <c r="AZ8" s="10">
        <v>47</v>
      </c>
      <c r="BA8" s="10">
        <v>48</v>
      </c>
      <c r="BB8" s="10">
        <v>49</v>
      </c>
      <c r="BC8" s="10">
        <v>50</v>
      </c>
      <c r="BD8" s="10">
        <v>51</v>
      </c>
      <c r="BE8" s="10">
        <v>52</v>
      </c>
      <c r="BF8" s="10">
        <v>53</v>
      </c>
      <c r="BG8" s="10">
        <v>54</v>
      </c>
      <c r="BH8" s="10">
        <v>55</v>
      </c>
      <c r="BI8" s="10">
        <v>56</v>
      </c>
      <c r="BJ8" s="10">
        <v>57</v>
      </c>
      <c r="BK8" s="10">
        <v>58</v>
      </c>
      <c r="BL8" s="10">
        <v>59</v>
      </c>
      <c r="BM8" s="10">
        <v>60</v>
      </c>
      <c r="BN8" s="10">
        <v>61</v>
      </c>
      <c r="BO8" s="10">
        <v>62</v>
      </c>
      <c r="BP8" s="10">
        <v>63</v>
      </c>
      <c r="BQ8" s="10">
        <v>64</v>
      </c>
      <c r="BR8" s="10">
        <v>65</v>
      </c>
      <c r="BS8" s="10">
        <v>66</v>
      </c>
      <c r="BT8" s="10">
        <v>67</v>
      </c>
      <c r="BU8" s="10">
        <v>68</v>
      </c>
      <c r="BV8" s="10">
        <v>69</v>
      </c>
      <c r="BW8" s="10">
        <v>70</v>
      </c>
      <c r="BX8" s="10">
        <v>71</v>
      </c>
      <c r="BY8" s="10">
        <v>72</v>
      </c>
      <c r="BZ8" s="10">
        <v>73</v>
      </c>
      <c r="CA8" s="10">
        <v>74</v>
      </c>
      <c r="CB8" s="10">
        <v>75</v>
      </c>
      <c r="CC8" s="10">
        <v>76</v>
      </c>
      <c r="CD8" s="10">
        <v>77</v>
      </c>
      <c r="CE8" s="10">
        <v>78</v>
      </c>
      <c r="CF8" s="10">
        <v>79</v>
      </c>
      <c r="CG8" s="10">
        <v>80</v>
      </c>
      <c r="CH8" s="10">
        <v>81</v>
      </c>
      <c r="CI8" s="10">
        <v>82</v>
      </c>
      <c r="CJ8" s="10">
        <v>83</v>
      </c>
      <c r="CK8" s="10">
        <v>84</v>
      </c>
      <c r="CL8" s="10">
        <v>85</v>
      </c>
      <c r="CM8" s="10">
        <v>86</v>
      </c>
      <c r="CN8" s="10">
        <v>87</v>
      </c>
      <c r="CO8" s="10">
        <v>88</v>
      </c>
      <c r="CP8" s="10">
        <v>89</v>
      </c>
      <c r="CQ8" s="10">
        <v>90</v>
      </c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</row>
    <row r="9" spans="1:107" x14ac:dyDescent="0.2">
      <c r="A9" s="1"/>
      <c r="B9" s="1" t="s">
        <v>10</v>
      </c>
      <c r="C9" s="1"/>
      <c r="D9" s="7" t="s">
        <v>11</v>
      </c>
      <c r="E9" s="11">
        <v>20</v>
      </c>
      <c r="F9" s="11">
        <v>19.161015016012769</v>
      </c>
      <c r="G9" s="11">
        <v>19.917547255034091</v>
      </c>
      <c r="H9" s="11">
        <v>19.372657699200065</v>
      </c>
      <c r="I9" s="11">
        <v>18.646123374665677</v>
      </c>
      <c r="J9" s="11">
        <v>19.489633025762483</v>
      </c>
      <c r="K9" s="11">
        <v>19.491980249661264</v>
      </c>
      <c r="L9" s="11">
        <v>19.61036454593922</v>
      </c>
      <c r="M9" s="11">
        <v>20.606012137886857</v>
      </c>
      <c r="N9" s="11">
        <v>20.89918993345492</v>
      </c>
      <c r="O9" s="11">
        <v>20.679121648348811</v>
      </c>
      <c r="P9" s="11">
        <v>20.037299767283603</v>
      </c>
      <c r="Q9" s="11">
        <v>19.791879393454824</v>
      </c>
      <c r="R9" s="11">
        <v>20.011065025959194</v>
      </c>
      <c r="S9" s="11">
        <v>20.378156461530637</v>
      </c>
      <c r="T9" s="11">
        <v>20.404098298068444</v>
      </c>
      <c r="U9" s="11">
        <v>20.055669625660588</v>
      </c>
      <c r="V9" s="11">
        <v>19.936791889912492</v>
      </c>
      <c r="W9" s="11">
        <v>19.976111063183257</v>
      </c>
      <c r="X9" s="11">
        <v>19.679191055777313</v>
      </c>
      <c r="Y9" s="11">
        <v>18.095962909124822</v>
      </c>
      <c r="Z9" s="11">
        <v>18.485272290594668</v>
      </c>
      <c r="AA9" s="11">
        <v>17.460224396665268</v>
      </c>
      <c r="AB9" s="11">
        <v>18.360416334068173</v>
      </c>
      <c r="AC9" s="11">
        <v>18.876863735576904</v>
      </c>
      <c r="AD9" s="11">
        <v>19.150034231387821</v>
      </c>
      <c r="AE9" s="11">
        <v>19.393444617316757</v>
      </c>
      <c r="AF9" s="11">
        <v>19.553529067967631</v>
      </c>
      <c r="AG9" s="11">
        <v>18.439853032054579</v>
      </c>
      <c r="AH9" s="11">
        <v>19.292984569637945</v>
      </c>
      <c r="AI9" s="11">
        <v>18.60091790655888</v>
      </c>
      <c r="AJ9" s="11">
        <v>18.200282184387046</v>
      </c>
      <c r="AK9" s="11">
        <v>17.290588522415408</v>
      </c>
      <c r="AL9" s="11">
        <v>17.099508944693532</v>
      </c>
      <c r="AM9" s="11">
        <v>17.9462631812365</v>
      </c>
      <c r="AN9" s="11">
        <v>16.81634316196704</v>
      </c>
      <c r="AO9" s="11">
        <v>16.620396559843297</v>
      </c>
      <c r="AP9" s="11">
        <v>16.860381459903497</v>
      </c>
      <c r="AQ9" s="11">
        <v>17.818322661578993</v>
      </c>
      <c r="AR9" s="11">
        <v>17.790388155647303</v>
      </c>
      <c r="AS9" s="11">
        <v>17.247193320370901</v>
      </c>
      <c r="AT9" s="11">
        <v>17.279890014406586</v>
      </c>
      <c r="AU9" s="11">
        <v>17.991427121603248</v>
      </c>
      <c r="AV9" s="11">
        <v>18.683591454946608</v>
      </c>
      <c r="AW9" s="11">
        <v>18.692863851618554</v>
      </c>
      <c r="AX9" s="11">
        <v>17.848481096714863</v>
      </c>
      <c r="AY9" s="11">
        <v>17.665110213554275</v>
      </c>
      <c r="AZ9" s="11">
        <v>17.129889675884584</v>
      </c>
      <c r="BA9" s="11">
        <v>16.966154896498395</v>
      </c>
      <c r="BB9" s="11">
        <v>17.16013046720904</v>
      </c>
      <c r="BC9" s="11">
        <v>17.187662352865186</v>
      </c>
      <c r="BD9" s="11">
        <v>16.757920953402472</v>
      </c>
      <c r="BE9" s="11">
        <v>16.170373935455796</v>
      </c>
      <c r="BF9" s="11">
        <v>16.016018095167677</v>
      </c>
      <c r="BG9" s="11">
        <v>16.223789791028064</v>
      </c>
      <c r="BH9" s="11">
        <v>15.56244167166972</v>
      </c>
      <c r="BI9" s="11">
        <v>15.827854687101556</v>
      </c>
      <c r="BJ9" s="11">
        <v>16.311954513584606</v>
      </c>
      <c r="BK9" s="11">
        <v>16.388808431193738</v>
      </c>
      <c r="BL9" s="11">
        <v>16.325624793321747</v>
      </c>
      <c r="BM9" s="11">
        <v>17.205210825574397</v>
      </c>
      <c r="BN9" s="11">
        <v>16.499343998623136</v>
      </c>
      <c r="BO9" s="11">
        <v>16.186180044763688</v>
      </c>
      <c r="BP9" s="11">
        <v>16.214060109145731</v>
      </c>
      <c r="BQ9" s="11">
        <v>17.139228543909265</v>
      </c>
      <c r="BR9" s="11">
        <v>18.055136242930345</v>
      </c>
      <c r="BS9" s="11">
        <v>18.263095020245373</v>
      </c>
      <c r="BT9" s="11">
        <v>18.432262475172916</v>
      </c>
      <c r="BU9" s="11">
        <v>18.945363137321237</v>
      </c>
      <c r="BV9" s="11">
        <v>19.652759275875503</v>
      </c>
      <c r="BW9" s="11">
        <v>19.505185445935876</v>
      </c>
      <c r="BX9" s="11">
        <v>20.164836967394098</v>
      </c>
      <c r="BY9" s="11">
        <v>20.077707481505755</v>
      </c>
      <c r="BZ9" s="11">
        <v>19.965789826649527</v>
      </c>
      <c r="CA9" s="11">
        <v>19.824446194664063</v>
      </c>
      <c r="CB9" s="11">
        <v>20.333252302812333</v>
      </c>
      <c r="CC9" s="11">
        <v>19.797518587183525</v>
      </c>
      <c r="CD9" s="11">
        <v>20.147924430081407</v>
      </c>
      <c r="CE9" s="11">
        <v>20.047670077746695</v>
      </c>
      <c r="CF9" s="11">
        <v>19.836263041290547</v>
      </c>
      <c r="CG9" s="11">
        <v>19.335308797634873</v>
      </c>
      <c r="CH9" s="11">
        <v>20.13189549170152</v>
      </c>
      <c r="CI9" s="11">
        <v>19.672424252060996</v>
      </c>
      <c r="CJ9" s="11">
        <v>18.940934881076025</v>
      </c>
      <c r="CK9" s="11">
        <v>17.914336785978776</v>
      </c>
      <c r="CL9" s="11">
        <v>18.261902182619931</v>
      </c>
      <c r="CM9" s="11">
        <v>18.815470378930083</v>
      </c>
      <c r="CN9" s="11">
        <v>18.908124079814037</v>
      </c>
      <c r="CO9" s="11">
        <v>19.245923341173224</v>
      </c>
      <c r="CP9" s="11">
        <v>19.260835082515413</v>
      </c>
      <c r="CQ9" s="11">
        <v>19.5</v>
      </c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</row>
    <row r="10" spans="1:107" x14ac:dyDescent="0.2">
      <c r="A10" s="1"/>
      <c r="B10" s="1" t="s">
        <v>12</v>
      </c>
      <c r="C10" s="1"/>
      <c r="D10" s="7" t="s">
        <v>13</v>
      </c>
      <c r="E10" s="12">
        <f>1/E9</f>
        <v>0.05</v>
      </c>
      <c r="F10" s="12">
        <f t="shared" ref="F10:BQ10" si="0">1/F9</f>
        <v>5.2189302036677328E-2</v>
      </c>
      <c r="G10" s="12">
        <f t="shared" si="0"/>
        <v>5.0206985187257608E-2</v>
      </c>
      <c r="H10" s="12">
        <f t="shared" si="0"/>
        <v>5.1619143616071422E-2</v>
      </c>
      <c r="I10" s="12">
        <f t="shared" si="0"/>
        <v>5.3630450679023778E-2</v>
      </c>
      <c r="J10" s="12">
        <f t="shared" si="0"/>
        <v>5.1309329358749045E-2</v>
      </c>
      <c r="K10" s="12">
        <f t="shared" si="0"/>
        <v>5.1303150690262894E-2</v>
      </c>
      <c r="L10" s="12">
        <f t="shared" si="0"/>
        <v>5.099344265923262E-2</v>
      </c>
      <c r="M10" s="12">
        <f t="shared" si="0"/>
        <v>4.8529525912554848E-2</v>
      </c>
      <c r="N10" s="12">
        <f t="shared" si="0"/>
        <v>4.7848744529529544E-2</v>
      </c>
      <c r="O10" s="12">
        <f t="shared" si="0"/>
        <v>4.835795335049195E-2</v>
      </c>
      <c r="P10" s="12">
        <f t="shared" si="0"/>
        <v>4.9906924167136268E-2</v>
      </c>
      <c r="Q10" s="12">
        <f t="shared" si="0"/>
        <v>5.0525772723266499E-2</v>
      </c>
      <c r="R10" s="12">
        <f t="shared" si="0"/>
        <v>4.9972352730989482E-2</v>
      </c>
      <c r="S10" s="12">
        <f t="shared" si="0"/>
        <v>4.9072152423982732E-2</v>
      </c>
      <c r="T10" s="12">
        <f t="shared" si="0"/>
        <v>4.9009761930752169E-2</v>
      </c>
      <c r="U10" s="12">
        <f t="shared" si="0"/>
        <v>4.9861212248955872E-2</v>
      </c>
      <c r="V10" s="12">
        <f t="shared" si="0"/>
        <v>5.0158521266702616E-2</v>
      </c>
      <c r="W10" s="12">
        <f t="shared" si="0"/>
        <v>5.0059793762512593E-2</v>
      </c>
      <c r="X10" s="12">
        <f t="shared" si="0"/>
        <v>5.0815096879016544E-2</v>
      </c>
      <c r="Y10" s="12">
        <f t="shared" si="0"/>
        <v>5.526094438974307E-2</v>
      </c>
      <c r="Z10" s="12">
        <f t="shared" si="0"/>
        <v>5.4097120360450487E-2</v>
      </c>
      <c r="AA10" s="12">
        <f t="shared" si="0"/>
        <v>5.7273032538515956E-2</v>
      </c>
      <c r="AB10" s="12">
        <f t="shared" si="0"/>
        <v>5.4464995880538783E-2</v>
      </c>
      <c r="AC10" s="12">
        <f t="shared" si="0"/>
        <v>5.2974901657806481E-2</v>
      </c>
      <c r="AD10" s="12">
        <f t="shared" si="0"/>
        <v>5.2219227804875264E-2</v>
      </c>
      <c r="AE10" s="12">
        <f t="shared" si="0"/>
        <v>5.1563815491915341E-2</v>
      </c>
      <c r="AF10" s="12">
        <f t="shared" si="0"/>
        <v>5.1141663304052294E-2</v>
      </c>
      <c r="AG10" s="12">
        <f t="shared" si="0"/>
        <v>5.4230367143472805E-2</v>
      </c>
      <c r="AH10" s="12">
        <f t="shared" si="0"/>
        <v>5.1832312226784007E-2</v>
      </c>
      <c r="AI10" s="12">
        <f t="shared" si="0"/>
        <v>5.3760787775284438E-2</v>
      </c>
      <c r="AJ10" s="12">
        <f t="shared" si="0"/>
        <v>5.4944203055150506E-2</v>
      </c>
      <c r="AK10" s="12">
        <f t="shared" si="0"/>
        <v>5.7834931338722591E-2</v>
      </c>
      <c r="AL10" s="12">
        <f t="shared" si="0"/>
        <v>5.8481211550249143E-2</v>
      </c>
      <c r="AM10" s="12">
        <f t="shared" si="0"/>
        <v>5.5721906555206327E-2</v>
      </c>
      <c r="AN10" s="12">
        <f t="shared" si="0"/>
        <v>5.9465960605612905E-2</v>
      </c>
      <c r="AO10" s="12">
        <f t="shared" si="0"/>
        <v>6.016703611128689E-2</v>
      </c>
      <c r="AP10" s="12">
        <f t="shared" si="0"/>
        <v>5.9310639108501144E-2</v>
      </c>
      <c r="AQ10" s="12">
        <f t="shared" si="0"/>
        <v>5.6122005364526481E-2</v>
      </c>
      <c r="AR10" s="12">
        <f t="shared" si="0"/>
        <v>5.6210128258644222E-2</v>
      </c>
      <c r="AS10" s="12">
        <f t="shared" si="0"/>
        <v>5.7980448263363876E-2</v>
      </c>
      <c r="AT10" s="12">
        <f t="shared" si="0"/>
        <v>5.7870738712241812E-2</v>
      </c>
      <c r="AU10" s="12">
        <f t="shared" si="0"/>
        <v>5.5582027664678568E-2</v>
      </c>
      <c r="AV10" s="12">
        <f t="shared" si="0"/>
        <v>5.3522900156074818E-2</v>
      </c>
      <c r="AW10" s="12">
        <f t="shared" si="0"/>
        <v>5.3496350689646373E-2</v>
      </c>
      <c r="AX10" s="12">
        <f t="shared" si="0"/>
        <v>5.6027176462878789E-2</v>
      </c>
      <c r="AY10" s="12">
        <f t="shared" si="0"/>
        <v>5.6608760880116633E-2</v>
      </c>
      <c r="AZ10" s="12">
        <f t="shared" si="0"/>
        <v>5.8377492145077703E-2</v>
      </c>
      <c r="BA10" s="12">
        <f t="shared" si="0"/>
        <v>5.8940874116762167E-2</v>
      </c>
      <c r="BB10" s="12">
        <f t="shared" si="0"/>
        <v>5.8274615214078972E-2</v>
      </c>
      <c r="BC10" s="12">
        <f t="shared" si="0"/>
        <v>5.8181268602434458E-2</v>
      </c>
      <c r="BD10" s="12">
        <f t="shared" si="0"/>
        <v>5.9673273479486331E-2</v>
      </c>
      <c r="BE10" s="12">
        <f t="shared" si="0"/>
        <v>6.1841488885260767E-2</v>
      </c>
      <c r="BF10" s="12">
        <f t="shared" si="0"/>
        <v>6.2437491894550126E-2</v>
      </c>
      <c r="BG10" s="12">
        <f t="shared" si="0"/>
        <v>6.1637879489354029E-2</v>
      </c>
      <c r="BH10" s="12">
        <f t="shared" si="0"/>
        <v>6.4257268949025295E-2</v>
      </c>
      <c r="BI10" s="12">
        <f t="shared" si="0"/>
        <v>6.317975618103952E-2</v>
      </c>
      <c r="BJ10" s="12">
        <f t="shared" si="0"/>
        <v>6.1304732009104079E-2</v>
      </c>
      <c r="BK10" s="12">
        <f t="shared" si="0"/>
        <v>6.1017248703489874E-2</v>
      </c>
      <c r="BL10" s="12">
        <f t="shared" si="0"/>
        <v>6.1253398424853285E-2</v>
      </c>
      <c r="BM10" s="12">
        <f t="shared" si="0"/>
        <v>5.8121926556899073E-2</v>
      </c>
      <c r="BN10" s="12">
        <f t="shared" si="0"/>
        <v>6.0608470256965953E-2</v>
      </c>
      <c r="BO10" s="12">
        <f t="shared" si="0"/>
        <v>6.1781099508003132E-2</v>
      </c>
      <c r="BP10" s="12">
        <f t="shared" si="0"/>
        <v>6.1674866953030372E-2</v>
      </c>
      <c r="BQ10" s="12">
        <f t="shared" si="0"/>
        <v>5.8345683263285972E-2</v>
      </c>
      <c r="BR10" s="12">
        <f t="shared" ref="BR10:CQ10" si="1">1/BR9</f>
        <v>5.5385901637355919E-2</v>
      </c>
      <c r="BS10" s="12">
        <f t="shared" si="1"/>
        <v>5.4755231733255499E-2</v>
      </c>
      <c r="BT10" s="12">
        <f t="shared" si="1"/>
        <v>5.4252699653498118E-2</v>
      </c>
      <c r="BU10" s="12">
        <f t="shared" si="1"/>
        <v>5.2783364074455746E-2</v>
      </c>
      <c r="BV10" s="12">
        <f t="shared" si="1"/>
        <v>5.0883440129831405E-2</v>
      </c>
      <c r="BW10" s="12">
        <f t="shared" si="1"/>
        <v>5.1268417968738732E-2</v>
      </c>
      <c r="BX10" s="12">
        <f t="shared" si="1"/>
        <v>4.9591276220926968E-2</v>
      </c>
      <c r="BY10" s="12">
        <f t="shared" si="1"/>
        <v>4.980648318146548E-2</v>
      </c>
      <c r="BZ10" s="12">
        <f t="shared" si="1"/>
        <v>5.0085671976033752E-2</v>
      </c>
      <c r="CA10" s="12">
        <f t="shared" si="1"/>
        <v>5.0442771020214397E-2</v>
      </c>
      <c r="CB10" s="12">
        <f t="shared" si="1"/>
        <v>4.9180523858531375E-2</v>
      </c>
      <c r="CC10" s="12">
        <f t="shared" si="1"/>
        <v>5.0511380787255727E-2</v>
      </c>
      <c r="CD10" s="12">
        <f t="shared" si="1"/>
        <v>4.963290404777241E-2</v>
      </c>
      <c r="CE10" s="12">
        <f t="shared" si="1"/>
        <v>4.9881108184737115E-2</v>
      </c>
      <c r="CF10" s="12">
        <f t="shared" si="1"/>
        <v>5.0412721283158587E-2</v>
      </c>
      <c r="CG10" s="12">
        <f t="shared" si="1"/>
        <v>5.1718853340595297E-2</v>
      </c>
      <c r="CH10" s="12">
        <f t="shared" si="1"/>
        <v>4.9672421576607409E-2</v>
      </c>
      <c r="CI10" s="12">
        <f t="shared" si="1"/>
        <v>5.0832575954396379E-2</v>
      </c>
      <c r="CJ10" s="12">
        <f t="shared" si="1"/>
        <v>5.27957044506343E-2</v>
      </c>
      <c r="CK10" s="12">
        <f t="shared" si="1"/>
        <v>5.5821212470599624E-2</v>
      </c>
      <c r="CL10" s="12">
        <f t="shared" si="1"/>
        <v>5.4758808255566713E-2</v>
      </c>
      <c r="CM10" s="12">
        <f t="shared" si="1"/>
        <v>5.3147754473351821E-2</v>
      </c>
      <c r="CN10" s="12">
        <f t="shared" si="1"/>
        <v>5.2887319534124566E-2</v>
      </c>
      <c r="CO10" s="12">
        <f t="shared" si="1"/>
        <v>5.1959055550256615E-2</v>
      </c>
      <c r="CP10" s="12">
        <f t="shared" si="1"/>
        <v>5.1918828841838703E-2</v>
      </c>
      <c r="CQ10" s="12">
        <f t="shared" si="1"/>
        <v>5.128205128205128E-2</v>
      </c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</row>
    <row r="11" spans="1:107" x14ac:dyDescent="0.2">
      <c r="A11" s="1"/>
      <c r="B11" s="1"/>
      <c r="C11" s="1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</row>
    <row r="12" spans="1:107" x14ac:dyDescent="0.2">
      <c r="A12" s="1"/>
      <c r="B12" s="1"/>
      <c r="C12" s="1"/>
      <c r="D12" s="6" t="s">
        <v>14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spans="1:107" x14ac:dyDescent="0.2">
      <c r="A13" s="1"/>
      <c r="B13" s="2" t="s">
        <v>15</v>
      </c>
      <c r="C13" s="1"/>
      <c r="D13" s="10" t="s">
        <v>9</v>
      </c>
      <c r="E13" s="10">
        <v>0</v>
      </c>
      <c r="F13" s="10">
        <v>1</v>
      </c>
      <c r="G13" s="10">
        <v>2</v>
      </c>
      <c r="H13" s="10">
        <v>3</v>
      </c>
      <c r="I13" s="10">
        <v>4</v>
      </c>
      <c r="J13" s="10">
        <v>5</v>
      </c>
      <c r="K13" s="10">
        <v>6</v>
      </c>
      <c r="L13" s="10">
        <v>7</v>
      </c>
      <c r="M13" s="10">
        <v>8</v>
      </c>
      <c r="N13" s="10">
        <v>9</v>
      </c>
      <c r="O13" s="10">
        <v>10</v>
      </c>
      <c r="P13" s="10">
        <v>11</v>
      </c>
      <c r="Q13" s="10">
        <v>12</v>
      </c>
      <c r="R13" s="10">
        <v>13</v>
      </c>
      <c r="S13" s="10">
        <v>14</v>
      </c>
      <c r="T13" s="10">
        <v>15</v>
      </c>
      <c r="U13" s="10">
        <v>16</v>
      </c>
      <c r="V13" s="10">
        <v>17</v>
      </c>
      <c r="W13" s="10">
        <v>18</v>
      </c>
      <c r="X13" s="10">
        <v>19</v>
      </c>
      <c r="Y13" s="10">
        <v>20</v>
      </c>
      <c r="Z13" s="10">
        <v>21</v>
      </c>
      <c r="AA13" s="10">
        <v>22</v>
      </c>
      <c r="AB13" s="10">
        <v>23</v>
      </c>
      <c r="AC13" s="10">
        <v>24</v>
      </c>
      <c r="AD13" s="10">
        <v>25</v>
      </c>
      <c r="AE13" s="10">
        <v>26</v>
      </c>
      <c r="AF13" s="10">
        <v>27</v>
      </c>
      <c r="AG13" s="10">
        <v>28</v>
      </c>
      <c r="AH13" s="10">
        <v>29</v>
      </c>
      <c r="AI13" s="10">
        <v>30</v>
      </c>
      <c r="AJ13" s="10">
        <v>31</v>
      </c>
      <c r="AK13" s="10">
        <v>32</v>
      </c>
      <c r="AL13" s="10">
        <v>33</v>
      </c>
      <c r="AM13" s="10">
        <v>34</v>
      </c>
      <c r="AN13" s="10">
        <v>35</v>
      </c>
      <c r="AO13" s="10">
        <v>36</v>
      </c>
      <c r="AP13" s="10">
        <v>37</v>
      </c>
      <c r="AQ13" s="10">
        <v>38</v>
      </c>
      <c r="AR13" s="10">
        <v>39</v>
      </c>
      <c r="AS13" s="10">
        <v>40</v>
      </c>
      <c r="AT13" s="10">
        <v>41</v>
      </c>
      <c r="AU13" s="10">
        <v>42</v>
      </c>
      <c r="AV13" s="10">
        <v>43</v>
      </c>
      <c r="AW13" s="10">
        <v>44</v>
      </c>
      <c r="AX13" s="10">
        <v>45</v>
      </c>
      <c r="AY13" s="10">
        <v>46</v>
      </c>
      <c r="AZ13" s="10">
        <v>47</v>
      </c>
      <c r="BA13" s="10">
        <v>48</v>
      </c>
      <c r="BB13" s="10">
        <v>49</v>
      </c>
      <c r="BC13" s="10">
        <v>50</v>
      </c>
      <c r="BD13" s="10">
        <v>51</v>
      </c>
      <c r="BE13" s="10">
        <v>52</v>
      </c>
      <c r="BF13" s="10">
        <v>53</v>
      </c>
      <c r="BG13" s="10">
        <v>54</v>
      </c>
      <c r="BH13" s="10">
        <v>55</v>
      </c>
      <c r="BI13" s="10">
        <v>56</v>
      </c>
      <c r="BJ13" s="10">
        <v>57</v>
      </c>
      <c r="BK13" s="10">
        <v>58</v>
      </c>
      <c r="BL13" s="10">
        <v>59</v>
      </c>
      <c r="BM13" s="10">
        <v>60</v>
      </c>
      <c r="BN13" s="10">
        <v>61</v>
      </c>
      <c r="BO13" s="10">
        <v>62</v>
      </c>
      <c r="BP13" s="10">
        <v>63</v>
      </c>
      <c r="BQ13" s="10">
        <v>64</v>
      </c>
      <c r="BR13" s="10">
        <v>65</v>
      </c>
      <c r="BS13" s="10">
        <v>66</v>
      </c>
      <c r="BT13" s="10">
        <v>67</v>
      </c>
      <c r="BU13" s="10">
        <v>68</v>
      </c>
      <c r="BV13" s="10">
        <v>69</v>
      </c>
      <c r="BW13" s="10">
        <v>70</v>
      </c>
      <c r="BX13" s="10">
        <v>71</v>
      </c>
      <c r="BY13" s="10">
        <v>72</v>
      </c>
      <c r="BZ13" s="10">
        <v>73</v>
      </c>
      <c r="CA13" s="10">
        <v>74</v>
      </c>
      <c r="CB13" s="10">
        <v>75</v>
      </c>
      <c r="CC13" s="10">
        <v>76</v>
      </c>
      <c r="CD13" s="10">
        <v>77</v>
      </c>
      <c r="CE13" s="10">
        <v>78</v>
      </c>
      <c r="CF13" s="10">
        <v>79</v>
      </c>
      <c r="CG13" s="10">
        <v>80</v>
      </c>
      <c r="CH13" s="10">
        <v>81</v>
      </c>
      <c r="CI13" s="10">
        <v>82</v>
      </c>
      <c r="CJ13" s="10">
        <v>83</v>
      </c>
      <c r="CK13" s="10">
        <v>84</v>
      </c>
      <c r="CL13" s="10">
        <v>85</v>
      </c>
      <c r="CM13" s="10">
        <v>86</v>
      </c>
      <c r="CN13" s="10">
        <v>87</v>
      </c>
      <c r="CO13" s="10">
        <v>88</v>
      </c>
      <c r="CP13" s="10">
        <v>89</v>
      </c>
      <c r="CQ13" s="10">
        <v>90</v>
      </c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</row>
    <row r="14" spans="1:107" x14ac:dyDescent="0.2">
      <c r="A14" s="1"/>
      <c r="B14" s="1" t="s">
        <v>16</v>
      </c>
      <c r="C14" s="1"/>
      <c r="D14" s="7" t="s">
        <v>17</v>
      </c>
      <c r="E14" s="13">
        <v>100</v>
      </c>
      <c r="F14" s="13">
        <v>99.365532483079335</v>
      </c>
      <c r="G14" s="13">
        <v>99.852663566462567</v>
      </c>
      <c r="H14" s="13">
        <v>100.51721227189712</v>
      </c>
      <c r="I14" s="13">
        <v>100.23021317740229</v>
      </c>
      <c r="J14" s="13">
        <v>100.9294473348988</v>
      </c>
      <c r="K14" s="13">
        <v>100.77658578510369</v>
      </c>
      <c r="L14" s="13">
        <v>100.96505363967036</v>
      </c>
      <c r="M14" s="13">
        <v>101.8097825252851</v>
      </c>
      <c r="N14" s="13">
        <v>102.20298663228819</v>
      </c>
      <c r="O14" s="13">
        <v>101.93194898475991</v>
      </c>
      <c r="P14" s="13">
        <v>101.9614162714674</v>
      </c>
      <c r="Q14" s="13">
        <v>102.07775066378136</v>
      </c>
      <c r="R14" s="13">
        <v>101.15474929784983</v>
      </c>
      <c r="S14" s="13">
        <v>99.563515815645317</v>
      </c>
      <c r="T14" s="13">
        <v>100.5644827109904</v>
      </c>
      <c r="U14" s="13">
        <v>100.47730865448075</v>
      </c>
      <c r="V14" s="13">
        <v>100.79224028116705</v>
      </c>
      <c r="W14" s="13">
        <v>99.00762772994463</v>
      </c>
      <c r="X14" s="13">
        <v>99.725892843439738</v>
      </c>
      <c r="Y14" s="13">
        <v>101.2198228893289</v>
      </c>
      <c r="Z14" s="13">
        <v>102.35861074021214</v>
      </c>
      <c r="AA14" s="13">
        <v>102.6990192918643</v>
      </c>
      <c r="AB14" s="13">
        <v>102.14435900977641</v>
      </c>
      <c r="AC14" s="13">
        <v>102.89270531178541</v>
      </c>
      <c r="AD14" s="13">
        <v>103.06643952299831</v>
      </c>
      <c r="AE14" s="13">
        <v>103.73252298294889</v>
      </c>
      <c r="AF14" s="13">
        <v>103.56339303528402</v>
      </c>
      <c r="AG14" s="13">
        <v>103.7543164970763</v>
      </c>
      <c r="AH14" s="13">
        <v>103.45135595561491</v>
      </c>
      <c r="AI14" s="13">
        <v>103.93818008809494</v>
      </c>
      <c r="AJ14" s="13">
        <v>103.54159952115663</v>
      </c>
      <c r="AK14" s="13">
        <v>102.45253771659226</v>
      </c>
      <c r="AL14" s="13">
        <v>99.018984913363127</v>
      </c>
      <c r="AM14" s="13">
        <v>96.020688490875912</v>
      </c>
      <c r="AN14" s="13">
        <v>95.657872523289925</v>
      </c>
      <c r="AO14" s="13">
        <v>91.433307242506601</v>
      </c>
      <c r="AP14" s="13">
        <v>90.680049726046349</v>
      </c>
      <c r="AQ14" s="13">
        <v>94.854888960510792</v>
      </c>
      <c r="AR14" s="13">
        <v>92.188713415289243</v>
      </c>
      <c r="AS14" s="13">
        <v>96.079316113387677</v>
      </c>
      <c r="AT14" s="13">
        <v>92.820111423177877</v>
      </c>
      <c r="AU14" s="13">
        <v>91.237165615359828</v>
      </c>
      <c r="AV14" s="13">
        <v>84.305907270132153</v>
      </c>
      <c r="AW14" s="13">
        <v>88.470310173887697</v>
      </c>
      <c r="AX14" s="13">
        <v>84.146906702272986</v>
      </c>
      <c r="AY14" s="13">
        <v>76.143468852157099</v>
      </c>
      <c r="AZ14" s="13">
        <v>83.215003760148576</v>
      </c>
      <c r="BA14" s="13">
        <v>73.242475865985256</v>
      </c>
      <c r="BB14" s="13">
        <v>77.633715487207837</v>
      </c>
      <c r="BC14" s="13">
        <v>73.609896097119275</v>
      </c>
      <c r="BD14" s="13">
        <v>73.956443666835511</v>
      </c>
      <c r="BE14" s="13">
        <v>70.749727581073429</v>
      </c>
      <c r="BF14" s="13">
        <v>68.677195082646563</v>
      </c>
      <c r="BG14" s="13">
        <v>75.121015393587825</v>
      </c>
      <c r="BH14" s="13">
        <v>75.987537793329977</v>
      </c>
      <c r="BI14" s="13">
        <v>80.73023619872005</v>
      </c>
      <c r="BJ14" s="13">
        <v>78.010651196341172</v>
      </c>
      <c r="BK14" s="13">
        <v>80.625258989824616</v>
      </c>
      <c r="BL14" s="13">
        <v>79.334223490952667</v>
      </c>
      <c r="BM14" s="13">
        <v>75.832220636309259</v>
      </c>
      <c r="BN14" s="13">
        <v>77.563423730374367</v>
      </c>
      <c r="BO14" s="13">
        <v>76.389336525622767</v>
      </c>
      <c r="BP14" s="13">
        <v>81.761898184385444</v>
      </c>
      <c r="BQ14" s="13">
        <v>81.630830148717749</v>
      </c>
      <c r="BR14" s="13">
        <v>84.410884479027629</v>
      </c>
      <c r="BS14" s="13">
        <v>85.633776877388513</v>
      </c>
      <c r="BT14" s="13">
        <v>84.768482281259153</v>
      </c>
      <c r="BU14" s="13">
        <v>87.360068757002352</v>
      </c>
      <c r="BV14" s="13">
        <v>85.43548659391935</v>
      </c>
      <c r="BW14" s="13">
        <v>85.93244010620505</v>
      </c>
      <c r="BX14" s="13">
        <v>88.234878831130999</v>
      </c>
      <c r="BY14" s="13">
        <v>86.657151188667413</v>
      </c>
      <c r="BZ14" s="13">
        <v>83.99895636692915</v>
      </c>
      <c r="CA14" s="13">
        <v>85.925073284528182</v>
      </c>
      <c r="CB14" s="13">
        <v>85.878723698144526</v>
      </c>
      <c r="CC14" s="13">
        <v>87.073990515217119</v>
      </c>
      <c r="CD14" s="13">
        <v>88.355203585186587</v>
      </c>
      <c r="CE14" s="13">
        <v>87.892014672253211</v>
      </c>
      <c r="CF14" s="13">
        <v>90.228524947434707</v>
      </c>
      <c r="CG14" s="13">
        <v>89.39730190156088</v>
      </c>
      <c r="CH14" s="13">
        <v>86.888899120585705</v>
      </c>
      <c r="CI14" s="13">
        <v>87.258161057138949</v>
      </c>
      <c r="CJ14" s="13">
        <v>88.047024878370749</v>
      </c>
      <c r="CK14" s="13">
        <v>87.432509170158269</v>
      </c>
      <c r="CL14" s="13">
        <v>88.438387279954611</v>
      </c>
      <c r="CM14" s="13">
        <v>89.930475620424559</v>
      </c>
      <c r="CN14" s="13">
        <v>89.946437067391116</v>
      </c>
      <c r="CO14" s="13">
        <v>88.09859263010884</v>
      </c>
      <c r="CP14" s="13">
        <v>86.560154703255236</v>
      </c>
      <c r="CQ14" s="13">
        <v>87.557745138665098</v>
      </c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</row>
    <row r="15" spans="1:107" x14ac:dyDescent="0.2">
      <c r="A15" s="1"/>
      <c r="B15" s="1" t="s">
        <v>18</v>
      </c>
      <c r="C15" s="1"/>
      <c r="D15" s="7" t="s">
        <v>19</v>
      </c>
      <c r="E15" s="9">
        <f>$E$5/$E$14</f>
        <v>600000</v>
      </c>
      <c r="F15" s="9">
        <f t="shared" ref="F15:BQ15" si="2">$E$5/$E$14</f>
        <v>600000</v>
      </c>
      <c r="G15" s="9">
        <f t="shared" si="2"/>
        <v>600000</v>
      </c>
      <c r="H15" s="9">
        <f t="shared" si="2"/>
        <v>600000</v>
      </c>
      <c r="I15" s="9">
        <f t="shared" si="2"/>
        <v>600000</v>
      </c>
      <c r="J15" s="9">
        <f t="shared" si="2"/>
        <v>600000</v>
      </c>
      <c r="K15" s="9">
        <f t="shared" si="2"/>
        <v>600000</v>
      </c>
      <c r="L15" s="9">
        <f t="shared" si="2"/>
        <v>600000</v>
      </c>
      <c r="M15" s="9">
        <f t="shared" si="2"/>
        <v>600000</v>
      </c>
      <c r="N15" s="9">
        <f t="shared" si="2"/>
        <v>600000</v>
      </c>
      <c r="O15" s="9">
        <f t="shared" si="2"/>
        <v>600000</v>
      </c>
      <c r="P15" s="9">
        <f t="shared" si="2"/>
        <v>600000</v>
      </c>
      <c r="Q15" s="9">
        <f t="shared" si="2"/>
        <v>600000</v>
      </c>
      <c r="R15" s="9">
        <f t="shared" si="2"/>
        <v>600000</v>
      </c>
      <c r="S15" s="9">
        <f t="shared" si="2"/>
        <v>600000</v>
      </c>
      <c r="T15" s="9">
        <f t="shared" si="2"/>
        <v>600000</v>
      </c>
      <c r="U15" s="9">
        <f t="shared" si="2"/>
        <v>600000</v>
      </c>
      <c r="V15" s="9">
        <f t="shared" si="2"/>
        <v>600000</v>
      </c>
      <c r="W15" s="9">
        <f t="shared" si="2"/>
        <v>600000</v>
      </c>
      <c r="X15" s="9">
        <f t="shared" si="2"/>
        <v>600000</v>
      </c>
      <c r="Y15" s="9">
        <f t="shared" si="2"/>
        <v>600000</v>
      </c>
      <c r="Z15" s="9">
        <f t="shared" si="2"/>
        <v>600000</v>
      </c>
      <c r="AA15" s="9">
        <f t="shared" si="2"/>
        <v>600000</v>
      </c>
      <c r="AB15" s="9">
        <f t="shared" si="2"/>
        <v>600000</v>
      </c>
      <c r="AC15" s="9">
        <f t="shared" si="2"/>
        <v>600000</v>
      </c>
      <c r="AD15" s="9">
        <f t="shared" si="2"/>
        <v>600000</v>
      </c>
      <c r="AE15" s="9">
        <f t="shared" si="2"/>
        <v>600000</v>
      </c>
      <c r="AF15" s="9">
        <f t="shared" si="2"/>
        <v>600000</v>
      </c>
      <c r="AG15" s="9">
        <f t="shared" si="2"/>
        <v>600000</v>
      </c>
      <c r="AH15" s="9">
        <f t="shared" si="2"/>
        <v>600000</v>
      </c>
      <c r="AI15" s="9">
        <f t="shared" si="2"/>
        <v>600000</v>
      </c>
      <c r="AJ15" s="9">
        <f t="shared" si="2"/>
        <v>600000</v>
      </c>
      <c r="AK15" s="9">
        <f t="shared" si="2"/>
        <v>600000</v>
      </c>
      <c r="AL15" s="9">
        <f t="shared" si="2"/>
        <v>600000</v>
      </c>
      <c r="AM15" s="9">
        <f t="shared" si="2"/>
        <v>600000</v>
      </c>
      <c r="AN15" s="9">
        <f t="shared" si="2"/>
        <v>600000</v>
      </c>
      <c r="AO15" s="9">
        <f t="shared" si="2"/>
        <v>600000</v>
      </c>
      <c r="AP15" s="9">
        <f t="shared" si="2"/>
        <v>600000</v>
      </c>
      <c r="AQ15" s="9">
        <f t="shared" si="2"/>
        <v>600000</v>
      </c>
      <c r="AR15" s="9">
        <f t="shared" si="2"/>
        <v>600000</v>
      </c>
      <c r="AS15" s="9">
        <f t="shared" si="2"/>
        <v>600000</v>
      </c>
      <c r="AT15" s="9">
        <f t="shared" si="2"/>
        <v>600000</v>
      </c>
      <c r="AU15" s="9">
        <f t="shared" si="2"/>
        <v>600000</v>
      </c>
      <c r="AV15" s="9">
        <f t="shared" si="2"/>
        <v>600000</v>
      </c>
      <c r="AW15" s="9">
        <f t="shared" si="2"/>
        <v>600000</v>
      </c>
      <c r="AX15" s="9">
        <f t="shared" si="2"/>
        <v>600000</v>
      </c>
      <c r="AY15" s="9">
        <f t="shared" si="2"/>
        <v>600000</v>
      </c>
      <c r="AZ15" s="9">
        <f t="shared" si="2"/>
        <v>600000</v>
      </c>
      <c r="BA15" s="9">
        <f t="shared" si="2"/>
        <v>600000</v>
      </c>
      <c r="BB15" s="9">
        <f t="shared" si="2"/>
        <v>600000</v>
      </c>
      <c r="BC15" s="9">
        <f t="shared" si="2"/>
        <v>600000</v>
      </c>
      <c r="BD15" s="9">
        <f t="shared" si="2"/>
        <v>600000</v>
      </c>
      <c r="BE15" s="9">
        <f t="shared" si="2"/>
        <v>600000</v>
      </c>
      <c r="BF15" s="9">
        <f t="shared" si="2"/>
        <v>600000</v>
      </c>
      <c r="BG15" s="9">
        <f t="shared" si="2"/>
        <v>600000</v>
      </c>
      <c r="BH15" s="9">
        <f t="shared" si="2"/>
        <v>600000</v>
      </c>
      <c r="BI15" s="9">
        <f t="shared" si="2"/>
        <v>600000</v>
      </c>
      <c r="BJ15" s="9">
        <f t="shared" si="2"/>
        <v>600000</v>
      </c>
      <c r="BK15" s="9">
        <f t="shared" si="2"/>
        <v>600000</v>
      </c>
      <c r="BL15" s="9">
        <f t="shared" si="2"/>
        <v>600000</v>
      </c>
      <c r="BM15" s="9">
        <f t="shared" si="2"/>
        <v>600000</v>
      </c>
      <c r="BN15" s="9">
        <f t="shared" si="2"/>
        <v>600000</v>
      </c>
      <c r="BO15" s="9">
        <f t="shared" si="2"/>
        <v>600000</v>
      </c>
      <c r="BP15" s="9">
        <f t="shared" si="2"/>
        <v>600000</v>
      </c>
      <c r="BQ15" s="9">
        <f t="shared" si="2"/>
        <v>600000</v>
      </c>
      <c r="BR15" s="9">
        <f t="shared" ref="BR15:CQ15" si="3">$E$5/$E$14</f>
        <v>600000</v>
      </c>
      <c r="BS15" s="9">
        <f t="shared" si="3"/>
        <v>600000</v>
      </c>
      <c r="BT15" s="9">
        <f t="shared" si="3"/>
        <v>600000</v>
      </c>
      <c r="BU15" s="9">
        <f t="shared" si="3"/>
        <v>600000</v>
      </c>
      <c r="BV15" s="9">
        <f t="shared" si="3"/>
        <v>600000</v>
      </c>
      <c r="BW15" s="9">
        <f t="shared" si="3"/>
        <v>600000</v>
      </c>
      <c r="BX15" s="9">
        <f t="shared" si="3"/>
        <v>600000</v>
      </c>
      <c r="BY15" s="9">
        <f t="shared" si="3"/>
        <v>600000</v>
      </c>
      <c r="BZ15" s="9">
        <f t="shared" si="3"/>
        <v>600000</v>
      </c>
      <c r="CA15" s="9">
        <f t="shared" si="3"/>
        <v>600000</v>
      </c>
      <c r="CB15" s="9">
        <f t="shared" si="3"/>
        <v>600000</v>
      </c>
      <c r="CC15" s="9">
        <f t="shared" si="3"/>
        <v>600000</v>
      </c>
      <c r="CD15" s="9">
        <f t="shared" si="3"/>
        <v>600000</v>
      </c>
      <c r="CE15" s="9">
        <f t="shared" si="3"/>
        <v>600000</v>
      </c>
      <c r="CF15" s="9">
        <f t="shared" si="3"/>
        <v>600000</v>
      </c>
      <c r="CG15" s="9">
        <f t="shared" si="3"/>
        <v>600000</v>
      </c>
      <c r="CH15" s="9">
        <f t="shared" si="3"/>
        <v>600000</v>
      </c>
      <c r="CI15" s="9">
        <f t="shared" si="3"/>
        <v>600000</v>
      </c>
      <c r="CJ15" s="9">
        <f t="shared" si="3"/>
        <v>600000</v>
      </c>
      <c r="CK15" s="9">
        <f t="shared" si="3"/>
        <v>600000</v>
      </c>
      <c r="CL15" s="9">
        <f t="shared" si="3"/>
        <v>600000</v>
      </c>
      <c r="CM15" s="9">
        <f t="shared" si="3"/>
        <v>600000</v>
      </c>
      <c r="CN15" s="9">
        <f t="shared" si="3"/>
        <v>600000</v>
      </c>
      <c r="CO15" s="9">
        <f t="shared" si="3"/>
        <v>600000</v>
      </c>
      <c r="CP15" s="9">
        <f t="shared" si="3"/>
        <v>600000</v>
      </c>
      <c r="CQ15" s="9">
        <f t="shared" si="3"/>
        <v>600000</v>
      </c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</row>
    <row r="16" spans="1:10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</row>
    <row r="17" spans="1:107" x14ac:dyDescent="0.2">
      <c r="A17" s="1"/>
      <c r="C17" s="1"/>
      <c r="D17" s="6" t="s">
        <v>20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</row>
    <row r="18" spans="1:107" x14ac:dyDescent="0.2">
      <c r="A18" s="1"/>
      <c r="B18" s="2" t="s">
        <v>21</v>
      </c>
      <c r="C18" s="1"/>
      <c r="D18" s="10" t="s">
        <v>9</v>
      </c>
      <c r="E18" s="10">
        <v>0</v>
      </c>
      <c r="F18" s="10">
        <v>1</v>
      </c>
      <c r="G18" s="10">
        <v>2</v>
      </c>
      <c r="H18" s="10">
        <v>3</v>
      </c>
      <c r="I18" s="10">
        <v>4</v>
      </c>
      <c r="J18" s="10">
        <v>5</v>
      </c>
      <c r="K18" s="10">
        <v>6</v>
      </c>
      <c r="L18" s="10">
        <v>7</v>
      </c>
      <c r="M18" s="10">
        <v>8</v>
      </c>
      <c r="N18" s="10">
        <v>9</v>
      </c>
      <c r="O18" s="10">
        <v>10</v>
      </c>
      <c r="P18" s="10">
        <v>11</v>
      </c>
      <c r="Q18" s="10">
        <v>12</v>
      </c>
      <c r="R18" s="10">
        <v>13</v>
      </c>
      <c r="S18" s="10">
        <v>14</v>
      </c>
      <c r="T18" s="10">
        <v>15</v>
      </c>
      <c r="U18" s="10">
        <v>16</v>
      </c>
      <c r="V18" s="10">
        <v>17</v>
      </c>
      <c r="W18" s="10">
        <v>18</v>
      </c>
      <c r="X18" s="10">
        <v>19</v>
      </c>
      <c r="Y18" s="10">
        <v>20</v>
      </c>
      <c r="Z18" s="10">
        <v>21</v>
      </c>
      <c r="AA18" s="10">
        <v>22</v>
      </c>
      <c r="AB18" s="10">
        <v>23</v>
      </c>
      <c r="AC18" s="10">
        <v>24</v>
      </c>
      <c r="AD18" s="10">
        <v>25</v>
      </c>
      <c r="AE18" s="10">
        <v>26</v>
      </c>
      <c r="AF18" s="10">
        <v>27</v>
      </c>
      <c r="AG18" s="10">
        <v>28</v>
      </c>
      <c r="AH18" s="10">
        <v>29</v>
      </c>
      <c r="AI18" s="10">
        <v>30</v>
      </c>
      <c r="AJ18" s="10">
        <v>31</v>
      </c>
      <c r="AK18" s="10">
        <v>32</v>
      </c>
      <c r="AL18" s="10">
        <v>33</v>
      </c>
      <c r="AM18" s="10">
        <v>34</v>
      </c>
      <c r="AN18" s="10">
        <v>35</v>
      </c>
      <c r="AO18" s="10">
        <v>36</v>
      </c>
      <c r="AP18" s="10">
        <v>37</v>
      </c>
      <c r="AQ18" s="10">
        <v>38</v>
      </c>
      <c r="AR18" s="10">
        <v>39</v>
      </c>
      <c r="AS18" s="10">
        <v>40</v>
      </c>
      <c r="AT18" s="10">
        <v>41</v>
      </c>
      <c r="AU18" s="10">
        <v>42</v>
      </c>
      <c r="AV18" s="10">
        <v>43</v>
      </c>
      <c r="AW18" s="10">
        <v>44</v>
      </c>
      <c r="AX18" s="10">
        <v>45</v>
      </c>
      <c r="AY18" s="10">
        <v>46</v>
      </c>
      <c r="AZ18" s="10">
        <v>47</v>
      </c>
      <c r="BA18" s="10">
        <v>48</v>
      </c>
      <c r="BB18" s="10">
        <v>49</v>
      </c>
      <c r="BC18" s="10">
        <v>50</v>
      </c>
      <c r="BD18" s="10">
        <v>51</v>
      </c>
      <c r="BE18" s="10">
        <v>52</v>
      </c>
      <c r="BF18" s="10">
        <v>53</v>
      </c>
      <c r="BG18" s="10">
        <v>54</v>
      </c>
      <c r="BH18" s="10">
        <v>55</v>
      </c>
      <c r="BI18" s="10">
        <v>56</v>
      </c>
      <c r="BJ18" s="10">
        <v>57</v>
      </c>
      <c r="BK18" s="10">
        <v>58</v>
      </c>
      <c r="BL18" s="10">
        <v>59</v>
      </c>
      <c r="BM18" s="10">
        <v>60</v>
      </c>
      <c r="BN18" s="10">
        <v>61</v>
      </c>
      <c r="BO18" s="10">
        <v>62</v>
      </c>
      <c r="BP18" s="10">
        <v>63</v>
      </c>
      <c r="BQ18" s="10">
        <v>64</v>
      </c>
      <c r="BR18" s="10">
        <v>65</v>
      </c>
      <c r="BS18" s="10">
        <v>66</v>
      </c>
      <c r="BT18" s="10">
        <v>67</v>
      </c>
      <c r="BU18" s="10">
        <v>68</v>
      </c>
      <c r="BV18" s="10">
        <v>69</v>
      </c>
      <c r="BW18" s="10">
        <v>70</v>
      </c>
      <c r="BX18" s="10">
        <v>71</v>
      </c>
      <c r="BY18" s="10">
        <v>72</v>
      </c>
      <c r="BZ18" s="10">
        <v>73</v>
      </c>
      <c r="CA18" s="10">
        <v>74</v>
      </c>
      <c r="CB18" s="10">
        <v>75</v>
      </c>
      <c r="CC18" s="10">
        <v>76</v>
      </c>
      <c r="CD18" s="10">
        <v>77</v>
      </c>
      <c r="CE18" s="10">
        <v>78</v>
      </c>
      <c r="CF18" s="10">
        <v>79</v>
      </c>
      <c r="CG18" s="10">
        <v>80</v>
      </c>
      <c r="CH18" s="10">
        <v>81</v>
      </c>
      <c r="CI18" s="10">
        <v>82</v>
      </c>
      <c r="CJ18" s="10">
        <v>83</v>
      </c>
      <c r="CK18" s="10">
        <v>84</v>
      </c>
      <c r="CL18" s="10">
        <v>85</v>
      </c>
      <c r="CM18" s="10">
        <v>86</v>
      </c>
      <c r="CN18" s="10">
        <v>87</v>
      </c>
      <c r="CO18" s="10">
        <v>88</v>
      </c>
      <c r="CP18" s="10">
        <v>89</v>
      </c>
      <c r="CQ18" s="10">
        <v>90</v>
      </c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</row>
    <row r="19" spans="1:107" x14ac:dyDescent="0.2">
      <c r="A19" s="1"/>
      <c r="B19" s="1" t="s">
        <v>22</v>
      </c>
      <c r="C19" s="1"/>
      <c r="D19" s="7" t="s">
        <v>23</v>
      </c>
      <c r="E19" s="14">
        <f>E15*E14</f>
        <v>60000000</v>
      </c>
      <c r="F19" s="14">
        <f t="shared" ref="F19:BQ19" si="4">F15*F14</f>
        <v>59619319.4898476</v>
      </c>
      <c r="G19" s="14">
        <f t="shared" si="4"/>
        <v>59911598.139877543</v>
      </c>
      <c r="H19" s="14">
        <f t="shared" si="4"/>
        <v>60310327.363138273</v>
      </c>
      <c r="I19" s="14">
        <f t="shared" si="4"/>
        <v>60138127.906441376</v>
      </c>
      <c r="J19" s="14">
        <f t="shared" si="4"/>
        <v>60557668.400939278</v>
      </c>
      <c r="K19" s="14">
        <f t="shared" si="4"/>
        <v>60465951.471062213</v>
      </c>
      <c r="L19" s="14">
        <f t="shared" si="4"/>
        <v>60579032.183802217</v>
      </c>
      <c r="M19" s="14">
        <f t="shared" si="4"/>
        <v>61085869.515171058</v>
      </c>
      <c r="N19" s="14">
        <f t="shared" si="4"/>
        <v>61321791.979372911</v>
      </c>
      <c r="O19" s="14">
        <f t="shared" si="4"/>
        <v>61159169.390855946</v>
      </c>
      <c r="P19" s="14">
        <f t="shared" si="4"/>
        <v>61176849.762880437</v>
      </c>
      <c r="Q19" s="14">
        <f t="shared" si="4"/>
        <v>61246650.398268819</v>
      </c>
      <c r="R19" s="14">
        <f t="shared" si="4"/>
        <v>60692849.5787099</v>
      </c>
      <c r="S19" s="14">
        <f t="shared" si="4"/>
        <v>59738109.489387192</v>
      </c>
      <c r="T19" s="14">
        <f t="shared" si="4"/>
        <v>60338689.626594245</v>
      </c>
      <c r="U19" s="14">
        <f t="shared" si="4"/>
        <v>60286385.19268845</v>
      </c>
      <c r="V19" s="14">
        <f t="shared" si="4"/>
        <v>60475344.168700233</v>
      </c>
      <c r="W19" s="14">
        <f t="shared" si="4"/>
        <v>59404576.637966782</v>
      </c>
      <c r="X19" s="14">
        <f t="shared" si="4"/>
        <v>59835535.706063844</v>
      </c>
      <c r="Y19" s="14">
        <f t="shared" si="4"/>
        <v>60731893.733597338</v>
      </c>
      <c r="Z19" s="14">
        <f t="shared" si="4"/>
        <v>61415166.444127284</v>
      </c>
      <c r="AA19" s="14">
        <f t="shared" si="4"/>
        <v>61619411.575118579</v>
      </c>
      <c r="AB19" s="14">
        <f t="shared" si="4"/>
        <v>61286615.405865848</v>
      </c>
      <c r="AC19" s="14">
        <f t="shared" si="4"/>
        <v>61735623.187071241</v>
      </c>
      <c r="AD19" s="14">
        <f t="shared" si="4"/>
        <v>61839863.713798985</v>
      </c>
      <c r="AE19" s="14">
        <f t="shared" si="4"/>
        <v>62239513.789769337</v>
      </c>
      <c r="AF19" s="14">
        <f t="shared" si="4"/>
        <v>62138035.821170412</v>
      </c>
      <c r="AG19" s="14">
        <f t="shared" si="4"/>
        <v>62252589.898245782</v>
      </c>
      <c r="AH19" s="14">
        <f t="shared" si="4"/>
        <v>62070813.573368952</v>
      </c>
      <c r="AI19" s="14">
        <f t="shared" si="4"/>
        <v>62362908.052856959</v>
      </c>
      <c r="AJ19" s="14">
        <f t="shared" si="4"/>
        <v>62124959.712693974</v>
      </c>
      <c r="AK19" s="14">
        <f t="shared" si="4"/>
        <v>61471522.629955359</v>
      </c>
      <c r="AL19" s="14">
        <f t="shared" si="4"/>
        <v>59411390.948017873</v>
      </c>
      <c r="AM19" s="14">
        <f t="shared" si="4"/>
        <v>57612413.094525546</v>
      </c>
      <c r="AN19" s="14">
        <f t="shared" si="4"/>
        <v>57394723.513973951</v>
      </c>
      <c r="AO19" s="14">
        <f t="shared" si="4"/>
        <v>54859984.345503964</v>
      </c>
      <c r="AP19" s="14">
        <f t="shared" si="4"/>
        <v>54408029.835627809</v>
      </c>
      <c r="AQ19" s="14">
        <f t="shared" si="4"/>
        <v>56912933.376306474</v>
      </c>
      <c r="AR19" s="14">
        <f t="shared" si="4"/>
        <v>55313228.049173549</v>
      </c>
      <c r="AS19" s="14">
        <f t="shared" si="4"/>
        <v>57647589.668032609</v>
      </c>
      <c r="AT19" s="14">
        <f t="shared" si="4"/>
        <v>55692066.853906728</v>
      </c>
      <c r="AU19" s="14">
        <f t="shared" si="4"/>
        <v>54742299.369215898</v>
      </c>
      <c r="AV19" s="14">
        <f t="shared" si="4"/>
        <v>50583544.362079293</v>
      </c>
      <c r="AW19" s="14">
        <f t="shared" si="4"/>
        <v>53082186.104332618</v>
      </c>
      <c r="AX19" s="14">
        <f t="shared" si="4"/>
        <v>50488144.021363795</v>
      </c>
      <c r="AY19" s="14">
        <f t="shared" si="4"/>
        <v>45686081.311294258</v>
      </c>
      <c r="AZ19" s="14">
        <f t="shared" si="4"/>
        <v>49929002.256089143</v>
      </c>
      <c r="BA19" s="14">
        <f t="shared" si="4"/>
        <v>43945485.519591153</v>
      </c>
      <c r="BB19" s="14">
        <f t="shared" si="4"/>
        <v>46580229.292324699</v>
      </c>
      <c r="BC19" s="14">
        <f t="shared" si="4"/>
        <v>44165937.658271566</v>
      </c>
      <c r="BD19" s="14">
        <f t="shared" si="4"/>
        <v>44373866.200101309</v>
      </c>
      <c r="BE19" s="14">
        <f t="shared" si="4"/>
        <v>42449836.548644058</v>
      </c>
      <c r="BF19" s="14">
        <f t="shared" si="4"/>
        <v>41206317.049587935</v>
      </c>
      <c r="BG19" s="14">
        <f t="shared" si="4"/>
        <v>45072609.236152694</v>
      </c>
      <c r="BH19" s="14">
        <f t="shared" si="4"/>
        <v>45592522.675997987</v>
      </c>
      <c r="BI19" s="14">
        <f t="shared" si="4"/>
        <v>48438141.71923203</v>
      </c>
      <c r="BJ19" s="14">
        <f t="shared" si="4"/>
        <v>46806390.7178047</v>
      </c>
      <c r="BK19" s="14">
        <f t="shared" si="4"/>
        <v>48375155.393894769</v>
      </c>
      <c r="BL19" s="14">
        <f t="shared" si="4"/>
        <v>47600534.094571598</v>
      </c>
      <c r="BM19" s="14">
        <f t="shared" si="4"/>
        <v>45499332.381785557</v>
      </c>
      <c r="BN19" s="14">
        <f t="shared" si="4"/>
        <v>46538054.238224618</v>
      </c>
      <c r="BO19" s="14">
        <f t="shared" si="4"/>
        <v>45833601.915373661</v>
      </c>
      <c r="BP19" s="14">
        <f t="shared" si="4"/>
        <v>49057138.910631269</v>
      </c>
      <c r="BQ19" s="14">
        <f t="shared" si="4"/>
        <v>48978498.089230649</v>
      </c>
      <c r="BR19" s="14">
        <f t="shared" ref="BR19:CQ19" si="5">BR15*BR14</f>
        <v>50646530.687416576</v>
      </c>
      <c r="BS19" s="14">
        <f t="shared" si="5"/>
        <v>51380266.126433104</v>
      </c>
      <c r="BT19" s="14">
        <f t="shared" si="5"/>
        <v>50861089.36875549</v>
      </c>
      <c r="BU19" s="14">
        <f t="shared" si="5"/>
        <v>52416041.254201412</v>
      </c>
      <c r="BV19" s="14">
        <f t="shared" si="5"/>
        <v>51261291.956351608</v>
      </c>
      <c r="BW19" s="14">
        <f t="shared" si="5"/>
        <v>51559464.063723028</v>
      </c>
      <c r="BX19" s="14">
        <f t="shared" si="5"/>
        <v>52940927.298678599</v>
      </c>
      <c r="BY19" s="14">
        <f t="shared" si="5"/>
        <v>51994290.71320045</v>
      </c>
      <c r="BZ19" s="14">
        <f t="shared" si="5"/>
        <v>50399373.820157491</v>
      </c>
      <c r="CA19" s="14">
        <f t="shared" si="5"/>
        <v>51555043.970716909</v>
      </c>
      <c r="CB19" s="14">
        <f t="shared" si="5"/>
        <v>51527234.218886718</v>
      </c>
      <c r="CC19" s="14">
        <f t="shared" si="5"/>
        <v>52244394.309130274</v>
      </c>
      <c r="CD19" s="14">
        <f t="shared" si="5"/>
        <v>53013122.151111953</v>
      </c>
      <c r="CE19" s="14">
        <f t="shared" si="5"/>
        <v>52735208.803351924</v>
      </c>
      <c r="CF19" s="14">
        <f t="shared" si="5"/>
        <v>54137114.968460821</v>
      </c>
      <c r="CG19" s="14">
        <f t="shared" si="5"/>
        <v>53638381.140936531</v>
      </c>
      <c r="CH19" s="14">
        <f t="shared" si="5"/>
        <v>52133339.472351424</v>
      </c>
      <c r="CI19" s="14">
        <f t="shared" si="5"/>
        <v>52354896.634283371</v>
      </c>
      <c r="CJ19" s="14">
        <f t="shared" si="5"/>
        <v>52828214.92702245</v>
      </c>
      <c r="CK19" s="14">
        <f t="shared" si="5"/>
        <v>52459505.502094962</v>
      </c>
      <c r="CL19" s="14">
        <f t="shared" si="5"/>
        <v>53063032.367972769</v>
      </c>
      <c r="CM19" s="14">
        <f t="shared" si="5"/>
        <v>53958285.372254737</v>
      </c>
      <c r="CN19" s="14">
        <f t="shared" si="5"/>
        <v>53967862.240434669</v>
      </c>
      <c r="CO19" s="14">
        <f t="shared" si="5"/>
        <v>52859155.578065306</v>
      </c>
      <c r="CP19" s="14">
        <f t="shared" si="5"/>
        <v>51936092.82195314</v>
      </c>
      <c r="CQ19" s="14">
        <f t="shared" si="5"/>
        <v>52534647.083199061</v>
      </c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</row>
    <row r="20" spans="1:107" x14ac:dyDescent="0.2">
      <c r="A20" s="1"/>
      <c r="B20" s="1" t="s">
        <v>24</v>
      </c>
      <c r="C20" s="1"/>
      <c r="D20" s="7" t="s">
        <v>25</v>
      </c>
      <c r="E20" s="15">
        <f>E19*E10</f>
        <v>3000000</v>
      </c>
      <c r="F20" s="15">
        <f t="shared" ref="F20:BQ20" si="6">F19*F10</f>
        <v>3111490.6720768195</v>
      </c>
      <c r="G20" s="15">
        <f t="shared" si="6"/>
        <v>3007980.7203537622</v>
      </c>
      <c r="H20" s="15">
        <f t="shared" si="6"/>
        <v>3113167.4496901166</v>
      </c>
      <c r="I20" s="15">
        <f t="shared" si="6"/>
        <v>3225234.9026152277</v>
      </c>
      <c r="J20" s="15">
        <f t="shared" si="6"/>
        <v>3107173.353181703</v>
      </c>
      <c r="K20" s="15">
        <f t="shared" si="6"/>
        <v>3102093.8199500279</v>
      </c>
      <c r="L20" s="15">
        <f t="shared" si="6"/>
        <v>3089133.404016526</v>
      </c>
      <c r="M20" s="15">
        <f t="shared" si="6"/>
        <v>2964468.2875274383</v>
      </c>
      <c r="N20" s="15">
        <f t="shared" si="6"/>
        <v>2934170.7585139684</v>
      </c>
      <c r="O20" s="15">
        <f t="shared" si="6"/>
        <v>2957532.260357847</v>
      </c>
      <c r="P20" s="15">
        <f t="shared" si="6"/>
        <v>3053148.4019003622</v>
      </c>
      <c r="Q20" s="15">
        <f t="shared" si="6"/>
        <v>3094534.3380842898</v>
      </c>
      <c r="R20" s="15">
        <f t="shared" si="6"/>
        <v>3032964.4873961774</v>
      </c>
      <c r="S20" s="15">
        <f t="shared" si="6"/>
        <v>2931477.6143837776</v>
      </c>
      <c r="T20" s="15">
        <f t="shared" si="6"/>
        <v>2957184.8138129297</v>
      </c>
      <c r="U20" s="15">
        <f t="shared" si="6"/>
        <v>3005952.2478149491</v>
      </c>
      <c r="V20" s="15">
        <f t="shared" si="6"/>
        <v>3033353.8365969108</v>
      </c>
      <c r="W20" s="15">
        <f t="shared" si="6"/>
        <v>2973780.855045991</v>
      </c>
      <c r="X20" s="15">
        <f t="shared" si="6"/>
        <v>3040548.5437114877</v>
      </c>
      <c r="Y20" s="15">
        <f t="shared" si="6"/>
        <v>3356101.8022961081</v>
      </c>
      <c r="Z20" s="15">
        <f t="shared" si="6"/>
        <v>3322383.6510850536</v>
      </c>
      <c r="AA20" s="15">
        <f t="shared" si="6"/>
        <v>3529130.564145973</v>
      </c>
      <c r="AB20" s="15">
        <f t="shared" si="6"/>
        <v>3337975.2556126481</v>
      </c>
      <c r="AC20" s="15">
        <f t="shared" si="6"/>
        <v>3270438.5671184966</v>
      </c>
      <c r="AD20" s="15">
        <f t="shared" si="6"/>
        <v>3229229.9306933088</v>
      </c>
      <c r="AE20" s="15">
        <f t="shared" si="6"/>
        <v>3209306.8053621864</v>
      </c>
      <c r="AF20" s="15">
        <f t="shared" si="6"/>
        <v>3177842.5063414378</v>
      </c>
      <c r="AG20" s="15">
        <f t="shared" si="6"/>
        <v>3375980.8058139151</v>
      </c>
      <c r="AH20" s="15">
        <f t="shared" si="6"/>
        <v>3217273.7893053624</v>
      </c>
      <c r="AI20" s="15">
        <f t="shared" si="6"/>
        <v>3352679.06487922</v>
      </c>
      <c r="AJ20" s="15">
        <f t="shared" si="6"/>
        <v>3413406.4012473025</v>
      </c>
      <c r="AK20" s="15">
        <f t="shared" si="6"/>
        <v>3555201.2905902001</v>
      </c>
      <c r="AL20" s="15">
        <f t="shared" si="6"/>
        <v>3474450.12252559</v>
      </c>
      <c r="AM20" s="15">
        <f t="shared" si="6"/>
        <v>3210273.4988730978</v>
      </c>
      <c r="AN20" s="15">
        <f t="shared" si="6"/>
        <v>3413032.3674520198</v>
      </c>
      <c r="AO20" s="15">
        <f t="shared" si="6"/>
        <v>3300762.6591805704</v>
      </c>
      <c r="AP20" s="15">
        <f t="shared" si="6"/>
        <v>3226975.0221854839</v>
      </c>
      <c r="AQ20" s="15">
        <f t="shared" si="6"/>
        <v>3194067.9522560104</v>
      </c>
      <c r="AR20" s="15">
        <f t="shared" si="6"/>
        <v>3109163.6430436824</v>
      </c>
      <c r="AS20" s="15">
        <f t="shared" si="6"/>
        <v>3342433.0902549946</v>
      </c>
      <c r="AT20" s="15">
        <f t="shared" si="6"/>
        <v>3222941.0492471391</v>
      </c>
      <c r="AU20" s="15">
        <f t="shared" si="6"/>
        <v>3042687.9979678742</v>
      </c>
      <c r="AV20" s="15">
        <f t="shared" si="6"/>
        <v>2707377.9944319511</v>
      </c>
      <c r="AW20" s="15">
        <f t="shared" si="6"/>
        <v>2839703.2432104512</v>
      </c>
      <c r="AX20" s="15">
        <f t="shared" si="6"/>
        <v>2828708.1543681882</v>
      </c>
      <c r="AY20" s="15">
        <f t="shared" si="6"/>
        <v>2586232.4525006218</v>
      </c>
      <c r="AZ20" s="15">
        <f t="shared" si="6"/>
        <v>2914729.9370164108</v>
      </c>
      <c r="BA20" s="15">
        <f t="shared" si="6"/>
        <v>2590185.3300102167</v>
      </c>
      <c r="BB20" s="15">
        <f t="shared" si="6"/>
        <v>2714444.9385937918</v>
      </c>
      <c r="BC20" s="15">
        <f t="shared" si="6"/>
        <v>2569630.2819742733</v>
      </c>
      <c r="BD20" s="15">
        <f t="shared" si="6"/>
        <v>2647933.8531007804</v>
      </c>
      <c r="BE20" s="15">
        <f t="shared" si="6"/>
        <v>2625161.0951041076</v>
      </c>
      <c r="BF20" s="15">
        <f t="shared" si="6"/>
        <v>2572819.0867879093</v>
      </c>
      <c r="BG20" s="15">
        <f t="shared" si="6"/>
        <v>2778180.0563687249</v>
      </c>
      <c r="BH20" s="15">
        <f t="shared" si="6"/>
        <v>2929650.9916561372</v>
      </c>
      <c r="BI20" s="15">
        <f t="shared" si="6"/>
        <v>3060309.9836837179</v>
      </c>
      <c r="BJ20" s="15">
        <f t="shared" si="6"/>
        <v>2869453.2392684338</v>
      </c>
      <c r="BK20" s="15">
        <f t="shared" si="6"/>
        <v>2951718.8877392467</v>
      </c>
      <c r="BL20" s="15">
        <f t="shared" si="6"/>
        <v>2915694.4801306068</v>
      </c>
      <c r="BM20" s="15">
        <f t="shared" si="6"/>
        <v>2644508.8550820798</v>
      </c>
      <c r="BN20" s="15">
        <f t="shared" si="6"/>
        <v>2820600.2761145053</v>
      </c>
      <c r="BO20" s="15">
        <f t="shared" si="6"/>
        <v>2831650.3207439031</v>
      </c>
      <c r="BP20" s="15">
        <f t="shared" si="6"/>
        <v>3025592.5154095129</v>
      </c>
      <c r="BQ20" s="15">
        <f t="shared" si="6"/>
        <v>2857683.9362257086</v>
      </c>
      <c r="BR20" s="15">
        <f t="shared" ref="BR20:CQ20" si="7">BR19*BR10</f>
        <v>2805103.7669265824</v>
      </c>
      <c r="BS20" s="15">
        <f t="shared" si="7"/>
        <v>2813338.3782691825</v>
      </c>
      <c r="BT20" s="15">
        <f t="shared" si="7"/>
        <v>2759351.4055728177</v>
      </c>
      <c r="BU20" s="15">
        <f t="shared" si="7"/>
        <v>2766694.9888622053</v>
      </c>
      <c r="BV20" s="15">
        <f t="shared" si="7"/>
        <v>2608350.880238825</v>
      </c>
      <c r="BW20" s="15">
        <f t="shared" si="7"/>
        <v>2643372.1538631166</v>
      </c>
      <c r="BX20" s="15">
        <f t="shared" si="7"/>
        <v>2625408.1490607834</v>
      </c>
      <c r="BY20" s="15">
        <f t="shared" si="7"/>
        <v>2589652.765939245</v>
      </c>
      <c r="BZ20" s="15">
        <f t="shared" si="7"/>
        <v>2524286.5049539111</v>
      </c>
      <c r="CA20" s="15">
        <f t="shared" si="7"/>
        <v>2600579.2779519577</v>
      </c>
      <c r="CB20" s="15">
        <f t="shared" si="7"/>
        <v>2534136.3718660926</v>
      </c>
      <c r="CC20" s="15">
        <f t="shared" si="7"/>
        <v>2638936.4949480155</v>
      </c>
      <c r="CD20" s="15">
        <f t="shared" si="7"/>
        <v>2631195.2049989775</v>
      </c>
      <c r="CE20" s="15">
        <f t="shared" si="7"/>
        <v>2630490.6554646986</v>
      </c>
      <c r="CF20" s="15">
        <f t="shared" si="7"/>
        <v>2729199.2879793281</v>
      </c>
      <c r="CG20" s="15">
        <f t="shared" si="7"/>
        <v>2774115.5676550493</v>
      </c>
      <c r="CH20" s="15">
        <f t="shared" si="7"/>
        <v>2589589.2164670276</v>
      </c>
      <c r="CI20" s="15">
        <f t="shared" si="7"/>
        <v>2661334.2597467806</v>
      </c>
      <c r="CJ20" s="15">
        <f t="shared" si="7"/>
        <v>2789102.8219416644</v>
      </c>
      <c r="CK20" s="15">
        <f t="shared" si="7"/>
        <v>2928353.2027350329</v>
      </c>
      <c r="CL20" s="15">
        <f t="shared" si="7"/>
        <v>2905668.4148967508</v>
      </c>
      <c r="CM20" s="15">
        <f t="shared" si="7"/>
        <v>2867761.7027676459</v>
      </c>
      <c r="CN20" s="15">
        <f t="shared" si="7"/>
        <v>2854215.5748834838</v>
      </c>
      <c r="CO20" s="15">
        <f t="shared" si="7"/>
        <v>2746511.8010203522</v>
      </c>
      <c r="CP20" s="15">
        <f t="shared" si="7"/>
        <v>2696461.1139368326</v>
      </c>
      <c r="CQ20" s="15">
        <f t="shared" si="7"/>
        <v>2694084.4658050798</v>
      </c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</row>
    <row r="21" spans="1:10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</row>
    <row r="22" spans="1:107" x14ac:dyDescent="0.2">
      <c r="A22" s="1"/>
      <c r="B22" s="1"/>
      <c r="C22" s="1"/>
      <c r="D22" s="6" t="s">
        <v>26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</row>
    <row r="23" spans="1:107" x14ac:dyDescent="0.2">
      <c r="A23" s="1"/>
      <c r="B23" s="2" t="s">
        <v>27</v>
      </c>
      <c r="C23" s="1"/>
      <c r="D23" s="10" t="s">
        <v>9</v>
      </c>
      <c r="E23" s="10">
        <v>0</v>
      </c>
      <c r="F23" s="10">
        <v>1</v>
      </c>
      <c r="G23" s="10">
        <v>2</v>
      </c>
      <c r="H23" s="10">
        <v>3</v>
      </c>
      <c r="I23" s="10">
        <v>4</v>
      </c>
      <c r="J23" s="10">
        <v>5</v>
      </c>
      <c r="K23" s="10">
        <v>6</v>
      </c>
      <c r="L23" s="10">
        <v>7</v>
      </c>
      <c r="M23" s="10">
        <v>8</v>
      </c>
      <c r="N23" s="10">
        <v>9</v>
      </c>
      <c r="O23" s="10">
        <v>10</v>
      </c>
      <c r="P23" s="10">
        <v>11</v>
      </c>
      <c r="Q23" s="10">
        <v>12</v>
      </c>
      <c r="R23" s="10">
        <v>13</v>
      </c>
      <c r="S23" s="10">
        <v>14</v>
      </c>
      <c r="T23" s="10">
        <v>15</v>
      </c>
      <c r="U23" s="10">
        <v>16</v>
      </c>
      <c r="V23" s="10">
        <v>17</v>
      </c>
      <c r="W23" s="10">
        <v>18</v>
      </c>
      <c r="X23" s="10">
        <v>19</v>
      </c>
      <c r="Y23" s="10">
        <v>20</v>
      </c>
      <c r="Z23" s="10">
        <v>21</v>
      </c>
      <c r="AA23" s="10">
        <v>22</v>
      </c>
      <c r="AB23" s="10">
        <v>23</v>
      </c>
      <c r="AC23" s="10">
        <v>24</v>
      </c>
      <c r="AD23" s="10">
        <v>25</v>
      </c>
      <c r="AE23" s="10">
        <v>26</v>
      </c>
      <c r="AF23" s="10">
        <v>27</v>
      </c>
      <c r="AG23" s="10">
        <v>28</v>
      </c>
      <c r="AH23" s="10">
        <v>29</v>
      </c>
      <c r="AI23" s="10">
        <v>30</v>
      </c>
      <c r="AJ23" s="10">
        <v>31</v>
      </c>
      <c r="AK23" s="10">
        <v>32</v>
      </c>
      <c r="AL23" s="10">
        <v>33</v>
      </c>
      <c r="AM23" s="10">
        <v>34</v>
      </c>
      <c r="AN23" s="10">
        <v>35</v>
      </c>
      <c r="AO23" s="10">
        <v>36</v>
      </c>
      <c r="AP23" s="10">
        <v>37</v>
      </c>
      <c r="AQ23" s="10">
        <v>38</v>
      </c>
      <c r="AR23" s="10">
        <v>39</v>
      </c>
      <c r="AS23" s="10">
        <v>40</v>
      </c>
      <c r="AT23" s="10">
        <v>41</v>
      </c>
      <c r="AU23" s="10">
        <v>42</v>
      </c>
      <c r="AV23" s="10">
        <v>43</v>
      </c>
      <c r="AW23" s="10">
        <v>44</v>
      </c>
      <c r="AX23" s="10">
        <v>45</v>
      </c>
      <c r="AY23" s="10">
        <v>46</v>
      </c>
      <c r="AZ23" s="10">
        <v>47</v>
      </c>
      <c r="BA23" s="10">
        <v>48</v>
      </c>
      <c r="BB23" s="10">
        <v>49</v>
      </c>
      <c r="BC23" s="10">
        <v>50</v>
      </c>
      <c r="BD23" s="10">
        <v>51</v>
      </c>
      <c r="BE23" s="10">
        <v>52</v>
      </c>
      <c r="BF23" s="10">
        <v>53</v>
      </c>
      <c r="BG23" s="10">
        <v>54</v>
      </c>
      <c r="BH23" s="10">
        <v>55</v>
      </c>
      <c r="BI23" s="10">
        <v>56</v>
      </c>
      <c r="BJ23" s="10">
        <v>57</v>
      </c>
      <c r="BK23" s="10">
        <v>58</v>
      </c>
      <c r="BL23" s="10">
        <v>59</v>
      </c>
      <c r="BM23" s="10">
        <v>60</v>
      </c>
      <c r="BN23" s="10">
        <v>61</v>
      </c>
      <c r="BO23" s="10">
        <v>62</v>
      </c>
      <c r="BP23" s="10">
        <v>63</v>
      </c>
      <c r="BQ23" s="10">
        <v>64</v>
      </c>
      <c r="BR23" s="10">
        <v>65</v>
      </c>
      <c r="BS23" s="10">
        <v>66</v>
      </c>
      <c r="BT23" s="10">
        <v>67</v>
      </c>
      <c r="BU23" s="10">
        <v>68</v>
      </c>
      <c r="BV23" s="10">
        <v>69</v>
      </c>
      <c r="BW23" s="10">
        <v>70</v>
      </c>
      <c r="BX23" s="10">
        <v>71</v>
      </c>
      <c r="BY23" s="10">
        <v>72</v>
      </c>
      <c r="BZ23" s="10">
        <v>73</v>
      </c>
      <c r="CA23" s="10">
        <v>74</v>
      </c>
      <c r="CB23" s="10">
        <v>75</v>
      </c>
      <c r="CC23" s="10">
        <v>76</v>
      </c>
      <c r="CD23" s="10">
        <v>77</v>
      </c>
      <c r="CE23" s="10">
        <v>78</v>
      </c>
      <c r="CF23" s="10">
        <v>79</v>
      </c>
      <c r="CG23" s="10">
        <v>80</v>
      </c>
      <c r="CH23" s="10">
        <v>81</v>
      </c>
      <c r="CI23" s="10">
        <v>82</v>
      </c>
      <c r="CJ23" s="10">
        <v>83</v>
      </c>
      <c r="CK23" s="10">
        <v>84</v>
      </c>
      <c r="CL23" s="10">
        <v>85</v>
      </c>
      <c r="CM23" s="10">
        <v>86</v>
      </c>
      <c r="CN23" s="10">
        <v>87</v>
      </c>
      <c r="CO23" s="10">
        <v>88</v>
      </c>
      <c r="CP23" s="10">
        <v>89</v>
      </c>
      <c r="CQ23" s="10">
        <v>90</v>
      </c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</row>
    <row r="24" spans="1:107" x14ac:dyDescent="0.2">
      <c r="A24" s="1"/>
      <c r="B24" s="1" t="s">
        <v>28</v>
      </c>
      <c r="C24" s="1"/>
      <c r="D24" s="7" t="s">
        <v>23</v>
      </c>
      <c r="E24" s="9">
        <f>E19/$E$19*100</f>
        <v>100</v>
      </c>
      <c r="F24" s="9">
        <f t="shared" ref="F24:BQ24" si="8">F19/$E$19*100</f>
        <v>99.365532483079335</v>
      </c>
      <c r="G24" s="9">
        <f t="shared" si="8"/>
        <v>99.852663566462567</v>
      </c>
      <c r="H24" s="9">
        <f t="shared" si="8"/>
        <v>100.51721227189712</v>
      </c>
      <c r="I24" s="9">
        <f t="shared" si="8"/>
        <v>100.23021317740228</v>
      </c>
      <c r="J24" s="9">
        <f t="shared" si="8"/>
        <v>100.9294473348988</v>
      </c>
      <c r="K24" s="9">
        <f t="shared" si="8"/>
        <v>100.77658578510369</v>
      </c>
      <c r="L24" s="9">
        <f t="shared" si="8"/>
        <v>100.96505363967037</v>
      </c>
      <c r="M24" s="9">
        <f t="shared" si="8"/>
        <v>101.8097825252851</v>
      </c>
      <c r="N24" s="9">
        <f t="shared" si="8"/>
        <v>102.2029866322882</v>
      </c>
      <c r="O24" s="9">
        <f t="shared" si="8"/>
        <v>101.9319489847599</v>
      </c>
      <c r="P24" s="9">
        <f t="shared" si="8"/>
        <v>101.9614162714674</v>
      </c>
      <c r="Q24" s="9">
        <f t="shared" si="8"/>
        <v>102.07775066378137</v>
      </c>
      <c r="R24" s="9">
        <f t="shared" si="8"/>
        <v>101.15474929784985</v>
      </c>
      <c r="S24" s="9">
        <f t="shared" si="8"/>
        <v>99.563515815645317</v>
      </c>
      <c r="T24" s="9">
        <f t="shared" si="8"/>
        <v>100.5644827109904</v>
      </c>
      <c r="U24" s="9">
        <f t="shared" si="8"/>
        <v>100.47730865448075</v>
      </c>
      <c r="V24" s="9">
        <f t="shared" si="8"/>
        <v>100.79224028116704</v>
      </c>
      <c r="W24" s="9">
        <f t="shared" si="8"/>
        <v>99.00762772994463</v>
      </c>
      <c r="X24" s="9">
        <f t="shared" si="8"/>
        <v>99.725892843439752</v>
      </c>
      <c r="Y24" s="9">
        <f t="shared" si="8"/>
        <v>101.2198228893289</v>
      </c>
      <c r="Z24" s="9">
        <f t="shared" si="8"/>
        <v>102.35861074021213</v>
      </c>
      <c r="AA24" s="9">
        <f t="shared" si="8"/>
        <v>102.69901929186429</v>
      </c>
      <c r="AB24" s="9">
        <f t="shared" si="8"/>
        <v>102.14435900977641</v>
      </c>
      <c r="AC24" s="9">
        <f t="shared" si="8"/>
        <v>102.89270531178541</v>
      </c>
      <c r="AD24" s="9">
        <f t="shared" si="8"/>
        <v>103.06643952299829</v>
      </c>
      <c r="AE24" s="9">
        <f t="shared" si="8"/>
        <v>103.73252298294891</v>
      </c>
      <c r="AF24" s="9">
        <f t="shared" si="8"/>
        <v>103.56339303528401</v>
      </c>
      <c r="AG24" s="9">
        <f t="shared" si="8"/>
        <v>103.75431649707629</v>
      </c>
      <c r="AH24" s="9">
        <f t="shared" si="8"/>
        <v>103.45135595561491</v>
      </c>
      <c r="AI24" s="9">
        <f t="shared" si="8"/>
        <v>103.93818008809492</v>
      </c>
      <c r="AJ24" s="9">
        <f t="shared" si="8"/>
        <v>103.54159952115663</v>
      </c>
      <c r="AK24" s="9">
        <f t="shared" si="8"/>
        <v>102.45253771659226</v>
      </c>
      <c r="AL24" s="9">
        <f t="shared" si="8"/>
        <v>99.018984913363113</v>
      </c>
      <c r="AM24" s="9">
        <f t="shared" si="8"/>
        <v>96.020688490875898</v>
      </c>
      <c r="AN24" s="9">
        <f t="shared" si="8"/>
        <v>95.657872523289925</v>
      </c>
      <c r="AO24" s="9">
        <f t="shared" si="8"/>
        <v>91.433307242506601</v>
      </c>
      <c r="AP24" s="9">
        <f t="shared" si="8"/>
        <v>90.680049726046349</v>
      </c>
      <c r="AQ24" s="9">
        <f t="shared" si="8"/>
        <v>94.854888960510792</v>
      </c>
      <c r="AR24" s="9">
        <f t="shared" si="8"/>
        <v>92.188713415289243</v>
      </c>
      <c r="AS24" s="9">
        <f t="shared" si="8"/>
        <v>96.079316113387677</v>
      </c>
      <c r="AT24" s="9">
        <f t="shared" si="8"/>
        <v>92.820111423177877</v>
      </c>
      <c r="AU24" s="9">
        <f t="shared" si="8"/>
        <v>91.237165615359828</v>
      </c>
      <c r="AV24" s="9">
        <f t="shared" si="8"/>
        <v>84.305907270132153</v>
      </c>
      <c r="AW24" s="9">
        <f t="shared" si="8"/>
        <v>88.470310173887697</v>
      </c>
      <c r="AX24" s="9">
        <f t="shared" si="8"/>
        <v>84.146906702273</v>
      </c>
      <c r="AY24" s="9">
        <f t="shared" si="8"/>
        <v>76.143468852157099</v>
      </c>
      <c r="AZ24" s="9">
        <f t="shared" si="8"/>
        <v>83.215003760148576</v>
      </c>
      <c r="BA24" s="9">
        <f t="shared" si="8"/>
        <v>73.242475865985256</v>
      </c>
      <c r="BB24" s="9">
        <f t="shared" si="8"/>
        <v>77.633715487207837</v>
      </c>
      <c r="BC24" s="9">
        <f t="shared" si="8"/>
        <v>73.609896097119275</v>
      </c>
      <c r="BD24" s="9">
        <f t="shared" si="8"/>
        <v>73.956443666835511</v>
      </c>
      <c r="BE24" s="9">
        <f t="shared" si="8"/>
        <v>70.749727581073429</v>
      </c>
      <c r="BF24" s="9">
        <f t="shared" si="8"/>
        <v>68.677195082646563</v>
      </c>
      <c r="BG24" s="9">
        <f t="shared" si="8"/>
        <v>75.121015393587825</v>
      </c>
      <c r="BH24" s="9">
        <f t="shared" si="8"/>
        <v>75.987537793329977</v>
      </c>
      <c r="BI24" s="9">
        <f t="shared" si="8"/>
        <v>80.73023619872005</v>
      </c>
      <c r="BJ24" s="9">
        <f t="shared" si="8"/>
        <v>78.010651196341158</v>
      </c>
      <c r="BK24" s="9">
        <f t="shared" si="8"/>
        <v>80.625258989824616</v>
      </c>
      <c r="BL24" s="9">
        <f t="shared" si="8"/>
        <v>79.334223490952667</v>
      </c>
      <c r="BM24" s="9">
        <f t="shared" si="8"/>
        <v>75.832220636309273</v>
      </c>
      <c r="BN24" s="9">
        <f t="shared" si="8"/>
        <v>77.563423730374353</v>
      </c>
      <c r="BO24" s="9">
        <f t="shared" si="8"/>
        <v>76.389336525622767</v>
      </c>
      <c r="BP24" s="9">
        <f t="shared" si="8"/>
        <v>81.761898184385444</v>
      </c>
      <c r="BQ24" s="9">
        <f t="shared" si="8"/>
        <v>81.630830148717749</v>
      </c>
      <c r="BR24" s="9">
        <f t="shared" ref="BR24:CQ24" si="9">BR19/$E$19*100</f>
        <v>84.410884479027629</v>
      </c>
      <c r="BS24" s="9">
        <f t="shared" si="9"/>
        <v>85.633776877388513</v>
      </c>
      <c r="BT24" s="9">
        <f t="shared" si="9"/>
        <v>84.768482281259153</v>
      </c>
      <c r="BU24" s="9">
        <f t="shared" si="9"/>
        <v>87.360068757002352</v>
      </c>
      <c r="BV24" s="9">
        <f t="shared" si="9"/>
        <v>85.43548659391935</v>
      </c>
      <c r="BW24" s="9">
        <f t="shared" si="9"/>
        <v>85.93244010620505</v>
      </c>
      <c r="BX24" s="9">
        <f t="shared" si="9"/>
        <v>88.234878831130999</v>
      </c>
      <c r="BY24" s="9">
        <f t="shared" si="9"/>
        <v>86.657151188667413</v>
      </c>
      <c r="BZ24" s="9">
        <f t="shared" si="9"/>
        <v>83.99895636692915</v>
      </c>
      <c r="CA24" s="9">
        <f t="shared" si="9"/>
        <v>85.925073284528182</v>
      </c>
      <c r="CB24" s="9">
        <f t="shared" si="9"/>
        <v>85.878723698144526</v>
      </c>
      <c r="CC24" s="9">
        <f t="shared" si="9"/>
        <v>87.073990515217119</v>
      </c>
      <c r="CD24" s="9">
        <f t="shared" si="9"/>
        <v>88.355203585186587</v>
      </c>
      <c r="CE24" s="9">
        <f t="shared" si="9"/>
        <v>87.892014672253211</v>
      </c>
      <c r="CF24" s="9">
        <f t="shared" si="9"/>
        <v>90.228524947434693</v>
      </c>
      <c r="CG24" s="9">
        <f t="shared" si="9"/>
        <v>89.397301901560894</v>
      </c>
      <c r="CH24" s="9">
        <f t="shared" si="9"/>
        <v>86.888899120585705</v>
      </c>
      <c r="CI24" s="9">
        <f t="shared" si="9"/>
        <v>87.258161057138949</v>
      </c>
      <c r="CJ24" s="9">
        <f t="shared" si="9"/>
        <v>88.047024878370749</v>
      </c>
      <c r="CK24" s="9">
        <f t="shared" si="9"/>
        <v>87.432509170158269</v>
      </c>
      <c r="CL24" s="9">
        <f t="shared" si="9"/>
        <v>88.438387279954611</v>
      </c>
      <c r="CM24" s="9">
        <f t="shared" si="9"/>
        <v>89.930475620424559</v>
      </c>
      <c r="CN24" s="9">
        <f t="shared" si="9"/>
        <v>89.946437067391116</v>
      </c>
      <c r="CO24" s="9">
        <f t="shared" si="9"/>
        <v>88.09859263010884</v>
      </c>
      <c r="CP24" s="9">
        <f t="shared" si="9"/>
        <v>86.560154703255236</v>
      </c>
      <c r="CQ24" s="9">
        <f t="shared" si="9"/>
        <v>87.557745138665098</v>
      </c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</row>
    <row r="25" spans="1:107" x14ac:dyDescent="0.2">
      <c r="A25" s="1"/>
      <c r="B25" s="1" t="s">
        <v>29</v>
      </c>
      <c r="C25" s="1"/>
      <c r="D25" s="7" t="s">
        <v>25</v>
      </c>
      <c r="E25" s="9">
        <f>E20/$E$20*100</f>
        <v>100</v>
      </c>
      <c r="F25" s="9">
        <f t="shared" ref="F25:BQ25" si="10">F20/$E$20*100</f>
        <v>103.71635573589397</v>
      </c>
      <c r="G25" s="9">
        <f t="shared" si="10"/>
        <v>100.26602401179207</v>
      </c>
      <c r="H25" s="9">
        <f t="shared" si="10"/>
        <v>103.77224832300389</v>
      </c>
      <c r="I25" s="9">
        <f t="shared" si="10"/>
        <v>107.50783008717426</v>
      </c>
      <c r="J25" s="9">
        <f t="shared" si="10"/>
        <v>103.57244510605676</v>
      </c>
      <c r="K25" s="9">
        <f t="shared" si="10"/>
        <v>103.40312733166759</v>
      </c>
      <c r="L25" s="9">
        <f t="shared" si="10"/>
        <v>102.97111346721752</v>
      </c>
      <c r="M25" s="9">
        <f t="shared" si="10"/>
        <v>98.815609584247937</v>
      </c>
      <c r="N25" s="9">
        <f t="shared" si="10"/>
        <v>97.805691950465615</v>
      </c>
      <c r="O25" s="9">
        <f t="shared" si="10"/>
        <v>98.584408678594897</v>
      </c>
      <c r="P25" s="9">
        <f t="shared" si="10"/>
        <v>101.77161339667875</v>
      </c>
      <c r="Q25" s="9">
        <f t="shared" si="10"/>
        <v>103.15114460280965</v>
      </c>
      <c r="R25" s="9">
        <f t="shared" si="10"/>
        <v>101.09881624653924</v>
      </c>
      <c r="S25" s="9">
        <f t="shared" si="10"/>
        <v>97.715920479459257</v>
      </c>
      <c r="T25" s="9">
        <f t="shared" si="10"/>
        <v>98.572827127097653</v>
      </c>
      <c r="U25" s="9">
        <f t="shared" si="10"/>
        <v>100.19840826049831</v>
      </c>
      <c r="V25" s="9">
        <f t="shared" si="10"/>
        <v>101.11179455323037</v>
      </c>
      <c r="W25" s="9">
        <f t="shared" si="10"/>
        <v>99.126028501533042</v>
      </c>
      <c r="X25" s="9">
        <f t="shared" si="10"/>
        <v>101.35161812371625</v>
      </c>
      <c r="Y25" s="9">
        <f t="shared" si="10"/>
        <v>111.87006007653693</v>
      </c>
      <c r="Z25" s="9">
        <f t="shared" si="10"/>
        <v>110.74612170283511</v>
      </c>
      <c r="AA25" s="9">
        <f t="shared" si="10"/>
        <v>117.63768547153244</v>
      </c>
      <c r="AB25" s="9">
        <f t="shared" si="10"/>
        <v>111.26584185375495</v>
      </c>
      <c r="AC25" s="9">
        <f t="shared" si="10"/>
        <v>109.01461890394988</v>
      </c>
      <c r="AD25" s="9">
        <f t="shared" si="10"/>
        <v>107.64099768977695</v>
      </c>
      <c r="AE25" s="9">
        <f t="shared" si="10"/>
        <v>106.97689351207289</v>
      </c>
      <c r="AF25" s="9">
        <f t="shared" si="10"/>
        <v>105.9280835447146</v>
      </c>
      <c r="AG25" s="9">
        <f t="shared" si="10"/>
        <v>112.5326935271305</v>
      </c>
      <c r="AH25" s="9">
        <f t="shared" si="10"/>
        <v>107.24245964351209</v>
      </c>
      <c r="AI25" s="9">
        <f t="shared" si="10"/>
        <v>111.75596882930733</v>
      </c>
      <c r="AJ25" s="9">
        <f t="shared" si="10"/>
        <v>113.78021337491009</v>
      </c>
      <c r="AK25" s="9">
        <f t="shared" si="10"/>
        <v>118.50670968634</v>
      </c>
      <c r="AL25" s="9">
        <f t="shared" si="10"/>
        <v>115.81500408418633</v>
      </c>
      <c r="AM25" s="9">
        <f t="shared" si="10"/>
        <v>107.00911662910326</v>
      </c>
      <c r="AN25" s="9">
        <f t="shared" si="10"/>
        <v>113.76774558173399</v>
      </c>
      <c r="AO25" s="9">
        <f t="shared" si="10"/>
        <v>110.02542197268568</v>
      </c>
      <c r="AP25" s="9">
        <f t="shared" si="10"/>
        <v>107.56583407284947</v>
      </c>
      <c r="AQ25" s="9">
        <f t="shared" si="10"/>
        <v>106.46893174186702</v>
      </c>
      <c r="AR25" s="9">
        <f t="shared" si="10"/>
        <v>103.63878810145609</v>
      </c>
      <c r="AS25" s="9">
        <f t="shared" si="10"/>
        <v>111.41443634183315</v>
      </c>
      <c r="AT25" s="9">
        <f t="shared" si="10"/>
        <v>107.43136830823796</v>
      </c>
      <c r="AU25" s="9">
        <f t="shared" si="10"/>
        <v>101.42293326559582</v>
      </c>
      <c r="AV25" s="9">
        <f t="shared" si="10"/>
        <v>90.245933147731705</v>
      </c>
      <c r="AW25" s="9">
        <f t="shared" si="10"/>
        <v>94.656774773681704</v>
      </c>
      <c r="AX25" s="9">
        <f t="shared" si="10"/>
        <v>94.290271812272948</v>
      </c>
      <c r="AY25" s="9">
        <f t="shared" si="10"/>
        <v>86.207748416687394</v>
      </c>
      <c r="AZ25" s="9">
        <f t="shared" si="10"/>
        <v>97.157664567213686</v>
      </c>
      <c r="BA25" s="9">
        <f t="shared" si="10"/>
        <v>86.339511000340551</v>
      </c>
      <c r="BB25" s="9">
        <f t="shared" si="10"/>
        <v>90.481497953126393</v>
      </c>
      <c r="BC25" s="9">
        <f t="shared" si="10"/>
        <v>85.654342732475769</v>
      </c>
      <c r="BD25" s="9">
        <f t="shared" si="10"/>
        <v>88.264461770026017</v>
      </c>
      <c r="BE25" s="9">
        <f t="shared" si="10"/>
        <v>87.505369836803595</v>
      </c>
      <c r="BF25" s="9">
        <f t="shared" si="10"/>
        <v>85.760636226263642</v>
      </c>
      <c r="BG25" s="9">
        <f t="shared" si="10"/>
        <v>92.6060018789575</v>
      </c>
      <c r="BH25" s="9">
        <f t="shared" si="10"/>
        <v>97.655033055204569</v>
      </c>
      <c r="BI25" s="9">
        <f t="shared" si="10"/>
        <v>102.01033278945727</v>
      </c>
      <c r="BJ25" s="9">
        <f t="shared" si="10"/>
        <v>95.648441308947795</v>
      </c>
      <c r="BK25" s="9">
        <f t="shared" si="10"/>
        <v>98.390629591308226</v>
      </c>
      <c r="BL25" s="9">
        <f t="shared" si="10"/>
        <v>97.18981600435356</v>
      </c>
      <c r="BM25" s="9">
        <f t="shared" si="10"/>
        <v>88.150295169402654</v>
      </c>
      <c r="BN25" s="9">
        <f t="shared" si="10"/>
        <v>94.020009203816841</v>
      </c>
      <c r="BO25" s="9">
        <f t="shared" si="10"/>
        <v>94.388344024796766</v>
      </c>
      <c r="BP25" s="9">
        <f t="shared" si="10"/>
        <v>100.85308384698376</v>
      </c>
      <c r="BQ25" s="9">
        <f t="shared" si="10"/>
        <v>95.256131207523623</v>
      </c>
      <c r="BR25" s="9">
        <f t="shared" ref="BR25:CQ25" si="11">BR20/$E$20*100</f>
        <v>93.503458897552747</v>
      </c>
      <c r="BS25" s="9">
        <f t="shared" si="11"/>
        <v>93.77794594230609</v>
      </c>
      <c r="BT25" s="9">
        <f t="shared" si="11"/>
        <v>91.978380185760585</v>
      </c>
      <c r="BU25" s="9">
        <f t="shared" si="11"/>
        <v>92.223166295406841</v>
      </c>
      <c r="BV25" s="9">
        <f t="shared" si="11"/>
        <v>86.945029341294173</v>
      </c>
      <c r="BW25" s="9">
        <f t="shared" si="11"/>
        <v>88.112405128770561</v>
      </c>
      <c r="BX25" s="9">
        <f t="shared" si="11"/>
        <v>87.513604968692789</v>
      </c>
      <c r="BY25" s="9">
        <f t="shared" si="11"/>
        <v>86.321758864641495</v>
      </c>
      <c r="BZ25" s="9">
        <f t="shared" si="11"/>
        <v>84.142883498463704</v>
      </c>
      <c r="CA25" s="9">
        <f t="shared" si="11"/>
        <v>86.685975931731917</v>
      </c>
      <c r="CB25" s="9">
        <f t="shared" si="11"/>
        <v>84.471212395536426</v>
      </c>
      <c r="CC25" s="9">
        <f t="shared" si="11"/>
        <v>87.964549831600507</v>
      </c>
      <c r="CD25" s="9">
        <f t="shared" si="11"/>
        <v>87.706506833299244</v>
      </c>
      <c r="CE25" s="9">
        <f t="shared" si="11"/>
        <v>87.683021848823287</v>
      </c>
      <c r="CF25" s="9">
        <f t="shared" si="11"/>
        <v>90.973309599310937</v>
      </c>
      <c r="CG25" s="9">
        <f t="shared" si="11"/>
        <v>92.47051892183498</v>
      </c>
      <c r="CH25" s="9">
        <f t="shared" si="11"/>
        <v>86.319640548900921</v>
      </c>
      <c r="CI25" s="9">
        <f t="shared" si="11"/>
        <v>88.711141991559344</v>
      </c>
      <c r="CJ25" s="9">
        <f t="shared" si="11"/>
        <v>92.970094064722147</v>
      </c>
      <c r="CK25" s="9">
        <f t="shared" si="11"/>
        <v>97.611773424501095</v>
      </c>
      <c r="CL25" s="9">
        <f t="shared" si="11"/>
        <v>96.855613829891695</v>
      </c>
      <c r="CM25" s="9">
        <f t="shared" si="11"/>
        <v>95.59205675892153</v>
      </c>
      <c r="CN25" s="9">
        <f t="shared" si="11"/>
        <v>95.140519162782795</v>
      </c>
      <c r="CO25" s="9">
        <f t="shared" si="11"/>
        <v>91.550393367345066</v>
      </c>
      <c r="CP25" s="9">
        <f t="shared" si="11"/>
        <v>89.882037131227747</v>
      </c>
      <c r="CQ25" s="9">
        <f t="shared" si="11"/>
        <v>89.802815526835985</v>
      </c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</row>
    <row r="26" spans="1:107" x14ac:dyDescent="0.2">
      <c r="A26" s="1"/>
      <c r="B26" s="1" t="s">
        <v>30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</row>
    <row r="27" spans="1:107" x14ac:dyDescent="0.2">
      <c r="A27" s="1"/>
      <c r="B27" s="1" t="s">
        <v>31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</row>
    <row r="28" spans="1:107" x14ac:dyDescent="0.2">
      <c r="A28" s="1"/>
      <c r="B28" s="1" t="s">
        <v>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</row>
    <row r="29" spans="1:107" x14ac:dyDescent="0.2">
      <c r="A29" s="1"/>
      <c r="B29" s="1" t="s">
        <v>33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</row>
    <row r="30" spans="1:10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</row>
    <row r="31" spans="1:10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</row>
    <row r="32" spans="1:107" x14ac:dyDescent="0.2">
      <c r="A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</row>
    <row r="33" spans="1:10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</row>
    <row r="34" spans="1:10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</row>
    <row r="35" spans="1:10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</row>
    <row r="36" spans="1:10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</row>
    <row r="37" spans="1:10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</row>
    <row r="38" spans="1:10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 spans="1:10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</row>
    <row r="40" spans="1:10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</row>
    <row r="41" spans="1:10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</row>
    <row r="42" spans="1:10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</row>
    <row r="43" spans="1:10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</row>
    <row r="44" spans="1:107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</row>
    <row r="45" spans="1:107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</row>
    <row r="46" spans="1:107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spans="1:107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 spans="1:107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</row>
    <row r="49" spans="2:107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167A1D472FC0499AC7E3EDDEA0BE45" ma:contentTypeVersion="24" ma:contentTypeDescription="Create a new document." ma:contentTypeScope="" ma:versionID="c4f95ee37b027e73b27444f8f87dd4bb">
  <xsd:schema xmlns:xsd="http://www.w3.org/2001/XMLSchema" xmlns:xs="http://www.w3.org/2001/XMLSchema" xmlns:p="http://schemas.microsoft.com/office/2006/metadata/properties" xmlns:ns2="d9dc9034-7580-41c9-a812-2b62a8df4258" xmlns:ns3="208516fb-bec9-4b51-af80-c22c81e4c800" xmlns:ns4="c9357dfc-5c33-4d4f-b1ba-9a3a96b5474b" targetNamespace="http://schemas.microsoft.com/office/2006/metadata/properties" ma:root="true" ma:fieldsID="3d50b2f024fa7908f10f6affb74441f5" ns2:_="" ns3:_="" ns4:_="">
    <xsd:import namespace="d9dc9034-7580-41c9-a812-2b62a8df4258"/>
    <xsd:import namespace="208516fb-bec9-4b51-af80-c22c81e4c800"/>
    <xsd:import namespace="c9357dfc-5c33-4d4f-b1ba-9a3a96b5474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MediaServiceDateTaken" minOccurs="0"/>
                <xsd:element ref="ns3:Sequence" minOccurs="0"/>
                <xsd:element ref="ns3:ConceptCode" minOccurs="0"/>
                <xsd:element ref="ns3:ModuleName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Password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  <xsd:element ref="ns3: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c9034-7580-41c9-a812-2b62a8df4258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bce49362-bf96-4dc6-805a-c45b96e59ff6}" ma:internalName="TaxCatchAll" ma:showField="CatchAllData" ma:web="c9357dfc-5c33-4d4f-b1ba-9a3a96b547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bce49362-bf96-4dc6-805a-c45b96e59ff6}" ma:internalName="TaxCatchAllLabel" ma:readOnly="true" ma:showField="CatchAllDataLabel" ma:web="c9357dfc-5c33-4d4f-b1ba-9a3a96b547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8516fb-bec9-4b51-af80-c22c81e4c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Sequence" ma:index="17" nillable="true" ma:displayName="Concept No" ma:description="Logical order of display" ma:format="Dropdown" ma:internalName="Sequence">
      <xsd:simpleType>
        <xsd:restriction base="dms:Text">
          <xsd:maxLength value="255"/>
        </xsd:restriction>
      </xsd:simpleType>
    </xsd:element>
    <xsd:element name="ConceptCode" ma:index="18" nillable="true" ma:displayName="Concept Code" ma:format="Dropdown" ma:indexed="true" ma:internalName="ConceptCode">
      <xsd:simpleType>
        <xsd:restriction base="dms:Text">
          <xsd:maxLength value="255"/>
        </xsd:restriction>
      </xsd:simpleType>
    </xsd:element>
    <xsd:element name="ModuleName" ma:index="19" nillable="true" ma:displayName="Module Name" ma:format="Dropdown" ma:internalName="ModuleName">
      <xsd:simpleType>
        <xsd:restriction base="dms:Text">
          <xsd:maxLength value="255"/>
        </xsd:restriction>
      </xsd:simpleType>
    </xsd:element>
    <xsd:element name="MediaServiceAutoTags" ma:index="20" nillable="true" ma:displayName="Tags" ma:internalName="MediaServiceAutoTags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assword" ma:index="24" nillable="true" ma:displayName="Password" ma:format="Dropdown" ma:internalName="Password">
      <xsd:simpleType>
        <xsd:restriction base="dms:Text">
          <xsd:maxLength value="255"/>
        </xsd:restriction>
      </xsd:simple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53f3b1a9-51f1-41b1-ab2b-6b3ab766ce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mment" ma:index="31" nillable="true" ma:displayName="Comment" ma:format="Dropdown" ma:internalName="Commen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57dfc-5c33-4d4f-b1ba-9a3a96b5474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dc9034-7580-41c9-a812-2b62a8df4258" xsi:nil="true"/>
    <lcf76f155ced4ddcb4097134ff3c332f xmlns="208516fb-bec9-4b51-af80-c22c81e4c800">
      <Terms xmlns="http://schemas.microsoft.com/office/infopath/2007/PartnerControls"/>
    </lcf76f155ced4ddcb4097134ff3c332f>
    <Password xmlns="208516fb-bec9-4b51-af80-c22c81e4c800" xsi:nil="true"/>
    <ModuleName xmlns="208516fb-bec9-4b51-af80-c22c81e4c800" xsi:nil="true"/>
    <ConceptCode xmlns="208516fb-bec9-4b51-af80-c22c81e4c800" xsi:nil="true"/>
    <Sequence xmlns="208516fb-bec9-4b51-af80-c22c81e4c800" xsi:nil="true"/>
    <Comment xmlns="208516fb-bec9-4b51-af80-c22c81e4c800" xsi:nil="true"/>
  </documentManagement>
</p:properties>
</file>

<file path=customXml/item4.xml><?xml version="1.0" encoding="utf-8"?>
<?mso-contentType ?>
<SharedContentType xmlns="Microsoft.SharePoint.Taxonomy.ContentTypeSync" SourceId="53f3b1a9-51f1-41b1-ab2b-6b3ab766cedb" ContentTypeId="0x0101" PreviousValue="false"/>
</file>

<file path=customXml/itemProps1.xml><?xml version="1.0" encoding="utf-8"?>
<ds:datastoreItem xmlns:ds="http://schemas.openxmlformats.org/officeDocument/2006/customXml" ds:itemID="{840D45A7-B612-4A42-8010-245FAB6A6E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B6E72A-5E5B-4DB5-B129-41BF601BA9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dc9034-7580-41c9-a812-2b62a8df4258"/>
    <ds:schemaRef ds:uri="208516fb-bec9-4b51-af80-c22c81e4c800"/>
    <ds:schemaRef ds:uri="c9357dfc-5c33-4d4f-b1ba-9a3a96b547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D42284-F0B3-4B86-8F29-C04B857DC6BC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c9357dfc-5c33-4d4f-b1ba-9a3a96b5474b"/>
    <ds:schemaRef ds:uri="http://schemas.microsoft.com/office/2006/metadata/properties"/>
    <ds:schemaRef ds:uri="208516fb-bec9-4b51-af80-c22c81e4c800"/>
    <ds:schemaRef ds:uri="http://www.w3.org/XML/1998/namespace"/>
    <ds:schemaRef ds:uri="http://schemas.openxmlformats.org/package/2006/metadata/core-properties"/>
    <ds:schemaRef ds:uri="d9dc9034-7580-41c9-a812-2b62a8df4258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66C6B917-F51C-4BD4-BA40-150673BF74F3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 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Kunal Haria</dc:creator>
  <cp:keywords/>
  <dc:description/>
  <cp:lastModifiedBy>Martial AGUESSI</cp:lastModifiedBy>
  <cp:revision/>
  <dcterms:created xsi:type="dcterms:W3CDTF">2024-01-02T10:33:43Z</dcterms:created>
  <dcterms:modified xsi:type="dcterms:W3CDTF">2025-04-07T21:22:30Z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0x010100A8167A1D472FC0499AC7E3EDDEA0BE45</vt:lpwstr>
  </property>
  <property fmtid="{D5CDD505-2E9C-101B-9397-08002B2CF9AE}" pid="3" name="MediaServiceImageTags">
    <vt:lpwstr/>
  </property>
</Properties>
</file>