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  <extLst>
    <ext uri="GoogleSheetsCustomDataVersion2">
      <go:sheetsCustomData xmlns:go="http://customooxmlschemas.google.com/" r:id="rId5" roundtripDataChecksum="qIPBeo4G9kVcWiXoMu3UJX/+/OSn7qYUmHdv9KRksLQ="/>
    </ext>
  </extLst>
</workbook>
</file>

<file path=xl/sharedStrings.xml><?xml version="1.0" encoding="utf-8"?>
<sst xmlns="http://schemas.openxmlformats.org/spreadsheetml/2006/main" count="114" uniqueCount="73">
  <si>
    <t>index_no:</t>
  </si>
  <si>
    <t>GİRİŞ 1 : x1</t>
  </si>
  <si>
    <t>GİRİŞ 2 : x2</t>
  </si>
  <si>
    <t>Çıkış’a ait kurallar</t>
  </si>
  <si>
    <t>A1</t>
  </si>
  <si>
    <t>A2</t>
  </si>
  <si>
    <t>B1</t>
  </si>
  <si>
    <t>B2</t>
  </si>
  <si>
    <t>Kural 1:  y1</t>
  </si>
  <si>
    <t>Kural 2:  y2</t>
  </si>
  <si>
    <t>Kural 3:  y3</t>
  </si>
  <si>
    <t>Kural 4:  y4</t>
  </si>
  <si>
    <t>Sigma_A1</t>
  </si>
  <si>
    <t>C_A1</t>
  </si>
  <si>
    <t>Sigma_A2</t>
  </si>
  <si>
    <t>C_A2</t>
  </si>
  <si>
    <t>Sigma_B1</t>
  </si>
  <si>
    <t>C_B1</t>
  </si>
  <si>
    <t>Sigma_B2</t>
  </si>
  <si>
    <t>C_B2</t>
  </si>
  <si>
    <t>p1</t>
  </si>
  <si>
    <t>p2</t>
  </si>
  <si>
    <t>p3</t>
  </si>
  <si>
    <t>p4</t>
  </si>
  <si>
    <t>Kromozom1:</t>
  </si>
  <si>
    <t>Kromozom2:</t>
  </si>
  <si>
    <t>Kromozom3:</t>
  </si>
  <si>
    <t>Kromozom4:</t>
  </si>
  <si>
    <t>Kromozom5:</t>
  </si>
  <si>
    <t>(1/uygunluk)</t>
  </si>
  <si>
    <t>[(1/uygunluk)]/toplam</t>
  </si>
  <si>
    <t>kumülatif toplam</t>
  </si>
  <si>
    <t>Rastgele 5 sayı üret(yani tekerleği 5 kere çevir)</t>
  </si>
  <si>
    <t>Eval(Kromozom1): 
(yani kromozomun uygunluk değeri)</t>
  </si>
  <si>
    <t>0.374540118847363</t>
  </si>
  <si>
    <t>: 2. kromozom seçildi</t>
  </si>
  <si>
    <t>Eval(Kromozom2):</t>
  </si>
  <si>
    <t>0.950714306409916</t>
  </si>
  <si>
    <t>: 5 kromozom seçildi</t>
  </si>
  <si>
    <t>Eval(Kromozom3):</t>
  </si>
  <si>
    <t>0.731993941811405</t>
  </si>
  <si>
    <t>: 4. kromozom seçildi</t>
  </si>
  <si>
    <t>Eval(Kromozom4):</t>
  </si>
  <si>
    <t>0.598658484197037</t>
  </si>
  <si>
    <t>:3. kromozom seçildi</t>
  </si>
  <si>
    <t>Eval(Kromozom5):</t>
  </si>
  <si>
    <t>0.156018640442437</t>
  </si>
  <si>
    <t>:1. kromozom seçildi</t>
  </si>
  <si>
    <t>Toplam =</t>
  </si>
  <si>
    <t>Seçim(Rulet Tekerleği kullanınız)</t>
  </si>
  <si>
    <t>Hangi bireyler bir sonraki populasyona aktarılmak için seçilecek</t>
  </si>
  <si>
    <t>Kromozom1’ (eski Kromozom2):</t>
  </si>
  <si>
    <t>Kromozom2’ (eski Kromozom5):</t>
  </si>
  <si>
    <t>Kromozom3’ (eski Kromozom4):</t>
  </si>
  <si>
    <t>Kromozom4’ (eski Kromozom3):</t>
  </si>
  <si>
    <t>Kromozom5’ (eski Kromozom1):</t>
  </si>
  <si>
    <t>Çaprazlama (oranı =0.40 alınsın)</t>
  </si>
  <si>
    <t>Kromozom1’</t>
  </si>
  <si>
    <t>Kromozom2’</t>
  </si>
  <si>
    <t>Kromozom3’</t>
  </si>
  <si>
    <t>Kromozom4’</t>
  </si>
  <si>
    <t>Kromozom5’</t>
  </si>
  <si>
    <t xml:space="preserve"> Kromzom  1  ile  5 çaprazlanmak için seçildi</t>
  </si>
  <si>
    <t xml:space="preserve">
16 adet rastgele beta sayısı üretelim:</t>
  </si>
  <si>
    <t xml:space="preserve">beta degerlerim: </t>
  </si>
  <si>
    <t xml:space="preserve"> Kromozom 1’’</t>
  </si>
  <si>
    <t xml:space="preserve"> Kromozom 5’’</t>
  </si>
  <si>
    <t>Kromozom2’ (eski Kromozom1):</t>
  </si>
  <si>
    <t>Mutasyon</t>
  </si>
  <si>
    <t>Mutasyona uğraması için seçilen gen’e 0 ile 1 arasında rastgele bir sayı ekleyiniz.</t>
  </si>
  <si>
    <t>(Mutasyon oranı=0.01 olsun)</t>
  </si>
  <si>
    <t xml:space="preserve"> Kromozom 3’’</t>
  </si>
  <si>
    <t xml:space="preserve">2.İterasyon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</si>
</sst>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Arial"/>
    </font>
    <font>
      <sz val="10.0"/>
      <color theme="1"/>
      <name val="Arial"/>
    </font>
    <font/>
    <font>
      <b/>
      <sz val="11.0"/>
      <color rgb="FF3465A4"/>
      <name val="Arial"/>
    </font>
    <font>
      <b/>
      <sz val="11.0"/>
      <color rgb="FFC9211E"/>
      <name val="Arial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rgb="FFC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BF00"/>
        <bgColor rgb="FFFFBF00"/>
      </patternFill>
    </fill>
    <fill>
      <patternFill patternType="solid">
        <fgColor rgb="FFFFAA95"/>
        <bgColor rgb="FFFFAA95"/>
      </patternFill>
    </fill>
    <fill>
      <patternFill patternType="solid">
        <fgColor rgb="FFFFFFA6"/>
        <bgColor rgb="FFFFFFA6"/>
      </patternFill>
    </fill>
    <fill>
      <patternFill patternType="solid">
        <fgColor rgb="FFFFE994"/>
        <bgColor rgb="FFFFE994"/>
      </patternFill>
    </fill>
    <fill>
      <patternFill patternType="solid">
        <fgColor rgb="FFFFD8CE"/>
        <bgColor rgb="FFFFD8CE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81D41A"/>
        <bgColor rgb="FF81D41A"/>
      </patternFill>
    </fill>
    <fill>
      <patternFill patternType="solid">
        <fgColor rgb="FF00B0F0"/>
        <bgColor rgb="FF00B0F0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4" fillId="7" fontId="1" numFmtId="0" xfId="0" applyAlignment="1" applyBorder="1" applyFill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4" numFmtId="3" xfId="0" applyFont="1" applyNumberFormat="1"/>
    <xf borderId="0" fillId="0" fontId="5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5" fillId="9" fontId="1" numFmtId="0" xfId="0" applyAlignment="1" applyBorder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0" fillId="8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11" fontId="1" numFmtId="0" xfId="0" applyAlignment="1" applyFill="1" applyFont="1">
      <alignment horizontal="right" vertical="bottom"/>
    </xf>
    <xf borderId="0" fillId="11" fontId="1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1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Sayfa1!$E$20:$E$24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342900</xdr:colOff>
      <xdr:row>17</xdr:row>
      <xdr:rowOff>133350</xdr:rowOff>
    </xdr:from>
    <xdr:ext cx="3200400" cy="2324100"/>
    <xdr:graphicFrame>
      <xdr:nvGraphicFramePr>
        <xdr:cNvPr id="1327224033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3.29"/>
    <col customWidth="1" min="3" max="3" width="22.14"/>
    <col customWidth="1" min="4" max="4" width="25.29"/>
    <col customWidth="1" min="5" max="5" width="18.86"/>
    <col customWidth="1" min="6" max="6" width="24.71"/>
    <col customWidth="1" min="7" max="7" width="21.14"/>
    <col customWidth="1" min="8" max="8" width="22.14"/>
    <col customWidth="1" min="9" max="9" width="20.0"/>
    <col customWidth="1" min="10" max="10" width="15.43"/>
    <col customWidth="1" min="11" max="11" width="18.14"/>
    <col customWidth="1" min="12" max="12" width="15.43"/>
    <col customWidth="1" min="13" max="13" width="13.71"/>
    <col customWidth="1" min="14" max="14" width="18.29"/>
    <col customWidth="1" min="15" max="26" width="8.71"/>
  </cols>
  <sheetData>
    <row r="1" ht="14.25" customHeight="1"/>
    <row r="2" ht="14.25" customHeight="1">
      <c r="B2" s="1" t="s">
        <v>0</v>
      </c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</row>
    <row r="3" ht="14.25" customHeight="1"/>
    <row r="4" ht="14.25" customHeight="1"/>
    <row r="5" ht="14.25" customHeight="1">
      <c r="B5" s="3"/>
      <c r="C5" s="4" t="s">
        <v>1</v>
      </c>
      <c r="D5" s="5"/>
      <c r="E5" s="5"/>
      <c r="F5" s="6"/>
      <c r="G5" s="7" t="s">
        <v>2</v>
      </c>
      <c r="H5" s="5"/>
      <c r="I5" s="5"/>
      <c r="J5" s="6"/>
      <c r="K5" s="8" t="s">
        <v>3</v>
      </c>
      <c r="L5" s="5"/>
      <c r="M5" s="5"/>
      <c r="N5" s="6"/>
    </row>
    <row r="6" ht="14.25" customHeight="1">
      <c r="B6" s="3"/>
      <c r="C6" s="9" t="s">
        <v>4</v>
      </c>
      <c r="D6" s="6"/>
      <c r="E6" s="9" t="s">
        <v>5</v>
      </c>
      <c r="F6" s="6"/>
      <c r="G6" s="10" t="s">
        <v>6</v>
      </c>
      <c r="H6" s="6"/>
      <c r="I6" s="10" t="s">
        <v>7</v>
      </c>
      <c r="J6" s="6"/>
      <c r="K6" s="11" t="s">
        <v>8</v>
      </c>
      <c r="L6" s="11" t="s">
        <v>9</v>
      </c>
      <c r="M6" s="11" t="s">
        <v>10</v>
      </c>
      <c r="N6" s="11" t="s">
        <v>11</v>
      </c>
    </row>
    <row r="7" ht="14.25" customHeight="1">
      <c r="B7" s="3"/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  <c r="H7" s="12" t="s">
        <v>17</v>
      </c>
      <c r="I7" s="12" t="s">
        <v>18</v>
      </c>
      <c r="J7" s="12" t="s">
        <v>19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14.25" customHeight="1"/>
    <row r="9" ht="14.25" customHeight="1"/>
    <row r="10" ht="14.25" customHeight="1">
      <c r="B10" s="1" t="s">
        <v>24</v>
      </c>
      <c r="C10" s="14">
        <v>2.0</v>
      </c>
      <c r="D10" s="14">
        <v>3.0</v>
      </c>
      <c r="E10" s="14">
        <v>4.0</v>
      </c>
      <c r="F10" s="14">
        <v>4.0</v>
      </c>
      <c r="G10" s="14">
        <v>5.0</v>
      </c>
      <c r="H10" s="14">
        <v>3.0</v>
      </c>
      <c r="I10" s="14">
        <v>5.0</v>
      </c>
      <c r="J10" s="14">
        <v>1.0</v>
      </c>
      <c r="K10" s="14">
        <v>1.0</v>
      </c>
      <c r="L10" s="14">
        <v>3.0</v>
      </c>
      <c r="M10" s="14">
        <v>1.0</v>
      </c>
      <c r="N10" s="14">
        <v>5.0</v>
      </c>
    </row>
    <row r="11" ht="14.25" customHeight="1">
      <c r="B11" s="1" t="s">
        <v>25</v>
      </c>
      <c r="C11" s="14">
        <v>2.0</v>
      </c>
      <c r="D11" s="14">
        <v>5.0</v>
      </c>
      <c r="E11" s="14">
        <v>5.0</v>
      </c>
      <c r="F11" s="14">
        <v>4.0</v>
      </c>
      <c r="G11" s="14">
        <v>5.0</v>
      </c>
      <c r="H11" s="14">
        <v>4.0</v>
      </c>
      <c r="I11" s="14">
        <v>2.0</v>
      </c>
      <c r="J11" s="14">
        <v>3.0</v>
      </c>
      <c r="K11" s="14">
        <v>1.0</v>
      </c>
      <c r="L11" s="14">
        <v>4.0</v>
      </c>
      <c r="M11" s="14">
        <v>3.0</v>
      </c>
      <c r="N11" s="14">
        <v>3.0</v>
      </c>
    </row>
    <row r="12" ht="14.25" customHeight="1">
      <c r="B12" s="1" t="s">
        <v>26</v>
      </c>
      <c r="C12" s="14">
        <v>5.0</v>
      </c>
      <c r="D12" s="14">
        <v>4.0</v>
      </c>
      <c r="E12" s="14">
        <v>1.0</v>
      </c>
      <c r="F12" s="14">
        <v>4.0</v>
      </c>
      <c r="G12" s="14">
        <v>5.0</v>
      </c>
      <c r="H12" s="14">
        <v>4.0</v>
      </c>
      <c r="I12" s="14">
        <v>2.0</v>
      </c>
      <c r="J12" s="14">
        <v>3.0</v>
      </c>
      <c r="K12" s="14">
        <v>5.0</v>
      </c>
      <c r="L12" s="14">
        <v>2.0</v>
      </c>
      <c r="M12" s="14">
        <v>3.0</v>
      </c>
      <c r="N12" s="14">
        <v>2.0</v>
      </c>
    </row>
    <row r="13" ht="14.25" customHeight="1">
      <c r="B13" s="1" t="s">
        <v>27</v>
      </c>
      <c r="C13" s="14">
        <v>2.0</v>
      </c>
      <c r="D13" s="14">
        <v>3.0</v>
      </c>
      <c r="E13" s="14">
        <v>3.0</v>
      </c>
      <c r="F13" s="14">
        <v>2.0</v>
      </c>
      <c r="G13" s="14">
        <v>5.0</v>
      </c>
      <c r="H13" s="14">
        <v>4.0</v>
      </c>
      <c r="I13" s="14">
        <v>1.0</v>
      </c>
      <c r="J13" s="14">
        <v>2.0</v>
      </c>
      <c r="K13" s="14">
        <v>2.0</v>
      </c>
      <c r="L13" s="14">
        <v>4.0</v>
      </c>
      <c r="M13" s="14">
        <v>4.0</v>
      </c>
      <c r="N13" s="14">
        <v>4.0</v>
      </c>
    </row>
    <row r="14" ht="14.25" customHeight="1">
      <c r="B14" s="1" t="s">
        <v>28</v>
      </c>
      <c r="C14" s="14">
        <v>1.0</v>
      </c>
      <c r="D14" s="14">
        <v>1.0</v>
      </c>
      <c r="E14" s="14">
        <v>5.0</v>
      </c>
      <c r="F14" s="14">
        <v>2.0</v>
      </c>
      <c r="G14" s="14">
        <v>3.0</v>
      </c>
      <c r="H14" s="14">
        <v>4.0</v>
      </c>
      <c r="I14" s="14">
        <v>3.0</v>
      </c>
      <c r="J14" s="14">
        <v>3.0</v>
      </c>
      <c r="K14" s="14">
        <v>1.0</v>
      </c>
      <c r="L14" s="14">
        <v>1.0</v>
      </c>
      <c r="M14" s="14">
        <v>4.0</v>
      </c>
      <c r="N14" s="14">
        <v>2.0</v>
      </c>
    </row>
    <row r="15" ht="14.25" customHeight="1"/>
    <row r="16" ht="14.25" customHeight="1"/>
    <row r="17" ht="14.25" customHeight="1"/>
    <row r="18" ht="14.25" customHeight="1">
      <c r="B18" s="1"/>
      <c r="C18" s="2"/>
      <c r="D18" s="2" t="s">
        <v>29</v>
      </c>
      <c r="E18" s="2" t="s">
        <v>30</v>
      </c>
      <c r="F18" s="2"/>
      <c r="G18" s="2"/>
      <c r="H18" s="2" t="s">
        <v>31</v>
      </c>
      <c r="I18" s="2"/>
      <c r="J18" s="2" t="s">
        <v>32</v>
      </c>
      <c r="K18" s="2"/>
      <c r="L18" s="2"/>
    </row>
    <row r="19" ht="14.25" customHeight="1">
      <c r="B19" s="15" t="s">
        <v>33</v>
      </c>
      <c r="C19" s="16">
        <v>6.32779668724835E14</v>
      </c>
      <c r="D19" s="2">
        <f t="shared" ref="D19:D23" si="1">1/C19</f>
        <v>0</v>
      </c>
      <c r="E19" s="2">
        <f t="shared" ref="E19:E23" si="2">D19/D$25</f>
        <v>0.1102147803</v>
      </c>
      <c r="F19" s="2"/>
      <c r="G19" s="2"/>
      <c r="H19" s="2">
        <f>E19</f>
        <v>0.1102147803</v>
      </c>
      <c r="I19" s="2"/>
      <c r="J19" s="2" t="s">
        <v>34</v>
      </c>
      <c r="K19" s="2" t="s">
        <v>35</v>
      </c>
      <c r="L19" s="2"/>
      <c r="M19" s="2"/>
      <c r="N19" s="2"/>
    </row>
    <row r="20" ht="14.25" customHeight="1">
      <c r="B20" s="1" t="s">
        <v>36</v>
      </c>
      <c r="C20" s="16">
        <v>6.34470515803094E14</v>
      </c>
      <c r="D20" s="2">
        <f t="shared" si="1"/>
        <v>0</v>
      </c>
      <c r="E20" s="2">
        <f t="shared" si="2"/>
        <v>0.1099210608</v>
      </c>
      <c r="F20" s="2"/>
      <c r="G20" s="2"/>
      <c r="H20" s="2">
        <f>E19+E20</f>
        <v>0.2201358411</v>
      </c>
      <c r="I20" s="2"/>
      <c r="J20" s="2" t="s">
        <v>37</v>
      </c>
      <c r="K20" s="2" t="s">
        <v>38</v>
      </c>
      <c r="L20" s="2"/>
      <c r="M20" s="2"/>
      <c r="N20" s="2"/>
    </row>
    <row r="21" ht="14.25" customHeight="1">
      <c r="B21" s="1" t="s">
        <v>39</v>
      </c>
      <c r="C21" s="16">
        <v>6.14108484776039E14</v>
      </c>
      <c r="D21" s="2">
        <f t="shared" si="1"/>
        <v>0</v>
      </c>
      <c r="E21" s="2">
        <f t="shared" si="2"/>
        <v>0.1135657199</v>
      </c>
      <c r="F21" s="2"/>
      <c r="G21" s="2"/>
      <c r="H21" s="2">
        <f>E19+E20+E21</f>
        <v>0.333701561</v>
      </c>
      <c r="I21" s="2"/>
      <c r="J21" s="2" t="s">
        <v>40</v>
      </c>
      <c r="K21" s="2" t="s">
        <v>41</v>
      </c>
      <c r="L21" s="2"/>
      <c r="M21" s="2"/>
      <c r="N21" s="2"/>
    </row>
    <row r="22" ht="14.25" customHeight="1">
      <c r="B22" s="1" t="s">
        <v>42</v>
      </c>
      <c r="C22" s="16">
        <v>6.22270931945217E14</v>
      </c>
      <c r="D22" s="2">
        <f t="shared" si="1"/>
        <v>0</v>
      </c>
      <c r="E22" s="2">
        <f t="shared" si="2"/>
        <v>0.1120760566</v>
      </c>
      <c r="F22" s="2"/>
      <c r="G22" s="2"/>
      <c r="H22" s="2">
        <f>E19+E20+E21+E22</f>
        <v>0.4457776176</v>
      </c>
      <c r="I22" s="2"/>
      <c r="J22" s="2" t="s">
        <v>43</v>
      </c>
      <c r="K22" s="2" t="s">
        <v>44</v>
      </c>
      <c r="L22" s="2"/>
      <c r="M22" s="2"/>
      <c r="N22" s="2"/>
    </row>
    <row r="23" ht="14.25" customHeight="1">
      <c r="B23" s="1" t="s">
        <v>45</v>
      </c>
      <c r="C23" s="16">
        <v>6.37901922923981E14</v>
      </c>
      <c r="D23" s="2">
        <f t="shared" si="1"/>
        <v>0</v>
      </c>
      <c r="E23" s="2">
        <f t="shared" si="2"/>
        <v>0.1093297726</v>
      </c>
      <c r="F23" s="2"/>
      <c r="G23" s="2"/>
      <c r="H23" s="2">
        <f>E19+E20+E21+E22+E23</f>
        <v>0.5551073901</v>
      </c>
      <c r="I23" s="2"/>
      <c r="J23" s="2" t="s">
        <v>46</v>
      </c>
      <c r="K23" s="2" t="s">
        <v>47</v>
      </c>
      <c r="L23" s="2"/>
      <c r="M23" s="2"/>
      <c r="N23" s="2"/>
    </row>
    <row r="24" ht="14.25" customHeight="1">
      <c r="B24" s="1" t="s">
        <v>48</v>
      </c>
      <c r="C24" s="2"/>
      <c r="D24" s="2">
        <f t="shared" ref="D24:D25" si="3">SUM(D19:D23)</f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ht="14.25" customHeight="1">
      <c r="B25" s="1"/>
      <c r="C25" s="2"/>
      <c r="D25" s="2">
        <f t="shared" si="3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A36" s="17" t="s">
        <v>49</v>
      </c>
      <c r="B36" s="2" t="s">
        <v>50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4.25" customHeight="1">
      <c r="A37" s="1" t="s">
        <v>51</v>
      </c>
      <c r="B37" s="14">
        <v>2.0</v>
      </c>
      <c r="C37" s="14">
        <v>5.0</v>
      </c>
      <c r="D37" s="14">
        <v>5.0</v>
      </c>
      <c r="E37" s="14">
        <v>4.0</v>
      </c>
      <c r="F37" s="14">
        <v>5.0</v>
      </c>
      <c r="G37" s="14">
        <v>4.0</v>
      </c>
      <c r="H37" s="14">
        <v>2.0</v>
      </c>
      <c r="I37" s="14">
        <v>3.0</v>
      </c>
      <c r="J37" s="14">
        <v>1.0</v>
      </c>
      <c r="K37" s="14">
        <v>4.0</v>
      </c>
      <c r="L37" s="14">
        <v>3.0</v>
      </c>
      <c r="M37" s="14">
        <v>3.0</v>
      </c>
    </row>
    <row r="38" ht="14.25" customHeight="1">
      <c r="A38" s="1" t="s">
        <v>52</v>
      </c>
      <c r="B38" s="14">
        <v>1.0</v>
      </c>
      <c r="C38" s="14">
        <v>1.0</v>
      </c>
      <c r="D38" s="14">
        <v>5.0</v>
      </c>
      <c r="E38" s="14">
        <v>2.0</v>
      </c>
      <c r="F38" s="14">
        <v>3.0</v>
      </c>
      <c r="G38" s="14">
        <v>4.0</v>
      </c>
      <c r="H38" s="14">
        <v>3.0</v>
      </c>
      <c r="I38" s="14">
        <v>3.0</v>
      </c>
      <c r="J38" s="14">
        <v>1.0</v>
      </c>
      <c r="K38" s="14">
        <v>1.0</v>
      </c>
      <c r="L38" s="14">
        <v>4.0</v>
      </c>
      <c r="M38" s="14">
        <v>2.0</v>
      </c>
    </row>
    <row r="39" ht="14.25" customHeight="1">
      <c r="A39" s="1" t="s">
        <v>53</v>
      </c>
      <c r="B39" s="14">
        <v>2.0</v>
      </c>
      <c r="C39" s="14">
        <v>3.0</v>
      </c>
      <c r="D39" s="14">
        <v>3.0</v>
      </c>
      <c r="E39" s="14">
        <v>2.0</v>
      </c>
      <c r="F39" s="14">
        <v>5.0</v>
      </c>
      <c r="G39" s="14">
        <v>4.0</v>
      </c>
      <c r="H39" s="14">
        <v>1.0</v>
      </c>
      <c r="I39" s="14">
        <v>2.0</v>
      </c>
      <c r="J39" s="14">
        <v>2.0</v>
      </c>
      <c r="K39" s="14">
        <v>4.0</v>
      </c>
      <c r="L39" s="14">
        <v>4.0</v>
      </c>
      <c r="M39" s="14">
        <v>4.0</v>
      </c>
    </row>
    <row r="40" ht="14.25" customHeight="1">
      <c r="A40" s="1" t="s">
        <v>54</v>
      </c>
      <c r="B40" s="14">
        <v>5.0</v>
      </c>
      <c r="C40" s="14">
        <v>4.0</v>
      </c>
      <c r="D40" s="14">
        <v>1.0</v>
      </c>
      <c r="E40" s="14">
        <v>4.0</v>
      </c>
      <c r="F40" s="14">
        <v>5.0</v>
      </c>
      <c r="G40" s="14">
        <v>4.0</v>
      </c>
      <c r="H40" s="14">
        <v>2.0</v>
      </c>
      <c r="I40" s="14">
        <v>3.0</v>
      </c>
      <c r="J40" s="14">
        <v>5.0</v>
      </c>
      <c r="K40" s="14">
        <v>2.0</v>
      </c>
      <c r="L40" s="14">
        <v>3.0</v>
      </c>
      <c r="M40" s="14">
        <v>2.0</v>
      </c>
    </row>
    <row r="41" ht="14.25" customHeight="1">
      <c r="A41" s="1" t="s">
        <v>55</v>
      </c>
      <c r="B41" s="14">
        <v>2.0</v>
      </c>
      <c r="C41" s="14">
        <v>3.0</v>
      </c>
      <c r="D41" s="14">
        <v>4.0</v>
      </c>
      <c r="E41" s="14">
        <v>4.0</v>
      </c>
      <c r="F41" s="14">
        <v>5.0</v>
      </c>
      <c r="G41" s="14">
        <v>3.0</v>
      </c>
      <c r="H41" s="14">
        <v>5.0</v>
      </c>
      <c r="I41" s="14">
        <v>1.0</v>
      </c>
      <c r="J41" s="14">
        <v>1.0</v>
      </c>
      <c r="K41" s="14">
        <v>3.0</v>
      </c>
      <c r="L41" s="14">
        <v>1.0</v>
      </c>
      <c r="M41" s="14">
        <v>5.0</v>
      </c>
    </row>
    <row r="42" ht="14.25" customHeight="1"/>
    <row r="43" ht="14.25" customHeight="1"/>
    <row r="44" ht="14.25" customHeight="1">
      <c r="A44" s="18" t="s">
        <v>56</v>
      </c>
      <c r="B44" s="19" t="s">
        <v>57</v>
      </c>
      <c r="C44" s="19" t="s">
        <v>58</v>
      </c>
      <c r="D44" s="19" t="s">
        <v>59</v>
      </c>
      <c r="E44" s="19" t="s">
        <v>60</v>
      </c>
      <c r="F44" s="19" t="s">
        <v>61</v>
      </c>
      <c r="G44" s="20"/>
      <c r="H44" s="20"/>
      <c r="I44" s="20"/>
      <c r="J44" s="20"/>
      <c r="K44" s="20"/>
      <c r="L44" s="20"/>
      <c r="M44" s="20"/>
    </row>
    <row r="45" ht="14.25" customHeight="1">
      <c r="A45" s="20"/>
      <c r="B45" s="21" t="s">
        <v>34</v>
      </c>
      <c r="C45" s="19" t="s">
        <v>37</v>
      </c>
      <c r="D45" s="22" t="s">
        <v>40</v>
      </c>
      <c r="E45" s="19" t="s">
        <v>43</v>
      </c>
      <c r="F45" s="23" t="s">
        <v>46</v>
      </c>
      <c r="G45" s="20"/>
      <c r="H45" s="20"/>
      <c r="I45" s="20"/>
      <c r="J45" s="20"/>
      <c r="K45" s="20"/>
      <c r="L45" s="20"/>
      <c r="M45" s="20"/>
    </row>
    <row r="46" ht="14.25" customHeight="1">
      <c r="A46" s="19" t="s">
        <v>62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ht="14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ht="14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ht="14.25" customHeight="1">
      <c r="A49" s="24" t="s">
        <v>63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ht="14.25" customHeight="1">
      <c r="A50" s="25" t="s">
        <v>64</v>
      </c>
      <c r="B50" s="26">
        <v>0.832442640800422</v>
      </c>
      <c r="C50" s="26">
        <v>0.212339110678276</v>
      </c>
      <c r="D50" s="26">
        <v>0.181824967207101</v>
      </c>
      <c r="E50" s="26">
        <v>0.183404509853434</v>
      </c>
      <c r="F50" s="26">
        <v>0.304242242959538</v>
      </c>
      <c r="G50" s="26">
        <v>0.524756431632238</v>
      </c>
      <c r="H50" s="26">
        <v>0.431945018642116</v>
      </c>
      <c r="I50" s="26">
        <v>0.291229140198042</v>
      </c>
      <c r="J50" s="26">
        <v>0.61185289472238</v>
      </c>
      <c r="K50" s="26">
        <v>0.139493860652042</v>
      </c>
      <c r="L50" s="26">
        <v>0.292144648535218</v>
      </c>
      <c r="M50" s="26">
        <v>0.366361843293692</v>
      </c>
    </row>
    <row r="51" ht="14.25" customHeight="1">
      <c r="A51" s="27" t="s">
        <v>65</v>
      </c>
      <c r="B51" s="25">
        <f t="shared" ref="B51:G51" si="4">B37*B50+(1-B50)*B41</f>
        <v>2</v>
      </c>
      <c r="C51" s="25">
        <f t="shared" si="4"/>
        <v>3.424678221</v>
      </c>
      <c r="D51" s="25">
        <f t="shared" si="4"/>
        <v>4.181824967</v>
      </c>
      <c r="E51" s="25">
        <f t="shared" si="4"/>
        <v>4</v>
      </c>
      <c r="F51" s="25">
        <f t="shared" si="4"/>
        <v>5</v>
      </c>
      <c r="G51" s="25">
        <f t="shared" si="4"/>
        <v>3.524756432</v>
      </c>
      <c r="H51" s="25" t="str">
        <f t="shared" ref="H51:K51" si="5">H37*#REF!+(1-#REF!)*H41</f>
        <v>#REF!</v>
      </c>
      <c r="I51" s="25" t="str">
        <f t="shared" si="5"/>
        <v>#REF!</v>
      </c>
      <c r="J51" s="25" t="str">
        <f t="shared" si="5"/>
        <v>#REF!</v>
      </c>
      <c r="K51" s="25" t="str">
        <f t="shared" si="5"/>
        <v>#REF!</v>
      </c>
      <c r="L51" s="25" t="str">
        <f>L40*L37+(1-#REF!)*L41</f>
        <v>#REF!</v>
      </c>
      <c r="M51" s="25" t="str">
        <f>M37*#REF!+(1-#REF!)*M41</f>
        <v>#REF!</v>
      </c>
    </row>
    <row r="52" ht="14.25" customHeight="1">
      <c r="A52" s="19" t="s">
        <v>66</v>
      </c>
      <c r="B52" s="25">
        <f t="shared" ref="B52:G52" si="6">B41*B50+(1-B50)*B37</f>
        <v>2</v>
      </c>
      <c r="C52" s="25">
        <f t="shared" si="6"/>
        <v>4.575321779</v>
      </c>
      <c r="D52" s="25">
        <f t="shared" si="6"/>
        <v>4.818175033</v>
      </c>
      <c r="E52" s="25">
        <f t="shared" si="6"/>
        <v>4</v>
      </c>
      <c r="F52" s="25">
        <f t="shared" si="6"/>
        <v>5</v>
      </c>
      <c r="G52" s="25">
        <f t="shared" si="6"/>
        <v>3.475243568</v>
      </c>
      <c r="H52" s="25" t="str">
        <f t="shared" ref="H52:M52" si="7">H41*#REF!+(1-#REF!)*H37</f>
        <v>#REF!</v>
      </c>
      <c r="I52" s="25" t="str">
        <f t="shared" si="7"/>
        <v>#REF!</v>
      </c>
      <c r="J52" s="25" t="str">
        <f t="shared" si="7"/>
        <v>#REF!</v>
      </c>
      <c r="K52" s="25" t="str">
        <f t="shared" si="7"/>
        <v>#REF!</v>
      </c>
      <c r="L52" s="25" t="str">
        <f t="shared" si="7"/>
        <v>#REF!</v>
      </c>
      <c r="M52" s="25" t="str">
        <f t="shared" si="7"/>
        <v>#REF!</v>
      </c>
    </row>
    <row r="53" ht="14.25" customHeight="1">
      <c r="A53" s="25" t="s">
        <v>51</v>
      </c>
      <c r="B53" s="28">
        <v>5.0</v>
      </c>
      <c r="C53" s="28">
        <v>5.0</v>
      </c>
      <c r="D53" s="28">
        <v>3.0</v>
      </c>
      <c r="E53" s="28">
        <v>2.0</v>
      </c>
      <c r="F53" s="28">
        <v>3.0</v>
      </c>
      <c r="G53" s="28">
        <v>1.0</v>
      </c>
      <c r="H53" s="28">
        <v>1.0</v>
      </c>
      <c r="I53" s="28">
        <v>1.0</v>
      </c>
      <c r="J53" s="28">
        <v>3.0</v>
      </c>
      <c r="K53" s="28">
        <v>1.0</v>
      </c>
      <c r="L53" s="28">
        <v>5.0</v>
      </c>
      <c r="M53" s="28">
        <v>1.0</v>
      </c>
    </row>
    <row r="54" ht="14.25" customHeight="1">
      <c r="A54" s="25" t="s">
        <v>67</v>
      </c>
      <c r="B54" s="28">
        <v>1.0</v>
      </c>
      <c r="C54" s="28">
        <v>5.0</v>
      </c>
      <c r="D54" s="28">
        <v>2.0</v>
      </c>
      <c r="E54" s="28">
        <v>1.0</v>
      </c>
      <c r="F54" s="28">
        <v>1.0</v>
      </c>
      <c r="G54" s="28">
        <v>1.0</v>
      </c>
      <c r="H54" s="28">
        <v>2.0</v>
      </c>
      <c r="I54" s="28">
        <v>3.0</v>
      </c>
      <c r="J54" s="28">
        <v>2.0</v>
      </c>
      <c r="K54" s="28">
        <v>1.0</v>
      </c>
      <c r="L54" s="28">
        <v>1.0</v>
      </c>
      <c r="M54" s="28">
        <v>4.0</v>
      </c>
    </row>
    <row r="55" ht="14.25" customHeight="1">
      <c r="A55" s="25" t="s">
        <v>54</v>
      </c>
      <c r="B55" s="28">
        <v>4.0</v>
      </c>
      <c r="C55" s="28">
        <v>2.0</v>
      </c>
      <c r="D55" s="28">
        <v>3.0</v>
      </c>
      <c r="E55" s="28">
        <v>2.0</v>
      </c>
      <c r="F55" s="28">
        <v>3.0</v>
      </c>
      <c r="G55" s="28">
        <v>5.0</v>
      </c>
      <c r="H55" s="28">
        <v>4.0</v>
      </c>
      <c r="I55" s="28">
        <v>5.0</v>
      </c>
      <c r="J55" s="28">
        <v>3.0</v>
      </c>
      <c r="K55" s="28">
        <v>1.0</v>
      </c>
      <c r="L55" s="28">
        <v>1.0</v>
      </c>
      <c r="M55" s="28">
        <v>2.0</v>
      </c>
    </row>
    <row r="56" ht="14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4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ht="14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ht="14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ht="14.25" customHeight="1">
      <c r="A60" s="18" t="s">
        <v>68</v>
      </c>
      <c r="B60" s="29" t="s">
        <v>69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ht="14.25" customHeight="1">
      <c r="A61" s="19" t="s">
        <v>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ht="14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ht="14.25" customHeight="1">
      <c r="A63" s="20"/>
      <c r="B63" s="25">
        <v>0.374540118847363</v>
      </c>
      <c r="C63" s="25">
        <v>0.155994520336203</v>
      </c>
      <c r="D63" s="30">
        <v>0.0205844942958024</v>
      </c>
      <c r="E63" s="25">
        <v>0.183404509853434</v>
      </c>
      <c r="F63" s="25">
        <v>0.61185289472238</v>
      </c>
      <c r="G63" s="25">
        <v>0.785175961393014</v>
      </c>
      <c r="H63" s="25">
        <v>0.607544851901438</v>
      </c>
      <c r="I63" s="25">
        <v>0.808397348116461</v>
      </c>
      <c r="J63" s="25">
        <v>0.122038234844779</v>
      </c>
      <c r="K63" s="25">
        <v>0.662522284353982</v>
      </c>
      <c r="L63" s="25">
        <v>0.969584627764559</v>
      </c>
      <c r="M63" s="25">
        <v>0.921874235023117</v>
      </c>
    </row>
    <row r="64" ht="14.25" customHeight="1">
      <c r="A64" s="20"/>
      <c r="B64" s="25">
        <v>0.950714306409916</v>
      </c>
      <c r="C64" s="30">
        <v>0.0580836121681995</v>
      </c>
      <c r="D64" s="25">
        <v>0.969909852161994</v>
      </c>
      <c r="E64" s="25">
        <v>0.304242242959538</v>
      </c>
      <c r="F64" s="25">
        <v>0.139493860652042</v>
      </c>
      <c r="G64" s="25">
        <v>0.19967378215836</v>
      </c>
      <c r="H64" s="25">
        <v>0.170524123687292</v>
      </c>
      <c r="I64" s="25">
        <v>0.304613769173371</v>
      </c>
      <c r="J64" s="25">
        <v>0.49517691011127</v>
      </c>
      <c r="K64" s="25">
        <v>0.311711076089411</v>
      </c>
      <c r="L64" s="25">
        <v>0.775132823361115</v>
      </c>
      <c r="M64" s="30">
        <v>0.0884925020519195</v>
      </c>
    </row>
    <row r="65" ht="14.25" customHeight="1">
      <c r="A65" s="20"/>
      <c r="B65" s="25">
        <v>0.731993941811405</v>
      </c>
      <c r="C65" s="25">
        <v>0.866176145774935</v>
      </c>
      <c r="D65" s="25">
        <v>0.832442640800422</v>
      </c>
      <c r="E65" s="25">
        <v>0.524756431632238</v>
      </c>
      <c r="F65" s="25">
        <v>0.292144648535218</v>
      </c>
      <c r="G65" s="25">
        <v>0.514234438413612</v>
      </c>
      <c r="H65" s="30">
        <v>0.0650515929852795</v>
      </c>
      <c r="I65" s="30">
        <v>0.0976721140063839</v>
      </c>
      <c r="J65" s="30">
        <v>0.0343885211152184</v>
      </c>
      <c r="K65" s="25">
        <v>0.520068021177811</v>
      </c>
      <c r="L65" s="25">
        <v>0.939498941564189</v>
      </c>
      <c r="M65" s="25">
        <v>0.195982862419145</v>
      </c>
    </row>
    <row r="66" ht="14.25" customHeight="1">
      <c r="A66" s="20"/>
      <c r="B66" s="25">
        <v>0.598658484197037</v>
      </c>
      <c r="C66" s="25">
        <v>0.601115011743209</v>
      </c>
      <c r="D66" s="25">
        <v>0.212339110678276</v>
      </c>
      <c r="E66" s="25">
        <v>0.431945018642116</v>
      </c>
      <c r="F66" s="25">
        <v>0.366361843293692</v>
      </c>
      <c r="G66" s="25">
        <v>0.592414568862043</v>
      </c>
      <c r="H66" s="25">
        <v>0.948885537253333</v>
      </c>
      <c r="I66" s="25">
        <v>0.684233026512157</v>
      </c>
      <c r="J66" s="25">
        <v>0.909320402078782</v>
      </c>
      <c r="K66" s="25">
        <v>0.54671027934328</v>
      </c>
      <c r="L66" s="25">
        <v>0.894827350427649</v>
      </c>
      <c r="M66" s="30">
        <v>0.0452272889105381</v>
      </c>
    </row>
    <row r="67" ht="14.25" customHeight="1">
      <c r="A67" s="20"/>
      <c r="B67" s="25">
        <v>0.156018640442437</v>
      </c>
      <c r="C67" s="25">
        <v>0.708072577796046</v>
      </c>
      <c r="D67" s="25">
        <v>0.181824967207101</v>
      </c>
      <c r="E67" s="25">
        <v>0.291229140198042</v>
      </c>
      <c r="F67" s="25">
        <v>0.456069984217036</v>
      </c>
      <c r="G67" s="30">
        <v>0.0464504127199977</v>
      </c>
      <c r="H67" s="25">
        <v>0.965632033074559</v>
      </c>
      <c r="I67" s="25">
        <v>0.440152493739601</v>
      </c>
      <c r="J67" s="25">
        <v>0.258779981600017</v>
      </c>
      <c r="K67" s="25">
        <v>0.184854455525527</v>
      </c>
      <c r="L67" s="25">
        <v>0.597899978811085</v>
      </c>
      <c r="M67" s="25">
        <v>0.325330330763264</v>
      </c>
    </row>
    <row r="68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4.25" customHeight="1">
      <c r="A71" s="19" t="s">
        <v>71</v>
      </c>
      <c r="B71" s="25">
        <v>1.0</v>
      </c>
      <c r="C71" s="25">
        <v>4.802857226</v>
      </c>
      <c r="D71" s="31">
        <v>1.731993942</v>
      </c>
      <c r="E71" s="25">
        <v>2.204024547</v>
      </c>
      <c r="F71" s="25">
        <v>3.531944079</v>
      </c>
      <c r="G71" s="25">
        <v>3.532016439</v>
      </c>
      <c r="H71" s="25">
        <v>4.825749163</v>
      </c>
      <c r="I71" s="25">
        <v>2.732352292</v>
      </c>
      <c r="J71" s="25">
        <v>2.797769977</v>
      </c>
      <c r="K71" s="25">
        <v>4.291927422</v>
      </c>
      <c r="L71" s="25">
        <v>5.897077529</v>
      </c>
      <c r="M71" s="25">
        <v>2.0</v>
      </c>
    </row>
    <row r="72" ht="14.25" customHeight="1">
      <c r="A72" s="19" t="s">
        <v>66</v>
      </c>
      <c r="B72" s="25">
        <v>1.0</v>
      </c>
      <c r="C72" s="31">
        <v>1.197142774</v>
      </c>
      <c r="D72" s="25">
        <v>1.268006058</v>
      </c>
      <c r="E72" s="25">
        <v>2.795975453</v>
      </c>
      <c r="F72" s="25">
        <v>1.468055921</v>
      </c>
      <c r="G72" s="25">
        <v>1.467983561</v>
      </c>
      <c r="H72" s="25">
        <v>2.174250837</v>
      </c>
      <c r="I72" s="25">
        <v>1.267647708</v>
      </c>
      <c r="J72" s="25">
        <v>3.202230023</v>
      </c>
      <c r="K72" s="25">
        <v>4.708072578</v>
      </c>
      <c r="L72" s="25">
        <v>1.082337977</v>
      </c>
      <c r="M72" s="31">
        <v>2.0</v>
      </c>
    </row>
    <row r="73" ht="14.25" customHeight="1">
      <c r="A73" s="25" t="s">
        <v>51</v>
      </c>
      <c r="B73" s="28">
        <v>5.0</v>
      </c>
      <c r="C73" s="28">
        <v>5.0</v>
      </c>
      <c r="D73" s="28">
        <v>3.0</v>
      </c>
      <c r="E73" s="28">
        <v>2.0</v>
      </c>
      <c r="F73" s="28">
        <v>3.0</v>
      </c>
      <c r="G73" s="28">
        <v>1.0</v>
      </c>
      <c r="H73" s="32">
        <v>1.0</v>
      </c>
      <c r="I73" s="32">
        <v>1.0</v>
      </c>
      <c r="J73" s="32">
        <v>3.0</v>
      </c>
      <c r="K73" s="28">
        <v>1.0</v>
      </c>
      <c r="L73" s="28">
        <v>5.0</v>
      </c>
      <c r="M73" s="28">
        <v>1.0</v>
      </c>
    </row>
    <row r="74" ht="14.25" customHeight="1">
      <c r="A74" s="25" t="s">
        <v>67</v>
      </c>
      <c r="B74" s="28">
        <v>1.0</v>
      </c>
      <c r="C74" s="28">
        <v>5.0</v>
      </c>
      <c r="D74" s="28">
        <v>2.0</v>
      </c>
      <c r="E74" s="28">
        <v>1.0</v>
      </c>
      <c r="F74" s="28">
        <v>1.0</v>
      </c>
      <c r="G74" s="28">
        <v>1.0</v>
      </c>
      <c r="H74" s="28">
        <v>2.0</v>
      </c>
      <c r="I74" s="28">
        <v>3.0</v>
      </c>
      <c r="J74" s="28">
        <v>2.0</v>
      </c>
      <c r="K74" s="28">
        <v>1.0</v>
      </c>
      <c r="L74" s="28">
        <v>1.0</v>
      </c>
      <c r="M74" s="32">
        <v>4.0</v>
      </c>
    </row>
    <row r="75" ht="14.25" customHeight="1">
      <c r="A75" s="25" t="s">
        <v>54</v>
      </c>
      <c r="B75" s="28">
        <v>4.0</v>
      </c>
      <c r="C75" s="28">
        <v>2.0</v>
      </c>
      <c r="D75" s="28">
        <v>3.0</v>
      </c>
      <c r="E75" s="28">
        <v>2.0</v>
      </c>
      <c r="F75" s="28">
        <v>3.0</v>
      </c>
      <c r="G75" s="32">
        <v>5.0</v>
      </c>
      <c r="H75" s="28">
        <v>4.0</v>
      </c>
      <c r="I75" s="28">
        <v>5.0</v>
      </c>
      <c r="J75" s="28">
        <v>3.0</v>
      </c>
      <c r="K75" s="28">
        <v>1.0</v>
      </c>
      <c r="L75" s="28">
        <v>1.0</v>
      </c>
      <c r="M75" s="28">
        <v>2.0</v>
      </c>
    </row>
    <row r="76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4.25" customHeight="1">
      <c r="A81" s="19" t="s">
        <v>71</v>
      </c>
      <c r="B81" s="25">
        <v>1.0</v>
      </c>
      <c r="C81" s="25">
        <v>4.802857226</v>
      </c>
      <c r="D81" s="33">
        <f>D63+D71</f>
        <v>1.752578436</v>
      </c>
      <c r="E81" s="25">
        <v>2.204024547</v>
      </c>
      <c r="F81" s="25">
        <v>3.531944079</v>
      </c>
      <c r="G81" s="25">
        <v>3.532016439</v>
      </c>
      <c r="H81" s="25">
        <v>4.825749163</v>
      </c>
      <c r="I81" s="25">
        <v>2.732352292</v>
      </c>
      <c r="J81" s="25">
        <v>2.797769977</v>
      </c>
      <c r="K81" s="25">
        <v>4.291927422</v>
      </c>
      <c r="L81" s="25">
        <v>5.897077529</v>
      </c>
      <c r="M81" s="25">
        <v>2.0</v>
      </c>
    </row>
    <row r="82" ht="14.25" customHeight="1">
      <c r="A82" s="19" t="s">
        <v>66</v>
      </c>
      <c r="B82" s="25">
        <v>1.0</v>
      </c>
      <c r="C82" s="33">
        <f>C64+C72</f>
        <v>1.255226386</v>
      </c>
      <c r="D82" s="25">
        <v>1.268006058</v>
      </c>
      <c r="E82" s="25">
        <v>2.795975453</v>
      </c>
      <c r="F82" s="25">
        <v>1.468055921</v>
      </c>
      <c r="G82" s="25">
        <v>1.467983561</v>
      </c>
      <c r="H82" s="33">
        <f>H65+H72</f>
        <v>2.23930243</v>
      </c>
      <c r="I82" s="33">
        <f>I64+I72</f>
        <v>1.572261477</v>
      </c>
      <c r="J82" s="33">
        <f>J65+J73</f>
        <v>3.034388521</v>
      </c>
      <c r="K82" s="25">
        <v>4.708072578</v>
      </c>
      <c r="L82" s="25">
        <v>1.082337977</v>
      </c>
      <c r="M82" s="33">
        <f>M64+M72</f>
        <v>2.088492502</v>
      </c>
    </row>
    <row r="83" ht="14.25" customHeight="1">
      <c r="A83" s="25" t="s">
        <v>51</v>
      </c>
      <c r="B83" s="28">
        <v>5.0</v>
      </c>
      <c r="C83" s="28">
        <v>5.0</v>
      </c>
      <c r="D83" s="28">
        <v>3.0</v>
      </c>
      <c r="E83" s="28">
        <v>2.0</v>
      </c>
      <c r="F83" s="28">
        <v>3.0</v>
      </c>
      <c r="G83" s="28">
        <v>1.0</v>
      </c>
      <c r="H83" s="28">
        <v>1.0</v>
      </c>
      <c r="I83" s="28">
        <v>1.0</v>
      </c>
      <c r="J83" s="28">
        <v>3.0</v>
      </c>
      <c r="K83" s="28">
        <v>1.0</v>
      </c>
      <c r="L83" s="28">
        <v>5.0</v>
      </c>
      <c r="M83" s="28">
        <v>1.0</v>
      </c>
    </row>
    <row r="84" ht="14.25" customHeight="1">
      <c r="A84" s="25" t="s">
        <v>67</v>
      </c>
      <c r="B84" s="28">
        <v>1.0</v>
      </c>
      <c r="C84" s="28">
        <v>5.0</v>
      </c>
      <c r="D84" s="28">
        <v>2.0</v>
      </c>
      <c r="E84" s="28">
        <v>1.0</v>
      </c>
      <c r="F84" s="28">
        <v>1.0</v>
      </c>
      <c r="G84" s="28">
        <v>1.0</v>
      </c>
      <c r="H84" s="28">
        <v>2.0</v>
      </c>
      <c r="I84" s="28">
        <v>3.0</v>
      </c>
      <c r="J84" s="28">
        <v>2.0</v>
      </c>
      <c r="K84" s="28">
        <v>1.0</v>
      </c>
      <c r="L84" s="28">
        <v>1.0</v>
      </c>
      <c r="M84" s="34">
        <f>M66+M74</f>
        <v>4.045227289</v>
      </c>
    </row>
    <row r="85" ht="14.25" customHeight="1">
      <c r="A85" s="25" t="s">
        <v>54</v>
      </c>
      <c r="B85" s="28">
        <v>4.0</v>
      </c>
      <c r="C85" s="28">
        <v>2.0</v>
      </c>
      <c r="D85" s="28">
        <v>3.0</v>
      </c>
      <c r="E85" s="28">
        <v>2.0</v>
      </c>
      <c r="F85" s="28">
        <v>3.0</v>
      </c>
      <c r="G85" s="34">
        <f>G67+G75</f>
        <v>5.046450413</v>
      </c>
      <c r="H85" s="28">
        <v>4.0</v>
      </c>
      <c r="I85" s="28">
        <v>5.0</v>
      </c>
      <c r="J85" s="28">
        <v>3.0</v>
      </c>
      <c r="K85" s="28">
        <v>1.0</v>
      </c>
      <c r="L85" s="28">
        <v>1.0</v>
      </c>
      <c r="M85" s="28">
        <v>2.0</v>
      </c>
    </row>
    <row r="86" ht="14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4.25" customHeight="1">
      <c r="A89" s="35" t="s">
        <v>72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4.25" customHeight="1">
      <c r="A91" s="36" t="s">
        <v>33</v>
      </c>
      <c r="B91" s="20"/>
      <c r="C91" s="20"/>
      <c r="D91" s="19" t="s">
        <v>29</v>
      </c>
      <c r="E91" s="19" t="s">
        <v>30</v>
      </c>
      <c r="F91" s="20"/>
      <c r="G91" s="20"/>
      <c r="H91" s="19" t="s">
        <v>31</v>
      </c>
      <c r="I91" s="20"/>
      <c r="J91" s="29" t="s">
        <v>32</v>
      </c>
      <c r="K91" s="20"/>
      <c r="L91" s="20"/>
      <c r="M91" s="20"/>
    </row>
    <row r="92" ht="14.25" customHeight="1">
      <c r="A92" s="25" t="s">
        <v>36</v>
      </c>
      <c r="B92" s="36" t="s">
        <v>33</v>
      </c>
      <c r="C92" s="37">
        <v>1.97891793829227E14</v>
      </c>
      <c r="D92" s="25">
        <f t="shared" ref="D92:D96" si="8">1/C92</f>
        <v>0</v>
      </c>
      <c r="E92" s="20"/>
      <c r="F92" s="20"/>
      <c r="G92" s="20"/>
      <c r="H92" s="20" t="str">
        <f>E92</f>
        <v/>
      </c>
      <c r="I92" s="20"/>
      <c r="J92" s="19" t="s">
        <v>34</v>
      </c>
      <c r="K92" s="29" t="s">
        <v>35</v>
      </c>
      <c r="L92" s="20"/>
      <c r="M92" s="20"/>
    </row>
    <row r="93" ht="14.25" customHeight="1">
      <c r="A93" s="25" t="s">
        <v>39</v>
      </c>
      <c r="B93" s="25" t="s">
        <v>36</v>
      </c>
      <c r="C93" s="37">
        <v>2.02543212238202E14</v>
      </c>
      <c r="D93" s="25">
        <f t="shared" si="8"/>
        <v>0</v>
      </c>
      <c r="E93" s="25" t="str">
        <f>D93/D$97</f>
        <v>#DIV/0!</v>
      </c>
      <c r="F93" s="20"/>
      <c r="G93" s="20"/>
      <c r="H93" s="25" t="str">
        <f>E92+E93</f>
        <v>#DIV/0!</v>
      </c>
      <c r="I93" s="20"/>
      <c r="J93" s="19" t="s">
        <v>37</v>
      </c>
      <c r="K93" s="29" t="s">
        <v>38</v>
      </c>
      <c r="L93" s="20"/>
      <c r="M93" s="20"/>
    </row>
    <row r="94" ht="14.25" customHeight="1">
      <c r="A94" s="25" t="s">
        <v>42</v>
      </c>
      <c r="B94" s="25" t="s">
        <v>39</v>
      </c>
      <c r="C94" s="37">
        <v>2.02587545716629E14</v>
      </c>
      <c r="D94" s="25">
        <f t="shared" si="8"/>
        <v>0</v>
      </c>
      <c r="E94" s="25" t="str">
        <f t="shared" ref="E94:E96" si="9">D94/#REF!</f>
        <v>#REF!</v>
      </c>
      <c r="F94" s="20"/>
      <c r="G94" s="20"/>
      <c r="H94" s="25" t="str">
        <f>E92+E93+E94</f>
        <v>#DIV/0!</v>
      </c>
      <c r="I94" s="20"/>
      <c r="J94" s="19" t="s">
        <v>40</v>
      </c>
      <c r="K94" s="29" t="s">
        <v>41</v>
      </c>
      <c r="L94" s="20"/>
      <c r="M94" s="20"/>
    </row>
    <row r="95" ht="14.25" customHeight="1">
      <c r="A95" s="25" t="s">
        <v>45</v>
      </c>
      <c r="B95" s="25" t="s">
        <v>42</v>
      </c>
      <c r="C95" s="37">
        <v>2.00535203820362E14</v>
      </c>
      <c r="D95" s="25">
        <f t="shared" si="8"/>
        <v>0</v>
      </c>
      <c r="E95" s="25" t="str">
        <f t="shared" si="9"/>
        <v>#REF!</v>
      </c>
      <c r="F95" s="20"/>
      <c r="G95" s="20"/>
      <c r="H95" s="25" t="str">
        <f>E92+E93+E94+E95</f>
        <v>#DIV/0!</v>
      </c>
      <c r="I95" s="20"/>
      <c r="J95" s="19" t="s">
        <v>43</v>
      </c>
      <c r="K95" s="29" t="s">
        <v>44</v>
      </c>
      <c r="L95" s="20"/>
      <c r="M95" s="20"/>
    </row>
    <row r="96" ht="14.25" customHeight="1">
      <c r="A96" s="25" t="s">
        <v>48</v>
      </c>
      <c r="B96" s="25" t="s">
        <v>45</v>
      </c>
      <c r="C96" s="37">
        <v>2.02583019577194E14</v>
      </c>
      <c r="D96" s="25">
        <f t="shared" si="8"/>
        <v>0</v>
      </c>
      <c r="E96" s="25" t="str">
        <f t="shared" si="9"/>
        <v>#REF!</v>
      </c>
      <c r="F96" s="20"/>
      <c r="G96" s="20"/>
      <c r="H96" s="25" t="str">
        <f>E92+E93+E94+E95+E96</f>
        <v>#DIV/0!</v>
      </c>
      <c r="I96" s="20"/>
      <c r="J96" s="19" t="s">
        <v>46</v>
      </c>
      <c r="K96" s="29" t="s">
        <v>47</v>
      </c>
      <c r="L96" s="20"/>
      <c r="M96" s="20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>
      <c r="B102" s="26"/>
    </row>
    <row r="103" ht="14.25" customHeight="1">
      <c r="B103" s="26"/>
    </row>
    <row r="104" ht="14.25" customHeight="1">
      <c r="B104" s="26"/>
    </row>
    <row r="105" ht="14.25" customHeight="1">
      <c r="B105" s="26"/>
    </row>
    <row r="106" ht="14.25" customHeight="1">
      <c r="B106" s="26"/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5:F5"/>
    <mergeCell ref="G5:J5"/>
    <mergeCell ref="K5:N5"/>
    <mergeCell ref="C6:D6"/>
    <mergeCell ref="E6:F6"/>
    <mergeCell ref="G6:H6"/>
    <mergeCell ref="I6:J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2024-01-05T21:16:30Z</dcterms:created>
  <dc:creator>savasakcay75@gmail.com</dc:creator>
</cp:coreProperties>
</file>