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8940"/>
  </bookViews>
  <sheets>
    <sheet name="SO Backlog Detail by Valve Code" sheetId="1" r:id="rId1"/>
  </sheets>
  <definedNames>
    <definedName name="_xlnm._FilterDatabase" localSheetId="0" hidden="1">'SO Backlog Detail by Valve Code'!$A$1:$CY$1624</definedName>
  </definedNames>
  <calcPr calcId="144525"/>
</workbook>
</file>

<file path=xl/sharedStrings.xml><?xml version="1.0" encoding="utf-8"?>
<sst xmlns="http://schemas.openxmlformats.org/spreadsheetml/2006/main" count="2159">
  <si>
    <t>Company</t>
  </si>
  <si>
    <t>Type</t>
  </si>
  <si>
    <t>Order</t>
  </si>
  <si>
    <t>QL</t>
  </si>
  <si>
    <t>Customer No.</t>
  </si>
  <si>
    <t>Customer Name</t>
  </si>
  <si>
    <t>Reference A</t>
  </si>
  <si>
    <t>Reference B</t>
  </si>
  <si>
    <t>Customer Order No.</t>
  </si>
  <si>
    <t>Proj.</t>
  </si>
  <si>
    <t>Line #</t>
  </si>
  <si>
    <t>Pos</t>
  </si>
  <si>
    <t>Item</t>
  </si>
  <si>
    <t>Description</t>
  </si>
  <si>
    <t>Search Key I</t>
  </si>
  <si>
    <t>Item Group</t>
  </si>
  <si>
    <t>Item Type</t>
  </si>
  <si>
    <t>Product Type</t>
  </si>
  <si>
    <t>Sales Statistics Group</t>
  </si>
  <si>
    <t>Wrh</t>
  </si>
  <si>
    <t>Penalty</t>
  </si>
  <si>
    <t>Priority</t>
  </si>
  <si>
    <t>Sales Rep.</t>
  </si>
  <si>
    <t>Sales Rep. Name</t>
  </si>
  <si>
    <t>Sales Status</t>
  </si>
  <si>
    <t>Sales Status Date</t>
  </si>
  <si>
    <t>Prod Status</t>
  </si>
  <si>
    <t>Prod Status Date</t>
  </si>
  <si>
    <t>QC Status</t>
  </si>
  <si>
    <t>QC Status Date</t>
  </si>
  <si>
    <t>Sales Order Revision</t>
  </si>
  <si>
    <t>Revision Date</t>
  </si>
  <si>
    <t>Area</t>
  </si>
  <si>
    <t>BW Code</t>
  </si>
  <si>
    <t>BW Desc</t>
  </si>
  <si>
    <t>OP</t>
  </si>
  <si>
    <t>Quote ID 1</t>
  </si>
  <si>
    <t>Quote ID 2</t>
  </si>
  <si>
    <t>Quote ID 3</t>
  </si>
  <si>
    <t>Revision 1</t>
  </si>
  <si>
    <t>Revision 2</t>
  </si>
  <si>
    <t>Revision 3</t>
  </si>
  <si>
    <t>Order Date</t>
  </si>
  <si>
    <t>Orignal PromDate</t>
  </si>
  <si>
    <t>Planned DelDate</t>
  </si>
  <si>
    <t>Ship Date</t>
  </si>
  <si>
    <t>Ord. Qty</t>
  </si>
  <si>
    <t>Prod. Order</t>
  </si>
  <si>
    <t>Work Center</t>
  </si>
  <si>
    <t>Prod. Order Priority</t>
  </si>
  <si>
    <t>Current Operation</t>
  </si>
  <si>
    <t>Del. Qty</t>
  </si>
  <si>
    <t>Assembled Qty</t>
  </si>
  <si>
    <t>Balance Qty</t>
  </si>
  <si>
    <t>Price</t>
  </si>
  <si>
    <t>Currency</t>
  </si>
  <si>
    <t>Amount[INR]</t>
  </si>
  <si>
    <t>Amount[USD]</t>
  </si>
  <si>
    <t>Amount[CAD]</t>
  </si>
  <si>
    <t>Assigned Qty</t>
  </si>
  <si>
    <t>Assigned Date</t>
  </si>
  <si>
    <t>Ready Qty</t>
  </si>
  <si>
    <t>Ready Date</t>
  </si>
  <si>
    <t>Past Due Qty</t>
  </si>
  <si>
    <t>FEB  2015 Qty</t>
  </si>
  <si>
    <t>MAR  2015 Qty</t>
  </si>
  <si>
    <t>APR  2015 Qty</t>
  </si>
  <si>
    <t>MAY  2015 Qty</t>
  </si>
  <si>
    <t>JUN  2015 Qty</t>
  </si>
  <si>
    <t>JUL  2015 Qty</t>
  </si>
  <si>
    <t>Later Date Qty</t>
  </si>
  <si>
    <t>Past Due [INR]</t>
  </si>
  <si>
    <t>FEB  2015 [INR]</t>
  </si>
  <si>
    <t>MAR  2015 [INR]</t>
  </si>
  <si>
    <t>APR  2015 [INR]</t>
  </si>
  <si>
    <t>MAY  2015 [INR]</t>
  </si>
  <si>
    <t>JUN  2015 [INR]</t>
  </si>
  <si>
    <t>JUL  2015 [INR]</t>
  </si>
  <si>
    <t>Later Date [INR]</t>
  </si>
  <si>
    <t>HTO PRODUCT LINE</t>
  </si>
  <si>
    <t>HTO DESCRIPTION</t>
  </si>
  <si>
    <t>SEGMENT A</t>
  </si>
  <si>
    <t>SEGMENT B</t>
  </si>
  <si>
    <t>SEGMENT C</t>
  </si>
  <si>
    <t>SEGMENT D</t>
  </si>
  <si>
    <t>SEGMENT E</t>
  </si>
  <si>
    <t>SEGMENT F</t>
  </si>
  <si>
    <t>SEGMENT G</t>
  </si>
  <si>
    <t>SEGMENT H</t>
  </si>
  <si>
    <t>SEGMENT I</t>
  </si>
  <si>
    <t>SEGMENT J</t>
  </si>
  <si>
    <t>SEGMENT K</t>
  </si>
  <si>
    <t>InvoicedQty</t>
  </si>
  <si>
    <t>FG QTY</t>
  </si>
  <si>
    <t>WIP QTY</t>
  </si>
  <si>
    <t>Rel.Date</t>
  </si>
  <si>
    <t>Prod.Completion Date</t>
  </si>
  <si>
    <t>Remarks-Production</t>
  </si>
  <si>
    <t>PlanWeek</t>
  </si>
  <si>
    <t>WIPWeek</t>
  </si>
  <si>
    <t>FGWeek</t>
  </si>
  <si>
    <t>X</t>
  </si>
  <si>
    <t>E</t>
  </si>
  <si>
    <t>SUZHOU       ,CN</t>
  </si>
  <si>
    <t>EP16725¢£¥A(Encordia Stock 5)</t>
  </si>
  <si>
    <t>A05-2074B-02TS-W4101</t>
  </si>
  <si>
    <t>VALV 1" 800  BB GLOBE A105N</t>
  </si>
  <si>
    <t>VALV 1" 800  BB</t>
  </si>
  <si>
    <t>BBAC</t>
  </si>
  <si>
    <t>Manufactured</t>
  </si>
  <si>
    <t>Prod.Manuf-Finished Valves</t>
  </si>
  <si>
    <t>S99997</t>
  </si>
  <si>
    <t>OEM VALVE SALES</t>
  </si>
  <si>
    <t>Sumitha Jayanthi Jeyaraj</t>
  </si>
  <si>
    <t>55-KITTED FOR ASSY</t>
  </si>
  <si>
    <t>IZ-1612638-STK</t>
  </si>
  <si>
    <t>A46</t>
  </si>
  <si>
    <t>USD</t>
  </si>
  <si>
    <t>GGC-Gate/Globe/Check Valves</t>
  </si>
  <si>
    <t>A</t>
  </si>
  <si>
    <t>4B</t>
  </si>
  <si>
    <t>TS</t>
  </si>
  <si>
    <t>A07-2074B-02TS-W4101</t>
  </si>
  <si>
    <t>VALV 1 1/2" 800 BB GLOBE A105N</t>
  </si>
  <si>
    <t>VALV 1 1/2" 800</t>
  </si>
  <si>
    <t>EP17194¢£¥A(Stock 1701) REV 01</t>
  </si>
  <si>
    <t>A07-2074B-02TY-W4101</t>
  </si>
  <si>
    <t>VALV-07-BBGL-2</t>
  </si>
  <si>
    <t>IZ-1703552-STK</t>
  </si>
  <si>
    <t>TY</t>
  </si>
  <si>
    <t>A07-2074B-06TS-W4101</t>
  </si>
  <si>
    <t>VALV 1 1/2" 800  BB GLOBE F22</t>
  </si>
  <si>
    <t>BBAA</t>
  </si>
  <si>
    <t>A08-2074B-02TS-W4101</t>
  </si>
  <si>
    <t>VALV 2" 800  BB GLOBE A105N</t>
  </si>
  <si>
    <t>VALV 2" 800  BB</t>
  </si>
  <si>
    <t>A08-2074B-06TS-W4101</t>
  </si>
  <si>
    <t>VALV 2" 800  BB GLOBE F22</t>
  </si>
  <si>
    <t>M</t>
  </si>
  <si>
    <t>SEMBCORP GAYA,IN</t>
  </si>
  <si>
    <t>A08-8076Z-34USB-B4101</t>
  </si>
  <si>
    <t>VALV 2" 1690 BLES GL F91 1.69</t>
  </si>
  <si>
    <t>VALV 2" 1690 BLE</t>
  </si>
  <si>
    <t>ZBYD</t>
  </si>
  <si>
    <t>IV-1700166-XA</t>
  </si>
  <si>
    <t>A45</t>
  </si>
  <si>
    <t>INR</t>
  </si>
  <si>
    <t>6Z</t>
  </si>
  <si>
    <t>US</t>
  </si>
  <si>
    <t>A08-9076Z-34USB-B4101</t>
  </si>
  <si>
    <t>VALV 2" 2680 BLES GL F91 1.69</t>
  </si>
  <si>
    <t>VALV-08-BGLZ-9</t>
  </si>
  <si>
    <t>EP16617(ES16221¢£¥A)</t>
  </si>
  <si>
    <t>B02-2074B-13MS-W4101</t>
  </si>
  <si>
    <t>VALV 3/8" 800  BB GLOBE F316</t>
  </si>
  <si>
    <t>VALV 3/8" 800  B</t>
  </si>
  <si>
    <t>BBAS</t>
  </si>
  <si>
    <t>70-IN TESTING</t>
  </si>
  <si>
    <t>IZ-1611205-XA</t>
  </si>
  <si>
    <t>B</t>
  </si>
  <si>
    <t>MS</t>
  </si>
  <si>
    <t>FLOWSERVE INDIA</t>
  </si>
  <si>
    <t>FSG-CBE/EX1615005/LOI-001</t>
  </si>
  <si>
    <t>B04-2054B-02TS-W4103</t>
  </si>
  <si>
    <t>VALV 3/4" 800  BB GATE A105N</t>
  </si>
  <si>
    <t>VALV 3/4" 800  B</t>
  </si>
  <si>
    <t>BGAC</t>
  </si>
  <si>
    <t>IZ-1612225-XA</t>
  </si>
  <si>
    <t>A41</t>
  </si>
  <si>
    <t>DEMIAN TRAD  ,SA</t>
  </si>
  <si>
    <t>3048458 rev 1</t>
  </si>
  <si>
    <t>B04-3054W-13MY-W4101</t>
  </si>
  <si>
    <t>VALV 3/4"1500 WB GA F316 SCH80</t>
  </si>
  <si>
    <t>VALV-04-WBGA-3</t>
  </si>
  <si>
    <t>WGAT</t>
  </si>
  <si>
    <t>IZ-1612339-MRO</t>
  </si>
  <si>
    <t>4W</t>
  </si>
  <si>
    <t>MY</t>
  </si>
  <si>
    <t>RELIANCE     ,IN</t>
  </si>
  <si>
    <t>1J/MXB/7694114</t>
  </si>
  <si>
    <t>B04-9076Z-34USB-W0001</t>
  </si>
  <si>
    <t>VALV 3/4" 2680 BLESS GLOBE F91</t>
  </si>
  <si>
    <t>VALV-03-BGLZ-9</t>
  </si>
  <si>
    <t>repeat</t>
  </si>
  <si>
    <t>A44</t>
  </si>
  <si>
    <t>1J/MXB/7696566</t>
  </si>
  <si>
    <t>B05-2054B-15XX-W4101</t>
  </si>
  <si>
    <t>VALV 1" 800 BB GATE F347 LL O2</t>
  </si>
  <si>
    <t>VALV-05-BBGA-2</t>
  </si>
  <si>
    <t>BGAS</t>
  </si>
  <si>
    <t>XX</t>
  </si>
  <si>
    <t>TOSHIBA JSW  ,IN</t>
  </si>
  <si>
    <t>TJPS-LOA-DAN-ON-114</t>
  </si>
  <si>
    <t>B05-2074B-02TS-W0007</t>
  </si>
  <si>
    <t>B05-2074B-13MS-W4101</t>
  </si>
  <si>
    <t>VALV 1" 800  BB GLOBE F316</t>
  </si>
  <si>
    <t>B05-2074B-15XX-W4101</t>
  </si>
  <si>
    <t>VALV 1" 800  BB GLOBE F347 O2</t>
  </si>
  <si>
    <t>VALV-05-BBGL-2</t>
  </si>
  <si>
    <t>RELIANCE,     IN</t>
  </si>
  <si>
    <t>MXB/7687185</t>
  </si>
  <si>
    <t>B05-3034W-02MY-W0002</t>
  </si>
  <si>
    <t>VALV 1" 1500 WB P-CHK A105N</t>
  </si>
  <si>
    <t>VALV-05-WBPC-3</t>
  </si>
  <si>
    <t>WCAD</t>
  </si>
  <si>
    <t>REPEAT</t>
  </si>
  <si>
    <t>A50</t>
  </si>
  <si>
    <t>MXB/7703000</t>
  </si>
  <si>
    <t>B05-3054W-13MY-W4102</t>
  </si>
  <si>
    <t>VALV 1" 1500 WB GA F316 SCH80</t>
  </si>
  <si>
    <t>VALV 1" 1500 WB</t>
  </si>
  <si>
    <t>THERMAL POWER,ID</t>
  </si>
  <si>
    <t>B05-3074B-34US-W4101</t>
  </si>
  <si>
    <t>VALV 1" 1500 BB GLOBE F91 UPMB</t>
  </si>
  <si>
    <t>VALV 1" 1500 BB</t>
  </si>
  <si>
    <t>BBAB</t>
  </si>
  <si>
    <t>IZ-1603691-MRO</t>
  </si>
  <si>
    <t>1J/XBB/7705336</t>
  </si>
  <si>
    <t>B05-4054W-34US-M4102</t>
  </si>
  <si>
    <t>VALV 1" 2500  WB GATE F91 IBR</t>
  </si>
  <si>
    <t>VALV 1" 2500  WB</t>
  </si>
  <si>
    <t>WGAB</t>
  </si>
  <si>
    <t>XV 1700100</t>
  </si>
  <si>
    <t>TJPSG/16-17/27778</t>
  </si>
  <si>
    <t>B05-5076Z-02TS-W4101</t>
  </si>
  <si>
    <t>VALV 1" 4500 BLESS GLOBE A105N</t>
  </si>
  <si>
    <t>VALV-05-BGLZ-5</t>
  </si>
  <si>
    <t>Arunshankar Soundappan</t>
  </si>
  <si>
    <t>XXS</t>
  </si>
  <si>
    <t>Double Extra Strong</t>
  </si>
  <si>
    <t>VVI-D-150528-102</t>
  </si>
  <si>
    <t>MRT GLOBAL   ,AU</t>
  </si>
  <si>
    <t>B05-8076Z-02TSB-W4101</t>
  </si>
  <si>
    <t>VALV 1" 1690 BLESS GLOBE A105N</t>
  </si>
  <si>
    <t>VALV-05-BGLZ-9</t>
  </si>
  <si>
    <t>IZ-1702843-MRO</t>
  </si>
  <si>
    <t>KUN1-THB-RFQ-LKB-0053</t>
  </si>
  <si>
    <t>B05-9076Z-02TS-W0004</t>
  </si>
  <si>
    <t>VALV 1" 2680 BLESS GLOBE A105N</t>
  </si>
  <si>
    <t>B05-9076Z-02TS-W4101</t>
  </si>
  <si>
    <t>60-IN ASSEMBLY</t>
  </si>
  <si>
    <t>B07-3074W-06TS-M4101</t>
  </si>
  <si>
    <t>VALVE 1 1/2" 1500 WB GLOBE F22</t>
  </si>
  <si>
    <t>VALV-07-WBGL-3</t>
  </si>
  <si>
    <t>WBAB</t>
  </si>
  <si>
    <t>SCH 80</t>
  </si>
  <si>
    <t>A47</t>
  </si>
  <si>
    <t>B07-3074W-06TS-W4101</t>
  </si>
  <si>
    <t>VALV 1 1/2" 1500  WB GLOBE F22</t>
  </si>
  <si>
    <t>TJPSG/15-16/26322</t>
  </si>
  <si>
    <t>B07-3074W-34US-M4101</t>
  </si>
  <si>
    <t>VALV 1 1/2" 1500  WB GLOBE F91</t>
  </si>
  <si>
    <t>VALV 1 1/2" 1500</t>
  </si>
  <si>
    <t>WBAD</t>
  </si>
  <si>
    <t>KUN1-THB-RFQ-L00-0010</t>
  </si>
  <si>
    <t>B07-3074W-34US-W0001</t>
  </si>
  <si>
    <t>B07-3074W-34US-W4101</t>
  </si>
  <si>
    <t>B07-5076Z-02TS-M0001</t>
  </si>
  <si>
    <t>VALV 1 1/2"4500 BLESS A105</t>
  </si>
  <si>
    <t>VALV 1 1/2"4500</t>
  </si>
  <si>
    <t>B07-5076Z-02US-M4101</t>
  </si>
  <si>
    <t>L&amp;T-MHPS TURBINE</t>
  </si>
  <si>
    <t>LTMG/MM/NTPC/019</t>
  </si>
  <si>
    <t>B07-5076Z-34US-W4102</t>
  </si>
  <si>
    <t>VALV 1 1/2" 4500 BLESS F91 UMB</t>
  </si>
  <si>
    <t>VALV 1 1/2" 4500</t>
  </si>
  <si>
    <t>IV-1700464-XA</t>
  </si>
  <si>
    <t>B07-D105Y-34US-M4101</t>
  </si>
  <si>
    <t>VALV 1 1/2" 3500 BWDW ANG F91</t>
  </si>
  <si>
    <t>VALV 1 1/2" 3500</t>
  </si>
  <si>
    <t>BWAD</t>
  </si>
  <si>
    <t>D</t>
  </si>
  <si>
    <t>5Y</t>
  </si>
  <si>
    <t>B08-2074B-02TS-B4101</t>
  </si>
  <si>
    <t>VALV-08-BBGL-2</t>
  </si>
  <si>
    <t>A42</t>
  </si>
  <si>
    <t>B08-2074B-02TS-B4102</t>
  </si>
  <si>
    <t>B08-2074B-02TS-B4103</t>
  </si>
  <si>
    <t>B08-2074B-06TS-B4101</t>
  </si>
  <si>
    <t>ADANI POWER  ,IN</t>
  </si>
  <si>
    <t>B09-5076Z-34US-G0003</t>
  </si>
  <si>
    <t>VALV 2 1/2"4500 BLESS GLOBEF91</t>
  </si>
  <si>
    <t>VALV 2 1/2"4500</t>
  </si>
  <si>
    <t>JHAJJAR POWER,IN</t>
  </si>
  <si>
    <t>B09-9076Z-06TS-M4101</t>
  </si>
  <si>
    <t>VALV 2 1/2"2680 BLES MOV 1.69"</t>
  </si>
  <si>
    <t>VALV 2 1/2"2680</t>
  </si>
  <si>
    <t>IZ-1609768-MRO</t>
  </si>
  <si>
    <t>EVEREST KANTO CY</t>
  </si>
  <si>
    <t>B09-9076Z-14MS-W4101</t>
  </si>
  <si>
    <t>VALV 2 1/2" 2680 BLESS F316L</t>
  </si>
  <si>
    <t>VALV 2 1/2" 2680</t>
  </si>
  <si>
    <t>ZBYB</t>
  </si>
  <si>
    <t>IZ 1602463  R2</t>
  </si>
  <si>
    <t>B10-9076Z-02TS-W4102</t>
  </si>
  <si>
    <t>VALV 3" 2680 BLESS A105N UPMB</t>
  </si>
  <si>
    <t>VALV 3" 2680 BLE</t>
  </si>
  <si>
    <t>ICS</t>
  </si>
  <si>
    <t>C10VI1</t>
  </si>
  <si>
    <t>VELAN INC - C010</t>
  </si>
  <si>
    <t>PO: 901433 in Co:10</t>
  </si>
  <si>
    <t>X010-896153-E</t>
  </si>
  <si>
    <t>B10-9076Z-02TS-W4103</t>
  </si>
  <si>
    <t>VALV 3" 2680 BLESS GLOBE A105N</t>
  </si>
  <si>
    <t>Gina Del-Vecchio</t>
  </si>
  <si>
    <t>VELAN HO-MTRL,QC</t>
  </si>
  <si>
    <t>WT0004991-1 mhps PHILIPINES</t>
  </si>
  <si>
    <t>B10-9076Z-02TS-W4104</t>
  </si>
  <si>
    <t>XV-1604119 REV.01</t>
  </si>
  <si>
    <t>B10-9076Z-06TS-W4101</t>
  </si>
  <si>
    <t>VALV 3" 2680 BLESS GLOBE F22</t>
  </si>
  <si>
    <t>B10-9076Z-06TS-W4102</t>
  </si>
  <si>
    <t>B10-9076Z-06US-W4101</t>
  </si>
  <si>
    <t>VALV 3" 2680 BLESS F22 UPMB</t>
  </si>
  <si>
    <t>EP17013(ES17007¢£¥A)</t>
  </si>
  <si>
    <t>B12-2064C-06TS-W4101</t>
  </si>
  <si>
    <t>VALV 4" 600 GATE BW WC9</t>
  </si>
  <si>
    <t>VALV 4" 600 GATE</t>
  </si>
  <si>
    <t>SGAC</t>
  </si>
  <si>
    <t>IZ-1700376-MRO</t>
  </si>
  <si>
    <t>A51</t>
  </si>
  <si>
    <t>4C</t>
  </si>
  <si>
    <t>B14-1064C-06TS-B4102</t>
  </si>
  <si>
    <t>VALV 6" 300 GATE BW WC9 RM</t>
  </si>
  <si>
    <t>VALV 6" 300 GATE</t>
  </si>
  <si>
    <t>NTPC LIMITED, IN</t>
  </si>
  <si>
    <t>B14-X144P-34US-B0003</t>
  </si>
  <si>
    <t>VALV 6" 4000 PS // SLIDE</t>
  </si>
  <si>
    <t>VALV 6" 4000 PS</t>
  </si>
  <si>
    <t>PLAD</t>
  </si>
  <si>
    <t>VVI-D-150223-248</t>
  </si>
  <si>
    <t>4P</t>
  </si>
  <si>
    <t>B15-1064C-06TS-B4101</t>
  </si>
  <si>
    <t>VALV 08" 300 GATE RF WC9 BARE</t>
  </si>
  <si>
    <t>VALV 08" 300 GAT</t>
  </si>
  <si>
    <t>DEE DEVELOP,  IN</t>
  </si>
  <si>
    <t>PO/16-17/006907</t>
  </si>
  <si>
    <t>B18-2064C-02TS-G4101</t>
  </si>
  <si>
    <t>VALV 12" 600 GATE BW GEAR RT</t>
  </si>
  <si>
    <t>VALV 12" 600 GAT</t>
  </si>
  <si>
    <t>Canada Order</t>
  </si>
  <si>
    <t>B20-1064C-02TY-G4101</t>
  </si>
  <si>
    <t>VALV 16"300 CAST BB GA VT20 RT</t>
  </si>
  <si>
    <t>VALV 16"300 CAST</t>
  </si>
  <si>
    <t>VELAN GMBH   ,DE</t>
  </si>
  <si>
    <t>9002420-SK-2002456</t>
  </si>
  <si>
    <t>BA9-1064C-02TY-B4101</t>
  </si>
  <si>
    <t>VALV 2 1/2"300 GATE BW WCB IBR</t>
  </si>
  <si>
    <t>VALV 2 1/2"300 G</t>
  </si>
  <si>
    <t>73-PAINT</t>
  </si>
  <si>
    <t>IZ-1603352-XA</t>
  </si>
  <si>
    <t>BA9-1064C-02TY-W4101</t>
  </si>
  <si>
    <t>BLACK &amp; VEATCH P</t>
  </si>
  <si>
    <t>193033.66.3114</t>
  </si>
  <si>
    <t>C03-2054B-02MY-W4101</t>
  </si>
  <si>
    <t>VALV 1/2" 800  BB GATE A105N</t>
  </si>
  <si>
    <t>VALV-03-BBGA-2</t>
  </si>
  <si>
    <t>XV 1610951</t>
  </si>
  <si>
    <t>C</t>
  </si>
  <si>
    <t>193033.66.3114 rev 1</t>
  </si>
  <si>
    <t>C03-2054B-02TY-W4103</t>
  </si>
  <si>
    <t>VALV 1/2" 800  B</t>
  </si>
  <si>
    <t>1H</t>
  </si>
  <si>
    <t>C03-2054B-02TY-W4104</t>
  </si>
  <si>
    <t>VALV 1/2"800 BB GA A105N LL H2</t>
  </si>
  <si>
    <t>VALV 1/2"800 BB</t>
  </si>
  <si>
    <t>C03-2054B-12MY-W4101</t>
  </si>
  <si>
    <t>VALV 1/2" 800  BB GATE F304L</t>
  </si>
  <si>
    <t>1J/MXB/7696562</t>
  </si>
  <si>
    <t>C03-2054B-26MY-W0001</t>
  </si>
  <si>
    <t>VALV 1/2" 800  BB GATE LF2</t>
  </si>
  <si>
    <t>BGAA</t>
  </si>
  <si>
    <t>VELAN INDIA  ,IN</t>
  </si>
  <si>
    <t>Un Allocated Inventory - SFV</t>
  </si>
  <si>
    <t>C03-2054W-02TY-W410</t>
  </si>
  <si>
    <t>VALV 1/2" 800  WB GATE A105N</t>
  </si>
  <si>
    <t>VALV-03-WBGA-2</t>
  </si>
  <si>
    <t>WGAC</t>
  </si>
  <si>
    <t>C03-2064B-12MY-W0001</t>
  </si>
  <si>
    <t>VALV 1/2" 800 BB GATE FB F304L</t>
  </si>
  <si>
    <t>1J/MXB/7694098</t>
  </si>
  <si>
    <t>C04-2054B-02MY-W0001</t>
  </si>
  <si>
    <t>VALV 3/4"800 BB GATE A105N IBR</t>
  </si>
  <si>
    <t>VALV-04-BBGA-2</t>
  </si>
  <si>
    <t>C04-2054B-02MY-W4101</t>
  </si>
  <si>
    <t>VALV 3/4"800 BB GATE A105N</t>
  </si>
  <si>
    <t>1J/MXB/7694088</t>
  </si>
  <si>
    <t>C04-2054B-02NB-W0002</t>
  </si>
  <si>
    <t>NB</t>
  </si>
  <si>
    <t>1J/MXB/7697156</t>
  </si>
  <si>
    <t>R</t>
  </si>
  <si>
    <t>SO# 410121 - POS 1 REPLACEMENT</t>
  </si>
  <si>
    <t>C04-2054B-02NB-W4101</t>
  </si>
  <si>
    <t>C04-2054B-02TS-W410</t>
  </si>
  <si>
    <t>C04-2054B-02TY-W4103</t>
  </si>
  <si>
    <t>2H</t>
  </si>
  <si>
    <t>C04-2054B-02TY-W4104</t>
  </si>
  <si>
    <t>VALV 3/4" 800  BB GATE LL &amp; H2</t>
  </si>
  <si>
    <t>C04-2054B-02TY-W4105</t>
  </si>
  <si>
    <t>VALV 3/4" 800 BB GATE A105 IBR</t>
  </si>
  <si>
    <t>VALV 3/4" 800 BB</t>
  </si>
  <si>
    <t>C04-2054B-12MY-W4102</t>
  </si>
  <si>
    <t>VALV 3/4" 800 BB F304L</t>
  </si>
  <si>
    <t>C27VI1</t>
  </si>
  <si>
    <t>VELAN - CO27</t>
  </si>
  <si>
    <t>PO: 740871 in Co:27</t>
  </si>
  <si>
    <t>C04-3054B-02TS-W410</t>
  </si>
  <si>
    <t>VALV 3/4" 1500  BB GATE A105N</t>
  </si>
  <si>
    <t>VALV-04-BBGA-3</t>
  </si>
  <si>
    <t>BGAD</t>
  </si>
  <si>
    <t>William Hall</t>
  </si>
  <si>
    <t>C04-3054B-26NB-W410</t>
  </si>
  <si>
    <t>VALV 3/4" 1500  BB GATE LF2</t>
  </si>
  <si>
    <t>BGAB</t>
  </si>
  <si>
    <t>PO: 741011 in Co:27</t>
  </si>
  <si>
    <t>C05-2054B-02NB-W410</t>
  </si>
  <si>
    <t>VALV 1" 800  BB GATE A105N</t>
  </si>
  <si>
    <t>Adam Wells</t>
  </si>
  <si>
    <t>C05-2054B-02TY-W410</t>
  </si>
  <si>
    <t>25818-230-POA-PV01-00001</t>
  </si>
  <si>
    <t>C05-2054B-02TY-W4101</t>
  </si>
  <si>
    <t>IZ-1609383-XA</t>
  </si>
  <si>
    <t>C05-2054B-06TY-W4101</t>
  </si>
  <si>
    <t>VALV 1" 800  BB GATE F22</t>
  </si>
  <si>
    <t>C05-2054B-13MY-W4102</t>
  </si>
  <si>
    <t>VALV 1" 800  BB GATE F316 IGC</t>
  </si>
  <si>
    <t>C05-3054W-02TS-W4101</t>
  </si>
  <si>
    <t>VALV 1" 1500  WB GATE A105N MT</t>
  </si>
  <si>
    <t>VALV 1" 1500  WB</t>
  </si>
  <si>
    <t>WGAD</t>
  </si>
  <si>
    <t>C05-3054W-06TS-W4101</t>
  </si>
  <si>
    <t>VALV 1" 1500  WB GATE F22 MT</t>
  </si>
  <si>
    <t>C05-3054W-34US-W4101</t>
  </si>
  <si>
    <t>VALV 1" 1500  WB GATE F91 MT</t>
  </si>
  <si>
    <t>C08-2054B-02TY-W4101</t>
  </si>
  <si>
    <t>VALV 2" 800  BB GATE A105N MT</t>
  </si>
  <si>
    <t>F03-0074B-02TY-W0005</t>
  </si>
  <si>
    <t>VALV 1/2" 150  BB GLOBE A105N</t>
  </si>
  <si>
    <t>VALV-03-BBGL-0</t>
  </si>
  <si>
    <t>F</t>
  </si>
  <si>
    <t>1J/MXB/7707290</t>
  </si>
  <si>
    <t>F03-2064B-19XX-W0001</t>
  </si>
  <si>
    <t>VALV 1/2" 600 BB GATE FB O2 LL</t>
  </si>
  <si>
    <t>1J/MXB/7667051</t>
  </si>
  <si>
    <t>F03-3054B-02TY-W0001</t>
  </si>
  <si>
    <t>VALV 1/2"1500 BB A105N ASU SER</t>
  </si>
  <si>
    <t>VALV-03-BBGA-3</t>
  </si>
  <si>
    <t>F04-0054B-14MY-W0001</t>
  </si>
  <si>
    <t>VALV 3/4" 150  BB GATE F316L</t>
  </si>
  <si>
    <t>VALV-04-BBGA-0</t>
  </si>
  <si>
    <t>F04-1034B-13MY-W4101</t>
  </si>
  <si>
    <t>VALV 3/4" 300  BC P-CHK F316</t>
  </si>
  <si>
    <t>VALV-04-BBGL-1</t>
  </si>
  <si>
    <t>BCAS</t>
  </si>
  <si>
    <t>F04-1054B-14MY-W0001</t>
  </si>
  <si>
    <t>VALV 3/4" 300  BB GATE F316L</t>
  </si>
  <si>
    <t>VALV-04-BBGA-1</t>
  </si>
  <si>
    <t>1J/MXB/7694099</t>
  </si>
  <si>
    <t>F04-3054B-02NB-W0002</t>
  </si>
  <si>
    <t>MXB/7701994</t>
  </si>
  <si>
    <t>F04-3054E-13QS-W4101</t>
  </si>
  <si>
    <t>VALV 3/4"1500 BB GATE CRY F316</t>
  </si>
  <si>
    <t>VALV 3/4"1500 BB</t>
  </si>
  <si>
    <t>BGCT</t>
  </si>
  <si>
    <t>IZ-1701522-XA</t>
  </si>
  <si>
    <t>4E</t>
  </si>
  <si>
    <t>QS</t>
  </si>
  <si>
    <t>F05-0034B-02MY-W0001</t>
  </si>
  <si>
    <t>VALV 1" 150  BC P-CHK A105N</t>
  </si>
  <si>
    <t>VALV-05-BBGL-0</t>
  </si>
  <si>
    <t>BCAC</t>
  </si>
  <si>
    <t>1J/MXB/7688652</t>
  </si>
  <si>
    <t>F05-0034B-13MY-W4101</t>
  </si>
  <si>
    <t>VALV 1" 150  BC P-CHK F316</t>
  </si>
  <si>
    <t>F05-1054B-26MY-W4101</t>
  </si>
  <si>
    <t>VALVE 1" 300  BB GATE LF2 BAR</t>
  </si>
  <si>
    <t>VALV-05-BBGA-1</t>
  </si>
  <si>
    <t>ORMAT SYS,ISRAEL</t>
  </si>
  <si>
    <t xml:space="preserve"> PO-OSL61712</t>
  </si>
  <si>
    <t>F05-1064B-13MY-W4101</t>
  </si>
  <si>
    <t>VALV 1" 300  BB GATE FB F316</t>
  </si>
  <si>
    <t>VALV 1" 300  BB</t>
  </si>
  <si>
    <t>IV-1700270-XA</t>
  </si>
  <si>
    <t>POWERTECH    ,IT</t>
  </si>
  <si>
    <t>PO1370/2016</t>
  </si>
  <si>
    <t>F05-1074E-14MS-W4102</t>
  </si>
  <si>
    <t>VALV 1"300 BB GL CRY F316L BAR</t>
  </si>
  <si>
    <t>VALV 1"300 BB GL</t>
  </si>
  <si>
    <t>BBCS</t>
  </si>
  <si>
    <t>IZ-1611309-MRO</t>
  </si>
  <si>
    <t>F05-2034B-14MY-W4101</t>
  </si>
  <si>
    <t>VALV 1" 600  BC P-CHK F316L</t>
  </si>
  <si>
    <t>F05-2034B-19XX-W0001</t>
  </si>
  <si>
    <t>VALV 1" 600 BC P-CHK MONEL 02</t>
  </si>
  <si>
    <t>80-FINAL INSP/CUST RELEASE</t>
  </si>
  <si>
    <t>R-Insp Rel Doc</t>
  </si>
  <si>
    <t>F05-3034B-13MY-W0001</t>
  </si>
  <si>
    <t>VALV 1" 1500  BC P-CHK F316</t>
  </si>
  <si>
    <t>VALV-05-BBGL-3</t>
  </si>
  <si>
    <t>BCAT</t>
  </si>
  <si>
    <t>1J/MXB/7707292</t>
  </si>
  <si>
    <t>F05-3034B-15EY-W0001</t>
  </si>
  <si>
    <t>VALV 1" 1500  BC P-CHK F347</t>
  </si>
  <si>
    <t>EY</t>
  </si>
  <si>
    <t>F05-3054E-13QS-W4101</t>
  </si>
  <si>
    <t>VALV 1" 1500 BB GATE CRYO F316</t>
  </si>
  <si>
    <t>F05-3074E-13QS-W4101</t>
  </si>
  <si>
    <t>VALV 1"1500 BB GL CRY F316 BAR</t>
  </si>
  <si>
    <t>VALV 1"1500 BB G</t>
  </si>
  <si>
    <t>BBCT</t>
  </si>
  <si>
    <t>F07-0034B-02MY-W0001</t>
  </si>
  <si>
    <t>VALV 1 1/2" 150 BC P-CHK A105N</t>
  </si>
  <si>
    <t>VALV-07-BBGL-0</t>
  </si>
  <si>
    <t>2N</t>
  </si>
  <si>
    <t>F07-1054B-02MY-W4102</t>
  </si>
  <si>
    <t>VALV 1 1/2" 300  BB GATE A105N</t>
  </si>
  <si>
    <t>VALV-07-BBGA-1</t>
  </si>
  <si>
    <t>4N</t>
  </si>
  <si>
    <t>F07-1054B-02NB-W4102</t>
  </si>
  <si>
    <t>1N</t>
  </si>
  <si>
    <t>F07-1054B-02TY-W4103</t>
  </si>
  <si>
    <t>6N</t>
  </si>
  <si>
    <t>F07-1054B-02TY-W4104</t>
  </si>
  <si>
    <t>VALV 1 1/2"300 BB GATE A105 IB</t>
  </si>
  <si>
    <t>VALV 1 1/2"300 B</t>
  </si>
  <si>
    <t>193033.66.3112</t>
  </si>
  <si>
    <t>7S</t>
  </si>
  <si>
    <t>F08-0064C-02MY-C4101</t>
  </si>
  <si>
    <t>VALV 2" 150 GATE RF WCB CWH-4M</t>
  </si>
  <si>
    <t>VALV 2" 150 GATE</t>
  </si>
  <si>
    <t>F08-0064C-02MY-W4101</t>
  </si>
  <si>
    <t>VALV 2" 150 GATE RF WCB</t>
  </si>
  <si>
    <t>F08-0064C-02NB-W4102</t>
  </si>
  <si>
    <t>VALV 2" 150 GATE RF WCB NACE</t>
  </si>
  <si>
    <t>193033.66.3112 REV 1</t>
  </si>
  <si>
    <t>9002747-CH-2002760</t>
  </si>
  <si>
    <t>F08-0064C-02ND-W4101</t>
  </si>
  <si>
    <t>VALV 2" 150 GATE RF WCB PED</t>
  </si>
  <si>
    <t>IV-1701330-XA Rev 00</t>
  </si>
  <si>
    <t>ND</t>
  </si>
  <si>
    <t>8S</t>
  </si>
  <si>
    <t>F08-0064C-02TY-C4101</t>
  </si>
  <si>
    <t>VALV 2" 150 GATE RF WCB C/W</t>
  </si>
  <si>
    <t>F08-0064C-02TY-W41010</t>
  </si>
  <si>
    <t>MG3/440003454</t>
  </si>
  <si>
    <t>IV-1609241-XA</t>
  </si>
  <si>
    <t>F08-0064C-02TY-W41011</t>
  </si>
  <si>
    <t>VALV 2" 150 GATE RF WCB H2 LL</t>
  </si>
  <si>
    <t>F08-0064C-02TY-W41012</t>
  </si>
  <si>
    <t>VALV 2" 150 GATE RF WCB-CA</t>
  </si>
  <si>
    <t>183-2017/QG/BS</t>
  </si>
  <si>
    <t>F08-0064C-02TY-W41013</t>
  </si>
  <si>
    <t>IZ-1702649-MRO</t>
  </si>
  <si>
    <t>F08-0064C-02TY-W4107</t>
  </si>
  <si>
    <t>VALV 2" 150 GATE FF WCB</t>
  </si>
  <si>
    <t>F08-0064C-02TY-W4108</t>
  </si>
  <si>
    <t>VALV 2" 150 GATE RF WCB IBR</t>
  </si>
  <si>
    <t>F08-0064C-12MY-W4101</t>
  </si>
  <si>
    <t>VALV 2" 150 GATE RF CF3 IGC</t>
  </si>
  <si>
    <t>F08-0064C-12MY-W4102</t>
  </si>
  <si>
    <t>VALV 2" 150 GATE RF CF3 RCL</t>
  </si>
  <si>
    <t>F08-0064C-13MY-W4101</t>
  </si>
  <si>
    <t>VALV 2" 150 GATE RF CF8M PED</t>
  </si>
  <si>
    <t>PO-OSL63454</t>
  </si>
  <si>
    <t>MG3 / 440003495</t>
  </si>
  <si>
    <t>F08-0064C-13MY-W4102</t>
  </si>
  <si>
    <t>VALV 2" 150 GATE RF CF8M RCL</t>
  </si>
  <si>
    <t>IZ-1609774-XA</t>
  </si>
  <si>
    <t>F08-0064C-13MY-W4103</t>
  </si>
  <si>
    <t>VALV 2" 150 GATE RF CF8M IGC</t>
  </si>
  <si>
    <t>9002753-CH-2002761</t>
  </si>
  <si>
    <t>F08-0064C-14ND-W4101</t>
  </si>
  <si>
    <t>VALV 2"150 BB GATE FB CF3M PED</t>
  </si>
  <si>
    <t>VALV 2"150 BB GA</t>
  </si>
  <si>
    <t>10S</t>
  </si>
  <si>
    <t>F08-0074C-02MY-C4101</t>
  </si>
  <si>
    <t>VALV 2"150 GLOB RF WCB CWH3.5M</t>
  </si>
  <si>
    <t>VALV 2"150 GLOB</t>
  </si>
  <si>
    <t>SBAS</t>
  </si>
  <si>
    <t>F08-0074C-02MY-W4101</t>
  </si>
  <si>
    <t>VALV 2" 150 GLOBE RF WCB</t>
  </si>
  <si>
    <t>VALV 2" 150 GLOB</t>
  </si>
  <si>
    <t>F08-0074C-02NB-W4102</t>
  </si>
  <si>
    <t>VALV 2" 150 GLOBE FF WCB NACE</t>
  </si>
  <si>
    <t>F08-0074C-02TY-W4106</t>
  </si>
  <si>
    <t>F08-0074C-02TY-W4107</t>
  </si>
  <si>
    <t>VALV 2" 150 GLOBE RF WCB IBR</t>
  </si>
  <si>
    <t>F08-0074C-02TY-W4108</t>
  </si>
  <si>
    <t>VALV 2" 150 GLOBE RF WCB H2 LL</t>
  </si>
  <si>
    <t>193033.66.3270.2</t>
  </si>
  <si>
    <t>F08-0114C-02NB-W4102</t>
  </si>
  <si>
    <t>VALV 2" 150 SC RF NACE WCB</t>
  </si>
  <si>
    <t>VALV 2" 150 SC R</t>
  </si>
  <si>
    <t>SWAS</t>
  </si>
  <si>
    <t>F08-0114C-02TY-W4101</t>
  </si>
  <si>
    <t>VALV 2" 150 SC RF WCB</t>
  </si>
  <si>
    <t>9S</t>
  </si>
  <si>
    <t>F08-1064C-02MY-C4101</t>
  </si>
  <si>
    <t>VALV 2" 300 GATE RF WCB CWH-2M</t>
  </si>
  <si>
    <t>VALV 2" 300 GATE</t>
  </si>
  <si>
    <t>F08-1064C-02MY-W4102</t>
  </si>
  <si>
    <t>VALV 2" 300 GATE RF WCB IBR</t>
  </si>
  <si>
    <t>F08-1064C-02NB-W4102</t>
  </si>
  <si>
    <t>VALV 2" 300 GATE RF WCB NACE</t>
  </si>
  <si>
    <t>F08-1064C-02ND-W4101</t>
  </si>
  <si>
    <t>VALV 2" 300 GA RF WCB PED</t>
  </si>
  <si>
    <t>VALV 2" 300 GA R</t>
  </si>
  <si>
    <t>F08-1064C-02TY-W4107</t>
  </si>
  <si>
    <t>F08-1064C-02TY-W4108</t>
  </si>
  <si>
    <t>VALV 2" 300 GATE RF WCB PED</t>
  </si>
  <si>
    <t>F08-1064C-02TY-W4109</t>
  </si>
  <si>
    <t>VALV 2" 300 GATE RF WCB</t>
  </si>
  <si>
    <t>1J/MXB/7652434</t>
  </si>
  <si>
    <t>F08-1064C-09TY-W4101</t>
  </si>
  <si>
    <t>VALV 2" 300 GATE RF C12 RT MT</t>
  </si>
  <si>
    <t>VVI-D-151007-333</t>
  </si>
  <si>
    <t>F08-1064C-12MY-W4101</t>
  </si>
  <si>
    <t>VALV 2" 300 GATE RF CF3 IGC</t>
  </si>
  <si>
    <t>F08-1064C-12MY-W4102</t>
  </si>
  <si>
    <t>VALV 2" 300 GATE RF CF3 RCL</t>
  </si>
  <si>
    <t>F08-1064C-13MY-W4101</t>
  </si>
  <si>
    <t>VALV 2" 300 GATE RF CF8M RCL</t>
  </si>
  <si>
    <t>F08-1064C-13MY-W4102</t>
  </si>
  <si>
    <t>VALV 2" 300 GATE RF CF8M IGC</t>
  </si>
  <si>
    <t>F08-1074C-02TY-W4105</t>
  </si>
  <si>
    <t>VALV 2" 300 GLOBE RF WCB IBR</t>
  </si>
  <si>
    <t>VALV 2" 300 GLOB</t>
  </si>
  <si>
    <t>SBAC</t>
  </si>
  <si>
    <t>F08-1074E-14MS-W4101</t>
  </si>
  <si>
    <t>VALV 2"300 BB GL CRY F316L BAR</t>
  </si>
  <si>
    <t>VALV 2"300 BB GL</t>
  </si>
  <si>
    <t>F08-2064C-02TS-W4101</t>
  </si>
  <si>
    <t>VALV 2" 600 BB GATE FB WCB IBR</t>
  </si>
  <si>
    <t>VALV 2" 600 BB G</t>
  </si>
  <si>
    <t>F08-2064C-02TS-W4102</t>
  </si>
  <si>
    <t>VALV 2" 600 BB GATE FB WCB RMB</t>
  </si>
  <si>
    <t>F08-2064C-02TY-W4103</t>
  </si>
  <si>
    <t>VALV 2" 600  BB GATE FB WCB</t>
  </si>
  <si>
    <t>VALV 2" 600  BB</t>
  </si>
  <si>
    <t>F08-2074C-02TS-W4101</t>
  </si>
  <si>
    <t>VALV 2" 600 GLOBE RF IBR</t>
  </si>
  <si>
    <t>VALV 2" 600 GLOB</t>
  </si>
  <si>
    <t>F08-2074C-02TS-W4102</t>
  </si>
  <si>
    <t>VALV 2" 600 GLOBE RF RT MT IBR</t>
  </si>
  <si>
    <t>1J/MXB/7707288</t>
  </si>
  <si>
    <t>F08-2074C-02TY-W4103</t>
  </si>
  <si>
    <t>VALV 2" 600 GLOBE RF RMF LL</t>
  </si>
  <si>
    <t>F08-2074C-09TY-W4101</t>
  </si>
  <si>
    <t>VALV 2" 600 GLOBE RF C12 RT MT</t>
  </si>
  <si>
    <t>F08-2074C-09TY-W4102</t>
  </si>
  <si>
    <t>VALV 2" 600 GLOBE RF C12</t>
  </si>
  <si>
    <t>JM4/240088191</t>
  </si>
  <si>
    <t>F08-3064C-20RM-W4101</t>
  </si>
  <si>
    <t>VALV 2" 1500 GATE RF CW6MC R/L</t>
  </si>
  <si>
    <t>VALV 2" 1500 GAT</t>
  </si>
  <si>
    <t>SGAS</t>
  </si>
  <si>
    <t>IZ-1701464-XA</t>
  </si>
  <si>
    <t>RM</t>
  </si>
  <si>
    <t>F08-3064C-20RM-W4102</t>
  </si>
  <si>
    <t>VALV 2" 1500 GATE RF CW6MC LPT</t>
  </si>
  <si>
    <t>F10-0064C-02MY-W4101</t>
  </si>
  <si>
    <t>VALV 3" 150 GATE RF WCB</t>
  </si>
  <si>
    <t>VALV 3" 150 GATE</t>
  </si>
  <si>
    <t>F10-0064C-02NB-W4102</t>
  </si>
  <si>
    <t>VALV 3" 150 GATE RF WCB NACE</t>
  </si>
  <si>
    <t>F10-0064C-02ND-W4101</t>
  </si>
  <si>
    <t>VALV 3" 150 GATE RF WCB PED</t>
  </si>
  <si>
    <t>F10-0064C-02TY-W4104</t>
  </si>
  <si>
    <t>F10-0064C-02TY-W4105</t>
  </si>
  <si>
    <t>VALV 3" 150 GATE RF WCB IBR</t>
  </si>
  <si>
    <t>3H</t>
  </si>
  <si>
    <t>F10-0064C-02TY-W4106</t>
  </si>
  <si>
    <t>VALV 3" 150 GATE RF WCB H2 LL</t>
  </si>
  <si>
    <t>F10-0064C-02TY-W4107</t>
  </si>
  <si>
    <t>PO-OSL62545 REV 1</t>
  </si>
  <si>
    <t>F10-0064C-02TY-W4108</t>
  </si>
  <si>
    <t>VALV 3" 150 GATE RF WCB-CA</t>
  </si>
  <si>
    <t>F10-0064C-12MY-W4102</t>
  </si>
  <si>
    <t>VALV 3" 150 GATE RF CF3 RCL</t>
  </si>
  <si>
    <t>F10-0064C-13MY-W4101</t>
  </si>
  <si>
    <t>VALV 3" 150 GATE RF CF8M RCL</t>
  </si>
  <si>
    <t>F10-0064C-13MY-W4102</t>
  </si>
  <si>
    <t>VALV 3" 150 GATE RF CF8M IGC</t>
  </si>
  <si>
    <t>F10-0074C-02NB-W4101</t>
  </si>
  <si>
    <t>VALV 3" 150 GLOBE RF WCB NACE</t>
  </si>
  <si>
    <t>VALV 3" 150 GLOB</t>
  </si>
  <si>
    <t>F10-0074C-02TY-W4103</t>
  </si>
  <si>
    <t>VALV 3" 150 GLOBE RF IBR</t>
  </si>
  <si>
    <t>F10-0074C-31MS-W4101</t>
  </si>
  <si>
    <t>VALV 3" 150 GLOBE RF LCC</t>
  </si>
  <si>
    <t>F10-0114C-02TY-W4101</t>
  </si>
  <si>
    <t>VALV 3" 150 SC RF WCB</t>
  </si>
  <si>
    <t>VALV 3" 150 SC R</t>
  </si>
  <si>
    <t>SWAC</t>
  </si>
  <si>
    <t>F10-0114C-02TY-W4102</t>
  </si>
  <si>
    <t>WPS /SP/PO/ 2017039</t>
  </si>
  <si>
    <t>F10-0114C-1400-W4101</t>
  </si>
  <si>
    <t>VALV 3" 150 SC RF CF3M</t>
  </si>
  <si>
    <t>IZ-1612620-XA</t>
  </si>
  <si>
    <t>F10-1064C-02MY-W4101</t>
  </si>
  <si>
    <t>VALV 3" 300 GATE RF WCB</t>
  </si>
  <si>
    <t>VALV 3" 300 GATE</t>
  </si>
  <si>
    <t>F10-1064C-02NB-W4102</t>
  </si>
  <si>
    <t>VALV 3" 300 GATE RF WCB NACE</t>
  </si>
  <si>
    <t>F10-1064C-02TY-W4104</t>
  </si>
  <si>
    <t>VALV 3" 300 GATE RF WCB IBR</t>
  </si>
  <si>
    <t>5H</t>
  </si>
  <si>
    <t>F10-1064C-02TY-W4105</t>
  </si>
  <si>
    <t>VALV 3" 300 GATE RF WCB H2 LL</t>
  </si>
  <si>
    <t>F10-1064C-12MY-W4101</t>
  </si>
  <si>
    <t>VALV 3" 300 GATE RF CF3 IGC</t>
  </si>
  <si>
    <t>F10-1064C-12MY-W4102</t>
  </si>
  <si>
    <t>VALV 3" 300 GATE RF CF3 RCL</t>
  </si>
  <si>
    <t>F10-1114C-14MS-W4101</t>
  </si>
  <si>
    <t>VALV 3" 300 SC RF CF3M PED</t>
  </si>
  <si>
    <t>VALV 3" 300 SC R</t>
  </si>
  <si>
    <t>F10-2064C-02TS-W4101</t>
  </si>
  <si>
    <t>VALV 3" 600 BB GATE FB WCB IBR</t>
  </si>
  <si>
    <t>VALV 3" 600 BB G</t>
  </si>
  <si>
    <t>F10-2064C-02TS-W4102</t>
  </si>
  <si>
    <t>VALV 3" 600 BB GATE FB WCB RMB</t>
  </si>
  <si>
    <t>F10-2064C-02TY-W4103</t>
  </si>
  <si>
    <t>VALV 3" 600 BB GATE FB WCB</t>
  </si>
  <si>
    <t>F10-3064C-20RM-W4101</t>
  </si>
  <si>
    <t>VALV 3" 1500 GATE RF CW6MC R/L</t>
  </si>
  <si>
    <t>VALV 3" 1500 GAT</t>
  </si>
  <si>
    <t>F10-3064C-20RM-W4102</t>
  </si>
  <si>
    <t>VALV 3" 1500 GATE RF CW6MC LPT</t>
  </si>
  <si>
    <t>JM4/7705647</t>
  </si>
  <si>
    <t>F10-7064C-20RM-W4101</t>
  </si>
  <si>
    <t>VALV 3" 900 GATE RF CW6MC R/L</t>
  </si>
  <si>
    <t>VALV 3" 900 GATE</t>
  </si>
  <si>
    <t>IZ-1610264-MRO</t>
  </si>
  <si>
    <t>13S</t>
  </si>
  <si>
    <t>F12-0064C-02MY-C4101</t>
  </si>
  <si>
    <t>VALV 4" 150 GATE RF WCB CWH-3M</t>
  </si>
  <si>
    <t>VALV 4" 150 GATE</t>
  </si>
  <si>
    <t>F12-0064C-02MY-W4101</t>
  </si>
  <si>
    <t>VALV 4" 150 GATE RF WCB</t>
  </si>
  <si>
    <t>F12-0064C-02NB-W4101</t>
  </si>
  <si>
    <t>VALV 4" 150 GATE RF WCB NACE</t>
  </si>
  <si>
    <t>F12-0064C-02ND-W4101</t>
  </si>
  <si>
    <t>VALV 4" 150 GATE RF WCB PED</t>
  </si>
  <si>
    <t>F12-0064C-02TY-W41010</t>
  </si>
  <si>
    <t>VALV 4" 150 GATE RF WCB-CA</t>
  </si>
  <si>
    <t>F12-0064C-02TY-W4104</t>
  </si>
  <si>
    <t>VALV 4" 150 GATE FF WCB</t>
  </si>
  <si>
    <t>F12-0064C-02TY-W4105</t>
  </si>
  <si>
    <t>VALV 4" 150 GATE RF WCB IBR</t>
  </si>
  <si>
    <t>F12-0064C-02TY-W4106</t>
  </si>
  <si>
    <t>12S</t>
  </si>
  <si>
    <t>F12-0064C-02TY-W4107</t>
  </si>
  <si>
    <t>VALV 4" 150 GATE RF WCB STEX</t>
  </si>
  <si>
    <t>F12-0064C-02TY-W4108</t>
  </si>
  <si>
    <t>F12-0064C-02TY-W4109</t>
  </si>
  <si>
    <t>DANIEL MEASUREME</t>
  </si>
  <si>
    <t>OP 80721594/IB6</t>
  </si>
  <si>
    <t>F12-0064C-11MY-W4101</t>
  </si>
  <si>
    <t>VALV 4" 150 GATE RF CF8 RCL</t>
  </si>
  <si>
    <t>IV-1607824</t>
  </si>
  <si>
    <t>F12-0064C-11MY-W4102</t>
  </si>
  <si>
    <t>VALV 4" 150 GATE RF CF8 IGC</t>
  </si>
  <si>
    <t>F12-0064C-14ND-W4101</t>
  </si>
  <si>
    <t>VALV 4" 150 GATE RF CF3M PED</t>
  </si>
  <si>
    <t>HEURTEY PETRO,IN</t>
  </si>
  <si>
    <t>F12-0074C-02NB-W4101</t>
  </si>
  <si>
    <t>VALV 4" 150 GLOBE RF WCB</t>
  </si>
  <si>
    <t>VALVE 4" 150 GLO</t>
  </si>
  <si>
    <t>1604872 XA</t>
  </si>
  <si>
    <t>F12-0074C-02NB-W4102</t>
  </si>
  <si>
    <t>VALV 4" 150 GLOBE RF WCB NACE</t>
  </si>
  <si>
    <t>VALV 4" 150 GLOB</t>
  </si>
  <si>
    <t>F12-0074C-02TY-W4101</t>
  </si>
  <si>
    <t>F12-0074C-02TY-W4102</t>
  </si>
  <si>
    <t>F12-0074C-12MY-W4101</t>
  </si>
  <si>
    <t>VALV 4" 150 GLOBE RF CF3 RCL</t>
  </si>
  <si>
    <t>F12-0114C-02TY-W4102</t>
  </si>
  <si>
    <t>VALV 4" 150 SC RF WCB</t>
  </si>
  <si>
    <t>VALV 4" 150 SC R</t>
  </si>
  <si>
    <t>F12-0114C-02TY-W4103</t>
  </si>
  <si>
    <t>VALV 4" 150 SC RF WCB-CA</t>
  </si>
  <si>
    <t>F12-1064C-02TY-W4103</t>
  </si>
  <si>
    <t>VALV 4" 300 GATE RF WCB IBR</t>
  </si>
  <si>
    <t>VALV 4" 300 GATE</t>
  </si>
  <si>
    <t>F12-1064C-02TY-W4104</t>
  </si>
  <si>
    <t>VALV 4" 300 GATE RF WCB PED</t>
  </si>
  <si>
    <t>F12-1064C-02TY-W4105</t>
  </si>
  <si>
    <t>VALV 4" 300 GATE RF WCB</t>
  </si>
  <si>
    <t>F12-2064C-02TS-W4101</t>
  </si>
  <si>
    <t>VALV 4"600 BB GATE WCB RMB</t>
  </si>
  <si>
    <t>VALV 4"600 BB GA</t>
  </si>
  <si>
    <t>F12-2064C-02TS-W4102</t>
  </si>
  <si>
    <t>VALV 4" 600 BB GATE WCB IBR</t>
  </si>
  <si>
    <t>VALV 4" 600 BB G</t>
  </si>
  <si>
    <t>F14-0064C-02MY-W4101</t>
  </si>
  <si>
    <t>VALV 6" 150 GATE RF WCB</t>
  </si>
  <si>
    <t>VALV 6" 150 GATE</t>
  </si>
  <si>
    <t>14S</t>
  </si>
  <si>
    <t>F14-0064C-02MY-W4102</t>
  </si>
  <si>
    <t>VALV 6" 150 GATE RF WCB STEX</t>
  </si>
  <si>
    <t>F14-0064C-02NB-W4102</t>
  </si>
  <si>
    <t>VALV 6" 150 GATE RF WCB NACE</t>
  </si>
  <si>
    <t>15aS</t>
  </si>
  <si>
    <t>F14-0064C-02NB-W4103</t>
  </si>
  <si>
    <t>VALV 6" 150 GATE RF WCB STEMEX</t>
  </si>
  <si>
    <t>15bS</t>
  </si>
  <si>
    <t>F14-0064C-02NB-W4104</t>
  </si>
  <si>
    <t>F14-0064C-02ND-W4101</t>
  </si>
  <si>
    <t>VALV 6" 150 GATE RF WCB PED</t>
  </si>
  <si>
    <t>F14-0064C-02TY-W41010</t>
  </si>
  <si>
    <t>VALV 6" 150 GATE RF WCB-CA</t>
  </si>
  <si>
    <t>F14-0064C-02TY-W4105</t>
  </si>
  <si>
    <t>F14-0064C-02TY-W4106</t>
  </si>
  <si>
    <t>VALV 6" 150 GATE RF WCB IBR</t>
  </si>
  <si>
    <t>4H</t>
  </si>
  <si>
    <t>F14-0064C-02TY-W4107</t>
  </si>
  <si>
    <t>VALV 6" 150 GATE RF WCB H2 LL</t>
  </si>
  <si>
    <t>16S</t>
  </si>
  <si>
    <t>F14-0064C-02TY-W4108</t>
  </si>
  <si>
    <t>VALV 6" 150 GATE RF WCB IBR EX</t>
  </si>
  <si>
    <t>F14-0064C-02TY-W4109</t>
  </si>
  <si>
    <t>F14-0064C-13MY-W4101</t>
  </si>
  <si>
    <t>VALV 6" 150 GATE RF CF8M PED</t>
  </si>
  <si>
    <t>F14-0064C-14ND-W4101</t>
  </si>
  <si>
    <t>VALV 6" 150 GATE RF CF3M PED</t>
  </si>
  <si>
    <t>F14-0074C-02MY-W4101</t>
  </si>
  <si>
    <t>VALV 6" 150 GLOBE RF WCB</t>
  </si>
  <si>
    <t>VALV 6" 150 GLOB</t>
  </si>
  <si>
    <t>F14-0074C-02NB-W4101</t>
  </si>
  <si>
    <t>VALV 6" 150 GLOBE RF WCB NACE</t>
  </si>
  <si>
    <t>F14-0074C-02TY-W4101</t>
  </si>
  <si>
    <t>F14-0074C-12MY-W4102</t>
  </si>
  <si>
    <t>VALV 6" 150 GLOBE RF CF3 RCL</t>
  </si>
  <si>
    <t>1J/MXB/7688662</t>
  </si>
  <si>
    <t>F14-0074C-13MY-W0001</t>
  </si>
  <si>
    <t>VALV 6" 150 GLOBE RF</t>
  </si>
  <si>
    <t>VALVE 6" 150 GLO</t>
  </si>
  <si>
    <t>F14-0114C-02TY-W4102</t>
  </si>
  <si>
    <t>VALV 6" 150 SC RF WCB</t>
  </si>
  <si>
    <t>VALV 6" 150 SC R</t>
  </si>
  <si>
    <t>F14-1064C-02TY-W4104</t>
  </si>
  <si>
    <t>VALV 6" 300 GATE RF WCB PED</t>
  </si>
  <si>
    <t>F14-1064C-02TY-W4105</t>
  </si>
  <si>
    <t>VALV 6" 300 GATE RF WCB</t>
  </si>
  <si>
    <t>F14-1064C-13MY-W4101</t>
  </si>
  <si>
    <t>VALV 6" 300 GATE RF CF8M RCL</t>
  </si>
  <si>
    <t>F14-1064C-13MY-W4102</t>
  </si>
  <si>
    <t>VALV 6" 300 GATE RF CF8M IGC</t>
  </si>
  <si>
    <t>F14-1114C-02TS-W0001</t>
  </si>
  <si>
    <t>VALV 6" 300 SC RF WCB IBR</t>
  </si>
  <si>
    <t>VALVE 6" 300 SC</t>
  </si>
  <si>
    <t>F14-2064C-02TS-G4101</t>
  </si>
  <si>
    <t>VALV 6" 600 GATE RF WCB IBR RT</t>
  </si>
  <si>
    <t>VALV 6" 600 GATE</t>
  </si>
  <si>
    <t>F14-2064C-02TS-G4102</t>
  </si>
  <si>
    <t>VALV 6" 600 GATE RF WCB IBR</t>
  </si>
  <si>
    <t>F14-2114C-02NX-W4101</t>
  </si>
  <si>
    <t>VALV 6" 600 SC RF WCB RT MT NA</t>
  </si>
  <si>
    <t>VALV 6" 600 SC R</t>
  </si>
  <si>
    <t>NX</t>
  </si>
  <si>
    <t>17aS</t>
  </si>
  <si>
    <t>F15-0064C-02MY-C4101</t>
  </si>
  <si>
    <t>VALV 8"150 GATE RF WCB CWH3.5M</t>
  </si>
  <si>
    <t>VALV 8"150 GATE</t>
  </si>
  <si>
    <t>17bS</t>
  </si>
  <si>
    <t>F15-0064C-02MY-C4102</t>
  </si>
  <si>
    <t>VALV 8"150 GATE RF WCB CWH-2M</t>
  </si>
  <si>
    <t>17cS</t>
  </si>
  <si>
    <t>F15-0064C-02MY-W4101</t>
  </si>
  <si>
    <t>VALV 8" 150 GATE RF WCB</t>
  </si>
  <si>
    <t>VALV 8" 150 GATE</t>
  </si>
  <si>
    <t>F15-0064C-02NB-W4101</t>
  </si>
  <si>
    <t>VALV 8" 150 GATE RF WCB NACE</t>
  </si>
  <si>
    <t>F15-0064C-02NB-W4104</t>
  </si>
  <si>
    <t>F15-0064C-02TY-W4104</t>
  </si>
  <si>
    <t>VALV 8" 150 GATE RF WCB IBR</t>
  </si>
  <si>
    <t>F15-0064C-02TY-W4105</t>
  </si>
  <si>
    <t>F15-0064C-02TY-W4106</t>
  </si>
  <si>
    <t>F15-0064C-02TY-W4107</t>
  </si>
  <si>
    <t>VALV 8" 150 GATE RF WCB-CA</t>
  </si>
  <si>
    <t>18S</t>
  </si>
  <si>
    <t>F15-0064C-12MY-C4101</t>
  </si>
  <si>
    <t>VALV 8"150 GATE RF CF3 CWH1.5M</t>
  </si>
  <si>
    <t>F15-0064C-12MY-C4102</t>
  </si>
  <si>
    <t>F15-0064C-12MY-W4101</t>
  </si>
  <si>
    <t>VALV 8" 150 GATE RF CF3 IGC</t>
  </si>
  <si>
    <t>F15-0064C-12MY-W4102</t>
  </si>
  <si>
    <t>VALV 8" 150 GATE RF CF3 RCL</t>
  </si>
  <si>
    <t>F15-0064C-13MY-G4101</t>
  </si>
  <si>
    <t>VALV 8" 150 GATE RF CF8M PED</t>
  </si>
  <si>
    <t>F15-1064C-02ND-W4101</t>
  </si>
  <si>
    <t>VALV 8" 300 GATE RF WCB PED</t>
  </si>
  <si>
    <t>VALV 8" 300 GATE</t>
  </si>
  <si>
    <t>F15-1064C-02TY-W4102</t>
  </si>
  <si>
    <t>VALV 8" 300 GATE RF WCB</t>
  </si>
  <si>
    <t>F15-2064C-02TS-G4101</t>
  </si>
  <si>
    <t>VALV 8" 600 GATE RF WCB IBR</t>
  </si>
  <si>
    <t>VALV 8" 600 GATE</t>
  </si>
  <si>
    <t>F15-2064C-02TS-G4102</t>
  </si>
  <si>
    <t>VALV 8" 600 GATE RF WCB RMB</t>
  </si>
  <si>
    <t>F15-2074C-02TS-G4101</t>
  </si>
  <si>
    <t>VALV 8"600 GLOBE RF WCB IBR</t>
  </si>
  <si>
    <t>VALV 8"600 GLOBE</t>
  </si>
  <si>
    <t>F15-2074C-02TS-G4102</t>
  </si>
  <si>
    <t>1S</t>
  </si>
  <si>
    <t>F16-0064C-02MY-C4101</t>
  </si>
  <si>
    <t>VALV 10"150 GATE RF WCB CWH-2M</t>
  </si>
  <si>
    <t>VALV 10"150 GATE</t>
  </si>
  <si>
    <t>F16-0064C-02MY-C4102</t>
  </si>
  <si>
    <t>F16-0064C-02MY-W4101</t>
  </si>
  <si>
    <t>VALV 10" 150 GATE RF WCB MT</t>
  </si>
  <si>
    <t>VALV-16-GA-0-RF</t>
  </si>
  <si>
    <t>F16-0064C-02MY-W4102</t>
  </si>
  <si>
    <t>VALV 10" 150 GATE RF WCB</t>
  </si>
  <si>
    <t>VALV 10" 150 GAT</t>
  </si>
  <si>
    <t>F16-0064C-02NB-W4101</t>
  </si>
  <si>
    <t>VALV 10"150 GATE RF WCB NACE</t>
  </si>
  <si>
    <t>F16-0064C-02NB-W4102</t>
  </si>
  <si>
    <t>F16-0064C-02ND-W4101</t>
  </si>
  <si>
    <t>VALV 10" 150 GATE RF WCB PED</t>
  </si>
  <si>
    <t>2S</t>
  </si>
  <si>
    <t>F16-0064C-02TY-C4101</t>
  </si>
  <si>
    <t>VALV 10"150 GAT RF WCB CWH-2M</t>
  </si>
  <si>
    <t>VALV 10"150 GAT</t>
  </si>
  <si>
    <t>F16-0064C-02TY-W4104</t>
  </si>
  <si>
    <t>VALV 10" 150 GATE RF WCB IBR</t>
  </si>
  <si>
    <t>F16-0064C-02TY-W4105</t>
  </si>
  <si>
    <t>F16-0064C-02TY-W4106</t>
  </si>
  <si>
    <t>VALV 10" 150 GATE RF WCB-CA</t>
  </si>
  <si>
    <t>1J/MXB/7707294</t>
  </si>
  <si>
    <t>F16-0064C-32FS-W0001</t>
  </si>
  <si>
    <t>VALVE 10" 150 GATE RF &amp; RT IGC</t>
  </si>
  <si>
    <t>SGAA</t>
  </si>
  <si>
    <t>FS</t>
  </si>
  <si>
    <t>F16-0064C-32FS-W0002</t>
  </si>
  <si>
    <t>VALVE 10" 150 GATE RF &amp; IGC</t>
  </si>
  <si>
    <t>F16-0074C-02ND-W4101</t>
  </si>
  <si>
    <t>VALV 10" 150 CAST WCB GL PED</t>
  </si>
  <si>
    <t>VALV 10" 150 CAS</t>
  </si>
  <si>
    <t>F16-1064C-02NB-W0001</t>
  </si>
  <si>
    <t>VALVE 10" 300 GATE RF &amp; RT</t>
  </si>
  <si>
    <t>VALV-16-GA-1-RF</t>
  </si>
  <si>
    <t>F16-1064C-02TY-G4101</t>
  </si>
  <si>
    <t>VALV 10" 300 GATE RF WCB PED</t>
  </si>
  <si>
    <t>VALV 10" 300 GAT</t>
  </si>
  <si>
    <t>F16-1064C-02TY-G4102</t>
  </si>
  <si>
    <t>VALV 10" 300 GATE RF WCB</t>
  </si>
  <si>
    <t>F16-1064C-02TY-W0003</t>
  </si>
  <si>
    <t>VALVE 10" 300 GATE RF  LL &amp; H2</t>
  </si>
  <si>
    <t>1J/MXB/7703119</t>
  </si>
  <si>
    <t>JM4/7706542</t>
  </si>
  <si>
    <t>F16-1074C-02TY-G4101</t>
  </si>
  <si>
    <t>VALV 10"300 CAST BB GLOBE GEAR</t>
  </si>
  <si>
    <t>VALV 10"300 CAST</t>
  </si>
  <si>
    <t>F16-1074C-02TY-G4102</t>
  </si>
  <si>
    <t>VALV 10" 300 CAST BB GLOB GEAR</t>
  </si>
  <si>
    <t>VALV 10" 300 CAS</t>
  </si>
  <si>
    <t>1J/MXB/7688649</t>
  </si>
  <si>
    <t>F16-1114C-04TY-W4101</t>
  </si>
  <si>
    <t>VALV 10" 300 SC RF RT &amp; MT</t>
  </si>
  <si>
    <t>VALV-16-SC-1-RF</t>
  </si>
  <si>
    <t>SWAA</t>
  </si>
  <si>
    <t>F16-1114C-09TY-W4101</t>
  </si>
  <si>
    <t>VALV 10" 300 SC RF C12 RT MT</t>
  </si>
  <si>
    <t>VALV 10" 300 SC</t>
  </si>
  <si>
    <t>F16-2064C-02NX-G0002</t>
  </si>
  <si>
    <t>VALV 10" 600 GATE RF C/W GEAR</t>
  </si>
  <si>
    <t>VALV-16-GA-2-RF</t>
  </si>
  <si>
    <t>F16-2064C-02TS-G4101</t>
  </si>
  <si>
    <t>VALV 10" 600 GATE RF GEAR IBR</t>
  </si>
  <si>
    <t>VALV 10" 600 GAT</t>
  </si>
  <si>
    <t>F16-2064C-02TS-G4102</t>
  </si>
  <si>
    <t>3S</t>
  </si>
  <si>
    <t>F18-0064C-02MY-C4101</t>
  </si>
  <si>
    <t>VALVE 12"150 GATE GEAR CWH-2M</t>
  </si>
  <si>
    <t>VALVE 12"150 GAT</t>
  </si>
  <si>
    <t>F18-0064C-02MY-C4102</t>
  </si>
  <si>
    <t>F18-0064C-02MY-G4101</t>
  </si>
  <si>
    <t>VALV 12" 150 GATE C/W GEAR MT</t>
  </si>
  <si>
    <t>VALV 12" 150 GAT</t>
  </si>
  <si>
    <t>F18-0064C-02MY-G4102</t>
  </si>
  <si>
    <t>VALV 12" 150 GATE C/W GEAR</t>
  </si>
  <si>
    <t>VALVE 12" 150 GA</t>
  </si>
  <si>
    <t>4S</t>
  </si>
  <si>
    <t>F18-0064C-02NB-C4101</t>
  </si>
  <si>
    <t>VALV 12"150 GATE GEAR CWH-5M</t>
  </si>
  <si>
    <t>VALV 12"150 GATE</t>
  </si>
  <si>
    <t>F18-0064C-02NB-C4102</t>
  </si>
  <si>
    <t>F18-0064C-02NB-G4101</t>
  </si>
  <si>
    <t>VALV 12"150 GAT C/W GEAR NACE</t>
  </si>
  <si>
    <t>VALV 12"150 GAT</t>
  </si>
  <si>
    <t>F18-0064C-02NB-G4102</t>
  </si>
  <si>
    <t>VALV 12" 150 GATE WCB NACE</t>
  </si>
  <si>
    <t>F18-0064C-02ND-W4101</t>
  </si>
  <si>
    <t>VALV 12" 150 GATE RF WCB PED</t>
  </si>
  <si>
    <t>VALV 12"150 GA R</t>
  </si>
  <si>
    <t>F18-0064C-02NX-G0001</t>
  </si>
  <si>
    <t>VALV 12"150 GATE RF GEAR NACE</t>
  </si>
  <si>
    <t>VALV-18-GA-0-RF</t>
  </si>
  <si>
    <t>F18-0064C-02NX-G0002</t>
  </si>
  <si>
    <t>VALV 12"150 GATE GEAR RT NACE</t>
  </si>
  <si>
    <t>F18-0064C-02TY-G4102</t>
  </si>
  <si>
    <t>VALV 12"150 GATE GEAR WCB M/B</t>
  </si>
  <si>
    <t>F18-0064C-02TY-G4103</t>
  </si>
  <si>
    <t>VALV 12"150 GATE GEAR WCB IBR</t>
  </si>
  <si>
    <t>F18-0064C-02TY-G4104</t>
  </si>
  <si>
    <t>VALV 12" 150 GATE GEAR WCB</t>
  </si>
  <si>
    <t>F18-0064C-02TY-G4105</t>
  </si>
  <si>
    <t>VALV 12" 150 GATE GEAR WCB-CA</t>
  </si>
  <si>
    <t>F18-0064C-12MY-G4101</t>
  </si>
  <si>
    <t>VALV 12" 150 GATE C/W GEAR RT</t>
  </si>
  <si>
    <t>F18-1064C-02TY-G4104</t>
  </si>
  <si>
    <t>VALV 12" 300 GATE RF WCB</t>
  </si>
  <si>
    <t>VALV 12" 300 GAT</t>
  </si>
  <si>
    <t>F18-1064C-13MY-G4101</t>
  </si>
  <si>
    <t>VALV 12" 300 GATE RF CF8M RCL</t>
  </si>
  <si>
    <t>F18-1064C-13MY-G4102</t>
  </si>
  <si>
    <t>VALV 12" 300 GATE RF CF8M IGC</t>
  </si>
  <si>
    <t>F18-2064C-02NX-G0002</t>
  </si>
  <si>
    <t>VALV 12" 600 GATE RF C/W GEAR</t>
  </si>
  <si>
    <t>VALV-18-GA-2-RF</t>
  </si>
  <si>
    <t>F19-0064C-02MY-G4101</t>
  </si>
  <si>
    <t>VALV 14" 150 BB GATE WCB MT</t>
  </si>
  <si>
    <t>VALV 14" 150 BB</t>
  </si>
  <si>
    <t>F19-0064C-02MY-G4102</t>
  </si>
  <si>
    <t>VALV 14" 150 BB GATE RF WCB</t>
  </si>
  <si>
    <t>F19-0064C-02NB-G4101</t>
  </si>
  <si>
    <t>VALV 14" 150 BB GATE WCB NACE</t>
  </si>
  <si>
    <t>F19-0064C-02NB-G4102</t>
  </si>
  <si>
    <t>F19-0064C-02ND-G4101</t>
  </si>
  <si>
    <t>VALV 14" 150 BB GATE NACE PED</t>
  </si>
  <si>
    <t>F19-0064C-02TY-G4101</t>
  </si>
  <si>
    <t>VALV 14" 150 BB GAT WCB IBR MT</t>
  </si>
  <si>
    <t>F19-0064C-02TY-G4102</t>
  </si>
  <si>
    <t>VALV 14" 150 BB GAT WCB IBR</t>
  </si>
  <si>
    <t>F19-0064C-02TY-G4103</t>
  </si>
  <si>
    <t>VALV 14" 150 RF BB GATE WCB</t>
  </si>
  <si>
    <t>VALV 14" 150 RF</t>
  </si>
  <si>
    <t>F19-0064C-02TY-G4104</t>
  </si>
  <si>
    <t>VALV 14" 150 RF BB GATE WCB-CA</t>
  </si>
  <si>
    <t>5S</t>
  </si>
  <si>
    <t>F20-0064C-02NB-C4101</t>
  </si>
  <si>
    <t>VALV 16" 150 BB GATE VT20 GEAR</t>
  </si>
  <si>
    <t>VALV-20-BBGA-0</t>
  </si>
  <si>
    <t>F20-0064C-02TY-G4104</t>
  </si>
  <si>
    <t>VALV 16" 150 BB GATE VT20 PED</t>
  </si>
  <si>
    <t>F20-0064C-02TY-G4105</t>
  </si>
  <si>
    <t>VALV 16" 150 BB RF GATE VT20</t>
  </si>
  <si>
    <t>VALV 16" 150 BB</t>
  </si>
  <si>
    <t>F20-0064C-02TY-G4106</t>
  </si>
  <si>
    <t>VALV 16"150 BB RF GATE VT20-CA</t>
  </si>
  <si>
    <t>F20-1064C-02ND-G4101</t>
  </si>
  <si>
    <t>VALVE 16" 300 CAST BB GATE PED</t>
  </si>
  <si>
    <t>VALVE 16" 300 CA</t>
  </si>
  <si>
    <t>6S</t>
  </si>
  <si>
    <t>F21-0064C-02NB-C4101</t>
  </si>
  <si>
    <t>VALV 18"150 RF GAT GEAR CWH3.2</t>
  </si>
  <si>
    <t>VALV 18"150 RF G</t>
  </si>
  <si>
    <t>F21-0064C-02NB-C4102</t>
  </si>
  <si>
    <t>F21-0064C-02NB-G4101</t>
  </si>
  <si>
    <t>VALV 18" 150 RF GATE GEAR NACE</t>
  </si>
  <si>
    <t>VALV 18" 150 RF</t>
  </si>
  <si>
    <t>F21-0064C-02NB-G4102</t>
  </si>
  <si>
    <t>F21-0064C-02ND-G4101</t>
  </si>
  <si>
    <t>VALV 18" 150 RF GATE GEAR PED</t>
  </si>
  <si>
    <t>F21-0064C-02TY-G4101</t>
  </si>
  <si>
    <t>VALV 18" 150 CAST BB GA WCB RM</t>
  </si>
  <si>
    <t>VALV 18" 150 CAS</t>
  </si>
  <si>
    <t>F21-0064C-02TY-G4102</t>
  </si>
  <si>
    <t>VALV 18" 150 CAST BB GA WCB</t>
  </si>
  <si>
    <t>F21-1064C-02ND-G4101</t>
  </si>
  <si>
    <t>VALVE 18" 300 CAST BB GATE PED</t>
  </si>
  <si>
    <t>VALVE 18" 300 CA</t>
  </si>
  <si>
    <t>F21-1064C-02TY-G4103</t>
  </si>
  <si>
    <t>VALV 18" 300 BB GATE WCB R/M</t>
  </si>
  <si>
    <t>VALV 18" 300 BB</t>
  </si>
  <si>
    <t>F21-1064C-02TY-G4104</t>
  </si>
  <si>
    <t>VALV 18" 300 BB GATE GEAR WCB</t>
  </si>
  <si>
    <t>JM4/240093519</t>
  </si>
  <si>
    <t>F21-1064C-11MY-G4101</t>
  </si>
  <si>
    <t>VALV 18" 300 GATE CF8 RCL</t>
  </si>
  <si>
    <t>VALV-21-BBGA-1</t>
  </si>
  <si>
    <t>F22-0064C-02TY-G4101</t>
  </si>
  <si>
    <t>VALV 20"150 GATE WCB FF RT/MT</t>
  </si>
  <si>
    <t>VALV 20"150 GATE</t>
  </si>
  <si>
    <t>F22-0064C-02TY-G4102</t>
  </si>
  <si>
    <t>VALV 20" 150 GATE WCB FF</t>
  </si>
  <si>
    <t>VALV 20" 150 GAT</t>
  </si>
  <si>
    <t>F22-0064C-02TY-G4103</t>
  </si>
  <si>
    <t>VALV 20" 150 GATE RF WCB R/M</t>
  </si>
  <si>
    <t>F22-0064C-02TY-G4104</t>
  </si>
  <si>
    <t>VALV 20" 150 GATE RF WCB</t>
  </si>
  <si>
    <t>F22-1064C-02ND-G4101</t>
  </si>
  <si>
    <t>VALV 20" 300 BB GATE GEAR PED</t>
  </si>
  <si>
    <t>VALV 20" 300 BB</t>
  </si>
  <si>
    <t>11S</t>
  </si>
  <si>
    <t>F24-0064C-02NB-C4101</t>
  </si>
  <si>
    <t>VALV 24"150 RF GAT GEAR CWH-4M</t>
  </si>
  <si>
    <t>VALV 24"150 RF G</t>
  </si>
  <si>
    <t>F24-0064C-02NB-C4102</t>
  </si>
  <si>
    <t>F24-0064C-02NB-G4101</t>
  </si>
  <si>
    <t>VALV 24" 150 BB GATE GEAR NACE</t>
  </si>
  <si>
    <t>VALV 24" 150 BB</t>
  </si>
  <si>
    <t>F24-0064C-02NB-G4102</t>
  </si>
  <si>
    <t>F24-0064C-02ND-G4101</t>
  </si>
  <si>
    <t>VALV 24" 150 BB GATE GEAR PED</t>
  </si>
  <si>
    <t>F24-0064C-02TY-G4101</t>
  </si>
  <si>
    <t>VALV 24" 150 BB GATE WCB RT MT</t>
  </si>
  <si>
    <t>F24-0064C-02TY-G4102</t>
  </si>
  <si>
    <t>VALV 24" 150 BB GATE WCB GEAR</t>
  </si>
  <si>
    <t>F24-1064C-02TY-G0003</t>
  </si>
  <si>
    <t>24" 300 BB GATE C/W GEAR &amp; RT</t>
  </si>
  <si>
    <t>VALV-24-BBGA-1</t>
  </si>
  <si>
    <t>MANSOORI     ,AE</t>
  </si>
  <si>
    <t>037-GS/MIS/17</t>
  </si>
  <si>
    <t>HPTDFC4WA200-T410</t>
  </si>
  <si>
    <t>TRAP 3/4 RF600 HPTD-1000 A105N</t>
  </si>
  <si>
    <t>TRAP 3/4 RF600 H</t>
  </si>
  <si>
    <t>ITAD</t>
  </si>
  <si>
    <t>IZ-1608921-XA</t>
  </si>
  <si>
    <t>VALMAX TECH  ,KR</t>
  </si>
  <si>
    <t>PO17025A01R0</t>
  </si>
  <si>
    <t>HPTDW05WA200-150-T4102</t>
  </si>
  <si>
    <t>TRAP 1" SW HPTD A105N CL150 TG</t>
  </si>
  <si>
    <t>TRAP 1" SW HPTD</t>
  </si>
  <si>
    <t>IZ-1700168-MRO</t>
  </si>
  <si>
    <t>GBP</t>
  </si>
  <si>
    <t>HPTDW05WA200-300-T4102</t>
  </si>
  <si>
    <t>TRAP 1" SW HPTD A105N CL300 TG</t>
  </si>
  <si>
    <t>PO17024A01R0</t>
  </si>
  <si>
    <t>HPTDW05WA200-T4102</t>
  </si>
  <si>
    <t>TRAP 1" SWE HPTD A105N TAG</t>
  </si>
  <si>
    <t>TRAP 1" SWE HPTD</t>
  </si>
  <si>
    <t>IZ-1612306-XAB</t>
  </si>
  <si>
    <t>HPTDW08WA200-600-T41010</t>
  </si>
  <si>
    <t>TRAP 2" SW HPTD CL600 NDE+TAG</t>
  </si>
  <si>
    <t>TRAP 2" SW HPTD</t>
  </si>
  <si>
    <t>HPTDW08WA200-T41010</t>
  </si>
  <si>
    <t>TRAP 2" SWE HPTD-1000 NDE+TAG</t>
  </si>
  <si>
    <t>TRAP 2" SWE HPTD</t>
  </si>
  <si>
    <t>Book1.xlsx - MFA0 mail dt 18Ap</t>
  </si>
  <si>
    <t>MFA0N04EE700-T410</t>
  </si>
  <si>
    <t>TRAP 3/4" MFA0-125 NPT C.I</t>
  </si>
  <si>
    <t>TRAP 3/4" MFA0-1</t>
  </si>
  <si>
    <t>IMAI</t>
  </si>
  <si>
    <t>JAMES D.-CLOQ,MN</t>
  </si>
  <si>
    <t>MFASN05FE200-T410</t>
  </si>
  <si>
    <t>TRAP 1" NPT MFAS-150 WCB</t>
  </si>
  <si>
    <t>TRAP 1" NPT MFAS</t>
  </si>
  <si>
    <t>IMAC</t>
  </si>
  <si>
    <t>AS PER PRICE LIST</t>
  </si>
  <si>
    <t>MFT5N04CA70R-T410</t>
  </si>
  <si>
    <t>TRAP 3/4" MFT5-50 NPT C.I</t>
  </si>
  <si>
    <t>TRAP 3/4" MFT5-5</t>
  </si>
  <si>
    <t>AGREED PRICE LIST</t>
  </si>
  <si>
    <t>MFT5N04EA70R-T410</t>
  </si>
  <si>
    <t>TRAP 3/4" MFT5-125 NPT C.I</t>
  </si>
  <si>
    <t>TRAP 3/4" MFT5-1</t>
  </si>
  <si>
    <t>MFT5N05CA70R-T410</t>
  </si>
  <si>
    <t>TRAP 1" MFT5-50 NPT C.I</t>
  </si>
  <si>
    <t>TRAP 1" MFT5-50</t>
  </si>
  <si>
    <t>MFT2N05EA70R-T410</t>
  </si>
  <si>
    <t>TRAP 1" MFT2-125 NPT C.I</t>
  </si>
  <si>
    <t>TRAP 1" MFT2-125</t>
  </si>
  <si>
    <t>MFT5N05EA70R-T410</t>
  </si>
  <si>
    <t>TRAP 1" MFT5-125 NPT C.I</t>
  </si>
  <si>
    <t>TRAP 1" MFT5-125</t>
  </si>
  <si>
    <t>MFT2N06EA70R-T410</t>
  </si>
  <si>
    <t>TRAP 1.1/4" MFT2-125 NPT C.I</t>
  </si>
  <si>
    <t>TRAP 1.1/4" MFT2</t>
  </si>
  <si>
    <t>MFT2N07EA70R-T410</t>
  </si>
  <si>
    <t>TRAP 1.1/2" MFT2-125 NPT C.I</t>
  </si>
  <si>
    <t>TRAP 1.1/2" MFT2</t>
  </si>
  <si>
    <t>MFT3N07EA70R-T410</t>
  </si>
  <si>
    <t>TRAP 1.1/2" NPT MFT3-125 C.I</t>
  </si>
  <si>
    <t>TRAP 1.1/2" NPT</t>
  </si>
  <si>
    <t>MFT4N08GA70R-T410</t>
  </si>
  <si>
    <t>TRAP 2" NPT MFT4-200 C.I</t>
  </si>
  <si>
    <t>TRAP 2" NPT MFT4</t>
  </si>
  <si>
    <t>POULSEN HF</t>
  </si>
  <si>
    <t>IP029760</t>
  </si>
  <si>
    <t>MFT1S05EA70R-T410</t>
  </si>
  <si>
    <t>TRAP 1" MFT1-125 BSP.P C.I</t>
  </si>
  <si>
    <t>TRAP 1" MFT1-125</t>
  </si>
  <si>
    <t>IZ-1702648</t>
  </si>
  <si>
    <t>INTER PROCURE,GB</t>
  </si>
  <si>
    <t>200117-2</t>
  </si>
  <si>
    <t>MFT2S07GA70R-T4104</t>
  </si>
  <si>
    <t>TRAP 1.5" BSPP MFT2-200 CI PED</t>
  </si>
  <si>
    <t>TRAP 1.5" BSPP M</t>
  </si>
  <si>
    <t>Price list</t>
  </si>
  <si>
    <t>080217-4 (Rev - 1)</t>
  </si>
  <si>
    <t>N000A05SX20R-1500-T410</t>
  </si>
  <si>
    <t>PK-M 1" BWE N900 A105N CL1500</t>
  </si>
  <si>
    <t>PK-M 1" BWE N900</t>
  </si>
  <si>
    <t>IKAD</t>
  </si>
  <si>
    <t>HP VALVES    ,NL</t>
  </si>
  <si>
    <t>P170619</t>
  </si>
  <si>
    <t>N000B05TA20R-600-T410</t>
  </si>
  <si>
    <t>TRAP 1" BWE N675 A105N CL600</t>
  </si>
  <si>
    <t>TRAP 1" BWE N675</t>
  </si>
  <si>
    <t>IBAD</t>
  </si>
  <si>
    <t>EUR</t>
  </si>
  <si>
    <t>INDUFLUIDO</t>
  </si>
  <si>
    <t>N000B05ZA40R-T4102</t>
  </si>
  <si>
    <t>TRAP 1" N2600 BWE F91 TAG</t>
  </si>
  <si>
    <t>TRAP 1" N2600 BW</t>
  </si>
  <si>
    <t>ICAC</t>
  </si>
  <si>
    <t>MAIL DT 22DEC16</t>
  </si>
  <si>
    <t>260117-2</t>
  </si>
  <si>
    <t>N000B06SX60R-1500-T410</t>
  </si>
  <si>
    <t>PK-M 1.1/4" BW N900 F22 CL1500</t>
  </si>
  <si>
    <t>PK-M 1.1/4" BW N</t>
  </si>
  <si>
    <t>IKAB</t>
  </si>
  <si>
    <t>053-VELAN/MIS/17</t>
  </si>
  <si>
    <t>N000B08MA20R-T410</t>
  </si>
  <si>
    <t>TRAP 2" N1500 BW SCH.80 A105N</t>
  </si>
  <si>
    <t>TRAP 2" N1500 BW</t>
  </si>
  <si>
    <t>IZ-1701641-XA</t>
  </si>
  <si>
    <t>230317-1</t>
  </si>
  <si>
    <t>N000C05ZA40R-T4103</t>
  </si>
  <si>
    <t>TRAP 1" N2600 BWE F91 NDE</t>
  </si>
  <si>
    <t>MF 08/03/2017</t>
  </si>
  <si>
    <t>KRILINEX NEW,ES</t>
  </si>
  <si>
    <t>N║ 11/17</t>
  </si>
  <si>
    <t>N000W03FA60R-600-T4102</t>
  </si>
  <si>
    <t>TRAP 1/2" N150 SW F22 CL600 TG</t>
  </si>
  <si>
    <t>TRAP 1/2" N150 S</t>
  </si>
  <si>
    <t>IZ-1700963-AXB</t>
  </si>
  <si>
    <t>N000W04MA60R-900-T410</t>
  </si>
  <si>
    <t>TRAP 3/4" N1500 SW F22 CL900</t>
  </si>
  <si>
    <t>TRAP 3/4" N1500</t>
  </si>
  <si>
    <t>price list</t>
  </si>
  <si>
    <t>ARGO TECH LLC,IT</t>
  </si>
  <si>
    <t>37-139131-127385</t>
  </si>
  <si>
    <t>N000W04NA60R-T410</t>
  </si>
  <si>
    <t>TRAP 3/4" N2500 SWE F22</t>
  </si>
  <si>
    <t>TRAP 3/4" N2500</t>
  </si>
  <si>
    <t>LIST</t>
  </si>
  <si>
    <t>N000W04ZA40R-2500-T410</t>
  </si>
  <si>
    <t>TRAP 3/4" N2600 SWE F91 CL2500</t>
  </si>
  <si>
    <t>TRAP 3/4" N2600</t>
  </si>
  <si>
    <t>N000W05ACA40R-T4102</t>
  </si>
  <si>
    <t>TRAP 1" SWE N4000 F91 TAG</t>
  </si>
  <si>
    <t>TRAP 1" SWE N400</t>
  </si>
  <si>
    <t>IBAB</t>
  </si>
  <si>
    <t>KOREA WESTERN,KR</t>
  </si>
  <si>
    <t>C15TTA7048</t>
  </si>
  <si>
    <t>N000W05ACA40R-T4103</t>
  </si>
  <si>
    <t>TRAP 1" SWE N4000 F91 NDE</t>
  </si>
  <si>
    <t>IZ-1511963-MRO</t>
  </si>
  <si>
    <t>N000W05MA60R-1500-T4102</t>
  </si>
  <si>
    <t>TRAP 1" N1500 SW F22 CL1500 TG</t>
  </si>
  <si>
    <t>TRAP 1" N1500 SW</t>
  </si>
  <si>
    <t>030117-2</t>
  </si>
  <si>
    <t>N000W05NX60R-2500-T410</t>
  </si>
  <si>
    <t>PK-M 1" N2500 SWE CL2500 F22</t>
  </si>
  <si>
    <t>PK-M 1" N2500 SW</t>
  </si>
  <si>
    <t>IZ-1611444-XA</t>
  </si>
  <si>
    <t>N000W05TA60R-T4102</t>
  </si>
  <si>
    <t>TRAP 1" N675 SWE F22 TAG</t>
  </si>
  <si>
    <t>TRAP 1" N675 SWE</t>
  </si>
  <si>
    <t>N000W05ZA40R-1500-T4102</t>
  </si>
  <si>
    <t>TRAP 1" SW N2600 F91 CL1500 TG</t>
  </si>
  <si>
    <t>TRAP 1" SW N2600</t>
  </si>
  <si>
    <t>N000W05ZA40R-2500-T4103</t>
  </si>
  <si>
    <t>TRAP 1" N2600 SW F91 CL2500 NE</t>
  </si>
  <si>
    <t>TRAP 1" N2600 SW</t>
  </si>
  <si>
    <t>PO17021A01R0</t>
  </si>
  <si>
    <t>N000W05ZA40R-2500-T4109</t>
  </si>
  <si>
    <t>TRAP 1" N2600 SW CL2500 ND+TG</t>
  </si>
  <si>
    <t>N000W07ACA40R-T41010</t>
  </si>
  <si>
    <t>TRAP 1.5" SWE N4000 F91 ND+TAG</t>
  </si>
  <si>
    <t>TRAP 1.5" SWE N4</t>
  </si>
  <si>
    <t>N000W08ACA40R-T41010</t>
  </si>
  <si>
    <t>TRAP 2" SWE N4000 F91 NDE+TAG</t>
  </si>
  <si>
    <t>TRAP 2" SWE N400</t>
  </si>
  <si>
    <t>N000W08TA60R-T41010</t>
  </si>
  <si>
    <t>TRAP 2" N675 SWE F22 NDE + TAG</t>
  </si>
  <si>
    <t>TRAP 2" N675 SWE</t>
  </si>
  <si>
    <t>N000W08ZA40R-1500-T4102</t>
  </si>
  <si>
    <t>TRAP 2" SW N2600 F91 CL1500 TG</t>
  </si>
  <si>
    <t>TRAP 2" SW N2600</t>
  </si>
  <si>
    <t>NPD N600-MKII of 5 off Develop</t>
  </si>
  <si>
    <t>N300W05TA20R-T410</t>
  </si>
  <si>
    <t>TRAP 1" SWE N600-MKII 675 A105</t>
  </si>
  <si>
    <t>TRAP 1" SWE N600</t>
  </si>
  <si>
    <t>QC00N03RA90R-T410</t>
  </si>
  <si>
    <t>TRAP 1/2" NPT Q250</t>
  </si>
  <si>
    <t>TRAP 1/2" NPT Q2</t>
  </si>
  <si>
    <t>IBAA</t>
  </si>
  <si>
    <t>QC00N04RA90R-T410</t>
  </si>
  <si>
    <t>TRAP 3/4" NPT Q250</t>
  </si>
  <si>
    <t>TRAP 3/4" NPT Q2</t>
  </si>
  <si>
    <t>R04-3054B-09TY-W0001</t>
  </si>
  <si>
    <t>VALV 3/4" 1500  BB GATE F9 RTJ</t>
  </si>
  <si>
    <t>VALV 3/4" 1500</t>
  </si>
  <si>
    <t>BGAT</t>
  </si>
  <si>
    <t>HPCL MITTAL  ,IN</t>
  </si>
  <si>
    <t>R05-3036W-34US-W0001</t>
  </si>
  <si>
    <t>VALV 1" 1500 WB P-CHK "Y" F91</t>
  </si>
  <si>
    <t>VALV-05-WYPC</t>
  </si>
  <si>
    <t>WCYT</t>
  </si>
  <si>
    <t>M. Jayanthan</t>
  </si>
  <si>
    <t>6W</t>
  </si>
  <si>
    <t>REPEAT ORDER</t>
  </si>
  <si>
    <t>R07-3034B-09MY-W4101</t>
  </si>
  <si>
    <t>VALV 1 1/2" 1500  BC P-CHK F9</t>
  </si>
  <si>
    <t>VALV-07-BBGL-3</t>
  </si>
  <si>
    <t>BCAD</t>
  </si>
  <si>
    <t>R07-3054B-09TY-W4101</t>
  </si>
  <si>
    <t>VALV 1 1/2" 1500  BB GATE F9</t>
  </si>
  <si>
    <t>VALV-07-BBGA-3</t>
  </si>
  <si>
    <t>R12-1114C-09TY-W4101</t>
  </si>
  <si>
    <t>VALV 04" 300 SC RF C12 RT MT</t>
  </si>
  <si>
    <t>VALV 04" 300 SC</t>
  </si>
  <si>
    <t>S01-2054B-02TY-W410</t>
  </si>
  <si>
    <t>VALV 1/4" 800  BB GATE A105N</t>
  </si>
  <si>
    <t>VALV-01-BBGA-2</t>
  </si>
  <si>
    <t>S</t>
  </si>
  <si>
    <t>PO: 741031 in Co:27</t>
  </si>
  <si>
    <t>S02-2054B-02TY-W410</t>
  </si>
  <si>
    <t>VALV 3/8" 800  BB GATE A105N</t>
  </si>
  <si>
    <t>VALV-02-BBGA-2</t>
  </si>
  <si>
    <t>S03-2034B-02TY-W410</t>
  </si>
  <si>
    <t>VALV 1/2" 800  BC P-CHK A105N</t>
  </si>
  <si>
    <t>VALV-03-BBGL-2</t>
  </si>
  <si>
    <t>S03-2054B-02TS-W4101</t>
  </si>
  <si>
    <t>VALV 1/2" 800 BB GATE A105N</t>
  </si>
  <si>
    <t>VALV 1/2" 800 BB</t>
  </si>
  <si>
    <t>VELAN VL-WILS,VT</t>
  </si>
  <si>
    <t>WT0004594 - 1</t>
  </si>
  <si>
    <t>S03-2054B-02TY-W410</t>
  </si>
  <si>
    <t>S03-2054B-26NB-W410</t>
  </si>
  <si>
    <t>S03-2054W-02TY-W410</t>
  </si>
  <si>
    <t>PO: 741053 in Co:27</t>
  </si>
  <si>
    <t>S04-2034B-26NB-W410</t>
  </si>
  <si>
    <t>VALV 3/4" 800  BC P-CHK LF2</t>
  </si>
  <si>
    <t>BCAA</t>
  </si>
  <si>
    <t>S04-2054B-02TY-W4101</t>
  </si>
  <si>
    <t>S04-2054B-26NB-W410</t>
  </si>
  <si>
    <t>VALV 3/4" 800  BB GATE LF2</t>
  </si>
  <si>
    <t>S04-2054W-02TY-W410</t>
  </si>
  <si>
    <t>VALV 3/4" 800  WB GATE A105N</t>
  </si>
  <si>
    <t>VALV-04-WBGA-2</t>
  </si>
  <si>
    <t>S04-2064B-02TY-W410</t>
  </si>
  <si>
    <t>VALV 3/4" 800 BB GATE FB A105N</t>
  </si>
  <si>
    <t>S04-2074B-02TY-W410</t>
  </si>
  <si>
    <t>VALV 3/4" 800  BB GLOBE A105N</t>
  </si>
  <si>
    <t>VALV-04-BBGL-2</t>
  </si>
  <si>
    <t>PO: 740896 in Co:27</t>
  </si>
  <si>
    <t>RP591 ORDER</t>
  </si>
  <si>
    <t>S04-2074W-02TY-W410</t>
  </si>
  <si>
    <t>VALV 3/4" 800  WB GLOBE A105N</t>
  </si>
  <si>
    <t>VALV-04-WBGL-2</t>
  </si>
  <si>
    <t>WBAC</t>
  </si>
  <si>
    <t>S05-2034B-26NB-W410</t>
  </si>
  <si>
    <t>VALV 1" 800  BC P-CHK LF2</t>
  </si>
  <si>
    <t>S05-2054B-02TS-W4101</t>
  </si>
  <si>
    <t>VALV 1" 800 BB GATE A105N</t>
  </si>
  <si>
    <t>VALV 1" 800 BB G</t>
  </si>
  <si>
    <t>S05-2054B-02TY-W4102</t>
  </si>
  <si>
    <t>PO: 741022 in Co:27</t>
  </si>
  <si>
    <t>S05-2054B-26NB-W410</t>
  </si>
  <si>
    <t>VALV 1" 800  BB GATE LF2</t>
  </si>
  <si>
    <t>PO: 741134 in Co:27</t>
  </si>
  <si>
    <t>S05-2054B-26TY-W410</t>
  </si>
  <si>
    <t>S05-2074B-02TY-W0007</t>
  </si>
  <si>
    <t>S05-2074B-02TY-W410</t>
  </si>
  <si>
    <t>S05-2074W-02TY-W410</t>
  </si>
  <si>
    <t>VALV 1" 800  WB GLOBE A105N</t>
  </si>
  <si>
    <t>VALV-05-WBGL-2</t>
  </si>
  <si>
    <t>S05-3054W-02TS-W410</t>
  </si>
  <si>
    <t>VALV 1" 1500  WB GATE A105N</t>
  </si>
  <si>
    <t>VALV-05-WBGA-3</t>
  </si>
  <si>
    <t>S05-3074B-26NB-W410</t>
  </si>
  <si>
    <t>VALV 1" 1500  BB GLOBE LF2</t>
  </si>
  <si>
    <t>S07-2054B-02TY-W410</t>
  </si>
  <si>
    <t>VALV 1 1/2" 800  BB GATE A105N</t>
  </si>
  <si>
    <t>VALV-07-BBGA-2</t>
  </si>
  <si>
    <t>S07-2064B-02TY-W0001</t>
  </si>
  <si>
    <t>VALV 1 1/2"800 BB GATE FBA105N</t>
  </si>
  <si>
    <t>S07-2074B-02TY-W410</t>
  </si>
  <si>
    <t>S07-3054W-02TS-W410</t>
  </si>
  <si>
    <t>VALV 1 1/2" 1500 WB GATE A105N</t>
  </si>
  <si>
    <t>VALV-07-WBGA-3</t>
  </si>
  <si>
    <t>S08-2054B-02TS-W4101</t>
  </si>
  <si>
    <t>VALV 2" 800 BB GATE A105N MT</t>
  </si>
  <si>
    <t>VALV 2" 800 BB G</t>
  </si>
  <si>
    <t>S08-2054B-02TY-W410</t>
  </si>
  <si>
    <t>VALV 2" 800  BB GATE A105N</t>
  </si>
  <si>
    <t>VALV-08-BBGA-2</t>
  </si>
  <si>
    <t>S08-2074B-02TY-W410</t>
  </si>
  <si>
    <t>BLASS ZVI CO.,IL</t>
  </si>
  <si>
    <t>P1700205</t>
  </si>
  <si>
    <t>SF00FB5KA20R-T410</t>
  </si>
  <si>
    <t>TRAP 1" FLE RF300 SF400 A105N</t>
  </si>
  <si>
    <t>TRAP 1" FLE RF30</t>
  </si>
  <si>
    <t>IZ-1704087-XA</t>
  </si>
  <si>
    <t>PETER BROTHER,GB</t>
  </si>
  <si>
    <t>SF00FG5HX20R-T410-C1</t>
  </si>
  <si>
    <t>PK-M SPL-CONCEPT 1" PN25 SF300</t>
  </si>
  <si>
    <t>PK-M SPL-CONCEPT</t>
  </si>
  <si>
    <t>IKAC</t>
  </si>
  <si>
    <t>IZ-1702440-AXB</t>
  </si>
  <si>
    <t>SF00FG5HX20R-T410-C2</t>
  </si>
  <si>
    <t>SF00FG5HX20R-T410-C3</t>
  </si>
  <si>
    <t>SF00FG5HX20R-T410-C4</t>
  </si>
  <si>
    <t>10813 rev 1</t>
  </si>
  <si>
    <t>SP00FB8GD20R-T410</t>
  </si>
  <si>
    <t>PK-M 2" SP6-200+ISO+BY-P A105N</t>
  </si>
  <si>
    <t>PK-M 2" SP6-200+</t>
  </si>
  <si>
    <t>IZ-1606514-AXB</t>
  </si>
  <si>
    <t>AL SALLAL INT,KW</t>
  </si>
  <si>
    <t>P.O/VST/5896/17</t>
  </si>
  <si>
    <t>SP00FG00GA20R-T410</t>
  </si>
  <si>
    <t>TRAP 4" PN40 SP6-200 PISTN WCB</t>
  </si>
  <si>
    <t>TRAP 4" PN40 SP6</t>
  </si>
  <si>
    <t>IPAD</t>
  </si>
  <si>
    <t>IV-1507455-A REV.2</t>
  </si>
  <si>
    <t>IV-1507455-D REV.1</t>
  </si>
  <si>
    <t>SP00FX00GA20R-T410</t>
  </si>
  <si>
    <t>TRAP 3" PN16 SP-200 PISTON WCB</t>
  </si>
  <si>
    <t>TRAP 3" PN16 SP-</t>
  </si>
  <si>
    <t>SP00X00GA20R-T410</t>
  </si>
  <si>
    <t>TRAP 4" BW SL SP-200 PISTN WCB</t>
  </si>
  <si>
    <t>TRAP 4" BW SL SP</t>
  </si>
  <si>
    <t>100217-1</t>
  </si>
  <si>
    <t>SPFAA07GA20R-T4104</t>
  </si>
  <si>
    <t>TRAP 1.5" BW SPF0-200 A105 PED</t>
  </si>
  <si>
    <t>TRAP 1.5" BW SPF</t>
  </si>
  <si>
    <t>IPAC</t>
  </si>
  <si>
    <t>SPFABI8MA20R-T410</t>
  </si>
  <si>
    <t>TRAP 2" BW-DP SPF3-1500 A105N</t>
  </si>
  <si>
    <t>TRAP 2" BW-DP SP</t>
  </si>
  <si>
    <t>SPFAFD7MA20R-T410</t>
  </si>
  <si>
    <t>TRAP 1.5" RF SPF3-1500 A105N</t>
  </si>
  <si>
    <t>TRAP 1.5" RF SPF</t>
  </si>
  <si>
    <t>SPFAN05GA20R-T410</t>
  </si>
  <si>
    <t>TRAP 1" NPT SPF0-200 A105N</t>
  </si>
  <si>
    <t>TRAP 1" NPT SPF0</t>
  </si>
  <si>
    <t>SPFAW05LA20R-T410</t>
  </si>
  <si>
    <t>TRAP 1" SWE SPF2-600 A105N</t>
  </si>
  <si>
    <t>TRAP 1" SWE SPF2</t>
  </si>
  <si>
    <t>SPFAW05MA60R-T410</t>
  </si>
  <si>
    <t>TRAP 1" SWE SPF3-1500 F22</t>
  </si>
  <si>
    <t>TRAP 1" SWE SPF3</t>
  </si>
  <si>
    <t>SPFAW07GA29R-T410</t>
  </si>
  <si>
    <t>TRAP 1.5" SW SPF0 + STR A105N</t>
  </si>
  <si>
    <t>TRAP 1.5" SW SPF</t>
  </si>
  <si>
    <t>P170338</t>
  </si>
  <si>
    <t>SPFBW07LA20R-T4107</t>
  </si>
  <si>
    <t>TRAP 1.5 SPFB-600 SW ND+PED+TG</t>
  </si>
  <si>
    <t>TRAP 1.5 SPFB-60</t>
  </si>
  <si>
    <t>IZ-1606909-AXB</t>
  </si>
  <si>
    <t>SPFAW07MA20R-T410</t>
  </si>
  <si>
    <t>TRAP 1.5" SWE SPF3-1500 A105N</t>
  </si>
  <si>
    <t>TRAP 1.5" SWE SP</t>
  </si>
  <si>
    <t>SPFBX00GA20R-T410</t>
  </si>
  <si>
    <t>TRAP 3" BW SPL SPF4-200 A105N</t>
  </si>
  <si>
    <t>TRAP 3" BW SPL S</t>
  </si>
  <si>
    <t>SSF0N07GA20R-T410</t>
  </si>
  <si>
    <t>TRAP 1.5" NPT SSF-200 WCB</t>
  </si>
  <si>
    <t>TRAP 1.5" NPT SS</t>
  </si>
  <si>
    <t>IBAC</t>
  </si>
  <si>
    <t>TS02N03HA20R-T410</t>
  </si>
  <si>
    <t>TRAP 1/2" NPT TS300-MKII A105N</t>
  </si>
  <si>
    <t>TRAP 1/2" NPT TS</t>
  </si>
  <si>
    <t>TS02N03HA22R-T410</t>
  </si>
  <si>
    <t>TRAP 1/2" NPT TS300-MKII + BDV</t>
  </si>
  <si>
    <t>TS01N03RA20R-T410</t>
  </si>
  <si>
    <t>TRAP 1/2" NPT TS250 A105N</t>
  </si>
  <si>
    <t>9002804-KS-2002805</t>
  </si>
  <si>
    <t>IZ-1703290</t>
  </si>
  <si>
    <t>TS02N04HA20R-T410</t>
  </si>
  <si>
    <t>TRAP 3/4" NPT TS300-MKII A105N</t>
  </si>
  <si>
    <t>TRAP 3/4" NPT TS</t>
  </si>
  <si>
    <t>TS02N04HA22R-T410</t>
  </si>
  <si>
    <t>TRAP 3/4" NPT TS300-MKII + BDV</t>
  </si>
  <si>
    <t>TS01N04RA20R-T410</t>
  </si>
  <si>
    <t>TRAP 3/4" NPT TS250</t>
  </si>
  <si>
    <t>UST0FX0ADA90R-T410</t>
  </si>
  <si>
    <t>TRAP UST 450 CF8M</t>
  </si>
  <si>
    <t>TRAP UST 450 CF8</t>
  </si>
  <si>
    <t>IBAS</t>
  </si>
  <si>
    <t>1J/MWQ/7706726</t>
  </si>
  <si>
    <t>UST0FX0ADA90R-T41013-S1</t>
  </si>
  <si>
    <t>TRAP UST 450 CF8M ND+IG+IBR+TG</t>
  </si>
  <si>
    <t>1J/MWQ/7706803</t>
  </si>
  <si>
    <t>UST0FX0HA90R-T410</t>
  </si>
  <si>
    <t>TRAP UST 300 CF8M</t>
  </si>
  <si>
    <t>TRAP UST 300 CF8</t>
  </si>
  <si>
    <t>047-HAT/MIS/17</t>
  </si>
  <si>
    <t>VTS0FC3LA200-T410-L1</t>
  </si>
  <si>
    <t>TRAP 1/2" FLE VTS-600 A105 SPL</t>
  </si>
  <si>
    <t>TRAP 1/2" FLE VT</t>
  </si>
  <si>
    <t>ITAC</t>
  </si>
  <si>
    <t>IZ-1612098-XA</t>
  </si>
  <si>
    <t>VTS0N03LA200-T410</t>
  </si>
  <si>
    <t>TRAP 1/2" NPT VTS A105N</t>
  </si>
  <si>
    <t>TRAP 1/2" NPT VT</t>
  </si>
  <si>
    <t>210417-4</t>
  </si>
  <si>
    <t>VTS0N04LA200-T410</t>
  </si>
  <si>
    <t>TRAP 3/4" NPT VTS A105N</t>
  </si>
  <si>
    <t>TRAP 3/4" NPT VT</t>
  </si>
  <si>
    <t>List</t>
  </si>
  <si>
    <t>VTS0W05LA220-T410</t>
  </si>
  <si>
    <t>TRAP 1" SWE VTS-600+BDV A105N</t>
  </si>
  <si>
    <t>TRAP 1" SWE VTS-</t>
  </si>
  <si>
    <t>W03-2054B-02NB-W4102</t>
  </si>
  <si>
    <t>VALV 1/2"800 BB GATE A105 NACE</t>
  </si>
  <si>
    <t>W</t>
  </si>
  <si>
    <t>W03-2054B-02ND-W4101</t>
  </si>
  <si>
    <t>Email dated 02nd May 16</t>
  </si>
  <si>
    <t>W03-2054B-02TS-W410</t>
  </si>
  <si>
    <t>email dt 02nd may 16</t>
  </si>
  <si>
    <t>W03-2054B-02TY-W410</t>
  </si>
  <si>
    <t>W03-2054B-02TY-W4101</t>
  </si>
  <si>
    <t>VALV 1/2"800 BB GATE A105N</t>
  </si>
  <si>
    <t>W03-2054B-02TY-W4102</t>
  </si>
  <si>
    <t>VALV 1/2"800 BB GATE A105N IBR</t>
  </si>
  <si>
    <t>W03-2054B-12MY-W4101</t>
  </si>
  <si>
    <t>W03-2054W-02TS-W4101</t>
  </si>
  <si>
    <t>VALV 1/2" 800 WB GATE A105 IBR</t>
  </si>
  <si>
    <t>W03-2074B-02TS-W0006</t>
  </si>
  <si>
    <t>VALV 1/2" 800  BB GLOBE A105N</t>
  </si>
  <si>
    <t>W03-2074B-02TY-W4101</t>
  </si>
  <si>
    <t>PO: 901441 in Co:10</t>
  </si>
  <si>
    <t>W03-2074B-02TY-W4102</t>
  </si>
  <si>
    <t>W03-2074B-02TY-W4103</t>
  </si>
  <si>
    <t>VALV 1/2" 800 BB A105N</t>
  </si>
  <si>
    <t>W03-2074B-13MS-W4101</t>
  </si>
  <si>
    <t>VALV 1/2" 800  BB GLOBE F316</t>
  </si>
  <si>
    <t>W03-2074B-14ND-W4101</t>
  </si>
  <si>
    <t>VALV 1/2" 800 BB GLOBE F316L</t>
  </si>
  <si>
    <t>W03-2074R-02TF-W4101</t>
  </si>
  <si>
    <t>VALV 1/2" 800 BB BSEAL A105N</t>
  </si>
  <si>
    <t>BBBC</t>
  </si>
  <si>
    <t>A48</t>
  </si>
  <si>
    <t>4R</t>
  </si>
  <si>
    <t>TF</t>
  </si>
  <si>
    <t>PO: 740989 in Co:27</t>
  </si>
  <si>
    <t>W03-3074B-02TY-W410</t>
  </si>
  <si>
    <t>VALV 1/2" 1500  BB GLOBE A105N</t>
  </si>
  <si>
    <t>VALV-03-BBGL-3</t>
  </si>
  <si>
    <t>BBAD</t>
  </si>
  <si>
    <t>CENTRAL STORE,IN</t>
  </si>
  <si>
    <t>W03-4054W-06TS-W4101</t>
  </si>
  <si>
    <t>VALV 1/2" 2500 WB GATE F22 M/B</t>
  </si>
  <si>
    <t>VALV 1/2" 2500 W</t>
  </si>
  <si>
    <t>IZ-1612342</t>
  </si>
  <si>
    <t>W03-9036W-02TS-W4101</t>
  </si>
  <si>
    <t>VALV 1/2"2680WBP-CHK "Y" A105N</t>
  </si>
  <si>
    <t>VALV 1/2"2680WBP</t>
  </si>
  <si>
    <t>WCYD</t>
  </si>
  <si>
    <t>ALSTOM BHARAT,IN</t>
  </si>
  <si>
    <t>W03-9076Z-02TS-W4101</t>
  </si>
  <si>
    <t>VALV 1/2" 2680 BLESS A105N IBR</t>
  </si>
  <si>
    <t>VALV 1/2" 2680 B</t>
  </si>
  <si>
    <t>W03-9076Z-06TS-W0002</t>
  </si>
  <si>
    <t>VALV 1/2" 2680 BLESS GLOBE F22</t>
  </si>
  <si>
    <t>W04-2034B-02MY-W0001</t>
  </si>
  <si>
    <t>VALV 3/4" 800  BC P-CHK A105N</t>
  </si>
  <si>
    <t>W04-2034B-02MY-W4102</t>
  </si>
  <si>
    <t>W04-2034B-12MY-W4101</t>
  </si>
  <si>
    <t>VALV 3/4" 800  BC P-CHK F304L</t>
  </si>
  <si>
    <t>W04-2054B-02MY-W4101</t>
  </si>
  <si>
    <t>VALV 3/4" 800 BB GATE A105N</t>
  </si>
  <si>
    <t>W04-2054B-02NB-W0001</t>
  </si>
  <si>
    <t>1J/MXB/7706857</t>
  </si>
  <si>
    <t>W04-2054B-02NB-W4102</t>
  </si>
  <si>
    <t>W04-2054B-02NX-W0001</t>
  </si>
  <si>
    <t>W04-2054B-02TS-W0003</t>
  </si>
  <si>
    <t>W04-2054B-02TY-W410</t>
  </si>
  <si>
    <t>W04-2054B-02TY-W4101</t>
  </si>
  <si>
    <t>W04-2054B-02TY-W4103</t>
  </si>
  <si>
    <t>W04-2054B-02TY-W4108</t>
  </si>
  <si>
    <t>VALV 3/4"800 BB GA A105N H2 LL</t>
  </si>
  <si>
    <t>W04-2054B-05TY-W4101</t>
  </si>
  <si>
    <t>VALV 3/4" 800  BB GATE F11 BAR</t>
  </si>
  <si>
    <t>IZ-1603996-XA Rev01</t>
  </si>
  <si>
    <t>W04-2054B-09TY-W0001</t>
  </si>
  <si>
    <t>VALV 3/4" 800  BB GATE F9</t>
  </si>
  <si>
    <t>W04-2054B-12MY-W4101</t>
  </si>
  <si>
    <t>W04-2054W-02TS-W4101</t>
  </si>
  <si>
    <t>VALV 3/4" 800 WB GATE A105 IBR</t>
  </si>
  <si>
    <t>W04-2054W-02TY-W410</t>
  </si>
  <si>
    <t>W04-2064B-02TY-W410</t>
  </si>
  <si>
    <t>VALV 3/4" 800  BB GATE FB A105</t>
  </si>
  <si>
    <t>W04-2064B-02TY-W4105</t>
  </si>
  <si>
    <t>W04-2074B-02MY-W4101</t>
  </si>
  <si>
    <t>VALV 3/4" 800  BB A105N</t>
  </si>
  <si>
    <t>W04-2074B-02TS-W0006</t>
  </si>
  <si>
    <t>W04-2074B-02TS-W410</t>
  </si>
  <si>
    <t>W04-2074B-02TS-W4101</t>
  </si>
  <si>
    <t>VALV 3/4"800 BB GLOBE A105N LO</t>
  </si>
  <si>
    <t>VALV 3/4"800 BB</t>
  </si>
  <si>
    <t>W04-2074B-02TY-W4101</t>
  </si>
  <si>
    <t>W04-2074B-02TY-W4103</t>
  </si>
  <si>
    <t>VALV 3/4"800  BB A105N IBR</t>
  </si>
  <si>
    <t>IZ-1610782-XA</t>
  </si>
  <si>
    <t>NEXTWAY      ,CL</t>
  </si>
  <si>
    <t>IMP 4532/04-NX-17(S)</t>
  </si>
  <si>
    <t>W04-2074B-02TY-W4107</t>
  </si>
  <si>
    <t>IZ-1703660-STK</t>
  </si>
  <si>
    <t>W04-2074B-13MY-W0002</t>
  </si>
  <si>
    <t>VALV 3/4" 800  BB GLOBE F316</t>
  </si>
  <si>
    <t>W04-2094B-02TS-W4101</t>
  </si>
  <si>
    <t>VALV 3/4"800 BB NEEDLE GLOBE</t>
  </si>
  <si>
    <t>W04-3074B-02TY-W410</t>
  </si>
  <si>
    <t>VALV 3/4" 1500  BB GLOBE A105N</t>
  </si>
  <si>
    <t>VALV-04-BBGL-3</t>
  </si>
  <si>
    <t>W04-3074W-02TS-W4101</t>
  </si>
  <si>
    <t>VALV 3/4"1500 WB GLOBE A105N</t>
  </si>
  <si>
    <t>VALV 3/4"1500 WB</t>
  </si>
  <si>
    <t>W04-3074W-02TS-W4102</t>
  </si>
  <si>
    <t>VALV 3/4" 1500 WB GLOBE A105N</t>
  </si>
  <si>
    <t>VALV 3/4" 1500 W</t>
  </si>
  <si>
    <t>W04-4054W-06TS-W4101</t>
  </si>
  <si>
    <t>VALV 3/4" 2500 WB GATE F22 M/B</t>
  </si>
  <si>
    <t>VALV 3/4" 2500 W</t>
  </si>
  <si>
    <t>PRAYAGRAJ,INDIA</t>
  </si>
  <si>
    <t>PPG/16/11600990/1PPG162013</t>
  </si>
  <si>
    <t>W04-5076Z-02TSB-W4101</t>
  </si>
  <si>
    <t>VALV 3/4" 4500 BLESS A105N IBR</t>
  </si>
  <si>
    <t>VALV 3/4" 4500 B</t>
  </si>
  <si>
    <t>Jay Email Nov7th 16</t>
  </si>
  <si>
    <t>DOOSAN POWER SYS</t>
  </si>
  <si>
    <t>Email Dated 17th Oct, 2016/U-2</t>
  </si>
  <si>
    <t>W04-5076Z-10CL-W4101</t>
  </si>
  <si>
    <t>VALV 3/4" 4500 BLESS GL F316H</t>
  </si>
  <si>
    <t>IV-1604913-XA</t>
  </si>
  <si>
    <t>CL</t>
  </si>
  <si>
    <t>Email Dated 17th Oct, 2016/U-3</t>
  </si>
  <si>
    <t>W04-5076Z-10CL-W4102</t>
  </si>
  <si>
    <t>W04-9076Z-06TSB-W4101</t>
  </si>
  <si>
    <t>VALV 3/4" 2680 BLESS GLOBE F22</t>
  </si>
  <si>
    <t>VALV-04-BGLZ-9</t>
  </si>
  <si>
    <t>W04-9076Z-34USB-W4101</t>
  </si>
  <si>
    <t>W05-2034B-02MY-W4102</t>
  </si>
  <si>
    <t>VALV 1" 800  BC P-CHK A105N PT</t>
  </si>
  <si>
    <t>7N</t>
  </si>
  <si>
    <t>W05-2034B-02MY-W4103</t>
  </si>
  <si>
    <t>VALV 1" 800 BC P-CHK A105N IBR</t>
  </si>
  <si>
    <t>VALV 1" 800 BC P</t>
  </si>
  <si>
    <t>W05-2034B-02NB-W4101</t>
  </si>
  <si>
    <t>VALV 1" 800  BC P-CHK A105N</t>
  </si>
  <si>
    <t>8N</t>
  </si>
  <si>
    <t>W05-2034B-02NX-W4101</t>
  </si>
  <si>
    <t>VALV 1"800 BC P-CHK A105N NACE</t>
  </si>
  <si>
    <t>JM4/240060350</t>
  </si>
  <si>
    <t>W05-2034B-02NX-W4102</t>
  </si>
  <si>
    <t>IZ-1607328</t>
  </si>
  <si>
    <t>W05-2034B-02TS-W4101</t>
  </si>
  <si>
    <t>W05-2034B-02TY-W4102</t>
  </si>
  <si>
    <t>VALV 1" 800  BC</t>
  </si>
  <si>
    <t>W05-2034B-06TS-W410</t>
  </si>
  <si>
    <t>VALV 1" 800  BC P-CHK F22</t>
  </si>
  <si>
    <t>W05-2034B-06TS-W4101</t>
  </si>
  <si>
    <t>VALV 1" 800 BC P-CHK F22 IBR</t>
  </si>
  <si>
    <t>W05-2034B-11MS-W4101</t>
  </si>
  <si>
    <t>VALV 1" 800 BC P-CHK F304 IGC</t>
  </si>
  <si>
    <t>W05-2034B-13MY-W0001</t>
  </si>
  <si>
    <t>VALV 1" 800  BC P-CHK F316 IBR</t>
  </si>
  <si>
    <t>1J/MXB/7699138</t>
  </si>
  <si>
    <t>W05-2034B-18NB-W0001</t>
  </si>
  <si>
    <t>VALV 1" 800 BC P-CHK F321 NACE</t>
  </si>
  <si>
    <t>W05-2034B-26NB-W410</t>
  </si>
  <si>
    <t>W05-2054B-02MY-W4101</t>
  </si>
  <si>
    <t>W05-2054B-02NB-W4101</t>
  </si>
  <si>
    <t>W05-2054B-02ND-W4101</t>
  </si>
  <si>
    <t>VALV 1" 800 BB GATE A105N NACE</t>
  </si>
  <si>
    <t>W05-2054B-02TS-W0007</t>
  </si>
  <si>
    <t>W05-2054B-02TY-W0015</t>
  </si>
  <si>
    <t>WT0005071 - 1</t>
  </si>
  <si>
    <t>W05-2054B-02TY-W410</t>
  </si>
  <si>
    <t>WT0004377 - 1</t>
  </si>
  <si>
    <t>WT0003935 - 1</t>
  </si>
  <si>
    <t>W05-2054B-02TY-W4105</t>
  </si>
  <si>
    <t>W05-2054B-02TY-W4106</t>
  </si>
  <si>
    <t>VALV 1" 800  BB GATE A105N IUB</t>
  </si>
  <si>
    <t>W05-2054B-06TY-W4101</t>
  </si>
  <si>
    <t>1J/MXB/7688677</t>
  </si>
  <si>
    <t>W05-2054B-12MY-W0002</t>
  </si>
  <si>
    <t>VALV 1" 800  BB GATE F304L ASU</t>
  </si>
  <si>
    <t>W05-2054B-13MS-W4101</t>
  </si>
  <si>
    <t>VALV 1" 800  BB GATE F316</t>
  </si>
  <si>
    <t>W05-2054B-13MY-W4101</t>
  </si>
  <si>
    <t>W05-2054W-02TS-W4102</t>
  </si>
  <si>
    <t>VALV 1" 800  WB GATE A105N IBR</t>
  </si>
  <si>
    <t>VALV 1" 800  WB</t>
  </si>
  <si>
    <t>W05-2054W-02TY-W410</t>
  </si>
  <si>
    <t>VALV 1" 800  WB GATE A105N</t>
  </si>
  <si>
    <t>VALV-05-WBGA-2</t>
  </si>
  <si>
    <t>W05-2054W-02TY-W4101</t>
  </si>
  <si>
    <t>W05-2064B-02TY-W4105</t>
  </si>
  <si>
    <t>VALV 1" 800 BB GATE FB A105N</t>
  </si>
  <si>
    <t>W05-2074B-02MY-W4101</t>
  </si>
  <si>
    <t>W05-2074B-02TS-W0012</t>
  </si>
  <si>
    <t>W05-2074B-02TS-W41012</t>
  </si>
  <si>
    <t>W05-2074B-02TS-W41013</t>
  </si>
  <si>
    <t>W05-2074B-02TS-W41015</t>
  </si>
  <si>
    <t>VALV 1"800 BB GLOBE A105N LO</t>
  </si>
  <si>
    <t>VALV 1"800 BB GL</t>
  </si>
  <si>
    <t>W05-2074B-02TS-W41016</t>
  </si>
  <si>
    <t>VALV 1"800 BB GLOBE A105N IBR</t>
  </si>
  <si>
    <t>W05-2074B-02TS-W41017</t>
  </si>
  <si>
    <t>VALV 1"800 BB GLOBE A105N MT</t>
  </si>
  <si>
    <t>W05-2074B-02TS-W41018</t>
  </si>
  <si>
    <t>W05-2074B-02TS-W41019</t>
  </si>
  <si>
    <t>VALV 1"800 BB GLOB A105N LO/MT</t>
  </si>
  <si>
    <t>W05-2074B-02TS-W41020</t>
  </si>
  <si>
    <t>VALV 1"800 BB GLOB A105N UT/MT</t>
  </si>
  <si>
    <t>PO: 901446 in Co:10</t>
  </si>
  <si>
    <t>X010-896256-E</t>
  </si>
  <si>
    <t>W05-2074B-02TS-W41021</t>
  </si>
  <si>
    <t>PO: 901447 in Co:10</t>
  </si>
  <si>
    <t>X010-896257-E</t>
  </si>
  <si>
    <t>W05-2074B-02TY-W410</t>
  </si>
  <si>
    <t>W05-2074B-02TY-W4101</t>
  </si>
  <si>
    <t>W05-2074B-02TY-W4102</t>
  </si>
  <si>
    <t>W05-2074B-02TY-W4107</t>
  </si>
  <si>
    <t>VALV 1" 800 BB GLOBE A105N IBR</t>
  </si>
  <si>
    <t>W05-2074B-05TS-W4102</t>
  </si>
  <si>
    <t>VALV 1" 800 BB GLOBE F11</t>
  </si>
  <si>
    <t>W05-2074B-05TS-W4103</t>
  </si>
  <si>
    <t>VALV 1" 800 BB GLOBE F11 IBR</t>
  </si>
  <si>
    <t>W05-2074B-05TS-W4104</t>
  </si>
  <si>
    <t>VALV 1"800 BB GLOBE F11 IBR/MT</t>
  </si>
  <si>
    <t>W05-2074B-05TS-W4105</t>
  </si>
  <si>
    <t>VALV 1" 800  BB GLOBE F11</t>
  </si>
  <si>
    <t>BGR ENERGY,   IN</t>
  </si>
  <si>
    <t>W05-2074B-06TS-W0002</t>
  </si>
  <si>
    <t>VALV 1" 800  BB GLOBE F22</t>
  </si>
  <si>
    <t>Y</t>
  </si>
  <si>
    <t>P</t>
  </si>
  <si>
    <t>VVI-D-130930-138 R3</t>
  </si>
  <si>
    <t>W05-2074B-06TS-W0005</t>
  </si>
  <si>
    <t>VALV 1" 800  BB GLOBE F22 IBR</t>
  </si>
  <si>
    <t>W05-2074B-06TS-W4101</t>
  </si>
  <si>
    <t>VALV 1"800 BB GLOBE F22 IBR LO</t>
  </si>
  <si>
    <t>W05-2074B-06TS-W4102</t>
  </si>
  <si>
    <t>VALV 1"800 BB GLOBE F22 MT/IBR</t>
  </si>
  <si>
    <t>W05-2074B-06TS-W4103</t>
  </si>
  <si>
    <t>W05-2074B-06US-W4105</t>
  </si>
  <si>
    <t>W05-2074B-09TY-W4101</t>
  </si>
  <si>
    <t>VALV 1" 800 BB GLOBE F9</t>
  </si>
  <si>
    <t>W05-2074B-11MS-W4101</t>
  </si>
  <si>
    <t>VALV 1" 800 BB F304 IGC</t>
  </si>
  <si>
    <t>VALV 1" 800 BB F</t>
  </si>
  <si>
    <t>W05-2074B-12MY-W4103</t>
  </si>
  <si>
    <t>VALV 1" 800  BB F304L IGC</t>
  </si>
  <si>
    <t>W05-2074B-13MS-W0002</t>
  </si>
  <si>
    <t>W05-2074B-13MS-W4101</t>
  </si>
  <si>
    <t>W05-2074B-14MS-W4101</t>
  </si>
  <si>
    <t>VALV 1" 800  BB GLOBE F316L</t>
  </si>
  <si>
    <t>W05-2074B-14ND-W4101</t>
  </si>
  <si>
    <t>W05-2074B-26NB-W410</t>
  </si>
  <si>
    <t>VALV 1" 800  BB GLOBE LF2</t>
  </si>
  <si>
    <t>W05-2074B-34US-W4101</t>
  </si>
  <si>
    <t>VALV 1" 800  BB GLOBE F91</t>
  </si>
  <si>
    <t>1J/MXB/7652376</t>
  </si>
  <si>
    <t>W05-2074E-12MS-W4103</t>
  </si>
  <si>
    <t>VALV 1" 800 BB GLOBE CRY F304L</t>
  </si>
  <si>
    <t>VALV-05-BBGL-1</t>
  </si>
  <si>
    <t>W05-2074R-02TF-W4101</t>
  </si>
  <si>
    <t>VALV 1" 800 BB GL BSEAL A105N</t>
  </si>
  <si>
    <t>W05-2074W-02TS-W4102</t>
  </si>
  <si>
    <t>VALV 1" 800 WB GLOBE A105N IBR</t>
  </si>
  <si>
    <t>VALV 1" 800 WB G</t>
  </si>
  <si>
    <t>W05-2094B-02TS-W4101</t>
  </si>
  <si>
    <t>VALV 1" 800 BB NEEDLE GLOBE</t>
  </si>
  <si>
    <t>VALV 1" 800 BB N</t>
  </si>
  <si>
    <t>W05-2674B-02TY-W4101</t>
  </si>
  <si>
    <t>VALV 1" 800 BB GLOBE A105N FB</t>
  </si>
  <si>
    <t>W05-3034W-34US-W4101</t>
  </si>
  <si>
    <t>VALV 1"1500 P-CHECK F91 IBR MT</t>
  </si>
  <si>
    <t>WCAT</t>
  </si>
  <si>
    <t>W05-3054B-02TS-M4101</t>
  </si>
  <si>
    <t>VALV 1"1500 BB GATE A105N MT</t>
  </si>
  <si>
    <t>W05-3054B-02TS-M4102</t>
  </si>
  <si>
    <t>VALV 1"1500 BB GAT A105N UT/MT</t>
  </si>
  <si>
    <t>W05-3054B-02TS-M4103</t>
  </si>
  <si>
    <t>VALV 1"1500 BB GATE A105N IBR</t>
  </si>
  <si>
    <t>W05-3054B-02TS-M4104</t>
  </si>
  <si>
    <t>W05-3054W-02TS-W410</t>
  </si>
  <si>
    <t>W05-3054W-02TS-W4101</t>
  </si>
  <si>
    <t>W05-3054W-02TS-W4102</t>
  </si>
  <si>
    <t>W05-3054W-02TY-W410</t>
  </si>
  <si>
    <t>W05-3054W-06TS-W4101</t>
  </si>
  <si>
    <t>W05-3054W-34US-W4101</t>
  </si>
  <si>
    <t>W05-3074B-02TS-M4101</t>
  </si>
  <si>
    <t>VALV 1"1500 BB GLOBE A105N IBR</t>
  </si>
  <si>
    <t>W05-3074B-02TS-M4102</t>
  </si>
  <si>
    <t>VALV 1"1500 BB GLOBE A105N UT</t>
  </si>
  <si>
    <t>W05-3074B-02TY-W4101</t>
  </si>
  <si>
    <t>VALV 1" 1500  BB GLOBE A105N</t>
  </si>
  <si>
    <t>W05-3074B-05TS-M4101</t>
  </si>
  <si>
    <t>VALV 1"1500 BB GLOBE F11 IBR</t>
  </si>
  <si>
    <t>W05-3074B-05TS-M4102</t>
  </si>
  <si>
    <t>VALV 1"1500 BB GLOB F11 IBR/MT</t>
  </si>
  <si>
    <t>W05-3074B-06TS-M4101</t>
  </si>
  <si>
    <t>VALV 1"1500 BB GLOBE F22 UT/MT</t>
  </si>
  <si>
    <t>W05-3074B-06TS-M4102</t>
  </si>
  <si>
    <t>VALV 1"1500 BB GLOBE F22 MT</t>
  </si>
  <si>
    <t>W05-3074B-34US-W4101</t>
  </si>
  <si>
    <t>W05-3074W-02TS-W4104</t>
  </si>
  <si>
    <t>VALV 1" 1500  WB GLOBE A105N</t>
  </si>
  <si>
    <t>VALV-05-WBGL-3</t>
  </si>
  <si>
    <t>W05-3074W-02TS-W4105</t>
  </si>
  <si>
    <t>VALV 1"1500 WB GLOBE A105N IBR</t>
  </si>
  <si>
    <t>W05-3074W-02TS-W4106</t>
  </si>
  <si>
    <t>VALV 1" 1500 WB GLOBE A105N</t>
  </si>
  <si>
    <t>W05-3074W-02TS-W4107</t>
  </si>
  <si>
    <t>W05-3074W-06TS-M0003</t>
  </si>
  <si>
    <t>VALV 1" 1500  WB GLOBE F22</t>
  </si>
  <si>
    <t>W05-3074W-06TS-W0003</t>
  </si>
  <si>
    <t>VALV 1" 1500 WB GLOBE F22 IBR</t>
  </si>
  <si>
    <t>W05-3074W-06TS-W4102</t>
  </si>
  <si>
    <t>W05-3074W-34US-W4101</t>
  </si>
  <si>
    <t>VALV 1"1500 WB GLOB F91 IBR/MT</t>
  </si>
  <si>
    <t>VALV 1"1500 WB G</t>
  </si>
  <si>
    <t>W05-3074W-58US-W4101</t>
  </si>
  <si>
    <t>VALV 1" 1500 WB GL F92 UMB</t>
  </si>
  <si>
    <t>W05-3094B-05TS-M4101</t>
  </si>
  <si>
    <t>VALV 1"1500 BB NEEDLE GLOBE</t>
  </si>
  <si>
    <t>VALV 1"1500 BB N</t>
  </si>
  <si>
    <t>LTMG/MM/NTPC/018</t>
  </si>
  <si>
    <t>W05-3094W-06TS-M4101</t>
  </si>
  <si>
    <t>VALV1"1500 WB NL GL F22 MT IBR</t>
  </si>
  <si>
    <t>VALV1"1500 WB NL</t>
  </si>
  <si>
    <t>IZ 1610521</t>
  </si>
  <si>
    <t>W05-3094W-58US-M4101</t>
  </si>
  <si>
    <t>VALV 1"1500 WB NL GL F92 MT IB</t>
  </si>
  <si>
    <t>VALV 1"1500 WB N</t>
  </si>
  <si>
    <t>W05-4054W-02TS-W4101</t>
  </si>
  <si>
    <t>VALV 1" 2500  WB GATE A105N MT</t>
  </si>
  <si>
    <t>W05-4054W-06TS-W4101</t>
  </si>
  <si>
    <t>VALV 1" 2500  WB GATE F22 M/B</t>
  </si>
  <si>
    <t>W05-4076Z-02TS-W4101</t>
  </si>
  <si>
    <t>VALV 1" 2500 BLESS GLOBE A105N</t>
  </si>
  <si>
    <t>VALV 1" 2500 BLE</t>
  </si>
  <si>
    <t>W05-5076Z-02TS-W4101</t>
  </si>
  <si>
    <t>BEAVER PROCES,AU</t>
  </si>
  <si>
    <t>W05-5076Z-02TSB-W4103</t>
  </si>
  <si>
    <t>VALV 1" 4500 BLESS A105N IBR</t>
  </si>
  <si>
    <t>VALV 1" 4500 BLE</t>
  </si>
  <si>
    <t>IZ-1703350-MRO Rev 0</t>
  </si>
  <si>
    <t>W05-5076Z-06TSB-W4101</t>
  </si>
  <si>
    <t>VALV 1" 4500  BLESS GLOBE F22</t>
  </si>
  <si>
    <t>VALV 1" 4500  BL</t>
  </si>
  <si>
    <t>W05-5076Z-10CL-W4101</t>
  </si>
  <si>
    <t>VALV 1"4500 BLESS GL F316H IBR</t>
  </si>
  <si>
    <t>VALV 1"4500 BLES</t>
  </si>
  <si>
    <t>W05-5076Z-34US-W41010</t>
  </si>
  <si>
    <t>VALV 1" 4500 BLESS GL F91 IBR</t>
  </si>
  <si>
    <t>W05-5076Z-34US-W4102</t>
  </si>
  <si>
    <t>VALV 1" 4500 BLESS GLOBE F91</t>
  </si>
  <si>
    <t>W05-5076Z-58US-W4102</t>
  </si>
  <si>
    <t>VALV 1" 4500 BLESS GL F92 UMB</t>
  </si>
  <si>
    <t>W05-8036W-13MS-W4101</t>
  </si>
  <si>
    <t>VALV 1" 1690 WB P-CHK "Y" F316</t>
  </si>
  <si>
    <t>VALV 1" 1690 WB</t>
  </si>
  <si>
    <t>041-AUPS/MIS/17</t>
  </si>
  <si>
    <t>W05-8076Z-02JSB-W4101</t>
  </si>
  <si>
    <t>VALV-05-BGLZ-8</t>
  </si>
  <si>
    <t>IZ-1608832-MRO</t>
  </si>
  <si>
    <t>JS</t>
  </si>
  <si>
    <t>W05-8076Z-02TS-W4101</t>
  </si>
  <si>
    <t>VALV 1" 1690 BLESS GL A105 IBR</t>
  </si>
  <si>
    <t>VALV 1" 1690 BLE</t>
  </si>
  <si>
    <t>W05-9036W-02TS-W4101</t>
  </si>
  <si>
    <t>VALV 1"2680  WB P-CHK "Y"A105N</t>
  </si>
  <si>
    <t>VALV 1"2680  WB</t>
  </si>
  <si>
    <t>W05-9036W-06TS-W4101</t>
  </si>
  <si>
    <t>VALV 1" 2680 WB P-CHK "Y" F22</t>
  </si>
  <si>
    <t>VALV 1" 2680 WB</t>
  </si>
  <si>
    <t>W05-9036W-34US-W4101</t>
  </si>
  <si>
    <t>VALV 1" 2680  WB P-CHK "Y" F91</t>
  </si>
  <si>
    <t>VALV 1" 2680  WB</t>
  </si>
  <si>
    <t>WCYB</t>
  </si>
  <si>
    <t>W05-9076Z-02TS-W4101</t>
  </si>
  <si>
    <t>W05-9076Z-02TSB-W4101</t>
  </si>
  <si>
    <t>W05-9076Z-02TSB-W4102</t>
  </si>
  <si>
    <t>W05-9076Z-06TS-W0006</t>
  </si>
  <si>
    <t>VALV 1" 2680 BLESS GLOBE F22</t>
  </si>
  <si>
    <t>4100745261/1</t>
  </si>
  <si>
    <t>VVI-D-140327-014</t>
  </si>
  <si>
    <t>W05-9076Z-06TS-W4102</t>
  </si>
  <si>
    <t>W05-9076Z-06TS-W4103</t>
  </si>
  <si>
    <t>VALORX WEI CH,TW</t>
  </si>
  <si>
    <t>TV- 11765</t>
  </si>
  <si>
    <t>W05-9076Z-06TSB-W4102</t>
  </si>
  <si>
    <t>IZ-1701873-MRO Rev 0</t>
  </si>
  <si>
    <t>W05-9076Z-34US-W410B</t>
  </si>
  <si>
    <t>VALV 1" 2680  BLESS GLOBE F91</t>
  </si>
  <si>
    <t>VVI-D-130930-137</t>
  </si>
  <si>
    <t>W05-9076Z-34USB-W4101</t>
  </si>
  <si>
    <t>W05-9076Z-34USB-W4102</t>
  </si>
  <si>
    <t>W05-9096Z-02TSB-W4101</t>
  </si>
  <si>
    <t>W07-2034B-02NB-W4101</t>
  </si>
  <si>
    <t>VALV 1 1/2" 800 BC P-CHK A105N</t>
  </si>
  <si>
    <t>W07-2034B-02TS-W4101</t>
  </si>
  <si>
    <t>W07-2034B-02TS-W4102</t>
  </si>
  <si>
    <t>W07-2034B-02TY-W4101</t>
  </si>
  <si>
    <t>W07-2034B-06TS-W410</t>
  </si>
  <si>
    <t>VALV 1 1/2" 800  BC P-CHK F22</t>
  </si>
  <si>
    <t>W07-2054B-02MY-W0001</t>
  </si>
  <si>
    <t>W07-2054B-02MY-W4101</t>
  </si>
  <si>
    <t>W07-2054B-02NB-W0001</t>
  </si>
  <si>
    <t>W07-2054B-02NB-W4102</t>
  </si>
  <si>
    <t>W07-2054B-02TY-W4102</t>
  </si>
  <si>
    <t>VALV 1 1/2" 800  BB GATE</t>
  </si>
  <si>
    <t>W07-2054B-02TY-W4104</t>
  </si>
  <si>
    <t>VALV 1 1/2" 800  BB GATE IBR</t>
  </si>
  <si>
    <t>W07-2054W-02TY-W410</t>
  </si>
  <si>
    <t>VALV 1 1/2" 800  WB GATE A105N</t>
  </si>
  <si>
    <t>VALV-07-WBGA-2</t>
  </si>
  <si>
    <t>3N</t>
  </si>
  <si>
    <t>W07-2064B-02MY-W4101</t>
  </si>
  <si>
    <t>VALV 1 1/2" 800 BB GL A105</t>
  </si>
  <si>
    <t>5N</t>
  </si>
  <si>
    <t>W07-2064B-02NB-W4101</t>
  </si>
  <si>
    <t>VALV 1 1/2"800 BB GL A105 NACE</t>
  </si>
  <si>
    <t>VALV 1 1/2"800 B</t>
  </si>
  <si>
    <t>W07-2064B-02TY-W0004</t>
  </si>
  <si>
    <t>W07-2074B-02TS-W0009</t>
  </si>
  <si>
    <t>W07-2074B-02TS-W4102</t>
  </si>
  <si>
    <t>W07-2074B-02TY-W4101</t>
  </si>
  <si>
    <t>W07-2074B-02TY-W4105</t>
  </si>
  <si>
    <t>W07-2074B-02TY-W4106</t>
  </si>
  <si>
    <t>VALV 1 1/2" 800 BB GL A105 IBR</t>
  </si>
  <si>
    <t>W07-2074B-13MS-W4101</t>
  </si>
  <si>
    <t>VALV 1 1/2" 800  BB GLOBE F316</t>
  </si>
  <si>
    <t>W07-2074B-14MS-W4101</t>
  </si>
  <si>
    <t>VALV 1 1/2"800  BB GLOBE F316L</t>
  </si>
  <si>
    <t>W07-2074B-14ND-W4101</t>
  </si>
  <si>
    <t>VALV 1 1/2"800 BB GL F316L PED</t>
  </si>
  <si>
    <t>W07-2094B-02TS-W4101</t>
  </si>
  <si>
    <t>VALV 1 1/2"800 BB NEEDLE GLOBE</t>
  </si>
  <si>
    <t>W07-3034W-02TS-W4101</t>
  </si>
  <si>
    <t>VALV 1 1/2" 1500 WB P-CHK A105</t>
  </si>
  <si>
    <t>W07-3054B-11CL-M4101</t>
  </si>
  <si>
    <t>VALV 1 1/2" 1500 BB GATE F304</t>
  </si>
  <si>
    <t>VPCL-II/MET/9310015282</t>
  </si>
  <si>
    <t>W07-3054W-02TS-M4101</t>
  </si>
  <si>
    <t>IZ-1610207-MRO</t>
  </si>
  <si>
    <t>W07-3074W-02TS-W4101</t>
  </si>
  <si>
    <t>VALV1 1/2" 1500 WB GLOBE A105N</t>
  </si>
  <si>
    <t>W07-3074W-06TS-W4101</t>
  </si>
  <si>
    <t>TV- 11779 rev 1</t>
  </si>
  <si>
    <t>W07-4054W-06TS-W4101</t>
  </si>
  <si>
    <t>VALV 1 1/2"2500 WB GATE F22 MB</t>
  </si>
  <si>
    <t>VALV 1 1/2"2500</t>
  </si>
  <si>
    <t>W07-5036W-06TS-W4101</t>
  </si>
  <si>
    <t>VALV 1 1/2" 4500 WB P-CHK "Y"</t>
  </si>
  <si>
    <t>W07-5036W-34US-W4101</t>
  </si>
  <si>
    <t>PPG/16/11601051/1PPG162012</t>
  </si>
  <si>
    <t>W07-5076Z-02TS-W4101</t>
  </si>
  <si>
    <t>VALV 1 1/2"4500 BLESS A105 IBR</t>
  </si>
  <si>
    <t>W07-5076Z-58US-W4101</t>
  </si>
  <si>
    <t>VALV 1 1/2" 4500 BLESS F92 UMB</t>
  </si>
  <si>
    <t>W07-5096Z-34US-M4101</t>
  </si>
  <si>
    <t>VALV 1 1/2" 4500 BLESS F91 MB</t>
  </si>
  <si>
    <t>W07-5096Z-58US-M4101</t>
  </si>
  <si>
    <t>VALV 1 1/2 "4500 BLESS F92 IBR</t>
  </si>
  <si>
    <t>VALV 1 1/2 "4500</t>
  </si>
  <si>
    <t>W07-9036W-02TS-W4101</t>
  </si>
  <si>
    <t>VALV 1 1/2" 2680  WB P-CHK "Y"</t>
  </si>
  <si>
    <t>VALV 1 1/2" 2680</t>
  </si>
  <si>
    <t>W07-9036W-06TS-W4101</t>
  </si>
  <si>
    <t>W07-9076Z-02TS-W4101</t>
  </si>
  <si>
    <t>VALV 1 1/2" 2680 BLESS A105N</t>
  </si>
  <si>
    <t>W07-9076Z-06TSB-W4101</t>
  </si>
  <si>
    <t>VALV 1 1/2" 2680 BLESS GL F22</t>
  </si>
  <si>
    <t>VALV-07-BGLZ-9</t>
  </si>
  <si>
    <t>W07-9096Z-02TSB-W4101</t>
  </si>
  <si>
    <t>VALV 1 1/2" 2680  BLESS A105N</t>
  </si>
  <si>
    <t>W07-9096Z-02TSB-W4102</t>
  </si>
  <si>
    <t>W08-2034B-02ND-W4101</t>
  </si>
  <si>
    <t>VALV 2" 800 BC P-CHK A105N PED</t>
  </si>
  <si>
    <t>VALV 2" 800 BC P</t>
  </si>
  <si>
    <t>W08-2034B-02TS-W4101</t>
  </si>
  <si>
    <t>VALV 2" 800  BC P-CHK A105N MT</t>
  </si>
  <si>
    <t>VALV 2" 800  BC</t>
  </si>
  <si>
    <t>W08-2034B-02TS-W4102</t>
  </si>
  <si>
    <t>W08-2034B-02TS-W4103</t>
  </si>
  <si>
    <t>VALV 2" 800 BC P-CHK A105N</t>
  </si>
  <si>
    <t>PO: 740992 in Co:27</t>
  </si>
  <si>
    <t>W08-2054B-02ND-W410</t>
  </si>
  <si>
    <t>W08-2054B-02ND-W4101</t>
  </si>
  <si>
    <t>VALV 2" 800  BB GATE A105N PED</t>
  </si>
  <si>
    <t>W08-2054B-02TS-W0006</t>
  </si>
  <si>
    <t>W08-2054B-02TS-W4102</t>
  </si>
  <si>
    <t>W08-2054B-02TS-W4103</t>
  </si>
  <si>
    <t>VALV 2"800 BB GATE A105N UT/MT</t>
  </si>
  <si>
    <t>VALV 2"800 BB GA</t>
  </si>
  <si>
    <t>W08-2054B-02TY-W4101</t>
  </si>
  <si>
    <t>W08-2054B-02TY-W4102</t>
  </si>
  <si>
    <t>W08-2054B-06TS-W4101</t>
  </si>
  <si>
    <t>VALV 2" 800 BB GATE F22 IBR</t>
  </si>
  <si>
    <t>W08-2054B-06TS-W4102</t>
  </si>
  <si>
    <t>VALV 2" 800 BB GATE F22 MT</t>
  </si>
  <si>
    <t>W08-2054B-14ND-W4101</t>
  </si>
  <si>
    <t>VALV 2" 800 BB GATE F316L PED</t>
  </si>
  <si>
    <t>W08-2054W-02TY-W4101</t>
  </si>
  <si>
    <t>VALV 2" 800  WB GATE A105N</t>
  </si>
  <si>
    <t>VALV 2" 800  WB</t>
  </si>
  <si>
    <t>W08-2074B-02ND-W4101</t>
  </si>
  <si>
    <t>VALV 2" 800 BB GLOBE A105N PED</t>
  </si>
  <si>
    <t>W08-2074B-02TS-W0007</t>
  </si>
  <si>
    <t>W08-2074B-02TS-W4101</t>
  </si>
  <si>
    <t>VALV 2"800 BB GLOBE A105N MT</t>
  </si>
  <si>
    <t>VALV 2"800 BB GL</t>
  </si>
  <si>
    <t>W08-2074B-02TS-W4102</t>
  </si>
  <si>
    <t>VALV 2" 800 BB GLOBE A105N</t>
  </si>
  <si>
    <t>W08-2074B-02TY-W4101</t>
  </si>
  <si>
    <t>W08-2074B-02TY-W4102</t>
  </si>
  <si>
    <t>W08-2074B-02TY-W4103</t>
  </si>
  <si>
    <t>W08-2074B-06TS-W0007</t>
  </si>
  <si>
    <t>VALV 2" 800 BB GLOBE F22 IBR</t>
  </si>
  <si>
    <t>W08-2074B-14ND-W4101</t>
  </si>
  <si>
    <t>VALV 2" 800 BB GLOBE F316L PED</t>
  </si>
  <si>
    <t>W08-2074R-02TF-W4101</t>
  </si>
  <si>
    <t>VALV 2" 800 BB GL BSEAL A105N</t>
  </si>
  <si>
    <t>A49</t>
  </si>
  <si>
    <t>W08-2074W-02TS-W410</t>
  </si>
  <si>
    <t>VALV 2" 800  WB GLOBE A105N</t>
  </si>
  <si>
    <t>VALV-08-WBGL-2</t>
  </si>
  <si>
    <t>W08-2074W-02TY-W4101</t>
  </si>
  <si>
    <t>W08-2094B-02TS-W0003</t>
  </si>
  <si>
    <t>VALV 2" 800 BB NEEDLE GLOBE</t>
  </si>
  <si>
    <t>VALV 2" 800 BB N</t>
  </si>
  <si>
    <t>W08-2674B-02TY-W4101</t>
  </si>
  <si>
    <t>VALV 2" 800  BB GLOBE A105N FB</t>
  </si>
  <si>
    <t>W08-2674B-06TY-W4102</t>
  </si>
  <si>
    <t>VALV 2"800 BB GLOBE F22 FB BAR</t>
  </si>
  <si>
    <t>W08-3054B-02TS-M4101</t>
  </si>
  <si>
    <t>VALV 2"1500 BB GATE A105N MT</t>
  </si>
  <si>
    <t>VALV 2"1500 BB G</t>
  </si>
  <si>
    <t>W08-3054B-02TS-M4102</t>
  </si>
  <si>
    <t>VALV 2"1500 BB GATE A105N IBR</t>
  </si>
  <si>
    <t>W08-3054B-02TS-M4103</t>
  </si>
  <si>
    <t>W08-3054B-02TS-M4104</t>
  </si>
  <si>
    <t>VALV 2"1500 BB GATE A105N UT</t>
  </si>
  <si>
    <t>W08-3054W-02TS-M4101</t>
  </si>
  <si>
    <t>VALV 2" 1500  WB GATE A105N</t>
  </si>
  <si>
    <t>VALV-08-WBGA-3</t>
  </si>
  <si>
    <t>W08-3054W-02TS-W0004</t>
  </si>
  <si>
    <t>VALV 2" 1500 WB GATE A105N IBR</t>
  </si>
  <si>
    <t>W08-3054W-02TS-W4101</t>
  </si>
  <si>
    <t>W08-3064B-02TY-W410</t>
  </si>
  <si>
    <t>VALV 2" 1500  BB GATE FB A105N</t>
  </si>
  <si>
    <t>VALV-08-BBGA-3</t>
  </si>
  <si>
    <t>W08-3074B-02TS-M4101</t>
  </si>
  <si>
    <t>VALV 2" 1500 BB GLOBE A105N MT</t>
  </si>
  <si>
    <t>VALV 2" 1500 BB</t>
  </si>
  <si>
    <t>W08-3074B-02TS-M4102</t>
  </si>
  <si>
    <t>W08-3074B-02TS-M4103</t>
  </si>
  <si>
    <t>VALV 2" 1500 BB GLOBE A105N</t>
  </si>
  <si>
    <t>W08-3074P-34US-W4101</t>
  </si>
  <si>
    <t>VALV 2"-1500 PS GLOBE F91</t>
  </si>
  <si>
    <t>VALV 2"-1500 PS</t>
  </si>
  <si>
    <t>PBAB</t>
  </si>
  <si>
    <t>W08-3074W-02TS-M0009</t>
  </si>
  <si>
    <t>VALV 2"1500 WB GLOBE A105N IBR</t>
  </si>
  <si>
    <t>VALV-08-WBGL-3</t>
  </si>
  <si>
    <t>W08-3074W-02TS-M4101</t>
  </si>
  <si>
    <t>VALV 2" 1500 WB GLOBE A105N</t>
  </si>
  <si>
    <t>VALV 2" 1500 WB</t>
  </si>
  <si>
    <t>W08-3074W-02TS-W4101</t>
  </si>
  <si>
    <t>W08-3074W-02TS-W4102</t>
  </si>
  <si>
    <t>VALV 2"1500 WB GLOBE A105N MT</t>
  </si>
  <si>
    <t>VALV 2"1500 WB G</t>
  </si>
  <si>
    <t>W08-3074W-02TS-W4103</t>
  </si>
  <si>
    <t>VALV 2"1500 WB GLOBE A105N UT</t>
  </si>
  <si>
    <t>W08-3074W-06TS-B0001</t>
  </si>
  <si>
    <t>VALV 2" 1500  WB GLOBE F22</t>
  </si>
  <si>
    <t>VVI-D-130930-137 R3</t>
  </si>
  <si>
    <t>W08-3074W-06TS-M0006</t>
  </si>
  <si>
    <t>VALV 2" 1500  WB GLOBE F22 IBR</t>
  </si>
  <si>
    <t>W08-3074W-06TS-W0002</t>
  </si>
  <si>
    <t>VALV 2" 1500  WB</t>
  </si>
  <si>
    <t>EMAIL - LOI DATED 31ST DEC 16</t>
  </si>
  <si>
    <t>W08-3074W-34US-B4101</t>
  </si>
  <si>
    <t>VALV 2" 1500 WB GLOBE F91 UMB</t>
  </si>
  <si>
    <t>IZ-1607183-AXB</t>
  </si>
  <si>
    <t>W08-3074W-34US-B4102</t>
  </si>
  <si>
    <t>VALV 2" 1500 WB GLOBE F91</t>
  </si>
  <si>
    <t>W08-3074W-34US-M0004</t>
  </si>
  <si>
    <t>VALV 2" 1500 WB GLOBE F91 IBR</t>
  </si>
  <si>
    <t>W08-3074W-34US-W0004</t>
  </si>
  <si>
    <t>W08-3074W-58US-W4101</t>
  </si>
  <si>
    <t>VALV 2" 1500 WB GL F92 UMB</t>
  </si>
  <si>
    <t>W08-3094W-34US-B4101</t>
  </si>
  <si>
    <t>W08-3094W-34US-B4102</t>
  </si>
  <si>
    <t>W08-3094W-58US-M4101</t>
  </si>
  <si>
    <t>VALV 2" 1500 WB NL GL F92 UMB</t>
  </si>
  <si>
    <t>W08-3105Y-06TS-B0001</t>
  </si>
  <si>
    <t>VALVE 2" 1500 BWDW ANG F22</t>
  </si>
  <si>
    <t>VALVE 2" 1500 BW</t>
  </si>
  <si>
    <t>JX</t>
  </si>
  <si>
    <t>W08-3105Y-34US-B0001</t>
  </si>
  <si>
    <t>VALVE 2" 1500 BWDW ANG F91</t>
  </si>
  <si>
    <t>W08-4054W-06TS-W4101</t>
  </si>
  <si>
    <t>VALV 2" 2500  WB GATE F22 M/B</t>
  </si>
  <si>
    <t>VALV 2" 2500  WB</t>
  </si>
  <si>
    <t>W08-4076Z-34US-W4101</t>
  </si>
  <si>
    <t>VALV 2" 2500 BLESS GLOBE F91</t>
  </si>
  <si>
    <t>VALV 2" 2500 BLE</t>
  </si>
  <si>
    <t>W08-5076Z-02TS-W4101</t>
  </si>
  <si>
    <t>VALV 2" 4500 BLESS A105N UT/MT</t>
  </si>
  <si>
    <t>VALV 2" 4500 BLE</t>
  </si>
  <si>
    <t>W08-5076Z-02TS-W4102</t>
  </si>
  <si>
    <t>VALV 2" 4500 BLESS A105N IBR</t>
  </si>
  <si>
    <t>W08-5076Z-34US-B4102</t>
  </si>
  <si>
    <t>VALV 2" 4500 BLESS F91 BARE</t>
  </si>
  <si>
    <t>VALV-08-BGLZ-5</t>
  </si>
  <si>
    <t>W08-5076Z-34US-B4103</t>
  </si>
  <si>
    <t>VALV 2"4500 BLESS F91 BARE UMB</t>
  </si>
  <si>
    <t>W08-9076Z-02TS-W4101</t>
  </si>
  <si>
    <t>VALV 2" 2680 BLESS A105N 1.25"</t>
  </si>
  <si>
    <t>VALV 2" 2680 BLE</t>
  </si>
  <si>
    <t>W08-9076Z-06TSB-W4101</t>
  </si>
  <si>
    <t>VALV 2" 2680 BLES GL F22 1.69"</t>
  </si>
  <si>
    <t>W08-9076Z-06TSC-W4101</t>
  </si>
  <si>
    <t>ENEMALTA CORPORA</t>
  </si>
  <si>
    <t>Z25315/2/3</t>
  </si>
  <si>
    <t>1"BSP PRED VLV 20-35PSI</t>
  </si>
  <si>
    <t>1"BSP PRED VLV 2</t>
  </si>
  <si>
    <t>IZAI</t>
  </si>
  <si>
    <t>IZ-1612127-MRO</t>
  </si>
  <si>
    <t>IND  BOILERHOUSE</t>
  </si>
  <si>
    <t>PO120212</t>
  </si>
  <si>
    <t>Z25316/2/3</t>
  </si>
  <si>
    <t>1.5"BSPP PREG VLV 20-35PSI</t>
  </si>
  <si>
    <t>1.5"BSPP PREG VL</t>
  </si>
  <si>
    <t>D3 POWER, MALTA</t>
  </si>
  <si>
    <t>IZ-1612127-Delimara Power</t>
  </si>
  <si>
    <t>Z25323/2/5</t>
  </si>
  <si>
    <t>2" FLGD PREG VALVE 35-50PSI</t>
  </si>
  <si>
    <t>2" FLGD PREG VAL</t>
  </si>
  <si>
    <t>IZ-1612127</t>
  </si>
  <si>
    <t>Z25323/2/3</t>
  </si>
  <si>
    <t>2" FLGD PREG VLV 20-35PSI</t>
  </si>
  <si>
    <t>2" FLGD PREG VLV</t>
  </si>
  <si>
    <t>Z26314/1/3</t>
  </si>
  <si>
    <t>3/4"BSPP PREG VALVE 25-50PSI</t>
  </si>
  <si>
    <t>3/4"BSPP PREG VA</t>
  </si>
  <si>
    <t>Z26314/1/2</t>
  </si>
  <si>
    <t>3/4"PREG VLV 5-25PSI</t>
  </si>
  <si>
    <t>3/4"PREG VLV 5-2</t>
  </si>
  <si>
    <t>Z26315/1/2</t>
  </si>
  <si>
    <t>1"BSPP PREG VALVE 5-20PSI</t>
  </si>
  <si>
    <t>1"BSPP PREG VALV</t>
  </si>
  <si>
    <t>Z26315/2/5</t>
  </si>
  <si>
    <t>1"BSPP PREG VALVE 35-50PSI</t>
  </si>
  <si>
    <t>Z26315/2/3</t>
  </si>
  <si>
    <t>1"BSPP PREG VALVE 20-35PSI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</si>
</sst>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??_ ;_ @_ "/>
    <numFmt numFmtId="177" formatCode="d\-mmm\-yy"/>
    <numFmt numFmtId="178" formatCode="_ * #,##0_ ;_ * \-#,##0_ ;_ * &quot;-&quot;_ ;_ @_ "/>
    <numFmt numFmtId="179" formatCode="_-* #,##0.00_-;\-* #,##0.00_-;_-* &quot;-&quot;??_-;_-@_-"/>
  </numFmts>
  <fonts count="17">
    <font>
      <sz val="11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9"/>
      <name val="Calibri"/>
      <family val="2"/>
      <charset val="134"/>
    </font>
    <font>
      <sz val="12"/>
      <name val="Times New Roman"/>
      <charset val="134"/>
    </font>
    <font>
      <sz val="11"/>
      <color indexed="62"/>
      <name val="Calibri"/>
      <family val="2"/>
      <charset val="134"/>
    </font>
    <font>
      <sz val="18"/>
      <color indexed="62"/>
      <name val="Calibri Light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3"/>
      <color indexed="62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52"/>
      <name val="Calibri"/>
      <family val="2"/>
      <charset val="134"/>
    </font>
    <font>
      <b/>
      <sz val="15"/>
      <color indexed="62"/>
      <name val="Calibri"/>
      <family val="2"/>
      <charset val="134"/>
    </font>
    <font>
      <sz val="11"/>
      <color indexed="17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7"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77" fontId="0" fillId="0" borderId="0" xfId="0" applyNumberFormat="1" applyAlignment="1">
      <alignment horizontal="left"/>
    </xf>
    <xf numFmtId="176" fontId="0" fillId="2" borderId="0" xfId="3" applyNumberFormat="1" applyFont="1" applyFill="1" applyAlignment="1">
      <alignment horizontal="left"/>
    </xf>
  </cellXfs>
  <cellStyles count="47">
    <cellStyle name="Normal" xfId="0" builtinId="0"/>
    <cellStyle name="20% - Accent3" xfId="1"/>
    <cellStyle name="40% - Accent1" xfId="2"/>
    <cellStyle name="Comma" xfId="3" builtinId="3"/>
    <cellStyle name="Currency" xfId="4" builtinId="4"/>
    <cellStyle name="Comma[0]" xfId="5" builtinId="6"/>
    <cellStyle name="Percent" xfId="6" builtinId="5"/>
    <cellStyle name="Calculation" xfId="7"/>
    <cellStyle name="20% - Accent1" xfId="8"/>
    <cellStyle name="Currency[0]" xfId="9" builtinId="7"/>
    <cellStyle name="20% - Accent2" xfId="10"/>
    <cellStyle name="20% - Accent4" xfId="11"/>
    <cellStyle name="60% - Accent1" xfId="12"/>
    <cellStyle name="20% - Accent5" xfId="13"/>
    <cellStyle name="60% - Accent2" xfId="14"/>
    <cellStyle name="20% - Accent6" xfId="15"/>
    <cellStyle name="Title" xfId="16"/>
    <cellStyle name="40% - Accent2" xfId="17"/>
    <cellStyle name="Warning Text" xfId="18"/>
    <cellStyle name="40% - Accent3" xfId="19"/>
    <cellStyle name="40% - Accent4" xfId="20"/>
    <cellStyle name="40% - Accent5" xfId="21"/>
    <cellStyle name="40% - Accent6" xfId="22"/>
    <cellStyle name="Output" xfId="23"/>
    <cellStyle name="Good" xfId="24"/>
    <cellStyle name="60% - Accent3" xfId="25"/>
    <cellStyle name="60% - Accent4" xfId="26"/>
    <cellStyle name="60% - Accent5" xfId="27"/>
    <cellStyle name="60% - Accent6" xfId="28"/>
    <cellStyle name="Accent1" xfId="29"/>
    <cellStyle name="Accent2" xfId="30"/>
    <cellStyle name="Accent3" xfId="31"/>
    <cellStyle name="Accent4" xfId="32"/>
    <cellStyle name="Accent5" xfId="33"/>
    <cellStyle name="Accent6" xfId="34"/>
    <cellStyle name="Bad" xfId="35"/>
    <cellStyle name="Note" xfId="36"/>
    <cellStyle name="Heading 2" xfId="37"/>
    <cellStyle name="Check Cell" xfId="38"/>
    <cellStyle name="Explanatory Text" xfId="39"/>
    <cellStyle name="Heading 1" xfId="40"/>
    <cellStyle name="Heading 3" xfId="41"/>
    <cellStyle name="Heading 4" xfId="42"/>
    <cellStyle name="Input" xfId="43"/>
    <cellStyle name="Linked Cell" xfId="44"/>
    <cellStyle name="Neutral" xfId="45"/>
    <cellStyle name="Total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1624"/>
  <sheetViews>
    <sheetView tabSelected="1" workbookViewId="0">
      <selection activeCell="F6" sqref="F6"/>
    </sheetView>
  </sheetViews>
  <sheetFormatPr defaultColWidth="9" defaultRowHeight="15"/>
  <cols>
    <col min="1" max="1" width="9.28571428571429" style="1" customWidth="1"/>
    <col min="2" max="2" width="5.28571428571429" style="1" customWidth="1"/>
    <col min="3" max="3" width="15.1428571428571" style="1" customWidth="1"/>
    <col min="4" max="4" width="5.42857142857143" style="1" customWidth="1"/>
    <col min="5" max="5" width="13.2857142857143" style="1" customWidth="1"/>
    <col min="6" max="6" width="20" style="1" customWidth="1"/>
    <col min="7" max="7" width="31.2857142857143" style="1" customWidth="1"/>
    <col min="8" max="8" width="13.7142857142857" style="1" customWidth="1"/>
    <col min="9" max="9" width="31.2857142857143" style="1" customWidth="1"/>
    <col min="10" max="10" width="7" style="1" customWidth="1"/>
    <col min="11" max="11" width="6.14285714285714" style="1" customWidth="1"/>
    <col min="12" max="12" width="6.42857142857143" style="1" customWidth="1"/>
    <col min="13" max="13" width="28.4285714285714" style="1" customWidth="1"/>
    <col min="14" max="14" width="33.8571428571429" style="1" customWidth="1"/>
    <col min="15" max="15" width="20.7142857142857" style="1" customWidth="1"/>
    <col min="16" max="16" width="11" style="1" customWidth="1"/>
    <col min="17" max="17" width="13.5714285714286" style="1" customWidth="1"/>
    <col min="18" max="18" width="12.5714285714286" style="1" customWidth="1"/>
    <col min="19" max="19" width="26.5714285714286" style="1" customWidth="1"/>
    <col min="20" max="20" width="20" style="1" customWidth="1"/>
    <col min="21" max="21" width="25.2857142857143" style="1" customWidth="1"/>
    <col min="22" max="22" width="5.42857142857143" style="1" customWidth="1"/>
    <col min="23" max="23" width="7.71428571428571" style="1" customWidth="1"/>
    <col min="24" max="24" width="7.57142857142857" style="1" customWidth="1"/>
    <col min="25" max="25" width="10" style="1" customWidth="1"/>
    <col min="26" max="26" width="24" style="1" customWidth="1"/>
    <col min="27" max="27" width="11.4285714285714" style="1" customWidth="1"/>
    <col min="28" max="28" width="16.1428571428571" style="1" customWidth="1"/>
    <col min="29" max="29" width="27" style="1" customWidth="1"/>
    <col min="30" max="30" width="15.7142857142857" style="1" customWidth="1"/>
    <col min="31" max="31" width="13.7142857142857" style="1" customWidth="1"/>
    <col min="32" max="32" width="14.1428571428571" style="1" customWidth="1"/>
    <col min="33" max="33" width="19.4285714285714" style="1" customWidth="1"/>
    <col min="34" max="34" width="13.2857142857143" style="1" customWidth="1"/>
    <col min="35" max="35" width="5.14285714285714" style="1" customWidth="1"/>
    <col min="36" max="36" width="9" style="1" customWidth="1"/>
    <col min="37" max="37" width="18.7142857142857" style="1" customWidth="1"/>
    <col min="38" max="38" width="5.42857142857143" style="1" customWidth="1"/>
    <col min="39" max="39" width="21.8571428571429" style="1" customWidth="1"/>
    <col min="40" max="40" width="18.2857142857143" style="1" customWidth="1"/>
    <col min="41" max="41" width="10.2857142857143" style="1" customWidth="1"/>
    <col min="42" max="44" width="10" style="1" customWidth="1"/>
    <col min="45" max="45" width="10.7142857142857" style="1" customWidth="1"/>
    <col min="46" max="46" width="16.8571428571429" style="1" customWidth="1"/>
    <col min="47" max="47" width="16" style="1" customWidth="1"/>
    <col min="48" max="48" width="9.42857142857143" style="1" customWidth="1"/>
    <col min="49" max="49" width="8.42857142857143" style="1" customWidth="1"/>
    <col min="50" max="50" width="11.2857142857143" style="1" customWidth="1"/>
    <col min="51" max="51" width="12.1428571428571" style="1" customWidth="1"/>
    <col min="52" max="52" width="18.5714285714286" style="1" customWidth="1"/>
    <col min="53" max="53" width="17.4285714285714" style="1" customWidth="1"/>
    <col min="54" max="54" width="8.14285714285714" style="1" customWidth="1"/>
    <col min="55" max="55" width="14.5714285714286" style="1" customWidth="1"/>
    <col min="56" max="56" width="11.4285714285714" style="1" customWidth="1"/>
    <col min="57" max="57" width="11" style="1" customWidth="1"/>
    <col min="58" max="58" width="8.85714285714286" style="1" customWidth="1"/>
    <col min="59" max="59" width="12.7142857142857" style="1" customWidth="1"/>
    <col min="60" max="60" width="13.2857142857143" style="1" customWidth="1"/>
    <col min="61" max="61" width="13.4285714285714" style="1" customWidth="1"/>
    <col min="62" max="62" width="12.5714285714286" style="1" customWidth="1"/>
    <col min="63" max="63" width="13.7142857142857" style="1" customWidth="1"/>
    <col min="64" max="64" width="10" style="1" customWidth="1"/>
    <col min="65" max="65" width="11" style="1" customWidth="1"/>
    <col min="66" max="66" width="12.2857142857143" style="1" customWidth="1"/>
    <col min="67" max="67" width="12.5714285714286" style="1" customWidth="1"/>
    <col min="68" max="68" width="13.7142857142857" style="1" customWidth="1"/>
    <col min="69" max="69" width="13.1428571428571" style="1" customWidth="1"/>
    <col min="70" max="70" width="13.5714285714286" style="1" customWidth="1"/>
    <col min="71" max="71" width="12.8571428571429" style="1" customWidth="1"/>
    <col min="72" max="72" width="12.2857142857143" style="1" customWidth="1"/>
    <col min="73" max="73" width="13.7142857142857" style="1" customWidth="1"/>
    <col min="74" max="74" width="13.8571428571429" style="1" customWidth="1"/>
    <col min="75" max="75" width="14.1428571428571" style="1" customWidth="1"/>
    <col min="76" max="76" width="15.1428571428571" style="1" customWidth="1"/>
    <col min="77" max="77" width="14.5714285714286" style="1" customWidth="1"/>
    <col min="78" max="78" width="15" style="1" customWidth="1"/>
    <col min="79" max="79" width="14.4285714285714" style="1" customWidth="1"/>
    <col min="80" max="80" width="13.8571428571429" style="1" customWidth="1"/>
    <col min="81" max="81" width="15.1428571428571" style="1" customWidth="1"/>
    <col min="82" max="82" width="18.1428571428571" style="1" customWidth="1"/>
    <col min="83" max="83" width="28.7142857142857" style="1" customWidth="1"/>
    <col min="84" max="84" width="11.1428571428571" style="1" customWidth="1"/>
    <col min="85" max="86" width="11" style="1" customWidth="1"/>
    <col min="87" max="87" width="11.1428571428571" style="1" customWidth="1"/>
    <col min="88" max="89" width="10.8571428571429" style="1" customWidth="1"/>
    <col min="90" max="91" width="11.1428571428571" style="1" customWidth="1"/>
    <col min="92" max="92" width="10.4285714285714" style="1" customWidth="1"/>
    <col min="93" max="93" width="10.5714285714286" style="1" customWidth="1"/>
    <col min="94" max="94" width="11" style="1" customWidth="1"/>
    <col min="95" max="16384" width="9.14285714285714" style="1"/>
  </cols>
  <sheetData>
    <row r="1" spans="1:10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13</v>
      </c>
      <c r="T1" s="3" t="s">
        <v>18</v>
      </c>
      <c r="U1" s="3" t="s">
        <v>13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2" t="s">
        <v>53</v>
      </c>
      <c r="BE1" s="3" t="s">
        <v>54</v>
      </c>
      <c r="BF1" s="3" t="s">
        <v>55</v>
      </c>
      <c r="BG1" s="5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1" t="s">
        <v>98</v>
      </c>
      <c r="CX1" s="1" t="s">
        <v>99</v>
      </c>
      <c r="CY1" s="1" t="s">
        <v>100</v>
      </c>
    </row>
    <row r="2" spans="1:103">
      <c r="A2" s="1">
        <v>410</v>
      </c>
      <c r="B2" s="1" t="s">
        <v>101</v>
      </c>
      <c r="C2" s="1">
        <v>41058412</v>
      </c>
      <c r="D2" s="1" t="s">
        <v>102</v>
      </c>
      <c r="E2" s="1">
        <v>7795</v>
      </c>
      <c r="F2" s="1" t="s">
        <v>103</v>
      </c>
      <c r="G2" s="1" t="s">
        <v>104</v>
      </c>
      <c r="I2" s="1" t="s">
        <v>104</v>
      </c>
      <c r="K2" s="1">
        <v>1</v>
      </c>
      <c r="L2" s="1">
        <v>1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>
        <v>1</v>
      </c>
      <c r="S2" s="1" t="s">
        <v>110</v>
      </c>
      <c r="T2" s="1" t="s">
        <v>111</v>
      </c>
      <c r="U2" s="1" t="s">
        <v>112</v>
      </c>
      <c r="V2" s="1">
        <v>411</v>
      </c>
      <c r="Y2" s="1">
        <v>410080</v>
      </c>
      <c r="Z2" s="1" t="s">
        <v>113</v>
      </c>
      <c r="AC2" s="1" t="s">
        <v>114</v>
      </c>
      <c r="AD2" s="4">
        <v>42864</v>
      </c>
      <c r="AG2" s="1">
        <v>1</v>
      </c>
      <c r="AH2" s="4">
        <v>42738</v>
      </c>
      <c r="AI2" s="1">
        <v>58</v>
      </c>
      <c r="AM2" s="1" t="s">
        <v>115</v>
      </c>
      <c r="AP2" s="1">
        <v>1</v>
      </c>
      <c r="AS2" s="4">
        <v>42738</v>
      </c>
      <c r="AT2" s="4">
        <v>42867</v>
      </c>
      <c r="AU2" s="4">
        <v>42860</v>
      </c>
      <c r="AW2" s="1">
        <v>10</v>
      </c>
      <c r="AX2" s="1">
        <v>409142</v>
      </c>
      <c r="AY2" s="1" t="s">
        <v>116</v>
      </c>
      <c r="AZ2" s="1">
        <v>999</v>
      </c>
      <c r="BA2" s="1">
        <v>812</v>
      </c>
      <c r="BB2" s="1">
        <v>0</v>
      </c>
      <c r="BC2" s="1">
        <v>0</v>
      </c>
      <c r="BD2" s="1">
        <v>10</v>
      </c>
      <c r="BE2" s="1">
        <v>52.9</v>
      </c>
      <c r="BF2" s="1" t="s">
        <v>117</v>
      </c>
      <c r="BG2" s="1">
        <v>36250.254</v>
      </c>
      <c r="BH2" s="1">
        <v>529</v>
      </c>
      <c r="BI2" s="1">
        <v>777.74</v>
      </c>
      <c r="BJ2" s="1">
        <v>0</v>
      </c>
      <c r="BL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36250.254</v>
      </c>
      <c r="CD2" s="1">
        <v>1</v>
      </c>
      <c r="CE2" s="1" t="s">
        <v>118</v>
      </c>
      <c r="CF2" s="1" t="s">
        <v>119</v>
      </c>
      <c r="CG2" s="1" t="str">
        <f>"05"</f>
        <v>05</v>
      </c>
      <c r="CH2" s="1" t="str">
        <f t="shared" ref="CH2:CH7" si="0">"2"</f>
        <v>2</v>
      </c>
      <c r="CI2" s="1" t="str">
        <f t="shared" ref="CI2:CI10" si="1">"07"</f>
        <v>07</v>
      </c>
      <c r="CJ2" s="1" t="s">
        <v>120</v>
      </c>
      <c r="CK2" s="1" t="str">
        <f t="shared" ref="CK2:CK6" si="2">"02"</f>
        <v>02</v>
      </c>
      <c r="CL2" s="1" t="s">
        <v>121</v>
      </c>
      <c r="CW2" s="1">
        <v>0</v>
      </c>
      <c r="CX2" s="1">
        <v>0</v>
      </c>
      <c r="CY2" s="1">
        <v>0</v>
      </c>
    </row>
    <row r="3" spans="1:103">
      <c r="A3" s="1">
        <v>410</v>
      </c>
      <c r="B3" s="1" t="s">
        <v>101</v>
      </c>
      <c r="C3" s="1">
        <v>410584</v>
      </c>
      <c r="D3" s="1" t="s">
        <v>102</v>
      </c>
      <c r="E3" s="1">
        <v>7795</v>
      </c>
      <c r="F3" s="1" t="s">
        <v>103</v>
      </c>
      <c r="G3" s="1" t="s">
        <v>104</v>
      </c>
      <c r="I3" s="1" t="s">
        <v>104</v>
      </c>
      <c r="K3" s="1">
        <v>2</v>
      </c>
      <c r="L3" s="1">
        <v>2</v>
      </c>
      <c r="M3" s="1" t="s">
        <v>122</v>
      </c>
      <c r="N3" s="1" t="s">
        <v>123</v>
      </c>
      <c r="O3" s="1" t="s">
        <v>124</v>
      </c>
      <c r="P3" s="1" t="s">
        <v>108</v>
      </c>
      <c r="Q3" s="1" t="s">
        <v>109</v>
      </c>
      <c r="R3" s="1">
        <v>1</v>
      </c>
      <c r="S3" s="1" t="s">
        <v>110</v>
      </c>
      <c r="T3" s="1" t="s">
        <v>111</v>
      </c>
      <c r="U3" s="1" t="s">
        <v>112</v>
      </c>
      <c r="V3" s="1">
        <v>411</v>
      </c>
      <c r="Y3" s="1">
        <v>410080</v>
      </c>
      <c r="Z3" s="1" t="s">
        <v>113</v>
      </c>
      <c r="AG3" s="1">
        <v>1</v>
      </c>
      <c r="AH3" s="4">
        <v>42738</v>
      </c>
      <c r="AI3" s="1">
        <v>58</v>
      </c>
      <c r="AM3" s="1" t="s">
        <v>115</v>
      </c>
      <c r="AP3" s="1">
        <v>1</v>
      </c>
      <c r="AS3" s="4">
        <v>42738</v>
      </c>
      <c r="AT3" s="4">
        <v>42867</v>
      </c>
      <c r="AU3" s="4">
        <v>42860</v>
      </c>
      <c r="AW3" s="1">
        <v>100</v>
      </c>
      <c r="BB3" s="1">
        <v>0</v>
      </c>
      <c r="BC3" s="1">
        <v>0</v>
      </c>
      <c r="BD3" s="1">
        <v>100</v>
      </c>
      <c r="BE3" s="1">
        <v>93.46</v>
      </c>
      <c r="BF3" s="1" t="s">
        <v>117</v>
      </c>
      <c r="BG3" s="1">
        <v>640443.996</v>
      </c>
      <c r="BH3" s="1">
        <v>9346</v>
      </c>
      <c r="BI3" s="1">
        <v>13740.48</v>
      </c>
      <c r="BJ3" s="1">
        <v>0</v>
      </c>
      <c r="BL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100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640443.996</v>
      </c>
      <c r="CD3" s="1">
        <v>1</v>
      </c>
      <c r="CE3" s="1" t="s">
        <v>118</v>
      </c>
      <c r="CF3" s="1" t="s">
        <v>119</v>
      </c>
      <c r="CG3" s="1" t="str">
        <f>"07"</f>
        <v>07</v>
      </c>
      <c r="CH3" s="1" t="str">
        <f>"2"</f>
        <v>2</v>
      </c>
      <c r="CI3" s="1" t="str">
        <f>"07"</f>
        <v>07</v>
      </c>
      <c r="CJ3" s="1" t="s">
        <v>120</v>
      </c>
      <c r="CK3" s="1" t="str">
        <f>"02"</f>
        <v>02</v>
      </c>
      <c r="CL3" s="1" t="s">
        <v>121</v>
      </c>
      <c r="CW3" s="1">
        <v>0</v>
      </c>
      <c r="CX3" s="1">
        <v>0</v>
      </c>
      <c r="CY3" s="1">
        <v>0</v>
      </c>
    </row>
    <row r="4" spans="1:103">
      <c r="A4" s="1">
        <v>410</v>
      </c>
      <c r="B4" s="1" t="s">
        <v>101</v>
      </c>
      <c r="C4" s="1">
        <v>410731</v>
      </c>
      <c r="D4" s="1" t="s">
        <v>102</v>
      </c>
      <c r="E4" s="1">
        <v>7795</v>
      </c>
      <c r="F4" s="1" t="s">
        <v>103</v>
      </c>
      <c r="G4" s="1" t="s">
        <v>125</v>
      </c>
      <c r="I4" s="1" t="s">
        <v>125</v>
      </c>
      <c r="K4" s="1">
        <v>1</v>
      </c>
      <c r="L4" s="1">
        <v>1</v>
      </c>
      <c r="M4" s="1" t="s">
        <v>126</v>
      </c>
      <c r="N4" s="1" t="s">
        <v>123</v>
      </c>
      <c r="O4" s="1" t="s">
        <v>127</v>
      </c>
      <c r="P4" s="1" t="s">
        <v>108</v>
      </c>
      <c r="Q4" s="1" t="s">
        <v>109</v>
      </c>
      <c r="R4" s="1">
        <v>1</v>
      </c>
      <c r="S4" s="1" t="s">
        <v>110</v>
      </c>
      <c r="T4" s="1" t="s">
        <v>111</v>
      </c>
      <c r="U4" s="1" t="s">
        <v>112</v>
      </c>
      <c r="V4" s="1">
        <v>411</v>
      </c>
      <c r="Y4" s="1">
        <v>410080</v>
      </c>
      <c r="Z4" s="1" t="s">
        <v>113</v>
      </c>
      <c r="AG4" s="1">
        <v>1</v>
      </c>
      <c r="AH4" s="4">
        <v>42843</v>
      </c>
      <c r="AI4" s="1">
        <v>58</v>
      </c>
      <c r="AM4" s="1" t="s">
        <v>128</v>
      </c>
      <c r="AP4" s="1">
        <v>0</v>
      </c>
      <c r="AS4" s="4">
        <v>42843</v>
      </c>
      <c r="AT4" s="4">
        <v>42956</v>
      </c>
      <c r="AU4" s="4">
        <v>42949</v>
      </c>
      <c r="AW4" s="1">
        <v>150</v>
      </c>
      <c r="AY4" s="1" t="s">
        <v>116</v>
      </c>
      <c r="BB4" s="1">
        <v>0</v>
      </c>
      <c r="BC4" s="1">
        <v>0</v>
      </c>
      <c r="BD4" s="1">
        <v>150</v>
      </c>
      <c r="BE4" s="1">
        <v>73.81</v>
      </c>
      <c r="BF4" s="1" t="s">
        <v>117</v>
      </c>
      <c r="BG4" s="1">
        <v>717860.5599</v>
      </c>
      <c r="BH4" s="1">
        <v>11071.5</v>
      </c>
      <c r="BI4" s="1">
        <v>15401.43</v>
      </c>
      <c r="BJ4" s="1">
        <v>0</v>
      </c>
      <c r="BL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717860.5599</v>
      </c>
      <c r="CD4" s="1">
        <v>1</v>
      </c>
      <c r="CE4" s="1" t="s">
        <v>118</v>
      </c>
      <c r="CF4" s="1" t="s">
        <v>119</v>
      </c>
      <c r="CG4" s="1" t="str">
        <f>"07"</f>
        <v>07</v>
      </c>
      <c r="CH4" s="1" t="str">
        <f>"2"</f>
        <v>2</v>
      </c>
      <c r="CI4" s="1" t="str">
        <f>"07"</f>
        <v>07</v>
      </c>
      <c r="CJ4" s="1" t="s">
        <v>120</v>
      </c>
      <c r="CK4" s="1" t="str">
        <f>"02"</f>
        <v>02</v>
      </c>
      <c r="CL4" s="1" t="s">
        <v>129</v>
      </c>
      <c r="CW4" s="1">
        <v>0</v>
      </c>
      <c r="CX4" s="1">
        <v>0</v>
      </c>
      <c r="CY4" s="1">
        <v>0</v>
      </c>
    </row>
    <row r="5" spans="1:103">
      <c r="A5" s="1">
        <v>410</v>
      </c>
      <c r="B5" s="1" t="s">
        <v>101</v>
      </c>
      <c r="C5" s="1">
        <v>410584</v>
      </c>
      <c r="D5" s="1" t="s">
        <v>102</v>
      </c>
      <c r="E5" s="1">
        <v>7795</v>
      </c>
      <c r="F5" s="1" t="s">
        <v>103</v>
      </c>
      <c r="G5" s="1" t="s">
        <v>104</v>
      </c>
      <c r="I5" s="1" t="s">
        <v>104</v>
      </c>
      <c r="K5" s="1">
        <v>3</v>
      </c>
      <c r="L5" s="1">
        <v>3</v>
      </c>
      <c r="M5" s="1" t="s">
        <v>130</v>
      </c>
      <c r="N5" s="1" t="s">
        <v>131</v>
      </c>
      <c r="O5" s="1" t="s">
        <v>124</v>
      </c>
      <c r="P5" s="1" t="s">
        <v>132</v>
      </c>
      <c r="Q5" s="1" t="s">
        <v>109</v>
      </c>
      <c r="R5" s="1">
        <v>1</v>
      </c>
      <c r="S5" s="1" t="s">
        <v>110</v>
      </c>
      <c r="T5" s="1" t="s">
        <v>111</v>
      </c>
      <c r="U5" s="1" t="s">
        <v>112</v>
      </c>
      <c r="V5" s="1">
        <v>411</v>
      </c>
      <c r="Y5" s="1">
        <v>410080</v>
      </c>
      <c r="Z5" s="1" t="s">
        <v>113</v>
      </c>
      <c r="AG5" s="1">
        <v>1</v>
      </c>
      <c r="AH5" s="4">
        <v>42738</v>
      </c>
      <c r="AI5" s="1">
        <v>58</v>
      </c>
      <c r="AM5" s="1" t="s">
        <v>115</v>
      </c>
      <c r="AP5" s="1">
        <v>1</v>
      </c>
      <c r="AS5" s="4">
        <v>42738</v>
      </c>
      <c r="AT5" s="4">
        <v>42867</v>
      </c>
      <c r="AU5" s="4">
        <v>42860</v>
      </c>
      <c r="AW5" s="1">
        <v>100</v>
      </c>
      <c r="BB5" s="1">
        <v>0</v>
      </c>
      <c r="BC5" s="1">
        <v>0</v>
      </c>
      <c r="BD5" s="1">
        <v>100</v>
      </c>
      <c r="BE5" s="1">
        <v>128.51</v>
      </c>
      <c r="BF5" s="1" t="s">
        <v>117</v>
      </c>
      <c r="BG5" s="1">
        <v>880627.626</v>
      </c>
      <c r="BH5" s="1">
        <v>12851</v>
      </c>
      <c r="BI5" s="1">
        <v>18893.53</v>
      </c>
      <c r="BJ5" s="1">
        <v>0</v>
      </c>
      <c r="BL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100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880627.626</v>
      </c>
      <c r="CD5" s="1">
        <v>1</v>
      </c>
      <c r="CE5" s="1" t="s">
        <v>118</v>
      </c>
      <c r="CF5" s="1" t="s">
        <v>119</v>
      </c>
      <c r="CG5" s="1" t="str">
        <f>"07"</f>
        <v>07</v>
      </c>
      <c r="CH5" s="1" t="str">
        <f>"2"</f>
        <v>2</v>
      </c>
      <c r="CI5" s="1" t="str">
        <f>"07"</f>
        <v>07</v>
      </c>
      <c r="CJ5" s="1" t="s">
        <v>120</v>
      </c>
      <c r="CK5" s="1" t="str">
        <f>"06"</f>
        <v>06</v>
      </c>
      <c r="CL5" s="1" t="s">
        <v>121</v>
      </c>
      <c r="CW5" s="1">
        <v>0</v>
      </c>
      <c r="CX5" s="1">
        <v>0</v>
      </c>
      <c r="CY5" s="1">
        <v>0</v>
      </c>
    </row>
    <row r="6" spans="1:103">
      <c r="A6" s="1">
        <v>410</v>
      </c>
      <c r="B6" s="1" t="s">
        <v>101</v>
      </c>
      <c r="C6" s="1">
        <v>410584</v>
      </c>
      <c r="D6" s="1" t="s">
        <v>102</v>
      </c>
      <c r="E6" s="1">
        <v>7795</v>
      </c>
      <c r="F6" s="1" t="s">
        <v>103</v>
      </c>
      <c r="G6" s="1" t="s">
        <v>104</v>
      </c>
      <c r="I6" s="1" t="s">
        <v>104</v>
      </c>
      <c r="K6" s="1">
        <v>4</v>
      </c>
      <c r="L6" s="1">
        <v>4</v>
      </c>
      <c r="M6" s="1" t="s">
        <v>133</v>
      </c>
      <c r="N6" s="1" t="s">
        <v>134</v>
      </c>
      <c r="O6" s="1" t="s">
        <v>135</v>
      </c>
      <c r="P6" s="1" t="s">
        <v>108</v>
      </c>
      <c r="Q6" s="1" t="s">
        <v>109</v>
      </c>
      <c r="R6" s="1">
        <v>1</v>
      </c>
      <c r="S6" s="1" t="s">
        <v>110</v>
      </c>
      <c r="T6" s="1" t="s">
        <v>111</v>
      </c>
      <c r="U6" s="1" t="s">
        <v>112</v>
      </c>
      <c r="V6" s="1">
        <v>411</v>
      </c>
      <c r="Y6" s="1">
        <v>410080</v>
      </c>
      <c r="Z6" s="1" t="s">
        <v>113</v>
      </c>
      <c r="AG6" s="1">
        <v>1</v>
      </c>
      <c r="AH6" s="4">
        <v>42738</v>
      </c>
      <c r="AI6" s="1">
        <v>58</v>
      </c>
      <c r="AM6" s="1" t="s">
        <v>115</v>
      </c>
      <c r="AP6" s="1">
        <v>1</v>
      </c>
      <c r="AS6" s="4">
        <v>42738</v>
      </c>
      <c r="AT6" s="4">
        <v>42867</v>
      </c>
      <c r="AU6" s="4">
        <v>42860</v>
      </c>
      <c r="AW6" s="1">
        <v>100</v>
      </c>
      <c r="BB6" s="1">
        <v>0</v>
      </c>
      <c r="BC6" s="1">
        <v>0</v>
      </c>
      <c r="BD6" s="1">
        <v>100</v>
      </c>
      <c r="BE6" s="1">
        <v>203.98</v>
      </c>
      <c r="BF6" s="1" t="s">
        <v>117</v>
      </c>
      <c r="BG6" s="1">
        <v>1397793.348</v>
      </c>
      <c r="BH6" s="1">
        <v>20398</v>
      </c>
      <c r="BI6" s="1">
        <v>29989.13</v>
      </c>
      <c r="BJ6" s="1">
        <v>0</v>
      </c>
      <c r="BL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100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1397793.348</v>
      </c>
      <c r="CD6" s="1">
        <v>1</v>
      </c>
      <c r="CE6" s="1" t="s">
        <v>118</v>
      </c>
      <c r="CF6" s="1" t="s">
        <v>119</v>
      </c>
      <c r="CG6" s="1" t="str">
        <f t="shared" ref="CG6:CG9" si="3">"08"</f>
        <v>08</v>
      </c>
      <c r="CH6" s="1" t="str">
        <f>"2"</f>
        <v>2</v>
      </c>
      <c r="CI6" s="1" t="str">
        <f>"07"</f>
        <v>07</v>
      </c>
      <c r="CJ6" s="1" t="s">
        <v>120</v>
      </c>
      <c r="CK6" s="1" t="str">
        <f>"02"</f>
        <v>02</v>
      </c>
      <c r="CL6" s="1" t="s">
        <v>121</v>
      </c>
      <c r="CW6" s="1">
        <v>0</v>
      </c>
      <c r="CX6" s="1">
        <v>0</v>
      </c>
      <c r="CY6" s="1">
        <v>0</v>
      </c>
    </row>
    <row r="7" spans="1:103">
      <c r="A7" s="1">
        <v>410</v>
      </c>
      <c r="B7" s="1" t="s">
        <v>101</v>
      </c>
      <c r="C7" s="1">
        <v>410584</v>
      </c>
      <c r="D7" s="1" t="s">
        <v>102</v>
      </c>
      <c r="E7" s="1">
        <v>7795</v>
      </c>
      <c r="F7" s="1" t="s">
        <v>103</v>
      </c>
      <c r="G7" s="1" t="s">
        <v>104</v>
      </c>
      <c r="I7" s="1" t="s">
        <v>104</v>
      </c>
      <c r="K7" s="1">
        <v>5</v>
      </c>
      <c r="L7" s="1">
        <v>5</v>
      </c>
      <c r="M7" s="1" t="s">
        <v>136</v>
      </c>
      <c r="N7" s="1" t="s">
        <v>137</v>
      </c>
      <c r="O7" s="1" t="s">
        <v>135</v>
      </c>
      <c r="P7" s="1" t="s">
        <v>132</v>
      </c>
      <c r="Q7" s="1" t="s">
        <v>109</v>
      </c>
      <c r="R7" s="1">
        <v>1</v>
      </c>
      <c r="S7" s="1" t="s">
        <v>110</v>
      </c>
      <c r="T7" s="1" t="s">
        <v>111</v>
      </c>
      <c r="U7" s="1" t="s">
        <v>112</v>
      </c>
      <c r="V7" s="1">
        <v>411</v>
      </c>
      <c r="Y7" s="1">
        <v>410080</v>
      </c>
      <c r="Z7" s="1" t="s">
        <v>113</v>
      </c>
      <c r="AG7" s="1">
        <v>1</v>
      </c>
      <c r="AH7" s="4">
        <v>42738</v>
      </c>
      <c r="AI7" s="1">
        <v>58</v>
      </c>
      <c r="AM7" s="1" t="s">
        <v>115</v>
      </c>
      <c r="AP7" s="1">
        <v>1</v>
      </c>
      <c r="AS7" s="4">
        <v>42738</v>
      </c>
      <c r="AT7" s="4">
        <v>42867</v>
      </c>
      <c r="AU7" s="4">
        <v>42860</v>
      </c>
      <c r="AW7" s="1">
        <v>100</v>
      </c>
      <c r="BB7" s="1">
        <v>0</v>
      </c>
      <c r="BC7" s="1">
        <v>0</v>
      </c>
      <c r="BD7" s="1">
        <v>100</v>
      </c>
      <c r="BE7" s="1">
        <v>373.58</v>
      </c>
      <c r="BF7" s="1" t="s">
        <v>117</v>
      </c>
      <c r="BG7" s="1">
        <v>2559994.308</v>
      </c>
      <c r="BH7" s="1">
        <v>37358</v>
      </c>
      <c r="BI7" s="1">
        <v>54923.71</v>
      </c>
      <c r="BJ7" s="1">
        <v>0</v>
      </c>
      <c r="BL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100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2559994.308</v>
      </c>
      <c r="CD7" s="1">
        <v>1</v>
      </c>
      <c r="CE7" s="1" t="s">
        <v>118</v>
      </c>
      <c r="CF7" s="1" t="s">
        <v>119</v>
      </c>
      <c r="CG7" s="1" t="str">
        <f>"08"</f>
        <v>08</v>
      </c>
      <c r="CH7" s="1" t="str">
        <f>"2"</f>
        <v>2</v>
      </c>
      <c r="CI7" s="1" t="str">
        <f>"07"</f>
        <v>07</v>
      </c>
      <c r="CJ7" s="1" t="s">
        <v>120</v>
      </c>
      <c r="CK7" s="1" t="str">
        <f>"06"</f>
        <v>06</v>
      </c>
      <c r="CL7" s="1" t="s">
        <v>121</v>
      </c>
      <c r="CW7" s="1">
        <v>0</v>
      </c>
      <c r="CX7" s="1">
        <v>0</v>
      </c>
      <c r="CY7" s="1">
        <v>0</v>
      </c>
    </row>
    <row r="8" spans="1:103">
      <c r="A8" s="1">
        <v>410</v>
      </c>
      <c r="B8" s="1" t="s">
        <v>138</v>
      </c>
      <c r="C8" s="1">
        <v>410675</v>
      </c>
      <c r="D8" s="1" t="s">
        <v>102</v>
      </c>
      <c r="E8" s="1">
        <v>9112</v>
      </c>
      <c r="F8" s="1" t="s">
        <v>139</v>
      </c>
      <c r="G8" s="1">
        <v>4042002351</v>
      </c>
      <c r="I8" s="1">
        <v>4042002351</v>
      </c>
      <c r="K8" s="1">
        <v>20</v>
      </c>
      <c r="L8" s="1">
        <v>2</v>
      </c>
      <c r="M8" s="1" t="s">
        <v>140</v>
      </c>
      <c r="N8" s="1" t="s">
        <v>141</v>
      </c>
      <c r="O8" s="1" t="s">
        <v>142</v>
      </c>
      <c r="P8" s="1" t="s">
        <v>143</v>
      </c>
      <c r="Q8" s="1" t="s">
        <v>109</v>
      </c>
      <c r="R8" s="1">
        <v>1</v>
      </c>
      <c r="S8" s="1" t="s">
        <v>110</v>
      </c>
      <c r="T8" s="1" t="s">
        <v>111</v>
      </c>
      <c r="U8" s="1" t="s">
        <v>112</v>
      </c>
      <c r="V8" s="1">
        <v>411</v>
      </c>
      <c r="Y8" s="1">
        <v>410080</v>
      </c>
      <c r="Z8" s="1" t="s">
        <v>113</v>
      </c>
      <c r="AG8" s="1">
        <v>1</v>
      </c>
      <c r="AH8" s="4">
        <v>42811</v>
      </c>
      <c r="AI8" s="1">
        <v>57</v>
      </c>
      <c r="AM8" s="1" t="s">
        <v>144</v>
      </c>
      <c r="AS8" s="4">
        <v>42811</v>
      </c>
      <c r="AT8" s="4">
        <v>42957</v>
      </c>
      <c r="AU8" s="4">
        <v>42949</v>
      </c>
      <c r="AW8" s="1">
        <v>7</v>
      </c>
      <c r="AY8" s="1" t="s">
        <v>145</v>
      </c>
      <c r="BB8" s="1">
        <v>0</v>
      </c>
      <c r="BC8" s="1">
        <v>0</v>
      </c>
      <c r="BD8" s="1">
        <v>7</v>
      </c>
      <c r="BE8" s="1">
        <v>80733.9</v>
      </c>
      <c r="BF8" s="1" t="s">
        <v>146</v>
      </c>
      <c r="BG8" s="1">
        <v>565137.3</v>
      </c>
      <c r="BH8" s="1">
        <v>8800.43</v>
      </c>
      <c r="BI8" s="1">
        <v>12124.81</v>
      </c>
      <c r="BJ8" s="1">
        <v>0</v>
      </c>
      <c r="BL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565137.3</v>
      </c>
      <c r="CD8" s="1">
        <v>1</v>
      </c>
      <c r="CE8" s="1" t="s">
        <v>118</v>
      </c>
      <c r="CF8" s="1" t="s">
        <v>119</v>
      </c>
      <c r="CG8" s="1" t="str">
        <f>"08"</f>
        <v>08</v>
      </c>
      <c r="CH8" s="1" t="str">
        <f>"8"</f>
        <v>8</v>
      </c>
      <c r="CI8" s="1" t="str">
        <f>"07"</f>
        <v>07</v>
      </c>
      <c r="CJ8" s="1" t="s">
        <v>147</v>
      </c>
      <c r="CK8" s="1" t="str">
        <f t="shared" ref="CK8:CK13" si="4">"34"</f>
        <v>34</v>
      </c>
      <c r="CL8" s="1" t="s">
        <v>148</v>
      </c>
      <c r="CW8" s="1">
        <v>0</v>
      </c>
      <c r="CX8" s="1">
        <v>0</v>
      </c>
      <c r="CY8" s="1">
        <v>0</v>
      </c>
    </row>
    <row r="9" spans="1:103">
      <c r="A9" s="1">
        <v>410</v>
      </c>
      <c r="B9" s="1" t="s">
        <v>138</v>
      </c>
      <c r="C9" s="1">
        <v>410675</v>
      </c>
      <c r="D9" s="1" t="s">
        <v>102</v>
      </c>
      <c r="E9" s="1">
        <v>9112</v>
      </c>
      <c r="F9" s="1" t="s">
        <v>139</v>
      </c>
      <c r="G9" s="1">
        <v>4042002351</v>
      </c>
      <c r="I9" s="1">
        <v>4042002351</v>
      </c>
      <c r="K9" s="1">
        <v>10</v>
      </c>
      <c r="L9" s="1">
        <v>1</v>
      </c>
      <c r="M9" s="1" t="s">
        <v>149</v>
      </c>
      <c r="N9" s="1" t="s">
        <v>150</v>
      </c>
      <c r="O9" s="1" t="s">
        <v>151</v>
      </c>
      <c r="P9" s="1" t="s">
        <v>143</v>
      </c>
      <c r="Q9" s="1" t="s">
        <v>109</v>
      </c>
      <c r="R9" s="1">
        <v>1</v>
      </c>
      <c r="S9" s="1" t="s">
        <v>110</v>
      </c>
      <c r="T9" s="1" t="s">
        <v>111</v>
      </c>
      <c r="U9" s="1" t="s">
        <v>112</v>
      </c>
      <c r="V9" s="1">
        <v>411</v>
      </c>
      <c r="Y9" s="1">
        <v>410080</v>
      </c>
      <c r="Z9" s="1" t="s">
        <v>113</v>
      </c>
      <c r="AG9" s="1">
        <v>1</v>
      </c>
      <c r="AH9" s="4">
        <v>42811</v>
      </c>
      <c r="AI9" s="1">
        <v>57</v>
      </c>
      <c r="AM9" s="1" t="s">
        <v>144</v>
      </c>
      <c r="AS9" s="4">
        <v>42811</v>
      </c>
      <c r="AT9" s="4">
        <v>42957</v>
      </c>
      <c r="AU9" s="4">
        <v>42949</v>
      </c>
      <c r="AW9" s="1">
        <v>5</v>
      </c>
      <c r="AY9" s="1" t="s">
        <v>145</v>
      </c>
      <c r="BB9" s="1">
        <v>0</v>
      </c>
      <c r="BC9" s="1">
        <v>0</v>
      </c>
      <c r="BD9" s="1">
        <v>5</v>
      </c>
      <c r="BE9" s="1">
        <v>84570.53</v>
      </c>
      <c r="BF9" s="1" t="s">
        <v>146</v>
      </c>
      <c r="BG9" s="1">
        <v>422852.65</v>
      </c>
      <c r="BH9" s="1">
        <v>6584.75</v>
      </c>
      <c r="BI9" s="1">
        <v>9072.14</v>
      </c>
      <c r="BJ9" s="1">
        <v>0</v>
      </c>
      <c r="BL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422852.65</v>
      </c>
      <c r="CD9" s="1">
        <v>1</v>
      </c>
      <c r="CE9" s="1" t="s">
        <v>118</v>
      </c>
      <c r="CF9" s="1" t="s">
        <v>119</v>
      </c>
      <c r="CG9" s="1" t="str">
        <f>"08"</f>
        <v>08</v>
      </c>
      <c r="CH9" s="1" t="str">
        <f>"9"</f>
        <v>9</v>
      </c>
      <c r="CI9" s="1" t="str">
        <f>"07"</f>
        <v>07</v>
      </c>
      <c r="CJ9" s="1" t="s">
        <v>147</v>
      </c>
      <c r="CK9" s="1" t="str">
        <f>"34"</f>
        <v>34</v>
      </c>
      <c r="CL9" s="1" t="s">
        <v>148</v>
      </c>
      <c r="CW9" s="1">
        <v>0</v>
      </c>
      <c r="CX9" s="1">
        <v>0</v>
      </c>
      <c r="CY9" s="1">
        <v>0</v>
      </c>
    </row>
    <row r="10" spans="1:103">
      <c r="A10" s="1">
        <v>410</v>
      </c>
      <c r="B10" s="1" t="s">
        <v>101</v>
      </c>
      <c r="C10" s="1">
        <v>410534</v>
      </c>
      <c r="D10" s="1" t="s">
        <v>102</v>
      </c>
      <c r="E10" s="1">
        <v>7795</v>
      </c>
      <c r="F10" s="1" t="s">
        <v>103</v>
      </c>
      <c r="G10" s="1" t="s">
        <v>152</v>
      </c>
      <c r="I10" s="1" t="s">
        <v>152</v>
      </c>
      <c r="K10" s="1">
        <v>3</v>
      </c>
      <c r="L10" s="1">
        <v>3</v>
      </c>
      <c r="M10" s="1" t="s">
        <v>153</v>
      </c>
      <c r="N10" s="1" t="s">
        <v>154</v>
      </c>
      <c r="O10" s="1" t="s">
        <v>155</v>
      </c>
      <c r="P10" s="1" t="s">
        <v>156</v>
      </c>
      <c r="Q10" s="1" t="s">
        <v>109</v>
      </c>
      <c r="R10" s="1">
        <v>1</v>
      </c>
      <c r="S10" s="1" t="s">
        <v>110</v>
      </c>
      <c r="T10" s="1" t="s">
        <v>111</v>
      </c>
      <c r="U10" s="1" t="s">
        <v>112</v>
      </c>
      <c r="V10" s="1">
        <v>411</v>
      </c>
      <c r="Y10" s="1">
        <v>410080</v>
      </c>
      <c r="Z10" s="1" t="s">
        <v>113</v>
      </c>
      <c r="AC10" s="1" t="s">
        <v>157</v>
      </c>
      <c r="AD10" s="4">
        <v>42852</v>
      </c>
      <c r="AG10" s="1">
        <v>1</v>
      </c>
      <c r="AH10" s="4">
        <v>42705</v>
      </c>
      <c r="AI10" s="1">
        <v>58</v>
      </c>
      <c r="AM10" s="1" t="s">
        <v>158</v>
      </c>
      <c r="AP10" s="1">
        <v>1</v>
      </c>
      <c r="AS10" s="4">
        <v>42705</v>
      </c>
      <c r="AT10" s="4">
        <v>42845</v>
      </c>
      <c r="AU10" s="4">
        <v>42845</v>
      </c>
      <c r="AW10" s="1">
        <v>4</v>
      </c>
      <c r="AX10" s="1">
        <v>409114</v>
      </c>
      <c r="AY10" s="1" t="s">
        <v>116</v>
      </c>
      <c r="AZ10" s="1">
        <v>999</v>
      </c>
      <c r="BA10" s="1">
        <v>890</v>
      </c>
      <c r="BB10" s="1">
        <v>0</v>
      </c>
      <c r="BC10" s="1">
        <v>1</v>
      </c>
      <c r="BD10" s="1">
        <v>4</v>
      </c>
      <c r="BE10" s="1">
        <v>81.87</v>
      </c>
      <c r="BF10" s="1" t="s">
        <v>117</v>
      </c>
      <c r="BG10" s="1">
        <v>21894.1994</v>
      </c>
      <c r="BH10" s="1">
        <v>327.48</v>
      </c>
      <c r="BI10" s="1">
        <v>469.73</v>
      </c>
      <c r="BJ10" s="1">
        <v>4</v>
      </c>
      <c r="BK10" s="4">
        <v>42852</v>
      </c>
      <c r="BL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4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21894.1994</v>
      </c>
      <c r="CD10" s="1">
        <v>1</v>
      </c>
      <c r="CE10" s="1" t="s">
        <v>118</v>
      </c>
      <c r="CF10" s="1" t="s">
        <v>159</v>
      </c>
      <c r="CG10" s="1" t="str">
        <f>"02"</f>
        <v>02</v>
      </c>
      <c r="CH10" s="1" t="str">
        <f>"2"</f>
        <v>2</v>
      </c>
      <c r="CI10" s="1" t="str">
        <f>"07"</f>
        <v>07</v>
      </c>
      <c r="CJ10" s="1" t="s">
        <v>120</v>
      </c>
      <c r="CK10" s="1" t="str">
        <f>"13"</f>
        <v>13</v>
      </c>
      <c r="CL10" s="1" t="s">
        <v>160</v>
      </c>
      <c r="CW10" s="1">
        <v>0</v>
      </c>
      <c r="CX10" s="1">
        <v>0</v>
      </c>
      <c r="CY10" s="1">
        <v>0</v>
      </c>
    </row>
    <row r="11" spans="1:103">
      <c r="A11" s="1">
        <v>410</v>
      </c>
      <c r="B11" s="1" t="s">
        <v>138</v>
      </c>
      <c r="C11" s="1">
        <v>410607</v>
      </c>
      <c r="D11" s="1" t="s">
        <v>102</v>
      </c>
      <c r="E11" s="1">
        <v>9072</v>
      </c>
      <c r="F11" s="1" t="s">
        <v>161</v>
      </c>
      <c r="G11" s="1" t="s">
        <v>162</v>
      </c>
      <c r="I11" s="1" t="s">
        <v>162</v>
      </c>
      <c r="K11" s="1">
        <v>1</v>
      </c>
      <c r="L11" s="1">
        <v>1</v>
      </c>
      <c r="M11" s="1" t="s">
        <v>163</v>
      </c>
      <c r="N11" s="1" t="s">
        <v>164</v>
      </c>
      <c r="O11" s="1" t="s">
        <v>165</v>
      </c>
      <c r="P11" s="1" t="s">
        <v>166</v>
      </c>
      <c r="Q11" s="1" t="s">
        <v>109</v>
      </c>
      <c r="R11" s="1">
        <v>1</v>
      </c>
      <c r="S11" s="1" t="s">
        <v>110</v>
      </c>
      <c r="T11" s="1" t="s">
        <v>111</v>
      </c>
      <c r="U11" s="1" t="s">
        <v>112</v>
      </c>
      <c r="V11" s="1">
        <v>411</v>
      </c>
      <c r="Y11" s="1">
        <v>410080</v>
      </c>
      <c r="Z11" s="1" t="s">
        <v>113</v>
      </c>
      <c r="AC11" s="1" t="s">
        <v>157</v>
      </c>
      <c r="AD11" s="4">
        <v>42819</v>
      </c>
      <c r="AG11" s="1">
        <v>1</v>
      </c>
      <c r="AH11" s="4">
        <v>42767</v>
      </c>
      <c r="AI11" s="1">
        <v>57</v>
      </c>
      <c r="AM11" s="1" t="s">
        <v>167</v>
      </c>
      <c r="AS11" s="4">
        <v>42767</v>
      </c>
      <c r="AT11" s="4">
        <v>42873</v>
      </c>
      <c r="AU11" s="4">
        <v>42825</v>
      </c>
      <c r="AW11" s="1">
        <v>36</v>
      </c>
      <c r="AX11" s="1">
        <v>408897</v>
      </c>
      <c r="AY11" s="1" t="s">
        <v>168</v>
      </c>
      <c r="AZ11" s="1">
        <v>999</v>
      </c>
      <c r="BB11" s="1">
        <v>0</v>
      </c>
      <c r="BC11" s="1">
        <v>36</v>
      </c>
      <c r="BD11" s="1">
        <v>36</v>
      </c>
      <c r="BE11" s="1">
        <v>2046</v>
      </c>
      <c r="BF11" s="1" t="s">
        <v>146</v>
      </c>
      <c r="BG11" s="1">
        <v>73656</v>
      </c>
      <c r="BH11" s="1">
        <v>1146.99</v>
      </c>
      <c r="BI11" s="1">
        <v>1580.26</v>
      </c>
      <c r="BJ11" s="1">
        <v>36</v>
      </c>
      <c r="BK11" s="4">
        <v>42819</v>
      </c>
      <c r="BL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36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73656</v>
      </c>
      <c r="CD11" s="1">
        <v>1</v>
      </c>
      <c r="CE11" s="1" t="s">
        <v>118</v>
      </c>
      <c r="CF11" s="1" t="s">
        <v>159</v>
      </c>
      <c r="CG11" s="1" t="str">
        <f t="shared" ref="CG11:CG13" si="5">"04"</f>
        <v>04</v>
      </c>
      <c r="CH11" s="1" t="str">
        <f>"2"</f>
        <v>2</v>
      </c>
      <c r="CI11" s="1" t="str">
        <f t="shared" ref="CI11:CI14" si="6">"05"</f>
        <v>05</v>
      </c>
      <c r="CJ11" s="1" t="s">
        <v>120</v>
      </c>
      <c r="CK11" s="1" t="str">
        <f t="shared" ref="CK11:CK18" si="7">"02"</f>
        <v>02</v>
      </c>
      <c r="CL11" s="1" t="s">
        <v>121</v>
      </c>
      <c r="CW11" s="1">
        <v>0</v>
      </c>
      <c r="CX11" s="1">
        <v>0</v>
      </c>
      <c r="CY11" s="1">
        <v>0</v>
      </c>
    </row>
    <row r="12" spans="1:103">
      <c r="A12" s="1">
        <v>410</v>
      </c>
      <c r="B12" s="1" t="s">
        <v>101</v>
      </c>
      <c r="C12" s="1">
        <v>410591</v>
      </c>
      <c r="D12" s="1" t="s">
        <v>102</v>
      </c>
      <c r="E12" s="1">
        <v>6439</v>
      </c>
      <c r="F12" s="1" t="s">
        <v>169</v>
      </c>
      <c r="G12" s="1" t="s">
        <v>170</v>
      </c>
      <c r="I12" s="1" t="s">
        <v>170</v>
      </c>
      <c r="K12" s="1">
        <v>2</v>
      </c>
      <c r="L12" s="1">
        <v>2</v>
      </c>
      <c r="M12" s="1" t="s">
        <v>171</v>
      </c>
      <c r="N12" s="1" t="s">
        <v>172</v>
      </c>
      <c r="O12" s="1" t="s">
        <v>173</v>
      </c>
      <c r="P12" s="1" t="s">
        <v>174</v>
      </c>
      <c r="Q12" s="1" t="s">
        <v>109</v>
      </c>
      <c r="R12" s="1">
        <v>1</v>
      </c>
      <c r="S12" s="1" t="s">
        <v>110</v>
      </c>
      <c r="T12" s="1" t="s">
        <v>111</v>
      </c>
      <c r="U12" s="1" t="s">
        <v>112</v>
      </c>
      <c r="V12" s="1">
        <v>411</v>
      </c>
      <c r="Y12" s="1">
        <v>410080</v>
      </c>
      <c r="Z12" s="1" t="s">
        <v>113</v>
      </c>
      <c r="AG12" s="1">
        <v>2</v>
      </c>
      <c r="AH12" s="4">
        <v>42803</v>
      </c>
      <c r="AI12" s="1">
        <v>53</v>
      </c>
      <c r="AM12" s="1" t="s">
        <v>175</v>
      </c>
      <c r="AS12" s="4">
        <v>42744</v>
      </c>
      <c r="AT12" s="4">
        <v>42870</v>
      </c>
      <c r="AU12" s="4">
        <v>42866</v>
      </c>
      <c r="AW12" s="1">
        <v>30</v>
      </c>
      <c r="AY12" s="1" t="s">
        <v>168</v>
      </c>
      <c r="BB12" s="1">
        <v>0</v>
      </c>
      <c r="BC12" s="1">
        <v>0</v>
      </c>
      <c r="BD12" s="1">
        <v>30</v>
      </c>
      <c r="BE12" s="1">
        <v>149.73</v>
      </c>
      <c r="BF12" s="1" t="s">
        <v>117</v>
      </c>
      <c r="BG12" s="1">
        <v>307811.9394</v>
      </c>
      <c r="BH12" s="1">
        <v>4491.9</v>
      </c>
      <c r="BI12" s="1">
        <v>6603.99</v>
      </c>
      <c r="BJ12" s="1">
        <v>0</v>
      </c>
      <c r="BL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30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307811.9394</v>
      </c>
      <c r="CD12" s="1">
        <v>1</v>
      </c>
      <c r="CE12" s="1" t="s">
        <v>118</v>
      </c>
      <c r="CF12" s="1" t="s">
        <v>159</v>
      </c>
      <c r="CG12" s="1" t="str">
        <f>"04"</f>
        <v>04</v>
      </c>
      <c r="CH12" s="1" t="str">
        <f>"3"</f>
        <v>3</v>
      </c>
      <c r="CI12" s="1" t="str">
        <f>"05"</f>
        <v>05</v>
      </c>
      <c r="CJ12" s="1" t="s">
        <v>176</v>
      </c>
      <c r="CK12" s="1" t="str">
        <f>"13"</f>
        <v>13</v>
      </c>
      <c r="CL12" s="1" t="s">
        <v>177</v>
      </c>
      <c r="CW12" s="1">
        <v>0</v>
      </c>
      <c r="CX12" s="1">
        <v>0</v>
      </c>
      <c r="CY12" s="1">
        <v>0</v>
      </c>
    </row>
    <row r="13" spans="1:103">
      <c r="A13" s="1">
        <v>410</v>
      </c>
      <c r="B13" s="1" t="s">
        <v>138</v>
      </c>
      <c r="C13" s="1">
        <v>410633</v>
      </c>
      <c r="D13" s="1" t="s">
        <v>102</v>
      </c>
      <c r="E13" s="1">
        <v>8702</v>
      </c>
      <c r="F13" s="1" t="s">
        <v>178</v>
      </c>
      <c r="G13" s="1" t="s">
        <v>179</v>
      </c>
      <c r="I13" s="1" t="s">
        <v>179</v>
      </c>
      <c r="K13" s="1">
        <v>2</v>
      </c>
      <c r="L13" s="1">
        <v>2</v>
      </c>
      <c r="M13" s="1" t="s">
        <v>180</v>
      </c>
      <c r="N13" s="1" t="s">
        <v>181</v>
      </c>
      <c r="O13" s="1" t="s">
        <v>182</v>
      </c>
      <c r="P13" s="1" t="s">
        <v>143</v>
      </c>
      <c r="Q13" s="1" t="s">
        <v>109</v>
      </c>
      <c r="R13" s="1">
        <v>1</v>
      </c>
      <c r="S13" s="1" t="s">
        <v>110</v>
      </c>
      <c r="T13" s="1" t="s">
        <v>111</v>
      </c>
      <c r="U13" s="1" t="s">
        <v>112</v>
      </c>
      <c r="V13" s="1">
        <v>411</v>
      </c>
      <c r="Y13" s="1">
        <v>410080</v>
      </c>
      <c r="Z13" s="1" t="s">
        <v>113</v>
      </c>
      <c r="AG13" s="1">
        <v>1</v>
      </c>
      <c r="AH13" s="4">
        <v>42773</v>
      </c>
      <c r="AI13" s="1">
        <v>57</v>
      </c>
      <c r="AM13" s="1" t="s">
        <v>183</v>
      </c>
      <c r="AS13" s="4">
        <v>42773</v>
      </c>
      <c r="AT13" s="4">
        <v>42851</v>
      </c>
      <c r="AU13" s="4">
        <v>42844</v>
      </c>
      <c r="AW13" s="1">
        <v>4</v>
      </c>
      <c r="AY13" s="1" t="s">
        <v>184</v>
      </c>
      <c r="BB13" s="1">
        <v>0</v>
      </c>
      <c r="BC13" s="1">
        <v>0</v>
      </c>
      <c r="BD13" s="1">
        <v>4</v>
      </c>
      <c r="BE13" s="1">
        <v>16884</v>
      </c>
      <c r="BF13" s="1" t="s">
        <v>146</v>
      </c>
      <c r="BG13" s="1">
        <v>67536</v>
      </c>
      <c r="BH13" s="1">
        <v>1051.68</v>
      </c>
      <c r="BI13" s="1">
        <v>1448.96</v>
      </c>
      <c r="BJ13" s="1">
        <v>0</v>
      </c>
      <c r="BL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67536</v>
      </c>
      <c r="CD13" s="1">
        <v>1</v>
      </c>
      <c r="CE13" s="1" t="s">
        <v>118</v>
      </c>
      <c r="CF13" s="1" t="s">
        <v>159</v>
      </c>
      <c r="CG13" s="1" t="str">
        <f>"04"</f>
        <v>04</v>
      </c>
      <c r="CH13" s="1" t="str">
        <f>"9"</f>
        <v>9</v>
      </c>
      <c r="CI13" s="1" t="str">
        <f>"07"</f>
        <v>07</v>
      </c>
      <c r="CJ13" s="1" t="s">
        <v>147</v>
      </c>
      <c r="CK13" s="1" t="str">
        <f>"34"</f>
        <v>34</v>
      </c>
      <c r="CL13" s="1" t="s">
        <v>148</v>
      </c>
      <c r="CW13" s="1">
        <v>0</v>
      </c>
      <c r="CX13" s="1">
        <v>0</v>
      </c>
      <c r="CY13" s="1">
        <v>0</v>
      </c>
    </row>
    <row r="14" spans="1:103">
      <c r="A14" s="1">
        <v>410</v>
      </c>
      <c r="B14" s="1" t="s">
        <v>138</v>
      </c>
      <c r="C14" s="1">
        <v>410663</v>
      </c>
      <c r="D14" s="1" t="s">
        <v>102</v>
      </c>
      <c r="E14" s="1">
        <v>8702</v>
      </c>
      <c r="F14" s="1" t="s">
        <v>178</v>
      </c>
      <c r="G14" s="1" t="s">
        <v>185</v>
      </c>
      <c r="I14" s="1" t="s">
        <v>185</v>
      </c>
      <c r="K14" s="1">
        <v>3</v>
      </c>
      <c r="L14" s="1">
        <v>1</v>
      </c>
      <c r="M14" s="1" t="s">
        <v>186</v>
      </c>
      <c r="N14" s="1" t="s">
        <v>187</v>
      </c>
      <c r="O14" s="1" t="s">
        <v>188</v>
      </c>
      <c r="P14" s="1" t="s">
        <v>189</v>
      </c>
      <c r="Q14" s="1" t="s">
        <v>109</v>
      </c>
      <c r="R14" s="1">
        <v>1</v>
      </c>
      <c r="S14" s="1" t="s">
        <v>110</v>
      </c>
      <c r="T14" s="1" t="s">
        <v>111</v>
      </c>
      <c r="U14" s="1" t="s">
        <v>112</v>
      </c>
      <c r="V14" s="1">
        <v>411</v>
      </c>
      <c r="Y14" s="1">
        <v>410080</v>
      </c>
      <c r="Z14" s="1" t="s">
        <v>113</v>
      </c>
      <c r="AG14" s="1">
        <v>1</v>
      </c>
      <c r="AH14" s="4">
        <v>42789</v>
      </c>
      <c r="AI14" s="1">
        <v>57</v>
      </c>
      <c r="AM14" s="1" t="s">
        <v>183</v>
      </c>
      <c r="AS14" s="4">
        <v>42789</v>
      </c>
      <c r="AT14" s="4">
        <v>42898</v>
      </c>
      <c r="AU14" s="4">
        <v>42888</v>
      </c>
      <c r="AW14" s="1">
        <v>1</v>
      </c>
      <c r="AY14" s="1" t="s">
        <v>168</v>
      </c>
      <c r="BB14" s="1">
        <v>0</v>
      </c>
      <c r="BC14" s="1">
        <v>0</v>
      </c>
      <c r="BD14" s="1">
        <v>1</v>
      </c>
      <c r="BE14" s="1">
        <v>20925</v>
      </c>
      <c r="BF14" s="1" t="s">
        <v>146</v>
      </c>
      <c r="BG14" s="1">
        <v>20925</v>
      </c>
      <c r="BH14" s="1">
        <v>325.85</v>
      </c>
      <c r="BI14" s="1">
        <v>448.94</v>
      </c>
      <c r="BJ14" s="1">
        <v>0</v>
      </c>
      <c r="BL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20925</v>
      </c>
      <c r="CD14" s="1">
        <v>1</v>
      </c>
      <c r="CE14" s="1" t="s">
        <v>118</v>
      </c>
      <c r="CF14" s="1" t="s">
        <v>159</v>
      </c>
      <c r="CG14" s="1" t="str">
        <f t="shared" ref="CG14:CG45" si="8">"05"</f>
        <v>05</v>
      </c>
      <c r="CH14" s="1" t="str">
        <f t="shared" ref="CH14:CH20" si="9">"2"</f>
        <v>2</v>
      </c>
      <c r="CI14" s="1" t="str">
        <f>"05"</f>
        <v>05</v>
      </c>
      <c r="CJ14" s="1" t="s">
        <v>120</v>
      </c>
      <c r="CK14" s="1" t="str">
        <f>"15"</f>
        <v>15</v>
      </c>
      <c r="CL14" s="1" t="s">
        <v>190</v>
      </c>
      <c r="CW14" s="1">
        <v>0</v>
      </c>
      <c r="CX14" s="1">
        <v>0</v>
      </c>
      <c r="CY14" s="1">
        <v>0</v>
      </c>
    </row>
    <row r="15" spans="1:103">
      <c r="A15" s="1">
        <v>410</v>
      </c>
      <c r="B15" s="1" t="s">
        <v>138</v>
      </c>
      <c r="C15" s="1">
        <v>410404</v>
      </c>
      <c r="D15" s="1" t="s">
        <v>102</v>
      </c>
      <c r="E15" s="1">
        <v>8673</v>
      </c>
      <c r="F15" s="1" t="s">
        <v>191</v>
      </c>
      <c r="G15" s="1" t="s">
        <v>192</v>
      </c>
      <c r="I15" s="1" t="s">
        <v>192</v>
      </c>
      <c r="K15" s="1">
        <v>138</v>
      </c>
      <c r="L15" s="1">
        <v>138</v>
      </c>
      <c r="M15" s="1" t="s">
        <v>193</v>
      </c>
      <c r="N15" s="1" t="s">
        <v>106</v>
      </c>
      <c r="O15" s="1" t="s">
        <v>107</v>
      </c>
      <c r="P15" s="1" t="s">
        <v>108</v>
      </c>
      <c r="Q15" s="1" t="s">
        <v>109</v>
      </c>
      <c r="R15" s="1">
        <v>1</v>
      </c>
      <c r="S15" s="1" t="s">
        <v>110</v>
      </c>
      <c r="T15" s="1" t="s">
        <v>111</v>
      </c>
      <c r="U15" s="1" t="s">
        <v>112</v>
      </c>
      <c r="V15" s="1">
        <v>411</v>
      </c>
      <c r="Y15" s="1">
        <v>410080</v>
      </c>
      <c r="Z15" s="1" t="s">
        <v>113</v>
      </c>
      <c r="AG15" s="1">
        <v>1</v>
      </c>
      <c r="AH15" s="4">
        <v>42559</v>
      </c>
      <c r="AI15" s="1">
        <v>57</v>
      </c>
      <c r="AS15" s="4">
        <v>42558</v>
      </c>
      <c r="AT15" s="4">
        <v>42886</v>
      </c>
      <c r="AU15" s="4">
        <v>42746</v>
      </c>
      <c r="AW15" s="1">
        <v>1</v>
      </c>
      <c r="AY15" s="1" t="s">
        <v>116</v>
      </c>
      <c r="BB15" s="1">
        <v>0</v>
      </c>
      <c r="BC15" s="1">
        <v>0</v>
      </c>
      <c r="BD15" s="1">
        <v>1</v>
      </c>
      <c r="BE15" s="1">
        <v>1890</v>
      </c>
      <c r="BF15" s="1" t="s">
        <v>146</v>
      </c>
      <c r="BG15" s="1">
        <v>1890</v>
      </c>
      <c r="BH15" s="1">
        <v>29.43</v>
      </c>
      <c r="BI15" s="1">
        <v>40.55</v>
      </c>
      <c r="BJ15" s="1">
        <v>0</v>
      </c>
      <c r="BL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1890</v>
      </c>
      <c r="CD15" s="1">
        <v>1</v>
      </c>
      <c r="CE15" s="1" t="s">
        <v>118</v>
      </c>
      <c r="CF15" s="1" t="s">
        <v>159</v>
      </c>
      <c r="CG15" s="1" t="str">
        <f>"05"</f>
        <v>05</v>
      </c>
      <c r="CH15" s="1" t="str">
        <f>"2"</f>
        <v>2</v>
      </c>
      <c r="CI15" s="1" t="str">
        <f t="shared" ref="CI15:CI20" si="10">"07"</f>
        <v>07</v>
      </c>
      <c r="CJ15" s="1" t="s">
        <v>120</v>
      </c>
      <c r="CK15" s="1" t="str">
        <f>"02"</f>
        <v>02</v>
      </c>
      <c r="CL15" s="1" t="s">
        <v>121</v>
      </c>
      <c r="CW15" s="1">
        <v>0</v>
      </c>
      <c r="CX15" s="1">
        <v>0</v>
      </c>
      <c r="CY15" s="1">
        <v>0</v>
      </c>
    </row>
    <row r="16" spans="1:103">
      <c r="A16" s="1">
        <v>410</v>
      </c>
      <c r="B16" s="1" t="s">
        <v>138</v>
      </c>
      <c r="C16" s="1">
        <v>410404</v>
      </c>
      <c r="D16" s="1" t="s">
        <v>102</v>
      </c>
      <c r="E16" s="1">
        <v>8673</v>
      </c>
      <c r="F16" s="1" t="s">
        <v>191</v>
      </c>
      <c r="G16" s="1" t="s">
        <v>192</v>
      </c>
      <c r="I16" s="1" t="s">
        <v>192</v>
      </c>
      <c r="K16" s="1">
        <v>145</v>
      </c>
      <c r="L16" s="1">
        <v>145</v>
      </c>
      <c r="M16" s="1" t="s">
        <v>193</v>
      </c>
      <c r="N16" s="1" t="s">
        <v>106</v>
      </c>
      <c r="O16" s="1" t="s">
        <v>107</v>
      </c>
      <c r="P16" s="1" t="s">
        <v>108</v>
      </c>
      <c r="Q16" s="1" t="s">
        <v>109</v>
      </c>
      <c r="R16" s="1">
        <v>1</v>
      </c>
      <c r="S16" s="1" t="s">
        <v>110</v>
      </c>
      <c r="T16" s="1" t="s">
        <v>111</v>
      </c>
      <c r="U16" s="1" t="s">
        <v>112</v>
      </c>
      <c r="V16" s="1">
        <v>411</v>
      </c>
      <c r="Y16" s="1">
        <v>410080</v>
      </c>
      <c r="Z16" s="1" t="s">
        <v>113</v>
      </c>
      <c r="AG16" s="1">
        <v>1</v>
      </c>
      <c r="AH16" s="4">
        <v>42559</v>
      </c>
      <c r="AI16" s="1">
        <v>57</v>
      </c>
      <c r="AS16" s="4">
        <v>42558</v>
      </c>
      <c r="AT16" s="4">
        <v>42886</v>
      </c>
      <c r="AU16" s="4">
        <v>42746</v>
      </c>
      <c r="AW16" s="1">
        <v>1</v>
      </c>
      <c r="AY16" s="1" t="s">
        <v>116</v>
      </c>
      <c r="BB16" s="1">
        <v>0</v>
      </c>
      <c r="BC16" s="1">
        <v>0</v>
      </c>
      <c r="BD16" s="1">
        <v>1</v>
      </c>
      <c r="BE16" s="1">
        <v>1890</v>
      </c>
      <c r="BF16" s="1" t="s">
        <v>146</v>
      </c>
      <c r="BG16" s="1">
        <v>1890</v>
      </c>
      <c r="BH16" s="1">
        <v>29.43</v>
      </c>
      <c r="BI16" s="1">
        <v>40.55</v>
      </c>
      <c r="BJ16" s="1">
        <v>0</v>
      </c>
      <c r="BL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1890</v>
      </c>
      <c r="CD16" s="1">
        <v>1</v>
      </c>
      <c r="CE16" s="1" t="s">
        <v>118</v>
      </c>
      <c r="CF16" s="1" t="s">
        <v>159</v>
      </c>
      <c r="CG16" s="1" t="str">
        <f>"05"</f>
        <v>05</v>
      </c>
      <c r="CH16" s="1" t="str">
        <f>"2"</f>
        <v>2</v>
      </c>
      <c r="CI16" s="1" t="str">
        <f>"07"</f>
        <v>07</v>
      </c>
      <c r="CJ16" s="1" t="s">
        <v>120</v>
      </c>
      <c r="CK16" s="1" t="str">
        <f>"02"</f>
        <v>02</v>
      </c>
      <c r="CL16" s="1" t="s">
        <v>121</v>
      </c>
      <c r="CW16" s="1">
        <v>0</v>
      </c>
      <c r="CX16" s="1">
        <v>0</v>
      </c>
      <c r="CY16" s="1">
        <v>0</v>
      </c>
    </row>
    <row r="17" spans="1:103">
      <c r="A17" s="1">
        <v>410</v>
      </c>
      <c r="B17" s="1" t="s">
        <v>138</v>
      </c>
      <c r="C17" s="1">
        <v>410404</v>
      </c>
      <c r="D17" s="1" t="s">
        <v>102</v>
      </c>
      <c r="E17" s="1">
        <v>8673</v>
      </c>
      <c r="F17" s="1" t="s">
        <v>191</v>
      </c>
      <c r="G17" s="1" t="s">
        <v>192</v>
      </c>
      <c r="I17" s="1" t="s">
        <v>192</v>
      </c>
      <c r="K17" s="1">
        <v>151</v>
      </c>
      <c r="L17" s="1">
        <v>151</v>
      </c>
      <c r="M17" s="1" t="s">
        <v>193</v>
      </c>
      <c r="N17" s="1" t="s">
        <v>106</v>
      </c>
      <c r="O17" s="1" t="s">
        <v>107</v>
      </c>
      <c r="P17" s="1" t="s">
        <v>108</v>
      </c>
      <c r="Q17" s="1" t="s">
        <v>109</v>
      </c>
      <c r="R17" s="1">
        <v>1</v>
      </c>
      <c r="S17" s="1" t="s">
        <v>110</v>
      </c>
      <c r="T17" s="1" t="s">
        <v>111</v>
      </c>
      <c r="U17" s="1" t="s">
        <v>112</v>
      </c>
      <c r="V17" s="1">
        <v>411</v>
      </c>
      <c r="Y17" s="1">
        <v>410080</v>
      </c>
      <c r="Z17" s="1" t="s">
        <v>113</v>
      </c>
      <c r="AG17" s="1">
        <v>1</v>
      </c>
      <c r="AH17" s="4">
        <v>42559</v>
      </c>
      <c r="AI17" s="1">
        <v>57</v>
      </c>
      <c r="AS17" s="4">
        <v>42558</v>
      </c>
      <c r="AT17" s="4">
        <v>42886</v>
      </c>
      <c r="AU17" s="4">
        <v>42746</v>
      </c>
      <c r="AW17" s="1">
        <v>1</v>
      </c>
      <c r="AY17" s="1" t="s">
        <v>116</v>
      </c>
      <c r="BB17" s="1">
        <v>0</v>
      </c>
      <c r="BC17" s="1">
        <v>0</v>
      </c>
      <c r="BD17" s="1">
        <v>1</v>
      </c>
      <c r="BE17" s="1">
        <v>1890</v>
      </c>
      <c r="BF17" s="1" t="s">
        <v>146</v>
      </c>
      <c r="BG17" s="1">
        <v>1890</v>
      </c>
      <c r="BH17" s="1">
        <v>29.43</v>
      </c>
      <c r="BI17" s="1">
        <v>40.55</v>
      </c>
      <c r="BJ17" s="1">
        <v>0</v>
      </c>
      <c r="BL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1890</v>
      </c>
      <c r="CD17" s="1">
        <v>1</v>
      </c>
      <c r="CE17" s="1" t="s">
        <v>118</v>
      </c>
      <c r="CF17" s="1" t="s">
        <v>159</v>
      </c>
      <c r="CG17" s="1" t="str">
        <f>"05"</f>
        <v>05</v>
      </c>
      <c r="CH17" s="1" t="str">
        <f>"2"</f>
        <v>2</v>
      </c>
      <c r="CI17" s="1" t="str">
        <f>"07"</f>
        <v>07</v>
      </c>
      <c r="CJ17" s="1" t="s">
        <v>120</v>
      </c>
      <c r="CK17" s="1" t="str">
        <f>"02"</f>
        <v>02</v>
      </c>
      <c r="CL17" s="1" t="s">
        <v>121</v>
      </c>
      <c r="CW17" s="1">
        <v>0</v>
      </c>
      <c r="CX17" s="1">
        <v>0</v>
      </c>
      <c r="CY17" s="1">
        <v>0</v>
      </c>
    </row>
    <row r="18" spans="1:103">
      <c r="A18" s="1">
        <v>410</v>
      </c>
      <c r="B18" s="1" t="s">
        <v>138</v>
      </c>
      <c r="C18" s="1">
        <v>410404</v>
      </c>
      <c r="D18" s="1" t="s">
        <v>102</v>
      </c>
      <c r="E18" s="1">
        <v>8673</v>
      </c>
      <c r="F18" s="1" t="s">
        <v>191</v>
      </c>
      <c r="G18" s="1" t="s">
        <v>192</v>
      </c>
      <c r="I18" s="1" t="s">
        <v>192</v>
      </c>
      <c r="K18" s="1">
        <v>154</v>
      </c>
      <c r="L18" s="1">
        <v>154</v>
      </c>
      <c r="M18" s="1" t="s">
        <v>193</v>
      </c>
      <c r="N18" s="1" t="s">
        <v>106</v>
      </c>
      <c r="O18" s="1" t="s">
        <v>107</v>
      </c>
      <c r="P18" s="1" t="s">
        <v>108</v>
      </c>
      <c r="Q18" s="1" t="s">
        <v>109</v>
      </c>
      <c r="R18" s="1">
        <v>1</v>
      </c>
      <c r="S18" s="1" t="s">
        <v>110</v>
      </c>
      <c r="T18" s="1" t="s">
        <v>111</v>
      </c>
      <c r="U18" s="1" t="s">
        <v>112</v>
      </c>
      <c r="V18" s="1">
        <v>411</v>
      </c>
      <c r="Y18" s="1">
        <v>410080</v>
      </c>
      <c r="Z18" s="1" t="s">
        <v>113</v>
      </c>
      <c r="AG18" s="1">
        <v>1</v>
      </c>
      <c r="AH18" s="4">
        <v>42559</v>
      </c>
      <c r="AI18" s="1">
        <v>57</v>
      </c>
      <c r="AS18" s="4">
        <v>42558</v>
      </c>
      <c r="AT18" s="4">
        <v>42886</v>
      </c>
      <c r="AU18" s="4">
        <v>42746</v>
      </c>
      <c r="AW18" s="1">
        <v>1</v>
      </c>
      <c r="AY18" s="1" t="s">
        <v>116</v>
      </c>
      <c r="BB18" s="1">
        <v>0</v>
      </c>
      <c r="BC18" s="1">
        <v>0</v>
      </c>
      <c r="BD18" s="1">
        <v>1</v>
      </c>
      <c r="BE18" s="1">
        <v>1890</v>
      </c>
      <c r="BF18" s="1" t="s">
        <v>146</v>
      </c>
      <c r="BG18" s="1">
        <v>1890</v>
      </c>
      <c r="BH18" s="1">
        <v>29.43</v>
      </c>
      <c r="BI18" s="1">
        <v>40.55</v>
      </c>
      <c r="BJ18" s="1">
        <v>0</v>
      </c>
      <c r="BL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1890</v>
      </c>
      <c r="CD18" s="1">
        <v>1</v>
      </c>
      <c r="CE18" s="1" t="s">
        <v>118</v>
      </c>
      <c r="CF18" s="1" t="s">
        <v>159</v>
      </c>
      <c r="CG18" s="1" t="str">
        <f>"05"</f>
        <v>05</v>
      </c>
      <c r="CH18" s="1" t="str">
        <f>"2"</f>
        <v>2</v>
      </c>
      <c r="CI18" s="1" t="str">
        <f>"07"</f>
        <v>07</v>
      </c>
      <c r="CJ18" s="1" t="s">
        <v>120</v>
      </c>
      <c r="CK18" s="1" t="str">
        <f>"02"</f>
        <v>02</v>
      </c>
      <c r="CL18" s="1" t="s">
        <v>121</v>
      </c>
      <c r="CW18" s="1">
        <v>0</v>
      </c>
      <c r="CX18" s="1">
        <v>0</v>
      </c>
      <c r="CY18" s="1">
        <v>0</v>
      </c>
    </row>
    <row r="19" spans="1:103">
      <c r="A19" s="1">
        <v>410</v>
      </c>
      <c r="B19" s="1" t="s">
        <v>101</v>
      </c>
      <c r="C19" s="1">
        <v>410534</v>
      </c>
      <c r="D19" s="1" t="s">
        <v>102</v>
      </c>
      <c r="E19" s="1">
        <v>7795</v>
      </c>
      <c r="F19" s="1" t="s">
        <v>103</v>
      </c>
      <c r="G19" s="1" t="s">
        <v>152</v>
      </c>
      <c r="I19" s="1" t="s">
        <v>152</v>
      </c>
      <c r="K19" s="1">
        <v>5</v>
      </c>
      <c r="L19" s="1">
        <v>5</v>
      </c>
      <c r="M19" s="1" t="s">
        <v>194</v>
      </c>
      <c r="N19" s="1" t="s">
        <v>195</v>
      </c>
      <c r="O19" s="1" t="s">
        <v>107</v>
      </c>
      <c r="P19" s="1" t="s">
        <v>156</v>
      </c>
      <c r="Q19" s="1" t="s">
        <v>109</v>
      </c>
      <c r="R19" s="1">
        <v>1</v>
      </c>
      <c r="S19" s="1" t="s">
        <v>110</v>
      </c>
      <c r="T19" s="1" t="s">
        <v>111</v>
      </c>
      <c r="U19" s="1" t="s">
        <v>112</v>
      </c>
      <c r="V19" s="1">
        <v>411</v>
      </c>
      <c r="Y19" s="1">
        <v>410080</v>
      </c>
      <c r="Z19" s="1" t="s">
        <v>113</v>
      </c>
      <c r="AC19" s="1" t="s">
        <v>157</v>
      </c>
      <c r="AD19" s="4">
        <v>42851</v>
      </c>
      <c r="AG19" s="1">
        <v>1</v>
      </c>
      <c r="AH19" s="4">
        <v>42705</v>
      </c>
      <c r="AI19" s="1">
        <v>58</v>
      </c>
      <c r="AM19" s="1" t="s">
        <v>158</v>
      </c>
      <c r="AP19" s="1">
        <v>1</v>
      </c>
      <c r="AS19" s="4">
        <v>42705</v>
      </c>
      <c r="AT19" s="4">
        <v>42845</v>
      </c>
      <c r="AU19" s="4">
        <v>42845</v>
      </c>
      <c r="AW19" s="1">
        <v>8</v>
      </c>
      <c r="AX19" s="1">
        <v>409107</v>
      </c>
      <c r="AY19" s="1" t="s">
        <v>116</v>
      </c>
      <c r="AZ19" s="1">
        <v>999</v>
      </c>
      <c r="BA19" s="1">
        <v>890</v>
      </c>
      <c r="BB19" s="1">
        <v>0</v>
      </c>
      <c r="BC19" s="1">
        <v>2</v>
      </c>
      <c r="BD19" s="1">
        <v>8</v>
      </c>
      <c r="BE19" s="1">
        <v>138.28</v>
      </c>
      <c r="BF19" s="1" t="s">
        <v>117</v>
      </c>
      <c r="BG19" s="1">
        <v>73959.4452</v>
      </c>
      <c r="BH19" s="1">
        <v>1106.24</v>
      </c>
      <c r="BI19" s="1">
        <v>1586.77</v>
      </c>
      <c r="BJ19" s="1">
        <v>8</v>
      </c>
      <c r="BK19" s="4">
        <v>42851</v>
      </c>
      <c r="BL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8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73959.4452</v>
      </c>
      <c r="CD19" s="1">
        <v>1</v>
      </c>
      <c r="CE19" s="1" t="s">
        <v>118</v>
      </c>
      <c r="CF19" s="1" t="s">
        <v>159</v>
      </c>
      <c r="CG19" s="1" t="str">
        <f>"05"</f>
        <v>05</v>
      </c>
      <c r="CH19" s="1" t="str">
        <f>"2"</f>
        <v>2</v>
      </c>
      <c r="CI19" s="1" t="str">
        <f>"07"</f>
        <v>07</v>
      </c>
      <c r="CJ19" s="1" t="s">
        <v>120</v>
      </c>
      <c r="CK19" s="1" t="str">
        <f>"13"</f>
        <v>13</v>
      </c>
      <c r="CL19" s="1" t="s">
        <v>160</v>
      </c>
      <c r="CW19" s="1">
        <v>0</v>
      </c>
      <c r="CX19" s="1">
        <v>0</v>
      </c>
      <c r="CY19" s="1">
        <v>0</v>
      </c>
    </row>
    <row r="20" spans="1:103">
      <c r="A20" s="1">
        <v>410</v>
      </c>
      <c r="B20" s="1" t="s">
        <v>138</v>
      </c>
      <c r="C20" s="1">
        <v>410663</v>
      </c>
      <c r="D20" s="1" t="s">
        <v>102</v>
      </c>
      <c r="E20" s="1">
        <v>8702</v>
      </c>
      <c r="F20" s="1" t="s">
        <v>178</v>
      </c>
      <c r="G20" s="1" t="s">
        <v>185</v>
      </c>
      <c r="I20" s="1" t="s">
        <v>185</v>
      </c>
      <c r="K20" s="1">
        <v>4</v>
      </c>
      <c r="L20" s="1">
        <v>2</v>
      </c>
      <c r="M20" s="1" t="s">
        <v>196</v>
      </c>
      <c r="N20" s="1" t="s">
        <v>197</v>
      </c>
      <c r="O20" s="1" t="s">
        <v>198</v>
      </c>
      <c r="P20" s="1" t="s">
        <v>156</v>
      </c>
      <c r="Q20" s="1" t="s">
        <v>109</v>
      </c>
      <c r="R20" s="1">
        <v>1</v>
      </c>
      <c r="S20" s="1" t="s">
        <v>110</v>
      </c>
      <c r="T20" s="1" t="s">
        <v>111</v>
      </c>
      <c r="U20" s="1" t="s">
        <v>112</v>
      </c>
      <c r="V20" s="1">
        <v>411</v>
      </c>
      <c r="Y20" s="1">
        <v>410080</v>
      </c>
      <c r="Z20" s="1" t="s">
        <v>113</v>
      </c>
      <c r="AG20" s="1">
        <v>1</v>
      </c>
      <c r="AH20" s="4">
        <v>42789</v>
      </c>
      <c r="AI20" s="1">
        <v>57</v>
      </c>
      <c r="AM20" s="1" t="s">
        <v>183</v>
      </c>
      <c r="AS20" s="4">
        <v>42789</v>
      </c>
      <c r="AT20" s="4">
        <v>42898</v>
      </c>
      <c r="AU20" s="4">
        <v>42888</v>
      </c>
      <c r="AW20" s="1">
        <v>1</v>
      </c>
      <c r="AY20" s="1" t="s">
        <v>116</v>
      </c>
      <c r="BB20" s="1">
        <v>0</v>
      </c>
      <c r="BC20" s="1">
        <v>0</v>
      </c>
      <c r="BD20" s="1">
        <v>1</v>
      </c>
      <c r="BE20" s="1">
        <v>18908</v>
      </c>
      <c r="BF20" s="1" t="s">
        <v>146</v>
      </c>
      <c r="BG20" s="1">
        <v>18908</v>
      </c>
      <c r="BH20" s="1">
        <v>294.44</v>
      </c>
      <c r="BI20" s="1">
        <v>405.66</v>
      </c>
      <c r="BJ20" s="1">
        <v>0</v>
      </c>
      <c r="BL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1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18908</v>
      </c>
      <c r="CD20" s="1">
        <v>1</v>
      </c>
      <c r="CE20" s="1" t="s">
        <v>118</v>
      </c>
      <c r="CF20" s="1" t="s">
        <v>159</v>
      </c>
      <c r="CG20" s="1" t="str">
        <f>"05"</f>
        <v>05</v>
      </c>
      <c r="CH20" s="1" t="str">
        <f>"2"</f>
        <v>2</v>
      </c>
      <c r="CI20" s="1" t="str">
        <f>"07"</f>
        <v>07</v>
      </c>
      <c r="CJ20" s="1" t="s">
        <v>120</v>
      </c>
      <c r="CK20" s="1" t="str">
        <f>"15"</f>
        <v>15</v>
      </c>
      <c r="CL20" s="1" t="s">
        <v>190</v>
      </c>
      <c r="CW20" s="1">
        <v>0</v>
      </c>
      <c r="CX20" s="1">
        <v>0</v>
      </c>
      <c r="CY20" s="1">
        <v>0</v>
      </c>
    </row>
    <row r="21" spans="1:103">
      <c r="A21" s="1">
        <v>410</v>
      </c>
      <c r="B21" s="1" t="s">
        <v>138</v>
      </c>
      <c r="C21" s="1">
        <v>410486</v>
      </c>
      <c r="D21" s="1" t="s">
        <v>102</v>
      </c>
      <c r="E21" s="1">
        <v>8700</v>
      </c>
      <c r="F21" s="1" t="s">
        <v>199</v>
      </c>
      <c r="G21" s="1" t="s">
        <v>200</v>
      </c>
      <c r="I21" s="1" t="s">
        <v>200</v>
      </c>
      <c r="K21" s="1">
        <v>4</v>
      </c>
      <c r="L21" s="1">
        <v>4</v>
      </c>
      <c r="M21" s="1" t="s">
        <v>201</v>
      </c>
      <c r="N21" s="1" t="s">
        <v>202</v>
      </c>
      <c r="O21" s="1" t="s">
        <v>203</v>
      </c>
      <c r="P21" s="1" t="s">
        <v>204</v>
      </c>
      <c r="Q21" s="1" t="s">
        <v>109</v>
      </c>
      <c r="R21" s="1">
        <v>1</v>
      </c>
      <c r="S21" s="1" t="s">
        <v>110</v>
      </c>
      <c r="T21" s="1" t="s">
        <v>111</v>
      </c>
      <c r="U21" s="1" t="s">
        <v>112</v>
      </c>
      <c r="V21" s="1">
        <v>411</v>
      </c>
      <c r="Y21" s="1">
        <v>410080</v>
      </c>
      <c r="Z21" s="1" t="s">
        <v>113</v>
      </c>
      <c r="AC21" s="1" t="s">
        <v>157</v>
      </c>
      <c r="AD21" s="4">
        <v>42836</v>
      </c>
      <c r="AG21" s="1">
        <v>2</v>
      </c>
      <c r="AH21" s="4">
        <v>42662</v>
      </c>
      <c r="AI21" s="1">
        <v>57</v>
      </c>
      <c r="AM21" s="1" t="s">
        <v>205</v>
      </c>
      <c r="AS21" s="4">
        <v>42646</v>
      </c>
      <c r="AT21" s="4">
        <v>42810</v>
      </c>
      <c r="AU21" s="4">
        <v>42782</v>
      </c>
      <c r="AW21" s="1">
        <v>2</v>
      </c>
      <c r="AX21" s="1">
        <v>408734</v>
      </c>
      <c r="AY21" s="1" t="s">
        <v>206</v>
      </c>
      <c r="AZ21" s="1">
        <v>999</v>
      </c>
      <c r="BA21" s="1">
        <v>890</v>
      </c>
      <c r="BB21" s="1">
        <v>0</v>
      </c>
      <c r="BC21" s="1">
        <v>2</v>
      </c>
      <c r="BD21" s="1">
        <v>2</v>
      </c>
      <c r="BE21" s="1">
        <v>2160</v>
      </c>
      <c r="BF21" s="1" t="s">
        <v>146</v>
      </c>
      <c r="BG21" s="1">
        <v>4320</v>
      </c>
      <c r="BH21" s="1">
        <v>67.27</v>
      </c>
      <c r="BI21" s="1">
        <v>92.68</v>
      </c>
      <c r="BJ21" s="1">
        <v>2</v>
      </c>
      <c r="BK21" s="4">
        <v>42836</v>
      </c>
      <c r="BL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4320</v>
      </c>
      <c r="CD21" s="1">
        <v>1</v>
      </c>
      <c r="CE21" s="1" t="s">
        <v>118</v>
      </c>
      <c r="CF21" s="1" t="s">
        <v>159</v>
      </c>
      <c r="CG21" s="1" t="str">
        <f>"05"</f>
        <v>05</v>
      </c>
      <c r="CH21" s="1" t="str">
        <f t="shared" ref="CH21:CH24" si="11">"3"</f>
        <v>3</v>
      </c>
      <c r="CI21" s="1" t="str">
        <f>"03"</f>
        <v>03</v>
      </c>
      <c r="CJ21" s="1" t="s">
        <v>176</v>
      </c>
      <c r="CK21" s="1" t="str">
        <f>"02"</f>
        <v>02</v>
      </c>
      <c r="CL21" s="1" t="s">
        <v>177</v>
      </c>
      <c r="CW21" s="1">
        <v>0</v>
      </c>
      <c r="CX21" s="1">
        <v>0</v>
      </c>
      <c r="CY21" s="1">
        <v>0</v>
      </c>
    </row>
    <row r="22" spans="1:103">
      <c r="A22" s="1">
        <v>410</v>
      </c>
      <c r="B22" s="1" t="s">
        <v>138</v>
      </c>
      <c r="C22" s="1">
        <v>410684</v>
      </c>
      <c r="D22" s="1" t="s">
        <v>102</v>
      </c>
      <c r="E22" s="1">
        <v>8702</v>
      </c>
      <c r="F22" s="1" t="s">
        <v>178</v>
      </c>
      <c r="G22" s="1" t="s">
        <v>207</v>
      </c>
      <c r="I22" s="1" t="s">
        <v>207</v>
      </c>
      <c r="K22" s="1">
        <v>1</v>
      </c>
      <c r="L22" s="1">
        <v>1</v>
      </c>
      <c r="M22" s="1" t="s">
        <v>201</v>
      </c>
      <c r="N22" s="1" t="s">
        <v>202</v>
      </c>
      <c r="O22" s="1" t="s">
        <v>203</v>
      </c>
      <c r="P22" s="1" t="s">
        <v>204</v>
      </c>
      <c r="Q22" s="1" t="s">
        <v>109</v>
      </c>
      <c r="R22" s="1">
        <v>1</v>
      </c>
      <c r="S22" s="1" t="s">
        <v>110</v>
      </c>
      <c r="T22" s="1" t="s">
        <v>111</v>
      </c>
      <c r="U22" s="1" t="s">
        <v>112</v>
      </c>
      <c r="V22" s="1">
        <v>411</v>
      </c>
      <c r="Y22" s="1">
        <v>410080</v>
      </c>
      <c r="Z22" s="1" t="s">
        <v>113</v>
      </c>
      <c r="AC22" s="1" t="s">
        <v>114</v>
      </c>
      <c r="AD22" s="4">
        <v>42864</v>
      </c>
      <c r="AG22" s="1">
        <v>1</v>
      </c>
      <c r="AH22" s="4">
        <v>42807</v>
      </c>
      <c r="AI22" s="1">
        <v>57</v>
      </c>
      <c r="AM22" s="1" t="s">
        <v>205</v>
      </c>
      <c r="AS22" s="4">
        <v>42807</v>
      </c>
      <c r="AT22" s="4">
        <v>42881</v>
      </c>
      <c r="AU22" s="4">
        <v>42874</v>
      </c>
      <c r="AW22" s="1">
        <v>1</v>
      </c>
      <c r="AX22" s="1">
        <v>409143</v>
      </c>
      <c r="AY22" s="1" t="s">
        <v>206</v>
      </c>
      <c r="AZ22" s="1">
        <v>999</v>
      </c>
      <c r="BA22" s="1">
        <v>811</v>
      </c>
      <c r="BB22" s="1">
        <v>0</v>
      </c>
      <c r="BC22" s="1">
        <v>0</v>
      </c>
      <c r="BD22" s="1">
        <v>1</v>
      </c>
      <c r="BE22" s="1">
        <v>2160</v>
      </c>
      <c r="BF22" s="1" t="s">
        <v>146</v>
      </c>
      <c r="BG22" s="1">
        <v>2160</v>
      </c>
      <c r="BH22" s="1">
        <v>33.64</v>
      </c>
      <c r="BI22" s="1">
        <v>46.34</v>
      </c>
      <c r="BJ22" s="1">
        <v>0</v>
      </c>
      <c r="BL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1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2160</v>
      </c>
      <c r="CD22" s="1">
        <v>1</v>
      </c>
      <c r="CE22" s="1" t="s">
        <v>118</v>
      </c>
      <c r="CF22" s="1" t="s">
        <v>159</v>
      </c>
      <c r="CG22" s="1" t="str">
        <f>"05"</f>
        <v>05</v>
      </c>
      <c r="CH22" s="1" t="str">
        <f>"3"</f>
        <v>3</v>
      </c>
      <c r="CI22" s="1" t="str">
        <f>"03"</f>
        <v>03</v>
      </c>
      <c r="CJ22" s="1" t="s">
        <v>176</v>
      </c>
      <c r="CK22" s="1" t="str">
        <f>"02"</f>
        <v>02</v>
      </c>
      <c r="CL22" s="1" t="s">
        <v>177</v>
      </c>
      <c r="CW22" s="1">
        <v>0</v>
      </c>
      <c r="CX22" s="1">
        <v>0</v>
      </c>
      <c r="CY22" s="1">
        <v>0</v>
      </c>
    </row>
    <row r="23" spans="1:103">
      <c r="A23" s="1">
        <v>410</v>
      </c>
      <c r="B23" s="1" t="s">
        <v>101</v>
      </c>
      <c r="C23" s="1">
        <v>410591</v>
      </c>
      <c r="D23" s="1" t="s">
        <v>102</v>
      </c>
      <c r="E23" s="1">
        <v>6439</v>
      </c>
      <c r="F23" s="1" t="s">
        <v>169</v>
      </c>
      <c r="G23" s="1" t="s">
        <v>170</v>
      </c>
      <c r="I23" s="1" t="s">
        <v>170</v>
      </c>
      <c r="K23" s="1">
        <v>1</v>
      </c>
      <c r="L23" s="1">
        <v>1</v>
      </c>
      <c r="M23" s="1" t="s">
        <v>208</v>
      </c>
      <c r="N23" s="1" t="s">
        <v>209</v>
      </c>
      <c r="O23" s="1" t="s">
        <v>210</v>
      </c>
      <c r="P23" s="1" t="s">
        <v>174</v>
      </c>
      <c r="Q23" s="1" t="s">
        <v>109</v>
      </c>
      <c r="R23" s="1">
        <v>1</v>
      </c>
      <c r="S23" s="1" t="s">
        <v>110</v>
      </c>
      <c r="T23" s="1" t="s">
        <v>111</v>
      </c>
      <c r="U23" s="1" t="s">
        <v>112</v>
      </c>
      <c r="V23" s="1">
        <v>411</v>
      </c>
      <c r="Y23" s="1">
        <v>410080</v>
      </c>
      <c r="Z23" s="1" t="s">
        <v>113</v>
      </c>
      <c r="AG23" s="1">
        <v>2</v>
      </c>
      <c r="AH23" s="4">
        <v>42803</v>
      </c>
      <c r="AI23" s="1">
        <v>53</v>
      </c>
      <c r="AM23" s="1" t="s">
        <v>175</v>
      </c>
      <c r="AS23" s="4">
        <v>42803</v>
      </c>
      <c r="AT23" s="4">
        <v>42870</v>
      </c>
      <c r="AU23" s="4">
        <v>42866</v>
      </c>
      <c r="AW23" s="1">
        <v>11</v>
      </c>
      <c r="BB23" s="1">
        <v>0</v>
      </c>
      <c r="BC23" s="1">
        <v>0</v>
      </c>
      <c r="BD23" s="1">
        <v>11</v>
      </c>
      <c r="BE23" s="1">
        <v>385.93</v>
      </c>
      <c r="BF23" s="1" t="s">
        <v>117</v>
      </c>
      <c r="BG23" s="1">
        <v>290908.631</v>
      </c>
      <c r="BH23" s="1">
        <v>4245.23</v>
      </c>
      <c r="BI23" s="1">
        <v>6241.34</v>
      </c>
      <c r="BJ23" s="1">
        <v>0</v>
      </c>
      <c r="BL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11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290908.631</v>
      </c>
      <c r="CD23" s="1">
        <v>1</v>
      </c>
      <c r="CE23" s="1" t="s">
        <v>118</v>
      </c>
      <c r="CF23" s="1" t="s">
        <v>159</v>
      </c>
      <c r="CG23" s="1" t="str">
        <f>"05"</f>
        <v>05</v>
      </c>
      <c r="CH23" s="1" t="str">
        <f>"3"</f>
        <v>3</v>
      </c>
      <c r="CI23" s="1" t="str">
        <f>"05"</f>
        <v>05</v>
      </c>
      <c r="CJ23" s="1" t="s">
        <v>176</v>
      </c>
      <c r="CK23" s="1" t="str">
        <f>"13"</f>
        <v>13</v>
      </c>
      <c r="CL23" s="1" t="s">
        <v>177</v>
      </c>
      <c r="CW23" s="1">
        <v>0</v>
      </c>
      <c r="CX23" s="1">
        <v>0</v>
      </c>
      <c r="CY23" s="1">
        <v>0</v>
      </c>
    </row>
    <row r="24" spans="1:103">
      <c r="A24" s="1">
        <v>410</v>
      </c>
      <c r="B24" s="1" t="s">
        <v>138</v>
      </c>
      <c r="C24" s="1">
        <v>410483</v>
      </c>
      <c r="D24" s="1" t="s">
        <v>102</v>
      </c>
      <c r="E24" s="1">
        <v>9029</v>
      </c>
      <c r="F24" s="1" t="s">
        <v>211</v>
      </c>
      <c r="G24" s="1">
        <v>4040005581</v>
      </c>
      <c r="I24" s="1">
        <v>4040005581</v>
      </c>
      <c r="K24" s="1">
        <v>40</v>
      </c>
      <c r="L24" s="1">
        <v>4</v>
      </c>
      <c r="M24" s="1" t="s">
        <v>212</v>
      </c>
      <c r="N24" s="1" t="s">
        <v>213</v>
      </c>
      <c r="O24" s="1" t="s">
        <v>214</v>
      </c>
      <c r="P24" s="1" t="s">
        <v>215</v>
      </c>
      <c r="Q24" s="1" t="s">
        <v>109</v>
      </c>
      <c r="R24" s="1">
        <v>1</v>
      </c>
      <c r="S24" s="1" t="s">
        <v>110</v>
      </c>
      <c r="T24" s="1" t="s">
        <v>111</v>
      </c>
      <c r="U24" s="1" t="s">
        <v>112</v>
      </c>
      <c r="V24" s="1">
        <v>411</v>
      </c>
      <c r="Y24" s="1">
        <v>410080</v>
      </c>
      <c r="Z24" s="1" t="s">
        <v>113</v>
      </c>
      <c r="AC24" s="1" t="s">
        <v>157</v>
      </c>
      <c r="AD24" s="4">
        <v>42852</v>
      </c>
      <c r="AG24" s="1">
        <v>1</v>
      </c>
      <c r="AH24" s="4">
        <v>42656</v>
      </c>
      <c r="AI24" s="1">
        <v>57</v>
      </c>
      <c r="AM24" s="1" t="s">
        <v>216</v>
      </c>
      <c r="AS24" s="4">
        <v>42656</v>
      </c>
      <c r="AT24" s="4">
        <v>42865</v>
      </c>
      <c r="AU24" s="4">
        <v>42796</v>
      </c>
      <c r="AW24" s="1">
        <v>4</v>
      </c>
      <c r="AX24" s="1">
        <v>409013</v>
      </c>
      <c r="AY24" s="1" t="s">
        <v>116</v>
      </c>
      <c r="AZ24" s="1">
        <v>999</v>
      </c>
      <c r="BB24" s="1">
        <v>0</v>
      </c>
      <c r="BC24" s="1">
        <v>4</v>
      </c>
      <c r="BD24" s="1">
        <v>4</v>
      </c>
      <c r="BE24" s="1">
        <v>30476</v>
      </c>
      <c r="BF24" s="1" t="s">
        <v>146</v>
      </c>
      <c r="BG24" s="1">
        <v>121904</v>
      </c>
      <c r="BH24" s="1">
        <v>1898.31</v>
      </c>
      <c r="BI24" s="1">
        <v>2615.4</v>
      </c>
      <c r="BJ24" s="1">
        <v>4</v>
      </c>
      <c r="BK24" s="4">
        <v>42852</v>
      </c>
      <c r="BL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4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121904</v>
      </c>
      <c r="CD24" s="1">
        <v>1</v>
      </c>
      <c r="CE24" s="1" t="s">
        <v>118</v>
      </c>
      <c r="CF24" s="1" t="s">
        <v>159</v>
      </c>
      <c r="CG24" s="1" t="str">
        <f>"05"</f>
        <v>05</v>
      </c>
      <c r="CH24" s="1" t="str">
        <f>"3"</f>
        <v>3</v>
      </c>
      <c r="CI24" s="1" t="str">
        <f>"07"</f>
        <v>07</v>
      </c>
      <c r="CJ24" s="1" t="s">
        <v>120</v>
      </c>
      <c r="CK24" s="1" t="str">
        <f>"34"</f>
        <v>34</v>
      </c>
      <c r="CL24" s="1" t="s">
        <v>148</v>
      </c>
      <c r="CW24" s="1">
        <v>0</v>
      </c>
      <c r="CX24" s="1">
        <v>0</v>
      </c>
      <c r="CY24" s="1">
        <v>0</v>
      </c>
    </row>
    <row r="25" spans="1:103">
      <c r="A25" s="1">
        <v>410</v>
      </c>
      <c r="B25" s="1" t="s">
        <v>138</v>
      </c>
      <c r="C25" s="1">
        <v>410713</v>
      </c>
      <c r="D25" s="1" t="s">
        <v>102</v>
      </c>
      <c r="E25" s="1">
        <v>8700</v>
      </c>
      <c r="F25" s="1" t="s">
        <v>199</v>
      </c>
      <c r="G25" s="1" t="s">
        <v>217</v>
      </c>
      <c r="I25" s="1" t="s">
        <v>217</v>
      </c>
      <c r="K25" s="1">
        <v>1</v>
      </c>
      <c r="L25" s="1">
        <v>1</v>
      </c>
      <c r="M25" s="1" t="s">
        <v>218</v>
      </c>
      <c r="N25" s="1" t="s">
        <v>219</v>
      </c>
      <c r="O25" s="1" t="s">
        <v>220</v>
      </c>
      <c r="P25" s="1" t="s">
        <v>221</v>
      </c>
      <c r="Q25" s="1" t="s">
        <v>109</v>
      </c>
      <c r="R25" s="1">
        <v>1</v>
      </c>
      <c r="S25" s="1" t="s">
        <v>110</v>
      </c>
      <c r="T25" s="1" t="s">
        <v>111</v>
      </c>
      <c r="U25" s="1" t="s">
        <v>112</v>
      </c>
      <c r="V25" s="1">
        <v>411</v>
      </c>
      <c r="Y25" s="1">
        <v>410080</v>
      </c>
      <c r="Z25" s="1" t="s">
        <v>113</v>
      </c>
      <c r="AG25" s="1">
        <v>1</v>
      </c>
      <c r="AH25" s="4">
        <v>42831</v>
      </c>
      <c r="AI25" s="1">
        <v>57</v>
      </c>
      <c r="AM25" s="1" t="s">
        <v>222</v>
      </c>
      <c r="AS25" s="4">
        <v>42831</v>
      </c>
      <c r="AT25" s="4">
        <v>42986</v>
      </c>
      <c r="AU25" s="4">
        <v>42979</v>
      </c>
      <c r="AW25" s="1">
        <v>3</v>
      </c>
      <c r="AY25" s="1" t="s">
        <v>168</v>
      </c>
      <c r="BB25" s="1">
        <v>0</v>
      </c>
      <c r="BC25" s="1">
        <v>0</v>
      </c>
      <c r="BD25" s="1">
        <v>3</v>
      </c>
      <c r="BE25" s="1">
        <v>335000</v>
      </c>
      <c r="BF25" s="1" t="s">
        <v>146</v>
      </c>
      <c r="BG25" s="1">
        <v>1005000</v>
      </c>
      <c r="BH25" s="1">
        <v>15650.06</v>
      </c>
      <c r="BI25" s="1">
        <v>21561.9</v>
      </c>
      <c r="BJ25" s="1">
        <v>0</v>
      </c>
      <c r="BL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3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1005000</v>
      </c>
      <c r="CD25" s="1">
        <v>1</v>
      </c>
      <c r="CE25" s="1" t="s">
        <v>118</v>
      </c>
      <c r="CF25" s="1" t="s">
        <v>159</v>
      </c>
      <c r="CG25" s="1" t="str">
        <f>"05"</f>
        <v>05</v>
      </c>
      <c r="CH25" s="1" t="str">
        <f>"4"</f>
        <v>4</v>
      </c>
      <c r="CI25" s="1" t="str">
        <f>"05"</f>
        <v>05</v>
      </c>
      <c r="CJ25" s="1" t="s">
        <v>176</v>
      </c>
      <c r="CK25" s="1" t="str">
        <f>"34"</f>
        <v>34</v>
      </c>
      <c r="CL25" s="1" t="s">
        <v>148</v>
      </c>
      <c r="CW25" s="1">
        <v>0</v>
      </c>
      <c r="CX25" s="1">
        <v>0</v>
      </c>
      <c r="CY25" s="1">
        <v>0</v>
      </c>
    </row>
    <row r="26" spans="1:103">
      <c r="A26" s="1">
        <v>410</v>
      </c>
      <c r="B26" s="1" t="s">
        <v>138</v>
      </c>
      <c r="C26" s="1">
        <v>410305</v>
      </c>
      <c r="D26" s="1" t="s">
        <v>102</v>
      </c>
      <c r="E26" s="1">
        <v>8673</v>
      </c>
      <c r="F26" s="1" t="s">
        <v>191</v>
      </c>
      <c r="G26" s="1" t="s">
        <v>223</v>
      </c>
      <c r="I26" s="1" t="s">
        <v>223</v>
      </c>
      <c r="J26" s="1">
        <v>410003</v>
      </c>
      <c r="K26" s="1">
        <v>5</v>
      </c>
      <c r="L26" s="1">
        <v>5</v>
      </c>
      <c r="M26" s="1" t="s">
        <v>224</v>
      </c>
      <c r="N26" s="1" t="s">
        <v>225</v>
      </c>
      <c r="O26" s="1" t="s">
        <v>226</v>
      </c>
      <c r="P26" s="1" t="s">
        <v>143</v>
      </c>
      <c r="Q26" s="1" t="s">
        <v>109</v>
      </c>
      <c r="R26" s="1">
        <v>1</v>
      </c>
      <c r="S26" s="1" t="s">
        <v>110</v>
      </c>
      <c r="T26" s="1" t="s">
        <v>111</v>
      </c>
      <c r="U26" s="1" t="s">
        <v>112</v>
      </c>
      <c r="V26" s="1">
        <v>411</v>
      </c>
      <c r="Y26" s="1">
        <v>410054</v>
      </c>
      <c r="Z26" s="1" t="s">
        <v>227</v>
      </c>
      <c r="AG26" s="1">
        <v>4</v>
      </c>
      <c r="AH26" s="4">
        <v>42486</v>
      </c>
      <c r="AI26" s="1">
        <v>57</v>
      </c>
      <c r="AJ26" s="1" t="s">
        <v>228</v>
      </c>
      <c r="AK26" s="1" t="s">
        <v>229</v>
      </c>
      <c r="AM26" s="1" t="s">
        <v>230</v>
      </c>
      <c r="AS26" s="4">
        <v>42426</v>
      </c>
      <c r="AT26" s="4">
        <v>42885</v>
      </c>
      <c r="AU26" s="4">
        <v>42615</v>
      </c>
      <c r="AW26" s="1">
        <v>1</v>
      </c>
      <c r="AY26" s="1" t="s">
        <v>184</v>
      </c>
      <c r="BB26" s="1">
        <v>0</v>
      </c>
      <c r="BC26" s="1">
        <v>0</v>
      </c>
      <c r="BD26" s="1">
        <v>1</v>
      </c>
      <c r="BE26" s="1">
        <v>15130</v>
      </c>
      <c r="BF26" s="1" t="s">
        <v>146</v>
      </c>
      <c r="BG26" s="1">
        <v>15130</v>
      </c>
      <c r="BH26" s="1">
        <v>235.61</v>
      </c>
      <c r="BI26" s="1">
        <v>324.61</v>
      </c>
      <c r="BJ26" s="1">
        <v>0</v>
      </c>
      <c r="BL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1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15130</v>
      </c>
      <c r="CD26" s="1">
        <v>1</v>
      </c>
      <c r="CE26" s="1" t="s">
        <v>118</v>
      </c>
      <c r="CF26" s="1" t="s">
        <v>159</v>
      </c>
      <c r="CG26" s="1" t="str">
        <f>"05"</f>
        <v>05</v>
      </c>
      <c r="CH26" s="1" t="str">
        <f t="shared" ref="CH26:CH57" si="12">"5"</f>
        <v>5</v>
      </c>
      <c r="CI26" s="1" t="str">
        <f t="shared" ref="CI26:CI57" si="13">"07"</f>
        <v>07</v>
      </c>
      <c r="CJ26" s="1" t="s">
        <v>147</v>
      </c>
      <c r="CK26" s="1" t="str">
        <f t="shared" ref="CK26:CK57" si="14">"02"</f>
        <v>02</v>
      </c>
      <c r="CL26" s="1" t="s">
        <v>121</v>
      </c>
      <c r="CW26" s="1">
        <v>0</v>
      </c>
      <c r="CX26" s="1">
        <v>0</v>
      </c>
      <c r="CY26" s="1">
        <v>0</v>
      </c>
    </row>
    <row r="27" spans="1:103">
      <c r="A27" s="1">
        <v>410</v>
      </c>
      <c r="B27" s="1" t="s">
        <v>138</v>
      </c>
      <c r="C27" s="1">
        <v>410305</v>
      </c>
      <c r="D27" s="1" t="s">
        <v>102</v>
      </c>
      <c r="E27" s="1">
        <v>8673</v>
      </c>
      <c r="F27" s="1" t="s">
        <v>191</v>
      </c>
      <c r="G27" s="1" t="s">
        <v>223</v>
      </c>
      <c r="I27" s="1" t="s">
        <v>223</v>
      </c>
      <c r="J27" s="1">
        <v>410003</v>
      </c>
      <c r="K27" s="1">
        <v>6</v>
      </c>
      <c r="L27" s="1">
        <v>6</v>
      </c>
      <c r="M27" s="1" t="s">
        <v>224</v>
      </c>
      <c r="N27" s="1" t="s">
        <v>225</v>
      </c>
      <c r="O27" s="1" t="s">
        <v>226</v>
      </c>
      <c r="P27" s="1" t="s">
        <v>143</v>
      </c>
      <c r="Q27" s="1" t="s">
        <v>109</v>
      </c>
      <c r="R27" s="1">
        <v>1</v>
      </c>
      <c r="S27" s="1" t="s">
        <v>110</v>
      </c>
      <c r="T27" s="1" t="s">
        <v>111</v>
      </c>
      <c r="U27" s="1" t="s">
        <v>112</v>
      </c>
      <c r="V27" s="1">
        <v>411</v>
      </c>
      <c r="Y27" s="1">
        <v>410054</v>
      </c>
      <c r="Z27" s="1" t="s">
        <v>227</v>
      </c>
      <c r="AC27" s="1" t="s">
        <v>114</v>
      </c>
      <c r="AD27" s="4">
        <v>42776</v>
      </c>
      <c r="AG27" s="1">
        <v>4</v>
      </c>
      <c r="AH27" s="4">
        <v>42486</v>
      </c>
      <c r="AI27" s="1">
        <v>57</v>
      </c>
      <c r="AJ27" s="1" t="s">
        <v>228</v>
      </c>
      <c r="AK27" s="1" t="s">
        <v>229</v>
      </c>
      <c r="AM27" s="1" t="s">
        <v>230</v>
      </c>
      <c r="AS27" s="4">
        <v>42426</v>
      </c>
      <c r="AT27" s="4">
        <v>42885</v>
      </c>
      <c r="AU27" s="4">
        <v>42615</v>
      </c>
      <c r="AW27" s="1">
        <v>1</v>
      </c>
      <c r="AX27" s="1">
        <v>408663</v>
      </c>
      <c r="AY27" s="1" t="s">
        <v>184</v>
      </c>
      <c r="AZ27" s="1">
        <v>999</v>
      </c>
      <c r="BA27" s="1">
        <v>811</v>
      </c>
      <c r="BB27" s="1">
        <v>0</v>
      </c>
      <c r="BC27" s="1">
        <v>0</v>
      </c>
      <c r="BD27" s="1">
        <v>1</v>
      </c>
      <c r="BE27" s="1">
        <v>15130</v>
      </c>
      <c r="BF27" s="1" t="s">
        <v>146</v>
      </c>
      <c r="BG27" s="1">
        <v>15130</v>
      </c>
      <c r="BH27" s="1">
        <v>235.61</v>
      </c>
      <c r="BI27" s="1">
        <v>324.61</v>
      </c>
      <c r="BJ27" s="1">
        <v>0</v>
      </c>
      <c r="BL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15130</v>
      </c>
      <c r="CD27" s="1">
        <v>1</v>
      </c>
      <c r="CE27" s="1" t="s">
        <v>118</v>
      </c>
      <c r="CF27" s="1" t="s">
        <v>159</v>
      </c>
      <c r="CG27" s="1" t="str">
        <f>"05"</f>
        <v>05</v>
      </c>
      <c r="CH27" s="1" t="str">
        <f>"5"</f>
        <v>5</v>
      </c>
      <c r="CI27" s="1" t="str">
        <f>"07"</f>
        <v>07</v>
      </c>
      <c r="CJ27" s="1" t="s">
        <v>147</v>
      </c>
      <c r="CK27" s="1" t="str">
        <f>"02"</f>
        <v>02</v>
      </c>
      <c r="CL27" s="1" t="s">
        <v>121</v>
      </c>
      <c r="CW27" s="1">
        <v>0</v>
      </c>
      <c r="CX27" s="1">
        <v>0</v>
      </c>
      <c r="CY27" s="1">
        <v>0</v>
      </c>
    </row>
    <row r="28" spans="1:103">
      <c r="A28" s="1">
        <v>410</v>
      </c>
      <c r="B28" s="1" t="s">
        <v>138</v>
      </c>
      <c r="C28" s="1">
        <v>410305</v>
      </c>
      <c r="D28" s="1" t="s">
        <v>102</v>
      </c>
      <c r="E28" s="1">
        <v>8673</v>
      </c>
      <c r="F28" s="1" t="s">
        <v>191</v>
      </c>
      <c r="G28" s="1" t="s">
        <v>223</v>
      </c>
      <c r="I28" s="1" t="s">
        <v>223</v>
      </c>
      <c r="J28" s="1">
        <v>410003</v>
      </c>
      <c r="K28" s="1">
        <v>7</v>
      </c>
      <c r="L28" s="1">
        <v>7</v>
      </c>
      <c r="M28" s="1" t="s">
        <v>224</v>
      </c>
      <c r="N28" s="1" t="s">
        <v>225</v>
      </c>
      <c r="O28" s="1" t="s">
        <v>226</v>
      </c>
      <c r="P28" s="1" t="s">
        <v>143</v>
      </c>
      <c r="Q28" s="1" t="s">
        <v>109</v>
      </c>
      <c r="R28" s="1">
        <v>1</v>
      </c>
      <c r="S28" s="1" t="s">
        <v>110</v>
      </c>
      <c r="T28" s="1" t="s">
        <v>111</v>
      </c>
      <c r="U28" s="1" t="s">
        <v>112</v>
      </c>
      <c r="V28" s="1">
        <v>411</v>
      </c>
      <c r="Y28" s="1">
        <v>410054</v>
      </c>
      <c r="Z28" s="1" t="s">
        <v>227</v>
      </c>
      <c r="AG28" s="1">
        <v>4</v>
      </c>
      <c r="AH28" s="4">
        <v>42486</v>
      </c>
      <c r="AI28" s="1">
        <v>57</v>
      </c>
      <c r="AJ28" s="1" t="s">
        <v>228</v>
      </c>
      <c r="AK28" s="1" t="s">
        <v>229</v>
      </c>
      <c r="AM28" s="1" t="s">
        <v>230</v>
      </c>
      <c r="AS28" s="4">
        <v>42426</v>
      </c>
      <c r="AT28" s="4">
        <v>42885</v>
      </c>
      <c r="AU28" s="4">
        <v>42615</v>
      </c>
      <c r="AW28" s="1">
        <v>1</v>
      </c>
      <c r="AY28" s="1" t="s">
        <v>184</v>
      </c>
      <c r="BB28" s="1">
        <v>0</v>
      </c>
      <c r="BC28" s="1">
        <v>0</v>
      </c>
      <c r="BD28" s="1">
        <v>1</v>
      </c>
      <c r="BE28" s="1">
        <v>15130</v>
      </c>
      <c r="BF28" s="1" t="s">
        <v>146</v>
      </c>
      <c r="BG28" s="1">
        <v>15130</v>
      </c>
      <c r="BH28" s="1">
        <v>235.61</v>
      </c>
      <c r="BI28" s="1">
        <v>324.61</v>
      </c>
      <c r="BJ28" s="1">
        <v>0</v>
      </c>
      <c r="BL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15130</v>
      </c>
      <c r="CD28" s="1">
        <v>1</v>
      </c>
      <c r="CE28" s="1" t="s">
        <v>118</v>
      </c>
      <c r="CF28" s="1" t="s">
        <v>159</v>
      </c>
      <c r="CG28" s="1" t="str">
        <f>"05"</f>
        <v>05</v>
      </c>
      <c r="CH28" s="1" t="str">
        <f>"5"</f>
        <v>5</v>
      </c>
      <c r="CI28" s="1" t="str">
        <f>"07"</f>
        <v>07</v>
      </c>
      <c r="CJ28" s="1" t="s">
        <v>147</v>
      </c>
      <c r="CK28" s="1" t="str">
        <f>"02"</f>
        <v>02</v>
      </c>
      <c r="CL28" s="1" t="s">
        <v>121</v>
      </c>
      <c r="CW28" s="1">
        <v>0</v>
      </c>
      <c r="CX28" s="1">
        <v>0</v>
      </c>
      <c r="CY28" s="1">
        <v>0</v>
      </c>
    </row>
    <row r="29" spans="1:103">
      <c r="A29" s="1">
        <v>410</v>
      </c>
      <c r="B29" s="1" t="s">
        <v>138</v>
      </c>
      <c r="C29" s="1">
        <v>410305</v>
      </c>
      <c r="D29" s="1" t="s">
        <v>102</v>
      </c>
      <c r="E29" s="1">
        <v>8673</v>
      </c>
      <c r="F29" s="1" t="s">
        <v>191</v>
      </c>
      <c r="G29" s="1" t="s">
        <v>223</v>
      </c>
      <c r="I29" s="1" t="s">
        <v>223</v>
      </c>
      <c r="J29" s="1">
        <v>410003</v>
      </c>
      <c r="K29" s="1">
        <v>8</v>
      </c>
      <c r="L29" s="1">
        <v>8</v>
      </c>
      <c r="M29" s="1" t="s">
        <v>224</v>
      </c>
      <c r="N29" s="1" t="s">
        <v>225</v>
      </c>
      <c r="O29" s="1" t="s">
        <v>226</v>
      </c>
      <c r="P29" s="1" t="s">
        <v>143</v>
      </c>
      <c r="Q29" s="1" t="s">
        <v>109</v>
      </c>
      <c r="R29" s="1">
        <v>1</v>
      </c>
      <c r="S29" s="1" t="s">
        <v>110</v>
      </c>
      <c r="T29" s="1" t="s">
        <v>111</v>
      </c>
      <c r="U29" s="1" t="s">
        <v>112</v>
      </c>
      <c r="V29" s="1">
        <v>411</v>
      </c>
      <c r="Y29" s="1">
        <v>410054</v>
      </c>
      <c r="Z29" s="1" t="s">
        <v>227</v>
      </c>
      <c r="AG29" s="1">
        <v>4</v>
      </c>
      <c r="AH29" s="4">
        <v>42486</v>
      </c>
      <c r="AI29" s="1">
        <v>57</v>
      </c>
      <c r="AJ29" s="1" t="s">
        <v>228</v>
      </c>
      <c r="AK29" s="1" t="s">
        <v>229</v>
      </c>
      <c r="AM29" s="1" t="s">
        <v>230</v>
      </c>
      <c r="AS29" s="4">
        <v>42426</v>
      </c>
      <c r="AT29" s="4">
        <v>42885</v>
      </c>
      <c r="AU29" s="4">
        <v>42615</v>
      </c>
      <c r="AW29" s="1">
        <v>1</v>
      </c>
      <c r="AY29" s="1" t="s">
        <v>184</v>
      </c>
      <c r="BB29" s="1">
        <v>0</v>
      </c>
      <c r="BC29" s="1">
        <v>0</v>
      </c>
      <c r="BD29" s="1">
        <v>1</v>
      </c>
      <c r="BE29" s="1">
        <v>15130</v>
      </c>
      <c r="BF29" s="1" t="s">
        <v>146</v>
      </c>
      <c r="BG29" s="1">
        <v>15130</v>
      </c>
      <c r="BH29" s="1">
        <v>235.61</v>
      </c>
      <c r="BI29" s="1">
        <v>324.61</v>
      </c>
      <c r="BJ29" s="1">
        <v>0</v>
      </c>
      <c r="BL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15130</v>
      </c>
      <c r="CD29" s="1">
        <v>1</v>
      </c>
      <c r="CE29" s="1" t="s">
        <v>118</v>
      </c>
      <c r="CF29" s="1" t="s">
        <v>159</v>
      </c>
      <c r="CG29" s="1" t="str">
        <f>"05"</f>
        <v>05</v>
      </c>
      <c r="CH29" s="1" t="str">
        <f>"5"</f>
        <v>5</v>
      </c>
      <c r="CI29" s="1" t="str">
        <f>"07"</f>
        <v>07</v>
      </c>
      <c r="CJ29" s="1" t="s">
        <v>147</v>
      </c>
      <c r="CK29" s="1" t="str">
        <f>"02"</f>
        <v>02</v>
      </c>
      <c r="CL29" s="1" t="s">
        <v>121</v>
      </c>
      <c r="CW29" s="1">
        <v>0</v>
      </c>
      <c r="CX29" s="1">
        <v>0</v>
      </c>
      <c r="CY29" s="1">
        <v>0</v>
      </c>
    </row>
    <row r="30" spans="1:103">
      <c r="A30" s="1">
        <v>410</v>
      </c>
      <c r="B30" s="1" t="s">
        <v>138</v>
      </c>
      <c r="C30" s="1">
        <v>410305</v>
      </c>
      <c r="D30" s="1" t="s">
        <v>102</v>
      </c>
      <c r="E30" s="1">
        <v>8673</v>
      </c>
      <c r="F30" s="1" t="s">
        <v>191</v>
      </c>
      <c r="G30" s="1" t="s">
        <v>223</v>
      </c>
      <c r="I30" s="1" t="s">
        <v>223</v>
      </c>
      <c r="J30" s="1">
        <v>410003</v>
      </c>
      <c r="K30" s="1">
        <v>9</v>
      </c>
      <c r="L30" s="1">
        <v>9</v>
      </c>
      <c r="M30" s="1" t="s">
        <v>224</v>
      </c>
      <c r="N30" s="1" t="s">
        <v>225</v>
      </c>
      <c r="O30" s="1" t="s">
        <v>226</v>
      </c>
      <c r="P30" s="1" t="s">
        <v>143</v>
      </c>
      <c r="Q30" s="1" t="s">
        <v>109</v>
      </c>
      <c r="R30" s="1">
        <v>1</v>
      </c>
      <c r="S30" s="1" t="s">
        <v>110</v>
      </c>
      <c r="T30" s="1" t="s">
        <v>111</v>
      </c>
      <c r="U30" s="1" t="s">
        <v>112</v>
      </c>
      <c r="V30" s="1">
        <v>411</v>
      </c>
      <c r="Y30" s="1">
        <v>410054</v>
      </c>
      <c r="Z30" s="1" t="s">
        <v>227</v>
      </c>
      <c r="AG30" s="1">
        <v>4</v>
      </c>
      <c r="AH30" s="4">
        <v>42486</v>
      </c>
      <c r="AI30" s="1">
        <v>57</v>
      </c>
      <c r="AJ30" s="1" t="s">
        <v>228</v>
      </c>
      <c r="AK30" s="1" t="s">
        <v>229</v>
      </c>
      <c r="AM30" s="1" t="s">
        <v>230</v>
      </c>
      <c r="AS30" s="4">
        <v>42426</v>
      </c>
      <c r="AT30" s="4">
        <v>42885</v>
      </c>
      <c r="AU30" s="4">
        <v>42615</v>
      </c>
      <c r="AW30" s="1">
        <v>1</v>
      </c>
      <c r="AY30" s="1" t="s">
        <v>184</v>
      </c>
      <c r="BB30" s="1">
        <v>0</v>
      </c>
      <c r="BC30" s="1">
        <v>0</v>
      </c>
      <c r="BD30" s="1">
        <v>1</v>
      </c>
      <c r="BE30" s="1">
        <v>15130</v>
      </c>
      <c r="BF30" s="1" t="s">
        <v>146</v>
      </c>
      <c r="BG30" s="1">
        <v>15130</v>
      </c>
      <c r="BH30" s="1">
        <v>235.61</v>
      </c>
      <c r="BI30" s="1">
        <v>324.61</v>
      </c>
      <c r="BJ30" s="1">
        <v>0</v>
      </c>
      <c r="BL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15130</v>
      </c>
      <c r="CD30" s="1">
        <v>1</v>
      </c>
      <c r="CE30" s="1" t="s">
        <v>118</v>
      </c>
      <c r="CF30" s="1" t="s">
        <v>159</v>
      </c>
      <c r="CG30" s="1" t="str">
        <f>"05"</f>
        <v>05</v>
      </c>
      <c r="CH30" s="1" t="str">
        <f>"5"</f>
        <v>5</v>
      </c>
      <c r="CI30" s="1" t="str">
        <f>"07"</f>
        <v>07</v>
      </c>
      <c r="CJ30" s="1" t="s">
        <v>147</v>
      </c>
      <c r="CK30" s="1" t="str">
        <f>"02"</f>
        <v>02</v>
      </c>
      <c r="CL30" s="1" t="s">
        <v>121</v>
      </c>
      <c r="CW30" s="1">
        <v>0</v>
      </c>
      <c r="CX30" s="1">
        <v>0</v>
      </c>
      <c r="CY30" s="1">
        <v>0</v>
      </c>
    </row>
    <row r="31" spans="1:103">
      <c r="A31" s="1">
        <v>410</v>
      </c>
      <c r="B31" s="1" t="s">
        <v>138</v>
      </c>
      <c r="C31" s="1">
        <v>410305</v>
      </c>
      <c r="D31" s="1" t="s">
        <v>102</v>
      </c>
      <c r="E31" s="1">
        <v>8673</v>
      </c>
      <c r="F31" s="1" t="s">
        <v>191</v>
      </c>
      <c r="G31" s="1" t="s">
        <v>223</v>
      </c>
      <c r="I31" s="1" t="s">
        <v>223</v>
      </c>
      <c r="J31" s="1">
        <v>410003</v>
      </c>
      <c r="K31" s="1">
        <v>10</v>
      </c>
      <c r="L31" s="1">
        <v>10</v>
      </c>
      <c r="M31" s="1" t="s">
        <v>224</v>
      </c>
      <c r="N31" s="1" t="s">
        <v>225</v>
      </c>
      <c r="O31" s="1" t="s">
        <v>226</v>
      </c>
      <c r="P31" s="1" t="s">
        <v>143</v>
      </c>
      <c r="Q31" s="1" t="s">
        <v>109</v>
      </c>
      <c r="R31" s="1">
        <v>1</v>
      </c>
      <c r="S31" s="1" t="s">
        <v>110</v>
      </c>
      <c r="T31" s="1" t="s">
        <v>111</v>
      </c>
      <c r="U31" s="1" t="s">
        <v>112</v>
      </c>
      <c r="V31" s="1">
        <v>411</v>
      </c>
      <c r="Y31" s="1">
        <v>410054</v>
      </c>
      <c r="Z31" s="1" t="s">
        <v>227</v>
      </c>
      <c r="AG31" s="1">
        <v>4</v>
      </c>
      <c r="AH31" s="4">
        <v>42486</v>
      </c>
      <c r="AI31" s="1">
        <v>57</v>
      </c>
      <c r="AJ31" s="1" t="s">
        <v>228</v>
      </c>
      <c r="AK31" s="1" t="s">
        <v>229</v>
      </c>
      <c r="AM31" s="1" t="s">
        <v>230</v>
      </c>
      <c r="AS31" s="4">
        <v>42426</v>
      </c>
      <c r="AT31" s="4">
        <v>42885</v>
      </c>
      <c r="AU31" s="4">
        <v>42615</v>
      </c>
      <c r="AW31" s="1">
        <v>1</v>
      </c>
      <c r="AY31" s="1" t="s">
        <v>184</v>
      </c>
      <c r="BB31" s="1">
        <v>0</v>
      </c>
      <c r="BC31" s="1">
        <v>0</v>
      </c>
      <c r="BD31" s="1">
        <v>1</v>
      </c>
      <c r="BE31" s="1">
        <v>15130</v>
      </c>
      <c r="BF31" s="1" t="s">
        <v>146</v>
      </c>
      <c r="BG31" s="1">
        <v>15130</v>
      </c>
      <c r="BH31" s="1">
        <v>235.61</v>
      </c>
      <c r="BI31" s="1">
        <v>324.61</v>
      </c>
      <c r="BJ31" s="1">
        <v>0</v>
      </c>
      <c r="BL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1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15130</v>
      </c>
      <c r="CD31" s="1">
        <v>1</v>
      </c>
      <c r="CE31" s="1" t="s">
        <v>118</v>
      </c>
      <c r="CF31" s="1" t="s">
        <v>159</v>
      </c>
      <c r="CG31" s="1" t="str">
        <f>"05"</f>
        <v>05</v>
      </c>
      <c r="CH31" s="1" t="str">
        <f>"5"</f>
        <v>5</v>
      </c>
      <c r="CI31" s="1" t="str">
        <f>"07"</f>
        <v>07</v>
      </c>
      <c r="CJ31" s="1" t="s">
        <v>147</v>
      </c>
      <c r="CK31" s="1" t="str">
        <f>"02"</f>
        <v>02</v>
      </c>
      <c r="CL31" s="1" t="s">
        <v>121</v>
      </c>
      <c r="CW31" s="1">
        <v>0</v>
      </c>
      <c r="CX31" s="1">
        <v>0</v>
      </c>
      <c r="CY31" s="1">
        <v>0</v>
      </c>
    </row>
    <row r="32" spans="1:103">
      <c r="A32" s="1">
        <v>410</v>
      </c>
      <c r="B32" s="1" t="s">
        <v>138</v>
      </c>
      <c r="C32" s="1">
        <v>410305</v>
      </c>
      <c r="D32" s="1" t="s">
        <v>102</v>
      </c>
      <c r="E32" s="1">
        <v>8673</v>
      </c>
      <c r="F32" s="1" t="s">
        <v>191</v>
      </c>
      <c r="G32" s="1" t="s">
        <v>223</v>
      </c>
      <c r="I32" s="1" t="s">
        <v>223</v>
      </c>
      <c r="J32" s="1">
        <v>410003</v>
      </c>
      <c r="K32" s="1">
        <v>11</v>
      </c>
      <c r="L32" s="1">
        <v>11</v>
      </c>
      <c r="M32" s="1" t="s">
        <v>224</v>
      </c>
      <c r="N32" s="1" t="s">
        <v>225</v>
      </c>
      <c r="O32" s="1" t="s">
        <v>226</v>
      </c>
      <c r="P32" s="1" t="s">
        <v>143</v>
      </c>
      <c r="Q32" s="1" t="s">
        <v>109</v>
      </c>
      <c r="R32" s="1">
        <v>1</v>
      </c>
      <c r="S32" s="1" t="s">
        <v>110</v>
      </c>
      <c r="T32" s="1" t="s">
        <v>111</v>
      </c>
      <c r="U32" s="1" t="s">
        <v>112</v>
      </c>
      <c r="V32" s="1">
        <v>411</v>
      </c>
      <c r="Y32" s="1">
        <v>410054</v>
      </c>
      <c r="Z32" s="1" t="s">
        <v>227</v>
      </c>
      <c r="AG32" s="1">
        <v>4</v>
      </c>
      <c r="AH32" s="4">
        <v>42486</v>
      </c>
      <c r="AI32" s="1">
        <v>57</v>
      </c>
      <c r="AJ32" s="1" t="s">
        <v>228</v>
      </c>
      <c r="AK32" s="1" t="s">
        <v>229</v>
      </c>
      <c r="AM32" s="1" t="s">
        <v>230</v>
      </c>
      <c r="AS32" s="4">
        <v>42426</v>
      </c>
      <c r="AT32" s="4">
        <v>42885</v>
      </c>
      <c r="AU32" s="4">
        <v>42615</v>
      </c>
      <c r="AW32" s="1">
        <v>1</v>
      </c>
      <c r="AY32" s="1" t="s">
        <v>184</v>
      </c>
      <c r="BB32" s="1">
        <v>0</v>
      </c>
      <c r="BC32" s="1">
        <v>0</v>
      </c>
      <c r="BD32" s="1">
        <v>1</v>
      </c>
      <c r="BE32" s="1">
        <v>15130</v>
      </c>
      <c r="BF32" s="1" t="s">
        <v>146</v>
      </c>
      <c r="BG32" s="1">
        <v>15130</v>
      </c>
      <c r="BH32" s="1">
        <v>235.61</v>
      </c>
      <c r="BI32" s="1">
        <v>324.61</v>
      </c>
      <c r="BJ32" s="1">
        <v>0</v>
      </c>
      <c r="BL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15130</v>
      </c>
      <c r="CD32" s="1">
        <v>1</v>
      </c>
      <c r="CE32" s="1" t="s">
        <v>118</v>
      </c>
      <c r="CF32" s="1" t="s">
        <v>159</v>
      </c>
      <c r="CG32" s="1" t="str">
        <f>"05"</f>
        <v>05</v>
      </c>
      <c r="CH32" s="1" t="str">
        <f>"5"</f>
        <v>5</v>
      </c>
      <c r="CI32" s="1" t="str">
        <f>"07"</f>
        <v>07</v>
      </c>
      <c r="CJ32" s="1" t="s">
        <v>147</v>
      </c>
      <c r="CK32" s="1" t="str">
        <f>"02"</f>
        <v>02</v>
      </c>
      <c r="CL32" s="1" t="s">
        <v>121</v>
      </c>
      <c r="CW32" s="1">
        <v>0</v>
      </c>
      <c r="CX32" s="1">
        <v>0</v>
      </c>
      <c r="CY32" s="1">
        <v>0</v>
      </c>
    </row>
    <row r="33" spans="1:103">
      <c r="A33" s="1">
        <v>410</v>
      </c>
      <c r="B33" s="1" t="s">
        <v>138</v>
      </c>
      <c r="C33" s="1">
        <v>410305</v>
      </c>
      <c r="D33" s="1" t="s">
        <v>102</v>
      </c>
      <c r="E33" s="1">
        <v>8673</v>
      </c>
      <c r="F33" s="1" t="s">
        <v>191</v>
      </c>
      <c r="G33" s="1" t="s">
        <v>223</v>
      </c>
      <c r="I33" s="1" t="s">
        <v>223</v>
      </c>
      <c r="J33" s="1">
        <v>410003</v>
      </c>
      <c r="K33" s="1">
        <v>12</v>
      </c>
      <c r="L33" s="1">
        <v>12</v>
      </c>
      <c r="M33" s="1" t="s">
        <v>224</v>
      </c>
      <c r="N33" s="1" t="s">
        <v>225</v>
      </c>
      <c r="O33" s="1" t="s">
        <v>226</v>
      </c>
      <c r="P33" s="1" t="s">
        <v>143</v>
      </c>
      <c r="Q33" s="1" t="s">
        <v>109</v>
      </c>
      <c r="R33" s="1">
        <v>1</v>
      </c>
      <c r="S33" s="1" t="s">
        <v>110</v>
      </c>
      <c r="T33" s="1" t="s">
        <v>111</v>
      </c>
      <c r="U33" s="1" t="s">
        <v>112</v>
      </c>
      <c r="V33" s="1">
        <v>411</v>
      </c>
      <c r="Y33" s="1">
        <v>410054</v>
      </c>
      <c r="Z33" s="1" t="s">
        <v>227</v>
      </c>
      <c r="AG33" s="1">
        <v>4</v>
      </c>
      <c r="AH33" s="4">
        <v>42486</v>
      </c>
      <c r="AI33" s="1">
        <v>57</v>
      </c>
      <c r="AJ33" s="1" t="s">
        <v>228</v>
      </c>
      <c r="AK33" s="1" t="s">
        <v>229</v>
      </c>
      <c r="AM33" s="1" t="s">
        <v>230</v>
      </c>
      <c r="AS33" s="4">
        <v>42426</v>
      </c>
      <c r="AT33" s="4">
        <v>42885</v>
      </c>
      <c r="AU33" s="4">
        <v>42615</v>
      </c>
      <c r="AW33" s="1">
        <v>1</v>
      </c>
      <c r="AY33" s="1" t="s">
        <v>184</v>
      </c>
      <c r="BB33" s="1">
        <v>0</v>
      </c>
      <c r="BC33" s="1">
        <v>0</v>
      </c>
      <c r="BD33" s="1">
        <v>1</v>
      </c>
      <c r="BE33" s="1">
        <v>15130</v>
      </c>
      <c r="BF33" s="1" t="s">
        <v>146</v>
      </c>
      <c r="BG33" s="1">
        <v>15130</v>
      </c>
      <c r="BH33" s="1">
        <v>235.61</v>
      </c>
      <c r="BI33" s="1">
        <v>324.61</v>
      </c>
      <c r="BJ33" s="1">
        <v>0</v>
      </c>
      <c r="BL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1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15130</v>
      </c>
      <c r="CD33" s="1">
        <v>1</v>
      </c>
      <c r="CE33" s="1" t="s">
        <v>118</v>
      </c>
      <c r="CF33" s="1" t="s">
        <v>159</v>
      </c>
      <c r="CG33" s="1" t="str">
        <f>"05"</f>
        <v>05</v>
      </c>
      <c r="CH33" s="1" t="str">
        <f>"5"</f>
        <v>5</v>
      </c>
      <c r="CI33" s="1" t="str">
        <f>"07"</f>
        <v>07</v>
      </c>
      <c r="CJ33" s="1" t="s">
        <v>147</v>
      </c>
      <c r="CK33" s="1" t="str">
        <f>"02"</f>
        <v>02</v>
      </c>
      <c r="CL33" s="1" t="s">
        <v>121</v>
      </c>
      <c r="CW33" s="1">
        <v>0</v>
      </c>
      <c r="CX33" s="1">
        <v>0</v>
      </c>
      <c r="CY33" s="1">
        <v>0</v>
      </c>
    </row>
    <row r="34" spans="1:103">
      <c r="A34" s="1">
        <v>410</v>
      </c>
      <c r="B34" s="1" t="s">
        <v>138</v>
      </c>
      <c r="C34" s="1">
        <v>410305</v>
      </c>
      <c r="D34" s="1" t="s">
        <v>102</v>
      </c>
      <c r="E34" s="1">
        <v>8673</v>
      </c>
      <c r="F34" s="1" t="s">
        <v>191</v>
      </c>
      <c r="G34" s="1" t="s">
        <v>223</v>
      </c>
      <c r="I34" s="1" t="s">
        <v>223</v>
      </c>
      <c r="J34" s="1">
        <v>410003</v>
      </c>
      <c r="K34" s="1">
        <v>13</v>
      </c>
      <c r="L34" s="1">
        <v>13</v>
      </c>
      <c r="M34" s="1" t="s">
        <v>224</v>
      </c>
      <c r="N34" s="1" t="s">
        <v>225</v>
      </c>
      <c r="O34" s="1" t="s">
        <v>226</v>
      </c>
      <c r="P34" s="1" t="s">
        <v>143</v>
      </c>
      <c r="Q34" s="1" t="s">
        <v>109</v>
      </c>
      <c r="R34" s="1">
        <v>1</v>
      </c>
      <c r="S34" s="1" t="s">
        <v>110</v>
      </c>
      <c r="T34" s="1" t="s">
        <v>111</v>
      </c>
      <c r="U34" s="1" t="s">
        <v>112</v>
      </c>
      <c r="V34" s="1">
        <v>411</v>
      </c>
      <c r="Y34" s="1">
        <v>410054</v>
      </c>
      <c r="Z34" s="1" t="s">
        <v>227</v>
      </c>
      <c r="AG34" s="1">
        <v>4</v>
      </c>
      <c r="AH34" s="4">
        <v>42486</v>
      </c>
      <c r="AI34" s="1">
        <v>57</v>
      </c>
      <c r="AJ34" s="1" t="s">
        <v>228</v>
      </c>
      <c r="AK34" s="1" t="s">
        <v>229</v>
      </c>
      <c r="AM34" s="1" t="s">
        <v>230</v>
      </c>
      <c r="AS34" s="4">
        <v>42426</v>
      </c>
      <c r="AT34" s="4">
        <v>42885</v>
      </c>
      <c r="AU34" s="4">
        <v>42615</v>
      </c>
      <c r="AW34" s="1">
        <v>1</v>
      </c>
      <c r="AY34" s="1" t="s">
        <v>184</v>
      </c>
      <c r="BB34" s="1">
        <v>0</v>
      </c>
      <c r="BC34" s="1">
        <v>0</v>
      </c>
      <c r="BD34" s="1">
        <v>1</v>
      </c>
      <c r="BE34" s="1">
        <v>15130</v>
      </c>
      <c r="BF34" s="1" t="s">
        <v>146</v>
      </c>
      <c r="BG34" s="1">
        <v>15130</v>
      </c>
      <c r="BH34" s="1">
        <v>235.61</v>
      </c>
      <c r="BI34" s="1">
        <v>324.61</v>
      </c>
      <c r="BJ34" s="1">
        <v>0</v>
      </c>
      <c r="BL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1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15130</v>
      </c>
      <c r="CD34" s="1">
        <v>1</v>
      </c>
      <c r="CE34" s="1" t="s">
        <v>118</v>
      </c>
      <c r="CF34" s="1" t="s">
        <v>159</v>
      </c>
      <c r="CG34" s="1" t="str">
        <f>"05"</f>
        <v>05</v>
      </c>
      <c r="CH34" s="1" t="str">
        <f>"5"</f>
        <v>5</v>
      </c>
      <c r="CI34" s="1" t="str">
        <f>"07"</f>
        <v>07</v>
      </c>
      <c r="CJ34" s="1" t="s">
        <v>147</v>
      </c>
      <c r="CK34" s="1" t="str">
        <f>"02"</f>
        <v>02</v>
      </c>
      <c r="CL34" s="1" t="s">
        <v>121</v>
      </c>
      <c r="CW34" s="1">
        <v>0</v>
      </c>
      <c r="CX34" s="1">
        <v>0</v>
      </c>
      <c r="CY34" s="1">
        <v>0</v>
      </c>
    </row>
    <row r="35" spans="1:103">
      <c r="A35" s="1">
        <v>410</v>
      </c>
      <c r="B35" s="1" t="s">
        <v>138</v>
      </c>
      <c r="C35" s="1">
        <v>410305</v>
      </c>
      <c r="D35" s="1" t="s">
        <v>102</v>
      </c>
      <c r="E35" s="1">
        <v>8673</v>
      </c>
      <c r="F35" s="1" t="s">
        <v>191</v>
      </c>
      <c r="G35" s="1" t="s">
        <v>223</v>
      </c>
      <c r="I35" s="1" t="s">
        <v>223</v>
      </c>
      <c r="J35" s="1">
        <v>410003</v>
      </c>
      <c r="K35" s="1">
        <v>14</v>
      </c>
      <c r="L35" s="1">
        <v>14</v>
      </c>
      <c r="M35" s="1" t="s">
        <v>224</v>
      </c>
      <c r="N35" s="1" t="s">
        <v>225</v>
      </c>
      <c r="O35" s="1" t="s">
        <v>226</v>
      </c>
      <c r="P35" s="1" t="s">
        <v>143</v>
      </c>
      <c r="Q35" s="1" t="s">
        <v>109</v>
      </c>
      <c r="R35" s="1">
        <v>1</v>
      </c>
      <c r="S35" s="1" t="s">
        <v>110</v>
      </c>
      <c r="T35" s="1" t="s">
        <v>111</v>
      </c>
      <c r="U35" s="1" t="s">
        <v>112</v>
      </c>
      <c r="V35" s="1">
        <v>411</v>
      </c>
      <c r="Y35" s="1">
        <v>410054</v>
      </c>
      <c r="Z35" s="1" t="s">
        <v>227</v>
      </c>
      <c r="AG35" s="1">
        <v>4</v>
      </c>
      <c r="AH35" s="4">
        <v>42486</v>
      </c>
      <c r="AI35" s="1">
        <v>57</v>
      </c>
      <c r="AJ35" s="1" t="s">
        <v>228</v>
      </c>
      <c r="AK35" s="1" t="s">
        <v>229</v>
      </c>
      <c r="AM35" s="1" t="s">
        <v>230</v>
      </c>
      <c r="AS35" s="4">
        <v>42426</v>
      </c>
      <c r="AT35" s="4">
        <v>42885</v>
      </c>
      <c r="AU35" s="4">
        <v>42615</v>
      </c>
      <c r="AW35" s="1">
        <v>1</v>
      </c>
      <c r="AY35" s="1" t="s">
        <v>184</v>
      </c>
      <c r="BB35" s="1">
        <v>0</v>
      </c>
      <c r="BC35" s="1">
        <v>0</v>
      </c>
      <c r="BD35" s="1">
        <v>1</v>
      </c>
      <c r="BE35" s="1">
        <v>15130</v>
      </c>
      <c r="BF35" s="1" t="s">
        <v>146</v>
      </c>
      <c r="BG35" s="1">
        <v>15130</v>
      </c>
      <c r="BH35" s="1">
        <v>235.61</v>
      </c>
      <c r="BI35" s="1">
        <v>324.61</v>
      </c>
      <c r="BJ35" s="1">
        <v>0</v>
      </c>
      <c r="BL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15130</v>
      </c>
      <c r="CD35" s="1">
        <v>1</v>
      </c>
      <c r="CE35" s="1" t="s">
        <v>118</v>
      </c>
      <c r="CF35" s="1" t="s">
        <v>159</v>
      </c>
      <c r="CG35" s="1" t="str">
        <f>"05"</f>
        <v>05</v>
      </c>
      <c r="CH35" s="1" t="str">
        <f>"5"</f>
        <v>5</v>
      </c>
      <c r="CI35" s="1" t="str">
        <f>"07"</f>
        <v>07</v>
      </c>
      <c r="CJ35" s="1" t="s">
        <v>147</v>
      </c>
      <c r="CK35" s="1" t="str">
        <f>"02"</f>
        <v>02</v>
      </c>
      <c r="CL35" s="1" t="s">
        <v>121</v>
      </c>
      <c r="CW35" s="1">
        <v>0</v>
      </c>
      <c r="CX35" s="1">
        <v>0</v>
      </c>
      <c r="CY35" s="1">
        <v>0</v>
      </c>
    </row>
    <row r="36" spans="1:103">
      <c r="A36" s="1">
        <v>410</v>
      </c>
      <c r="B36" s="1" t="s">
        <v>138</v>
      </c>
      <c r="C36" s="1">
        <v>410305</v>
      </c>
      <c r="D36" s="1" t="s">
        <v>102</v>
      </c>
      <c r="E36" s="1">
        <v>8673</v>
      </c>
      <c r="F36" s="1" t="s">
        <v>191</v>
      </c>
      <c r="G36" s="1" t="s">
        <v>223</v>
      </c>
      <c r="I36" s="1" t="s">
        <v>223</v>
      </c>
      <c r="J36" s="1">
        <v>410003</v>
      </c>
      <c r="K36" s="1">
        <v>15</v>
      </c>
      <c r="L36" s="1">
        <v>15</v>
      </c>
      <c r="M36" s="1" t="s">
        <v>224</v>
      </c>
      <c r="N36" s="1" t="s">
        <v>225</v>
      </c>
      <c r="O36" s="1" t="s">
        <v>226</v>
      </c>
      <c r="P36" s="1" t="s">
        <v>143</v>
      </c>
      <c r="Q36" s="1" t="s">
        <v>109</v>
      </c>
      <c r="R36" s="1">
        <v>1</v>
      </c>
      <c r="S36" s="1" t="s">
        <v>110</v>
      </c>
      <c r="T36" s="1" t="s">
        <v>111</v>
      </c>
      <c r="U36" s="1" t="s">
        <v>112</v>
      </c>
      <c r="V36" s="1">
        <v>411</v>
      </c>
      <c r="Y36" s="1">
        <v>410054</v>
      </c>
      <c r="Z36" s="1" t="s">
        <v>227</v>
      </c>
      <c r="AG36" s="1">
        <v>4</v>
      </c>
      <c r="AH36" s="4">
        <v>42486</v>
      </c>
      <c r="AI36" s="1">
        <v>57</v>
      </c>
      <c r="AJ36" s="1" t="s">
        <v>228</v>
      </c>
      <c r="AK36" s="1" t="s">
        <v>229</v>
      </c>
      <c r="AM36" s="1" t="s">
        <v>230</v>
      </c>
      <c r="AS36" s="4">
        <v>42426</v>
      </c>
      <c r="AT36" s="4">
        <v>42885</v>
      </c>
      <c r="AU36" s="4">
        <v>42615</v>
      </c>
      <c r="AW36" s="1">
        <v>1</v>
      </c>
      <c r="AY36" s="1" t="s">
        <v>184</v>
      </c>
      <c r="BB36" s="1">
        <v>0</v>
      </c>
      <c r="BC36" s="1">
        <v>0</v>
      </c>
      <c r="BD36" s="1">
        <v>1</v>
      </c>
      <c r="BE36" s="1">
        <v>15130</v>
      </c>
      <c r="BF36" s="1" t="s">
        <v>146</v>
      </c>
      <c r="BG36" s="1">
        <v>15130</v>
      </c>
      <c r="BH36" s="1">
        <v>235.61</v>
      </c>
      <c r="BI36" s="1">
        <v>324.61</v>
      </c>
      <c r="BJ36" s="1">
        <v>0</v>
      </c>
      <c r="BL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1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15130</v>
      </c>
      <c r="CD36" s="1">
        <v>1</v>
      </c>
      <c r="CE36" s="1" t="s">
        <v>118</v>
      </c>
      <c r="CF36" s="1" t="s">
        <v>159</v>
      </c>
      <c r="CG36" s="1" t="str">
        <f>"05"</f>
        <v>05</v>
      </c>
      <c r="CH36" s="1" t="str">
        <f>"5"</f>
        <v>5</v>
      </c>
      <c r="CI36" s="1" t="str">
        <f>"07"</f>
        <v>07</v>
      </c>
      <c r="CJ36" s="1" t="s">
        <v>147</v>
      </c>
      <c r="CK36" s="1" t="str">
        <f>"02"</f>
        <v>02</v>
      </c>
      <c r="CL36" s="1" t="s">
        <v>121</v>
      </c>
      <c r="CW36" s="1">
        <v>0</v>
      </c>
      <c r="CX36" s="1">
        <v>0</v>
      </c>
      <c r="CY36" s="1">
        <v>0</v>
      </c>
    </row>
    <row r="37" spans="1:103">
      <c r="A37" s="1">
        <v>410</v>
      </c>
      <c r="B37" s="1" t="s">
        <v>138</v>
      </c>
      <c r="C37" s="1">
        <v>410305</v>
      </c>
      <c r="D37" s="1" t="s">
        <v>102</v>
      </c>
      <c r="E37" s="1">
        <v>8673</v>
      </c>
      <c r="F37" s="1" t="s">
        <v>191</v>
      </c>
      <c r="G37" s="1" t="s">
        <v>223</v>
      </c>
      <c r="I37" s="1" t="s">
        <v>223</v>
      </c>
      <c r="J37" s="1">
        <v>410003</v>
      </c>
      <c r="K37" s="1">
        <v>16</v>
      </c>
      <c r="L37" s="1">
        <v>16</v>
      </c>
      <c r="M37" s="1" t="s">
        <v>224</v>
      </c>
      <c r="N37" s="1" t="s">
        <v>225</v>
      </c>
      <c r="O37" s="1" t="s">
        <v>226</v>
      </c>
      <c r="P37" s="1" t="s">
        <v>143</v>
      </c>
      <c r="Q37" s="1" t="s">
        <v>109</v>
      </c>
      <c r="R37" s="1">
        <v>1</v>
      </c>
      <c r="S37" s="1" t="s">
        <v>110</v>
      </c>
      <c r="T37" s="1" t="s">
        <v>111</v>
      </c>
      <c r="U37" s="1" t="s">
        <v>112</v>
      </c>
      <c r="V37" s="1">
        <v>411</v>
      </c>
      <c r="Y37" s="1">
        <v>410054</v>
      </c>
      <c r="Z37" s="1" t="s">
        <v>227</v>
      </c>
      <c r="AG37" s="1">
        <v>4</v>
      </c>
      <c r="AH37" s="4">
        <v>42486</v>
      </c>
      <c r="AI37" s="1">
        <v>57</v>
      </c>
      <c r="AJ37" s="1" t="s">
        <v>228</v>
      </c>
      <c r="AK37" s="1" t="s">
        <v>229</v>
      </c>
      <c r="AM37" s="1" t="s">
        <v>230</v>
      </c>
      <c r="AS37" s="4">
        <v>42426</v>
      </c>
      <c r="AT37" s="4">
        <v>42885</v>
      </c>
      <c r="AU37" s="4">
        <v>42615</v>
      </c>
      <c r="AW37" s="1">
        <v>1</v>
      </c>
      <c r="AY37" s="1" t="s">
        <v>184</v>
      </c>
      <c r="BB37" s="1">
        <v>0</v>
      </c>
      <c r="BC37" s="1">
        <v>0</v>
      </c>
      <c r="BD37" s="1">
        <v>1</v>
      </c>
      <c r="BE37" s="1">
        <v>15130</v>
      </c>
      <c r="BF37" s="1" t="s">
        <v>146</v>
      </c>
      <c r="BG37" s="1">
        <v>15130</v>
      </c>
      <c r="BH37" s="1">
        <v>235.61</v>
      </c>
      <c r="BI37" s="1">
        <v>324.61</v>
      </c>
      <c r="BJ37" s="1">
        <v>0</v>
      </c>
      <c r="BL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1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15130</v>
      </c>
      <c r="CD37" s="1">
        <v>1</v>
      </c>
      <c r="CE37" s="1" t="s">
        <v>118</v>
      </c>
      <c r="CF37" s="1" t="s">
        <v>159</v>
      </c>
      <c r="CG37" s="1" t="str">
        <f>"05"</f>
        <v>05</v>
      </c>
      <c r="CH37" s="1" t="str">
        <f>"5"</f>
        <v>5</v>
      </c>
      <c r="CI37" s="1" t="str">
        <f>"07"</f>
        <v>07</v>
      </c>
      <c r="CJ37" s="1" t="s">
        <v>147</v>
      </c>
      <c r="CK37" s="1" t="str">
        <f>"02"</f>
        <v>02</v>
      </c>
      <c r="CL37" s="1" t="s">
        <v>121</v>
      </c>
      <c r="CW37" s="1">
        <v>0</v>
      </c>
      <c r="CX37" s="1">
        <v>0</v>
      </c>
      <c r="CY37" s="1">
        <v>0</v>
      </c>
    </row>
    <row r="38" spans="1:103">
      <c r="A38" s="1">
        <v>410</v>
      </c>
      <c r="B38" s="1" t="s">
        <v>138</v>
      </c>
      <c r="C38" s="1">
        <v>410305</v>
      </c>
      <c r="D38" s="1" t="s">
        <v>102</v>
      </c>
      <c r="E38" s="1">
        <v>8673</v>
      </c>
      <c r="F38" s="1" t="s">
        <v>191</v>
      </c>
      <c r="G38" s="1" t="s">
        <v>223</v>
      </c>
      <c r="I38" s="1" t="s">
        <v>223</v>
      </c>
      <c r="J38" s="1">
        <v>410003</v>
      </c>
      <c r="K38" s="1">
        <v>17</v>
      </c>
      <c r="L38" s="1">
        <v>17</v>
      </c>
      <c r="M38" s="1" t="s">
        <v>224</v>
      </c>
      <c r="N38" s="1" t="s">
        <v>225</v>
      </c>
      <c r="O38" s="1" t="s">
        <v>226</v>
      </c>
      <c r="P38" s="1" t="s">
        <v>143</v>
      </c>
      <c r="Q38" s="1" t="s">
        <v>109</v>
      </c>
      <c r="R38" s="1">
        <v>1</v>
      </c>
      <c r="S38" s="1" t="s">
        <v>110</v>
      </c>
      <c r="T38" s="1" t="s">
        <v>111</v>
      </c>
      <c r="U38" s="1" t="s">
        <v>112</v>
      </c>
      <c r="V38" s="1">
        <v>411</v>
      </c>
      <c r="Y38" s="1">
        <v>410054</v>
      </c>
      <c r="Z38" s="1" t="s">
        <v>227</v>
      </c>
      <c r="AG38" s="1">
        <v>4</v>
      </c>
      <c r="AH38" s="4">
        <v>42486</v>
      </c>
      <c r="AI38" s="1">
        <v>57</v>
      </c>
      <c r="AJ38" s="1" t="s">
        <v>228</v>
      </c>
      <c r="AK38" s="1" t="s">
        <v>229</v>
      </c>
      <c r="AM38" s="1" t="s">
        <v>230</v>
      </c>
      <c r="AS38" s="4">
        <v>42426</v>
      </c>
      <c r="AT38" s="4">
        <v>42885</v>
      </c>
      <c r="AU38" s="4">
        <v>42615</v>
      </c>
      <c r="AW38" s="1">
        <v>1</v>
      </c>
      <c r="AY38" s="1" t="s">
        <v>184</v>
      </c>
      <c r="BB38" s="1">
        <v>0</v>
      </c>
      <c r="BC38" s="1">
        <v>0</v>
      </c>
      <c r="BD38" s="1">
        <v>1</v>
      </c>
      <c r="BE38" s="1">
        <v>15130</v>
      </c>
      <c r="BF38" s="1" t="s">
        <v>146</v>
      </c>
      <c r="BG38" s="1">
        <v>15130</v>
      </c>
      <c r="BH38" s="1">
        <v>235.61</v>
      </c>
      <c r="BI38" s="1">
        <v>324.61</v>
      </c>
      <c r="BJ38" s="1">
        <v>0</v>
      </c>
      <c r="BL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1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15130</v>
      </c>
      <c r="CD38" s="1">
        <v>1</v>
      </c>
      <c r="CE38" s="1" t="s">
        <v>118</v>
      </c>
      <c r="CF38" s="1" t="s">
        <v>159</v>
      </c>
      <c r="CG38" s="1" t="str">
        <f>"05"</f>
        <v>05</v>
      </c>
      <c r="CH38" s="1" t="str">
        <f>"5"</f>
        <v>5</v>
      </c>
      <c r="CI38" s="1" t="str">
        <f>"07"</f>
        <v>07</v>
      </c>
      <c r="CJ38" s="1" t="s">
        <v>147</v>
      </c>
      <c r="CK38" s="1" t="str">
        <f>"02"</f>
        <v>02</v>
      </c>
      <c r="CL38" s="1" t="s">
        <v>121</v>
      </c>
      <c r="CW38" s="1">
        <v>0</v>
      </c>
      <c r="CX38" s="1">
        <v>0</v>
      </c>
      <c r="CY38" s="1">
        <v>0</v>
      </c>
    </row>
    <row r="39" spans="1:103">
      <c r="A39" s="1">
        <v>410</v>
      </c>
      <c r="B39" s="1" t="s">
        <v>138</v>
      </c>
      <c r="C39" s="1">
        <v>410305</v>
      </c>
      <c r="D39" s="1" t="s">
        <v>102</v>
      </c>
      <c r="E39" s="1">
        <v>8673</v>
      </c>
      <c r="F39" s="1" t="s">
        <v>191</v>
      </c>
      <c r="G39" s="1" t="s">
        <v>223</v>
      </c>
      <c r="I39" s="1" t="s">
        <v>223</v>
      </c>
      <c r="J39" s="1">
        <v>410003</v>
      </c>
      <c r="K39" s="1">
        <v>18</v>
      </c>
      <c r="L39" s="1">
        <v>18</v>
      </c>
      <c r="M39" s="1" t="s">
        <v>224</v>
      </c>
      <c r="N39" s="1" t="s">
        <v>225</v>
      </c>
      <c r="O39" s="1" t="s">
        <v>226</v>
      </c>
      <c r="P39" s="1" t="s">
        <v>143</v>
      </c>
      <c r="Q39" s="1" t="s">
        <v>109</v>
      </c>
      <c r="R39" s="1">
        <v>1</v>
      </c>
      <c r="S39" s="1" t="s">
        <v>110</v>
      </c>
      <c r="T39" s="1" t="s">
        <v>111</v>
      </c>
      <c r="U39" s="1" t="s">
        <v>112</v>
      </c>
      <c r="V39" s="1">
        <v>411</v>
      </c>
      <c r="Y39" s="1">
        <v>410054</v>
      </c>
      <c r="Z39" s="1" t="s">
        <v>227</v>
      </c>
      <c r="AG39" s="1">
        <v>4</v>
      </c>
      <c r="AH39" s="4">
        <v>42486</v>
      </c>
      <c r="AI39" s="1">
        <v>57</v>
      </c>
      <c r="AJ39" s="1" t="s">
        <v>228</v>
      </c>
      <c r="AK39" s="1" t="s">
        <v>229</v>
      </c>
      <c r="AM39" s="1" t="s">
        <v>230</v>
      </c>
      <c r="AS39" s="4">
        <v>42426</v>
      </c>
      <c r="AT39" s="4">
        <v>42885</v>
      </c>
      <c r="AU39" s="4">
        <v>42615</v>
      </c>
      <c r="AW39" s="1">
        <v>1</v>
      </c>
      <c r="AY39" s="1" t="s">
        <v>184</v>
      </c>
      <c r="BB39" s="1">
        <v>0</v>
      </c>
      <c r="BC39" s="1">
        <v>0</v>
      </c>
      <c r="BD39" s="1">
        <v>1</v>
      </c>
      <c r="BE39" s="1">
        <v>15130</v>
      </c>
      <c r="BF39" s="1" t="s">
        <v>146</v>
      </c>
      <c r="BG39" s="1">
        <v>15130</v>
      </c>
      <c r="BH39" s="1">
        <v>235.61</v>
      </c>
      <c r="BI39" s="1">
        <v>324.61</v>
      </c>
      <c r="BJ39" s="1">
        <v>0</v>
      </c>
      <c r="BL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1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15130</v>
      </c>
      <c r="CD39" s="1">
        <v>1</v>
      </c>
      <c r="CE39" s="1" t="s">
        <v>118</v>
      </c>
      <c r="CF39" s="1" t="s">
        <v>159</v>
      </c>
      <c r="CG39" s="1" t="str">
        <f>"05"</f>
        <v>05</v>
      </c>
      <c r="CH39" s="1" t="str">
        <f>"5"</f>
        <v>5</v>
      </c>
      <c r="CI39" s="1" t="str">
        <f>"07"</f>
        <v>07</v>
      </c>
      <c r="CJ39" s="1" t="s">
        <v>147</v>
      </c>
      <c r="CK39" s="1" t="str">
        <f>"02"</f>
        <v>02</v>
      </c>
      <c r="CL39" s="1" t="s">
        <v>121</v>
      </c>
      <c r="CW39" s="1">
        <v>0</v>
      </c>
      <c r="CX39" s="1">
        <v>0</v>
      </c>
      <c r="CY39" s="1">
        <v>0</v>
      </c>
    </row>
    <row r="40" spans="1:103">
      <c r="A40" s="1">
        <v>410</v>
      </c>
      <c r="B40" s="1" t="s">
        <v>138</v>
      </c>
      <c r="C40" s="1">
        <v>410305</v>
      </c>
      <c r="D40" s="1" t="s">
        <v>102</v>
      </c>
      <c r="E40" s="1">
        <v>8673</v>
      </c>
      <c r="F40" s="1" t="s">
        <v>191</v>
      </c>
      <c r="G40" s="1" t="s">
        <v>223</v>
      </c>
      <c r="I40" s="1" t="s">
        <v>223</v>
      </c>
      <c r="J40" s="1">
        <v>410003</v>
      </c>
      <c r="K40" s="1">
        <v>19</v>
      </c>
      <c r="L40" s="1">
        <v>19</v>
      </c>
      <c r="M40" s="1" t="s">
        <v>224</v>
      </c>
      <c r="N40" s="1" t="s">
        <v>225</v>
      </c>
      <c r="O40" s="1" t="s">
        <v>226</v>
      </c>
      <c r="P40" s="1" t="s">
        <v>143</v>
      </c>
      <c r="Q40" s="1" t="s">
        <v>109</v>
      </c>
      <c r="R40" s="1">
        <v>1</v>
      </c>
      <c r="S40" s="1" t="s">
        <v>110</v>
      </c>
      <c r="T40" s="1" t="s">
        <v>111</v>
      </c>
      <c r="U40" s="1" t="s">
        <v>112</v>
      </c>
      <c r="V40" s="1">
        <v>411</v>
      </c>
      <c r="Y40" s="1">
        <v>410054</v>
      </c>
      <c r="Z40" s="1" t="s">
        <v>227</v>
      </c>
      <c r="AG40" s="1">
        <v>4</v>
      </c>
      <c r="AH40" s="4">
        <v>42486</v>
      </c>
      <c r="AI40" s="1">
        <v>57</v>
      </c>
      <c r="AJ40" s="1" t="s">
        <v>228</v>
      </c>
      <c r="AK40" s="1" t="s">
        <v>229</v>
      </c>
      <c r="AM40" s="1" t="s">
        <v>230</v>
      </c>
      <c r="AS40" s="4">
        <v>42426</v>
      </c>
      <c r="AT40" s="4">
        <v>42885</v>
      </c>
      <c r="AU40" s="4">
        <v>42615</v>
      </c>
      <c r="AW40" s="1">
        <v>1</v>
      </c>
      <c r="AY40" s="1" t="s">
        <v>184</v>
      </c>
      <c r="BB40" s="1">
        <v>0</v>
      </c>
      <c r="BC40" s="1">
        <v>0</v>
      </c>
      <c r="BD40" s="1">
        <v>1</v>
      </c>
      <c r="BE40" s="1">
        <v>15130</v>
      </c>
      <c r="BF40" s="1" t="s">
        <v>146</v>
      </c>
      <c r="BG40" s="1">
        <v>15130</v>
      </c>
      <c r="BH40" s="1">
        <v>235.61</v>
      </c>
      <c r="BI40" s="1">
        <v>324.61</v>
      </c>
      <c r="BJ40" s="1">
        <v>0</v>
      </c>
      <c r="BL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1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15130</v>
      </c>
      <c r="CD40" s="1">
        <v>1</v>
      </c>
      <c r="CE40" s="1" t="s">
        <v>118</v>
      </c>
      <c r="CF40" s="1" t="s">
        <v>159</v>
      </c>
      <c r="CG40" s="1" t="str">
        <f>"05"</f>
        <v>05</v>
      </c>
      <c r="CH40" s="1" t="str">
        <f>"5"</f>
        <v>5</v>
      </c>
      <c r="CI40" s="1" t="str">
        <f>"07"</f>
        <v>07</v>
      </c>
      <c r="CJ40" s="1" t="s">
        <v>147</v>
      </c>
      <c r="CK40" s="1" t="str">
        <f>"02"</f>
        <v>02</v>
      </c>
      <c r="CL40" s="1" t="s">
        <v>121</v>
      </c>
      <c r="CW40" s="1">
        <v>0</v>
      </c>
      <c r="CX40" s="1">
        <v>0</v>
      </c>
      <c r="CY40" s="1">
        <v>0</v>
      </c>
    </row>
    <row r="41" spans="1:103">
      <c r="A41" s="1">
        <v>410</v>
      </c>
      <c r="B41" s="1" t="s">
        <v>138</v>
      </c>
      <c r="C41" s="1">
        <v>410305</v>
      </c>
      <c r="D41" s="1" t="s">
        <v>102</v>
      </c>
      <c r="E41" s="1">
        <v>8673</v>
      </c>
      <c r="F41" s="1" t="s">
        <v>191</v>
      </c>
      <c r="G41" s="1" t="s">
        <v>223</v>
      </c>
      <c r="I41" s="1" t="s">
        <v>223</v>
      </c>
      <c r="J41" s="1">
        <v>410003</v>
      </c>
      <c r="K41" s="1">
        <v>20</v>
      </c>
      <c r="L41" s="1">
        <v>20</v>
      </c>
      <c r="M41" s="1" t="s">
        <v>224</v>
      </c>
      <c r="N41" s="1" t="s">
        <v>225</v>
      </c>
      <c r="O41" s="1" t="s">
        <v>226</v>
      </c>
      <c r="P41" s="1" t="s">
        <v>143</v>
      </c>
      <c r="Q41" s="1" t="s">
        <v>109</v>
      </c>
      <c r="R41" s="1">
        <v>1</v>
      </c>
      <c r="S41" s="1" t="s">
        <v>110</v>
      </c>
      <c r="T41" s="1" t="s">
        <v>111</v>
      </c>
      <c r="U41" s="1" t="s">
        <v>112</v>
      </c>
      <c r="V41" s="1">
        <v>411</v>
      </c>
      <c r="Y41" s="1">
        <v>410054</v>
      </c>
      <c r="Z41" s="1" t="s">
        <v>227</v>
      </c>
      <c r="AG41" s="1">
        <v>4</v>
      </c>
      <c r="AH41" s="4">
        <v>42486</v>
      </c>
      <c r="AI41" s="1">
        <v>57</v>
      </c>
      <c r="AJ41" s="1" t="s">
        <v>228</v>
      </c>
      <c r="AK41" s="1" t="s">
        <v>229</v>
      </c>
      <c r="AM41" s="1" t="s">
        <v>230</v>
      </c>
      <c r="AS41" s="4">
        <v>42426</v>
      </c>
      <c r="AT41" s="4">
        <v>42885</v>
      </c>
      <c r="AU41" s="4">
        <v>42615</v>
      </c>
      <c r="AW41" s="1">
        <v>1</v>
      </c>
      <c r="AY41" s="1" t="s">
        <v>184</v>
      </c>
      <c r="BB41" s="1">
        <v>0</v>
      </c>
      <c r="BC41" s="1">
        <v>0</v>
      </c>
      <c r="BD41" s="1">
        <v>1</v>
      </c>
      <c r="BE41" s="1">
        <v>15130</v>
      </c>
      <c r="BF41" s="1" t="s">
        <v>146</v>
      </c>
      <c r="BG41" s="1">
        <v>15130</v>
      </c>
      <c r="BH41" s="1">
        <v>235.61</v>
      </c>
      <c r="BI41" s="1">
        <v>324.61</v>
      </c>
      <c r="BJ41" s="1">
        <v>0</v>
      </c>
      <c r="BL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1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15130</v>
      </c>
      <c r="CD41" s="1">
        <v>1</v>
      </c>
      <c r="CE41" s="1" t="s">
        <v>118</v>
      </c>
      <c r="CF41" s="1" t="s">
        <v>159</v>
      </c>
      <c r="CG41" s="1" t="str">
        <f>"05"</f>
        <v>05</v>
      </c>
      <c r="CH41" s="1" t="str">
        <f>"5"</f>
        <v>5</v>
      </c>
      <c r="CI41" s="1" t="str">
        <f>"07"</f>
        <v>07</v>
      </c>
      <c r="CJ41" s="1" t="s">
        <v>147</v>
      </c>
      <c r="CK41" s="1" t="str">
        <f>"02"</f>
        <v>02</v>
      </c>
      <c r="CL41" s="1" t="s">
        <v>121</v>
      </c>
      <c r="CW41" s="1">
        <v>0</v>
      </c>
      <c r="CX41" s="1">
        <v>0</v>
      </c>
      <c r="CY41" s="1">
        <v>0</v>
      </c>
    </row>
    <row r="42" spans="1:103">
      <c r="A42" s="1">
        <v>410</v>
      </c>
      <c r="B42" s="1" t="s">
        <v>138</v>
      </c>
      <c r="C42" s="1">
        <v>410305</v>
      </c>
      <c r="D42" s="1" t="s">
        <v>102</v>
      </c>
      <c r="E42" s="1">
        <v>8673</v>
      </c>
      <c r="F42" s="1" t="s">
        <v>191</v>
      </c>
      <c r="G42" s="1" t="s">
        <v>223</v>
      </c>
      <c r="I42" s="1" t="s">
        <v>223</v>
      </c>
      <c r="J42" s="1">
        <v>410003</v>
      </c>
      <c r="K42" s="1">
        <v>21</v>
      </c>
      <c r="L42" s="1">
        <v>21</v>
      </c>
      <c r="M42" s="1" t="s">
        <v>224</v>
      </c>
      <c r="N42" s="1" t="s">
        <v>225</v>
      </c>
      <c r="O42" s="1" t="s">
        <v>226</v>
      </c>
      <c r="P42" s="1" t="s">
        <v>143</v>
      </c>
      <c r="Q42" s="1" t="s">
        <v>109</v>
      </c>
      <c r="R42" s="1">
        <v>1</v>
      </c>
      <c r="S42" s="1" t="s">
        <v>110</v>
      </c>
      <c r="T42" s="1" t="s">
        <v>111</v>
      </c>
      <c r="U42" s="1" t="s">
        <v>112</v>
      </c>
      <c r="V42" s="1">
        <v>411</v>
      </c>
      <c r="Y42" s="1">
        <v>410054</v>
      </c>
      <c r="Z42" s="1" t="s">
        <v>227</v>
      </c>
      <c r="AG42" s="1">
        <v>4</v>
      </c>
      <c r="AH42" s="4">
        <v>42486</v>
      </c>
      <c r="AI42" s="1">
        <v>57</v>
      </c>
      <c r="AJ42" s="1" t="s">
        <v>228</v>
      </c>
      <c r="AK42" s="1" t="s">
        <v>229</v>
      </c>
      <c r="AM42" s="1" t="s">
        <v>230</v>
      </c>
      <c r="AS42" s="4">
        <v>42426</v>
      </c>
      <c r="AT42" s="4">
        <v>42885</v>
      </c>
      <c r="AU42" s="4">
        <v>42615</v>
      </c>
      <c r="AW42" s="1">
        <v>1</v>
      </c>
      <c r="AY42" s="1" t="s">
        <v>184</v>
      </c>
      <c r="BB42" s="1">
        <v>0</v>
      </c>
      <c r="BC42" s="1">
        <v>0</v>
      </c>
      <c r="BD42" s="1">
        <v>1</v>
      </c>
      <c r="BE42" s="1">
        <v>15130</v>
      </c>
      <c r="BF42" s="1" t="s">
        <v>146</v>
      </c>
      <c r="BG42" s="1">
        <v>15130</v>
      </c>
      <c r="BH42" s="1">
        <v>235.61</v>
      </c>
      <c r="BI42" s="1">
        <v>324.61</v>
      </c>
      <c r="BJ42" s="1">
        <v>0</v>
      </c>
      <c r="BL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1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15130</v>
      </c>
      <c r="CD42" s="1">
        <v>1</v>
      </c>
      <c r="CE42" s="1" t="s">
        <v>118</v>
      </c>
      <c r="CF42" s="1" t="s">
        <v>159</v>
      </c>
      <c r="CG42" s="1" t="str">
        <f>"05"</f>
        <v>05</v>
      </c>
      <c r="CH42" s="1" t="str">
        <f>"5"</f>
        <v>5</v>
      </c>
      <c r="CI42" s="1" t="str">
        <f>"07"</f>
        <v>07</v>
      </c>
      <c r="CJ42" s="1" t="s">
        <v>147</v>
      </c>
      <c r="CK42" s="1" t="str">
        <f>"02"</f>
        <v>02</v>
      </c>
      <c r="CL42" s="1" t="s">
        <v>121</v>
      </c>
      <c r="CW42" s="1">
        <v>0</v>
      </c>
      <c r="CX42" s="1">
        <v>0</v>
      </c>
      <c r="CY42" s="1">
        <v>0</v>
      </c>
    </row>
    <row r="43" spans="1:103">
      <c r="A43" s="1">
        <v>410</v>
      </c>
      <c r="B43" s="1" t="s">
        <v>138</v>
      </c>
      <c r="C43" s="1">
        <v>410305</v>
      </c>
      <c r="D43" s="1" t="s">
        <v>102</v>
      </c>
      <c r="E43" s="1">
        <v>8673</v>
      </c>
      <c r="F43" s="1" t="s">
        <v>191</v>
      </c>
      <c r="G43" s="1" t="s">
        <v>223</v>
      </c>
      <c r="I43" s="1" t="s">
        <v>223</v>
      </c>
      <c r="J43" s="1">
        <v>410003</v>
      </c>
      <c r="K43" s="1">
        <v>22</v>
      </c>
      <c r="L43" s="1">
        <v>22</v>
      </c>
      <c r="M43" s="1" t="s">
        <v>224</v>
      </c>
      <c r="N43" s="1" t="s">
        <v>225</v>
      </c>
      <c r="O43" s="1" t="s">
        <v>226</v>
      </c>
      <c r="P43" s="1" t="s">
        <v>143</v>
      </c>
      <c r="Q43" s="1" t="s">
        <v>109</v>
      </c>
      <c r="R43" s="1">
        <v>1</v>
      </c>
      <c r="S43" s="1" t="s">
        <v>110</v>
      </c>
      <c r="T43" s="1" t="s">
        <v>111</v>
      </c>
      <c r="U43" s="1" t="s">
        <v>112</v>
      </c>
      <c r="V43" s="1">
        <v>411</v>
      </c>
      <c r="Y43" s="1">
        <v>410054</v>
      </c>
      <c r="Z43" s="1" t="s">
        <v>227</v>
      </c>
      <c r="AG43" s="1">
        <v>4</v>
      </c>
      <c r="AH43" s="4">
        <v>42486</v>
      </c>
      <c r="AI43" s="1">
        <v>57</v>
      </c>
      <c r="AJ43" s="1" t="s">
        <v>228</v>
      </c>
      <c r="AK43" s="1" t="s">
        <v>229</v>
      </c>
      <c r="AM43" s="1" t="s">
        <v>230</v>
      </c>
      <c r="AS43" s="4">
        <v>42426</v>
      </c>
      <c r="AT43" s="4">
        <v>42885</v>
      </c>
      <c r="AU43" s="4">
        <v>42615</v>
      </c>
      <c r="AW43" s="1">
        <v>1</v>
      </c>
      <c r="AY43" s="1" t="s">
        <v>184</v>
      </c>
      <c r="BB43" s="1">
        <v>0</v>
      </c>
      <c r="BC43" s="1">
        <v>0</v>
      </c>
      <c r="BD43" s="1">
        <v>1</v>
      </c>
      <c r="BE43" s="1">
        <v>15130</v>
      </c>
      <c r="BF43" s="1" t="s">
        <v>146</v>
      </c>
      <c r="BG43" s="1">
        <v>15130</v>
      </c>
      <c r="BH43" s="1">
        <v>235.61</v>
      </c>
      <c r="BI43" s="1">
        <v>324.61</v>
      </c>
      <c r="BJ43" s="1">
        <v>0</v>
      </c>
      <c r="BL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1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15130</v>
      </c>
      <c r="CD43" s="1">
        <v>1</v>
      </c>
      <c r="CE43" s="1" t="s">
        <v>118</v>
      </c>
      <c r="CF43" s="1" t="s">
        <v>159</v>
      </c>
      <c r="CG43" s="1" t="str">
        <f>"05"</f>
        <v>05</v>
      </c>
      <c r="CH43" s="1" t="str">
        <f>"5"</f>
        <v>5</v>
      </c>
      <c r="CI43" s="1" t="str">
        <f>"07"</f>
        <v>07</v>
      </c>
      <c r="CJ43" s="1" t="s">
        <v>147</v>
      </c>
      <c r="CK43" s="1" t="str">
        <f>"02"</f>
        <v>02</v>
      </c>
      <c r="CL43" s="1" t="s">
        <v>121</v>
      </c>
      <c r="CW43" s="1">
        <v>0</v>
      </c>
      <c r="CX43" s="1">
        <v>0</v>
      </c>
      <c r="CY43" s="1">
        <v>0</v>
      </c>
    </row>
    <row r="44" spans="1:103">
      <c r="A44" s="1">
        <v>410</v>
      </c>
      <c r="B44" s="1" t="s">
        <v>138</v>
      </c>
      <c r="C44" s="1">
        <v>410305</v>
      </c>
      <c r="D44" s="1" t="s">
        <v>102</v>
      </c>
      <c r="E44" s="1">
        <v>8673</v>
      </c>
      <c r="F44" s="1" t="s">
        <v>191</v>
      </c>
      <c r="G44" s="1" t="s">
        <v>223</v>
      </c>
      <c r="I44" s="1" t="s">
        <v>223</v>
      </c>
      <c r="J44" s="1">
        <v>410003</v>
      </c>
      <c r="K44" s="1">
        <v>23</v>
      </c>
      <c r="L44" s="1">
        <v>23</v>
      </c>
      <c r="M44" s="1" t="s">
        <v>224</v>
      </c>
      <c r="N44" s="1" t="s">
        <v>225</v>
      </c>
      <c r="O44" s="1" t="s">
        <v>226</v>
      </c>
      <c r="P44" s="1" t="s">
        <v>143</v>
      </c>
      <c r="Q44" s="1" t="s">
        <v>109</v>
      </c>
      <c r="R44" s="1">
        <v>1</v>
      </c>
      <c r="S44" s="1" t="s">
        <v>110</v>
      </c>
      <c r="T44" s="1" t="s">
        <v>111</v>
      </c>
      <c r="U44" s="1" t="s">
        <v>112</v>
      </c>
      <c r="V44" s="1">
        <v>411</v>
      </c>
      <c r="Y44" s="1">
        <v>410054</v>
      </c>
      <c r="Z44" s="1" t="s">
        <v>227</v>
      </c>
      <c r="AG44" s="1">
        <v>4</v>
      </c>
      <c r="AH44" s="4">
        <v>42486</v>
      </c>
      <c r="AI44" s="1">
        <v>57</v>
      </c>
      <c r="AJ44" s="1" t="s">
        <v>228</v>
      </c>
      <c r="AK44" s="1" t="s">
        <v>229</v>
      </c>
      <c r="AM44" s="1" t="s">
        <v>230</v>
      </c>
      <c r="AS44" s="4">
        <v>42426</v>
      </c>
      <c r="AT44" s="4">
        <v>42885</v>
      </c>
      <c r="AU44" s="4">
        <v>42615</v>
      </c>
      <c r="AW44" s="1">
        <v>1</v>
      </c>
      <c r="AY44" s="1" t="s">
        <v>184</v>
      </c>
      <c r="BB44" s="1">
        <v>0</v>
      </c>
      <c r="BC44" s="1">
        <v>0</v>
      </c>
      <c r="BD44" s="1">
        <v>1</v>
      </c>
      <c r="BE44" s="1">
        <v>15130</v>
      </c>
      <c r="BF44" s="1" t="s">
        <v>146</v>
      </c>
      <c r="BG44" s="1">
        <v>15130</v>
      </c>
      <c r="BH44" s="1">
        <v>235.61</v>
      </c>
      <c r="BI44" s="1">
        <v>324.61</v>
      </c>
      <c r="BJ44" s="1">
        <v>0</v>
      </c>
      <c r="BL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15130</v>
      </c>
      <c r="CD44" s="1">
        <v>1</v>
      </c>
      <c r="CE44" s="1" t="s">
        <v>118</v>
      </c>
      <c r="CF44" s="1" t="s">
        <v>159</v>
      </c>
      <c r="CG44" s="1" t="str">
        <f>"05"</f>
        <v>05</v>
      </c>
      <c r="CH44" s="1" t="str">
        <f>"5"</f>
        <v>5</v>
      </c>
      <c r="CI44" s="1" t="str">
        <f>"07"</f>
        <v>07</v>
      </c>
      <c r="CJ44" s="1" t="s">
        <v>147</v>
      </c>
      <c r="CK44" s="1" t="str">
        <f>"02"</f>
        <v>02</v>
      </c>
      <c r="CL44" s="1" t="s">
        <v>121</v>
      </c>
      <c r="CW44" s="1">
        <v>0</v>
      </c>
      <c r="CX44" s="1">
        <v>0</v>
      </c>
      <c r="CY44" s="1">
        <v>0</v>
      </c>
    </row>
    <row r="45" spans="1:103">
      <c r="A45" s="1">
        <v>410</v>
      </c>
      <c r="B45" s="1" t="s">
        <v>138</v>
      </c>
      <c r="C45" s="1">
        <v>410305</v>
      </c>
      <c r="D45" s="1" t="s">
        <v>102</v>
      </c>
      <c r="E45" s="1">
        <v>8673</v>
      </c>
      <c r="F45" s="1" t="s">
        <v>191</v>
      </c>
      <c r="G45" s="1" t="s">
        <v>223</v>
      </c>
      <c r="I45" s="1" t="s">
        <v>223</v>
      </c>
      <c r="J45" s="1">
        <v>410003</v>
      </c>
      <c r="K45" s="1">
        <v>24</v>
      </c>
      <c r="L45" s="1">
        <v>24</v>
      </c>
      <c r="M45" s="1" t="s">
        <v>224</v>
      </c>
      <c r="N45" s="1" t="s">
        <v>225</v>
      </c>
      <c r="O45" s="1" t="s">
        <v>226</v>
      </c>
      <c r="P45" s="1" t="s">
        <v>143</v>
      </c>
      <c r="Q45" s="1" t="s">
        <v>109</v>
      </c>
      <c r="R45" s="1">
        <v>1</v>
      </c>
      <c r="S45" s="1" t="s">
        <v>110</v>
      </c>
      <c r="T45" s="1" t="s">
        <v>111</v>
      </c>
      <c r="U45" s="1" t="s">
        <v>112</v>
      </c>
      <c r="V45" s="1">
        <v>411</v>
      </c>
      <c r="Y45" s="1">
        <v>410054</v>
      </c>
      <c r="Z45" s="1" t="s">
        <v>227</v>
      </c>
      <c r="AG45" s="1">
        <v>4</v>
      </c>
      <c r="AH45" s="4">
        <v>42486</v>
      </c>
      <c r="AI45" s="1">
        <v>57</v>
      </c>
      <c r="AJ45" s="1" t="s">
        <v>228</v>
      </c>
      <c r="AK45" s="1" t="s">
        <v>229</v>
      </c>
      <c r="AM45" s="1" t="s">
        <v>230</v>
      </c>
      <c r="AS45" s="4">
        <v>42426</v>
      </c>
      <c r="AT45" s="4">
        <v>42885</v>
      </c>
      <c r="AU45" s="4">
        <v>42615</v>
      </c>
      <c r="AW45" s="1">
        <v>1</v>
      </c>
      <c r="AY45" s="1" t="s">
        <v>184</v>
      </c>
      <c r="BB45" s="1">
        <v>0</v>
      </c>
      <c r="BC45" s="1">
        <v>0</v>
      </c>
      <c r="BD45" s="1">
        <v>1</v>
      </c>
      <c r="BE45" s="1">
        <v>15130</v>
      </c>
      <c r="BF45" s="1" t="s">
        <v>146</v>
      </c>
      <c r="BG45" s="1">
        <v>15130</v>
      </c>
      <c r="BH45" s="1">
        <v>235.61</v>
      </c>
      <c r="BI45" s="1">
        <v>324.61</v>
      </c>
      <c r="BJ45" s="1">
        <v>0</v>
      </c>
      <c r="BL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1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15130</v>
      </c>
      <c r="CD45" s="1">
        <v>1</v>
      </c>
      <c r="CE45" s="1" t="s">
        <v>118</v>
      </c>
      <c r="CF45" s="1" t="s">
        <v>159</v>
      </c>
      <c r="CG45" s="1" t="str">
        <f>"05"</f>
        <v>05</v>
      </c>
      <c r="CH45" s="1" t="str">
        <f>"5"</f>
        <v>5</v>
      </c>
      <c r="CI45" s="1" t="str">
        <f>"07"</f>
        <v>07</v>
      </c>
      <c r="CJ45" s="1" t="s">
        <v>147</v>
      </c>
      <c r="CK45" s="1" t="str">
        <f>"02"</f>
        <v>02</v>
      </c>
      <c r="CL45" s="1" t="s">
        <v>121</v>
      </c>
      <c r="CW45" s="1">
        <v>0</v>
      </c>
      <c r="CX45" s="1">
        <v>0</v>
      </c>
      <c r="CY45" s="1">
        <v>0</v>
      </c>
    </row>
    <row r="46" spans="1:103">
      <c r="A46" s="1">
        <v>410</v>
      </c>
      <c r="B46" s="1" t="s">
        <v>138</v>
      </c>
      <c r="C46" s="1">
        <v>410305</v>
      </c>
      <c r="D46" s="1" t="s">
        <v>102</v>
      </c>
      <c r="E46" s="1">
        <v>8673</v>
      </c>
      <c r="F46" s="1" t="s">
        <v>191</v>
      </c>
      <c r="G46" s="1" t="s">
        <v>223</v>
      </c>
      <c r="I46" s="1" t="s">
        <v>223</v>
      </c>
      <c r="J46" s="1">
        <v>410003</v>
      </c>
      <c r="K46" s="1">
        <v>25</v>
      </c>
      <c r="L46" s="1">
        <v>25</v>
      </c>
      <c r="M46" s="1" t="s">
        <v>224</v>
      </c>
      <c r="N46" s="1" t="s">
        <v>225</v>
      </c>
      <c r="O46" s="1" t="s">
        <v>226</v>
      </c>
      <c r="P46" s="1" t="s">
        <v>143</v>
      </c>
      <c r="Q46" s="1" t="s">
        <v>109</v>
      </c>
      <c r="R46" s="1">
        <v>1</v>
      </c>
      <c r="S46" s="1" t="s">
        <v>110</v>
      </c>
      <c r="T46" s="1" t="s">
        <v>111</v>
      </c>
      <c r="U46" s="1" t="s">
        <v>112</v>
      </c>
      <c r="V46" s="1">
        <v>411</v>
      </c>
      <c r="Y46" s="1">
        <v>410054</v>
      </c>
      <c r="Z46" s="1" t="s">
        <v>227</v>
      </c>
      <c r="AG46" s="1">
        <v>4</v>
      </c>
      <c r="AH46" s="4">
        <v>42486</v>
      </c>
      <c r="AI46" s="1">
        <v>57</v>
      </c>
      <c r="AJ46" s="1" t="s">
        <v>228</v>
      </c>
      <c r="AK46" s="1" t="s">
        <v>229</v>
      </c>
      <c r="AM46" s="1" t="s">
        <v>230</v>
      </c>
      <c r="AS46" s="4">
        <v>42426</v>
      </c>
      <c r="AT46" s="4">
        <v>42885</v>
      </c>
      <c r="AU46" s="4">
        <v>42615</v>
      </c>
      <c r="AW46" s="1">
        <v>1</v>
      </c>
      <c r="AY46" s="1" t="s">
        <v>184</v>
      </c>
      <c r="BB46" s="1">
        <v>0</v>
      </c>
      <c r="BC46" s="1">
        <v>0</v>
      </c>
      <c r="BD46" s="1">
        <v>1</v>
      </c>
      <c r="BE46" s="1">
        <v>15130</v>
      </c>
      <c r="BF46" s="1" t="s">
        <v>146</v>
      </c>
      <c r="BG46" s="1">
        <v>15130</v>
      </c>
      <c r="BH46" s="1">
        <v>235.61</v>
      </c>
      <c r="BI46" s="1">
        <v>324.61</v>
      </c>
      <c r="BJ46" s="1">
        <v>0</v>
      </c>
      <c r="BL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1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15130</v>
      </c>
      <c r="CD46" s="1">
        <v>1</v>
      </c>
      <c r="CE46" s="1" t="s">
        <v>118</v>
      </c>
      <c r="CF46" s="1" t="s">
        <v>159</v>
      </c>
      <c r="CG46" s="1" t="str">
        <f t="shared" ref="CG46:CG77" si="15">"05"</f>
        <v>05</v>
      </c>
      <c r="CH46" s="1" t="str">
        <f>"5"</f>
        <v>5</v>
      </c>
      <c r="CI46" s="1" t="str">
        <f>"07"</f>
        <v>07</v>
      </c>
      <c r="CJ46" s="1" t="s">
        <v>147</v>
      </c>
      <c r="CK46" s="1" t="str">
        <f>"02"</f>
        <v>02</v>
      </c>
      <c r="CL46" s="1" t="s">
        <v>121</v>
      </c>
      <c r="CW46" s="1">
        <v>0</v>
      </c>
      <c r="CX46" s="1">
        <v>0</v>
      </c>
      <c r="CY46" s="1">
        <v>0</v>
      </c>
    </row>
    <row r="47" spans="1:103">
      <c r="A47" s="1">
        <v>410</v>
      </c>
      <c r="B47" s="1" t="s">
        <v>138</v>
      </c>
      <c r="C47" s="1">
        <v>410305</v>
      </c>
      <c r="D47" s="1" t="s">
        <v>102</v>
      </c>
      <c r="E47" s="1">
        <v>8673</v>
      </c>
      <c r="F47" s="1" t="s">
        <v>191</v>
      </c>
      <c r="G47" s="1" t="s">
        <v>223</v>
      </c>
      <c r="I47" s="1" t="s">
        <v>223</v>
      </c>
      <c r="J47" s="1">
        <v>410003</v>
      </c>
      <c r="K47" s="1">
        <v>26</v>
      </c>
      <c r="L47" s="1">
        <v>26</v>
      </c>
      <c r="M47" s="1" t="s">
        <v>224</v>
      </c>
      <c r="N47" s="1" t="s">
        <v>225</v>
      </c>
      <c r="O47" s="1" t="s">
        <v>226</v>
      </c>
      <c r="P47" s="1" t="s">
        <v>143</v>
      </c>
      <c r="Q47" s="1" t="s">
        <v>109</v>
      </c>
      <c r="R47" s="1">
        <v>1</v>
      </c>
      <c r="S47" s="1" t="s">
        <v>110</v>
      </c>
      <c r="T47" s="1" t="s">
        <v>111</v>
      </c>
      <c r="U47" s="1" t="s">
        <v>112</v>
      </c>
      <c r="V47" s="1">
        <v>411</v>
      </c>
      <c r="Y47" s="1">
        <v>410054</v>
      </c>
      <c r="Z47" s="1" t="s">
        <v>227</v>
      </c>
      <c r="AG47" s="1">
        <v>4</v>
      </c>
      <c r="AH47" s="4">
        <v>42486</v>
      </c>
      <c r="AI47" s="1">
        <v>57</v>
      </c>
      <c r="AJ47" s="1" t="s">
        <v>228</v>
      </c>
      <c r="AK47" s="1" t="s">
        <v>229</v>
      </c>
      <c r="AM47" s="1" t="s">
        <v>230</v>
      </c>
      <c r="AS47" s="4">
        <v>42426</v>
      </c>
      <c r="AT47" s="4">
        <v>42885</v>
      </c>
      <c r="AU47" s="4">
        <v>42615</v>
      </c>
      <c r="AW47" s="1">
        <v>1</v>
      </c>
      <c r="AY47" s="1" t="s">
        <v>184</v>
      </c>
      <c r="BB47" s="1">
        <v>0</v>
      </c>
      <c r="BC47" s="1">
        <v>0</v>
      </c>
      <c r="BD47" s="1">
        <v>1</v>
      </c>
      <c r="BE47" s="1">
        <v>15130</v>
      </c>
      <c r="BF47" s="1" t="s">
        <v>146</v>
      </c>
      <c r="BG47" s="1">
        <v>15130</v>
      </c>
      <c r="BH47" s="1">
        <v>235.61</v>
      </c>
      <c r="BI47" s="1">
        <v>324.61</v>
      </c>
      <c r="BJ47" s="1">
        <v>0</v>
      </c>
      <c r="BL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1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15130</v>
      </c>
      <c r="CD47" s="1">
        <v>1</v>
      </c>
      <c r="CE47" s="1" t="s">
        <v>118</v>
      </c>
      <c r="CF47" s="1" t="s">
        <v>159</v>
      </c>
      <c r="CG47" s="1" t="str">
        <f>"05"</f>
        <v>05</v>
      </c>
      <c r="CH47" s="1" t="str">
        <f>"5"</f>
        <v>5</v>
      </c>
      <c r="CI47" s="1" t="str">
        <f>"07"</f>
        <v>07</v>
      </c>
      <c r="CJ47" s="1" t="s">
        <v>147</v>
      </c>
      <c r="CK47" s="1" t="str">
        <f>"02"</f>
        <v>02</v>
      </c>
      <c r="CL47" s="1" t="s">
        <v>121</v>
      </c>
      <c r="CW47" s="1">
        <v>0</v>
      </c>
      <c r="CX47" s="1">
        <v>0</v>
      </c>
      <c r="CY47" s="1">
        <v>0</v>
      </c>
    </row>
    <row r="48" spans="1:103">
      <c r="A48" s="1">
        <v>410</v>
      </c>
      <c r="B48" s="1" t="s">
        <v>138</v>
      </c>
      <c r="C48" s="1">
        <v>410305</v>
      </c>
      <c r="D48" s="1" t="s">
        <v>102</v>
      </c>
      <c r="E48" s="1">
        <v>8673</v>
      </c>
      <c r="F48" s="1" t="s">
        <v>191</v>
      </c>
      <c r="G48" s="1" t="s">
        <v>223</v>
      </c>
      <c r="I48" s="1" t="s">
        <v>223</v>
      </c>
      <c r="J48" s="1">
        <v>410003</v>
      </c>
      <c r="K48" s="1">
        <v>27</v>
      </c>
      <c r="L48" s="1">
        <v>27</v>
      </c>
      <c r="M48" s="1" t="s">
        <v>224</v>
      </c>
      <c r="N48" s="1" t="s">
        <v>225</v>
      </c>
      <c r="O48" s="1" t="s">
        <v>226</v>
      </c>
      <c r="P48" s="1" t="s">
        <v>143</v>
      </c>
      <c r="Q48" s="1" t="s">
        <v>109</v>
      </c>
      <c r="R48" s="1">
        <v>1</v>
      </c>
      <c r="S48" s="1" t="s">
        <v>110</v>
      </c>
      <c r="T48" s="1" t="s">
        <v>111</v>
      </c>
      <c r="U48" s="1" t="s">
        <v>112</v>
      </c>
      <c r="V48" s="1">
        <v>411</v>
      </c>
      <c r="Y48" s="1">
        <v>410054</v>
      </c>
      <c r="Z48" s="1" t="s">
        <v>227</v>
      </c>
      <c r="AG48" s="1">
        <v>4</v>
      </c>
      <c r="AH48" s="4">
        <v>42486</v>
      </c>
      <c r="AI48" s="1">
        <v>57</v>
      </c>
      <c r="AJ48" s="1" t="s">
        <v>228</v>
      </c>
      <c r="AK48" s="1" t="s">
        <v>229</v>
      </c>
      <c r="AM48" s="1" t="s">
        <v>230</v>
      </c>
      <c r="AS48" s="4">
        <v>42426</v>
      </c>
      <c r="AT48" s="4">
        <v>42885</v>
      </c>
      <c r="AU48" s="4">
        <v>42615</v>
      </c>
      <c r="AW48" s="1">
        <v>1</v>
      </c>
      <c r="AY48" s="1" t="s">
        <v>184</v>
      </c>
      <c r="BB48" s="1">
        <v>0</v>
      </c>
      <c r="BC48" s="1">
        <v>0</v>
      </c>
      <c r="BD48" s="1">
        <v>1</v>
      </c>
      <c r="BE48" s="1">
        <v>15130</v>
      </c>
      <c r="BF48" s="1" t="s">
        <v>146</v>
      </c>
      <c r="BG48" s="1">
        <v>15130</v>
      </c>
      <c r="BH48" s="1">
        <v>235.61</v>
      </c>
      <c r="BI48" s="1">
        <v>324.61</v>
      </c>
      <c r="BJ48" s="1">
        <v>0</v>
      </c>
      <c r="BL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1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15130</v>
      </c>
      <c r="CD48" s="1">
        <v>1</v>
      </c>
      <c r="CE48" s="1" t="s">
        <v>118</v>
      </c>
      <c r="CF48" s="1" t="s">
        <v>159</v>
      </c>
      <c r="CG48" s="1" t="str">
        <f>"05"</f>
        <v>05</v>
      </c>
      <c r="CH48" s="1" t="str">
        <f>"5"</f>
        <v>5</v>
      </c>
      <c r="CI48" s="1" t="str">
        <f>"07"</f>
        <v>07</v>
      </c>
      <c r="CJ48" s="1" t="s">
        <v>147</v>
      </c>
      <c r="CK48" s="1" t="str">
        <f>"02"</f>
        <v>02</v>
      </c>
      <c r="CL48" s="1" t="s">
        <v>121</v>
      </c>
      <c r="CW48" s="1">
        <v>0</v>
      </c>
      <c r="CX48" s="1">
        <v>0</v>
      </c>
      <c r="CY48" s="1">
        <v>0</v>
      </c>
    </row>
    <row r="49" spans="1:103">
      <c r="A49" s="1">
        <v>410</v>
      </c>
      <c r="B49" s="1" t="s">
        <v>138</v>
      </c>
      <c r="C49" s="1">
        <v>410305</v>
      </c>
      <c r="D49" s="1" t="s">
        <v>102</v>
      </c>
      <c r="E49" s="1">
        <v>8673</v>
      </c>
      <c r="F49" s="1" t="s">
        <v>191</v>
      </c>
      <c r="G49" s="1" t="s">
        <v>223</v>
      </c>
      <c r="I49" s="1" t="s">
        <v>223</v>
      </c>
      <c r="J49" s="1">
        <v>410003</v>
      </c>
      <c r="K49" s="1">
        <v>28</v>
      </c>
      <c r="L49" s="1">
        <v>28</v>
      </c>
      <c r="M49" s="1" t="s">
        <v>224</v>
      </c>
      <c r="N49" s="1" t="s">
        <v>225</v>
      </c>
      <c r="O49" s="1" t="s">
        <v>226</v>
      </c>
      <c r="P49" s="1" t="s">
        <v>143</v>
      </c>
      <c r="Q49" s="1" t="s">
        <v>109</v>
      </c>
      <c r="R49" s="1">
        <v>1</v>
      </c>
      <c r="S49" s="1" t="s">
        <v>110</v>
      </c>
      <c r="T49" s="1" t="s">
        <v>111</v>
      </c>
      <c r="U49" s="1" t="s">
        <v>112</v>
      </c>
      <c r="V49" s="1">
        <v>411</v>
      </c>
      <c r="Y49" s="1">
        <v>410054</v>
      </c>
      <c r="Z49" s="1" t="s">
        <v>227</v>
      </c>
      <c r="AG49" s="1">
        <v>4</v>
      </c>
      <c r="AH49" s="4">
        <v>42486</v>
      </c>
      <c r="AI49" s="1">
        <v>57</v>
      </c>
      <c r="AJ49" s="1" t="s">
        <v>228</v>
      </c>
      <c r="AK49" s="1" t="s">
        <v>229</v>
      </c>
      <c r="AM49" s="1" t="s">
        <v>230</v>
      </c>
      <c r="AS49" s="4">
        <v>42426</v>
      </c>
      <c r="AT49" s="4">
        <v>42885</v>
      </c>
      <c r="AU49" s="4">
        <v>42615</v>
      </c>
      <c r="AW49" s="1">
        <v>1</v>
      </c>
      <c r="AY49" s="1" t="s">
        <v>184</v>
      </c>
      <c r="BB49" s="1">
        <v>0</v>
      </c>
      <c r="BC49" s="1">
        <v>0</v>
      </c>
      <c r="BD49" s="1">
        <v>1</v>
      </c>
      <c r="BE49" s="1">
        <v>15130</v>
      </c>
      <c r="BF49" s="1" t="s">
        <v>146</v>
      </c>
      <c r="BG49" s="1">
        <v>15130</v>
      </c>
      <c r="BH49" s="1">
        <v>235.61</v>
      </c>
      <c r="BI49" s="1">
        <v>324.61</v>
      </c>
      <c r="BJ49" s="1">
        <v>0</v>
      </c>
      <c r="BL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1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15130</v>
      </c>
      <c r="CD49" s="1">
        <v>1</v>
      </c>
      <c r="CE49" s="1" t="s">
        <v>118</v>
      </c>
      <c r="CF49" s="1" t="s">
        <v>159</v>
      </c>
      <c r="CG49" s="1" t="str">
        <f>"05"</f>
        <v>05</v>
      </c>
      <c r="CH49" s="1" t="str">
        <f>"5"</f>
        <v>5</v>
      </c>
      <c r="CI49" s="1" t="str">
        <f>"07"</f>
        <v>07</v>
      </c>
      <c r="CJ49" s="1" t="s">
        <v>147</v>
      </c>
      <c r="CK49" s="1" t="str">
        <f>"02"</f>
        <v>02</v>
      </c>
      <c r="CL49" s="1" t="s">
        <v>121</v>
      </c>
      <c r="CW49" s="1">
        <v>0</v>
      </c>
      <c r="CX49" s="1">
        <v>0</v>
      </c>
      <c r="CY49" s="1">
        <v>0</v>
      </c>
    </row>
    <row r="50" spans="1:103">
      <c r="A50" s="1">
        <v>410</v>
      </c>
      <c r="B50" s="1" t="s">
        <v>138</v>
      </c>
      <c r="C50" s="1">
        <v>410305</v>
      </c>
      <c r="D50" s="1" t="s">
        <v>102</v>
      </c>
      <c r="E50" s="1">
        <v>8673</v>
      </c>
      <c r="F50" s="1" t="s">
        <v>191</v>
      </c>
      <c r="G50" s="1" t="s">
        <v>223</v>
      </c>
      <c r="I50" s="1" t="s">
        <v>223</v>
      </c>
      <c r="J50" s="1">
        <v>410003</v>
      </c>
      <c r="K50" s="1">
        <v>29</v>
      </c>
      <c r="L50" s="1">
        <v>29</v>
      </c>
      <c r="M50" s="1" t="s">
        <v>224</v>
      </c>
      <c r="N50" s="1" t="s">
        <v>225</v>
      </c>
      <c r="O50" s="1" t="s">
        <v>226</v>
      </c>
      <c r="P50" s="1" t="s">
        <v>143</v>
      </c>
      <c r="Q50" s="1" t="s">
        <v>109</v>
      </c>
      <c r="R50" s="1">
        <v>1</v>
      </c>
      <c r="S50" s="1" t="s">
        <v>110</v>
      </c>
      <c r="T50" s="1" t="s">
        <v>111</v>
      </c>
      <c r="U50" s="1" t="s">
        <v>112</v>
      </c>
      <c r="V50" s="1">
        <v>411</v>
      </c>
      <c r="Y50" s="1">
        <v>410054</v>
      </c>
      <c r="Z50" s="1" t="s">
        <v>227</v>
      </c>
      <c r="AG50" s="1">
        <v>4</v>
      </c>
      <c r="AH50" s="4">
        <v>42486</v>
      </c>
      <c r="AI50" s="1">
        <v>57</v>
      </c>
      <c r="AJ50" s="1" t="s">
        <v>228</v>
      </c>
      <c r="AK50" s="1" t="s">
        <v>229</v>
      </c>
      <c r="AM50" s="1" t="s">
        <v>230</v>
      </c>
      <c r="AS50" s="4">
        <v>42426</v>
      </c>
      <c r="AT50" s="4">
        <v>42885</v>
      </c>
      <c r="AU50" s="4">
        <v>42615</v>
      </c>
      <c r="AW50" s="1">
        <v>1</v>
      </c>
      <c r="AY50" s="1" t="s">
        <v>184</v>
      </c>
      <c r="BB50" s="1">
        <v>0</v>
      </c>
      <c r="BC50" s="1">
        <v>0</v>
      </c>
      <c r="BD50" s="1">
        <v>1</v>
      </c>
      <c r="BE50" s="1">
        <v>15130</v>
      </c>
      <c r="BF50" s="1" t="s">
        <v>146</v>
      </c>
      <c r="BG50" s="1">
        <v>15130</v>
      </c>
      <c r="BH50" s="1">
        <v>235.61</v>
      </c>
      <c r="BI50" s="1">
        <v>324.61</v>
      </c>
      <c r="BJ50" s="1">
        <v>0</v>
      </c>
      <c r="BL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1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15130</v>
      </c>
      <c r="CD50" s="1">
        <v>1</v>
      </c>
      <c r="CE50" s="1" t="s">
        <v>118</v>
      </c>
      <c r="CF50" s="1" t="s">
        <v>159</v>
      </c>
      <c r="CG50" s="1" t="str">
        <f>"05"</f>
        <v>05</v>
      </c>
      <c r="CH50" s="1" t="str">
        <f>"5"</f>
        <v>5</v>
      </c>
      <c r="CI50" s="1" t="str">
        <f>"07"</f>
        <v>07</v>
      </c>
      <c r="CJ50" s="1" t="s">
        <v>147</v>
      </c>
      <c r="CK50" s="1" t="str">
        <f>"02"</f>
        <v>02</v>
      </c>
      <c r="CL50" s="1" t="s">
        <v>121</v>
      </c>
      <c r="CW50" s="1">
        <v>0</v>
      </c>
      <c r="CX50" s="1">
        <v>0</v>
      </c>
      <c r="CY50" s="1">
        <v>0</v>
      </c>
    </row>
    <row r="51" spans="1:103">
      <c r="A51" s="1">
        <v>410</v>
      </c>
      <c r="B51" s="1" t="s">
        <v>138</v>
      </c>
      <c r="C51" s="1">
        <v>410305</v>
      </c>
      <c r="D51" s="1" t="s">
        <v>102</v>
      </c>
      <c r="E51" s="1">
        <v>8673</v>
      </c>
      <c r="F51" s="1" t="s">
        <v>191</v>
      </c>
      <c r="G51" s="1" t="s">
        <v>223</v>
      </c>
      <c r="I51" s="1" t="s">
        <v>223</v>
      </c>
      <c r="J51" s="1">
        <v>410003</v>
      </c>
      <c r="K51" s="1">
        <v>30</v>
      </c>
      <c r="L51" s="1">
        <v>30</v>
      </c>
      <c r="M51" s="1" t="s">
        <v>224</v>
      </c>
      <c r="N51" s="1" t="s">
        <v>225</v>
      </c>
      <c r="O51" s="1" t="s">
        <v>226</v>
      </c>
      <c r="P51" s="1" t="s">
        <v>143</v>
      </c>
      <c r="Q51" s="1" t="s">
        <v>109</v>
      </c>
      <c r="R51" s="1">
        <v>1</v>
      </c>
      <c r="S51" s="1" t="s">
        <v>110</v>
      </c>
      <c r="T51" s="1" t="s">
        <v>111</v>
      </c>
      <c r="U51" s="1" t="s">
        <v>112</v>
      </c>
      <c r="V51" s="1">
        <v>411</v>
      </c>
      <c r="Y51" s="1">
        <v>410054</v>
      </c>
      <c r="Z51" s="1" t="s">
        <v>227</v>
      </c>
      <c r="AG51" s="1">
        <v>4</v>
      </c>
      <c r="AH51" s="4">
        <v>42486</v>
      </c>
      <c r="AI51" s="1">
        <v>57</v>
      </c>
      <c r="AJ51" s="1" t="s">
        <v>228</v>
      </c>
      <c r="AK51" s="1" t="s">
        <v>229</v>
      </c>
      <c r="AM51" s="1" t="s">
        <v>230</v>
      </c>
      <c r="AS51" s="4">
        <v>42426</v>
      </c>
      <c r="AT51" s="4">
        <v>42885</v>
      </c>
      <c r="AU51" s="4">
        <v>42615</v>
      </c>
      <c r="AW51" s="1">
        <v>1</v>
      </c>
      <c r="AY51" s="1" t="s">
        <v>184</v>
      </c>
      <c r="BB51" s="1">
        <v>0</v>
      </c>
      <c r="BC51" s="1">
        <v>0</v>
      </c>
      <c r="BD51" s="1">
        <v>1</v>
      </c>
      <c r="BE51" s="1">
        <v>15130</v>
      </c>
      <c r="BF51" s="1" t="s">
        <v>146</v>
      </c>
      <c r="BG51" s="1">
        <v>15130</v>
      </c>
      <c r="BH51" s="1">
        <v>235.61</v>
      </c>
      <c r="BI51" s="1">
        <v>324.61</v>
      </c>
      <c r="BJ51" s="1">
        <v>0</v>
      </c>
      <c r="BL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15130</v>
      </c>
      <c r="CD51" s="1">
        <v>1</v>
      </c>
      <c r="CE51" s="1" t="s">
        <v>118</v>
      </c>
      <c r="CF51" s="1" t="s">
        <v>159</v>
      </c>
      <c r="CG51" s="1" t="str">
        <f>"05"</f>
        <v>05</v>
      </c>
      <c r="CH51" s="1" t="str">
        <f>"5"</f>
        <v>5</v>
      </c>
      <c r="CI51" s="1" t="str">
        <f>"07"</f>
        <v>07</v>
      </c>
      <c r="CJ51" s="1" t="s">
        <v>147</v>
      </c>
      <c r="CK51" s="1" t="str">
        <f>"02"</f>
        <v>02</v>
      </c>
      <c r="CL51" s="1" t="s">
        <v>121</v>
      </c>
      <c r="CW51" s="1">
        <v>0</v>
      </c>
      <c r="CX51" s="1">
        <v>0</v>
      </c>
      <c r="CY51" s="1">
        <v>0</v>
      </c>
    </row>
    <row r="52" spans="1:103">
      <c r="A52" s="1">
        <v>410</v>
      </c>
      <c r="B52" s="1" t="s">
        <v>138</v>
      </c>
      <c r="C52" s="1">
        <v>410305</v>
      </c>
      <c r="D52" s="1" t="s">
        <v>102</v>
      </c>
      <c r="E52" s="1">
        <v>8673</v>
      </c>
      <c r="F52" s="1" t="s">
        <v>191</v>
      </c>
      <c r="G52" s="1" t="s">
        <v>223</v>
      </c>
      <c r="I52" s="1" t="s">
        <v>223</v>
      </c>
      <c r="J52" s="1">
        <v>410003</v>
      </c>
      <c r="K52" s="1">
        <v>31</v>
      </c>
      <c r="L52" s="1">
        <v>31</v>
      </c>
      <c r="M52" s="1" t="s">
        <v>224</v>
      </c>
      <c r="N52" s="1" t="s">
        <v>225</v>
      </c>
      <c r="O52" s="1" t="s">
        <v>226</v>
      </c>
      <c r="P52" s="1" t="s">
        <v>143</v>
      </c>
      <c r="Q52" s="1" t="s">
        <v>109</v>
      </c>
      <c r="R52" s="1">
        <v>1</v>
      </c>
      <c r="S52" s="1" t="s">
        <v>110</v>
      </c>
      <c r="T52" s="1" t="s">
        <v>111</v>
      </c>
      <c r="U52" s="1" t="s">
        <v>112</v>
      </c>
      <c r="V52" s="1">
        <v>411</v>
      </c>
      <c r="Y52" s="1">
        <v>410054</v>
      </c>
      <c r="Z52" s="1" t="s">
        <v>227</v>
      </c>
      <c r="AG52" s="1">
        <v>4</v>
      </c>
      <c r="AH52" s="4">
        <v>42486</v>
      </c>
      <c r="AI52" s="1">
        <v>57</v>
      </c>
      <c r="AJ52" s="1" t="s">
        <v>228</v>
      </c>
      <c r="AK52" s="1" t="s">
        <v>229</v>
      </c>
      <c r="AM52" s="1" t="s">
        <v>230</v>
      </c>
      <c r="AS52" s="4">
        <v>42426</v>
      </c>
      <c r="AT52" s="4">
        <v>42885</v>
      </c>
      <c r="AU52" s="4">
        <v>42615</v>
      </c>
      <c r="AW52" s="1">
        <v>1</v>
      </c>
      <c r="AY52" s="1" t="s">
        <v>184</v>
      </c>
      <c r="BB52" s="1">
        <v>0</v>
      </c>
      <c r="BC52" s="1">
        <v>0</v>
      </c>
      <c r="BD52" s="1">
        <v>1</v>
      </c>
      <c r="BE52" s="1">
        <v>15130</v>
      </c>
      <c r="BF52" s="1" t="s">
        <v>146</v>
      </c>
      <c r="BG52" s="1">
        <v>15130</v>
      </c>
      <c r="BH52" s="1">
        <v>235.61</v>
      </c>
      <c r="BI52" s="1">
        <v>324.61</v>
      </c>
      <c r="BJ52" s="1">
        <v>0</v>
      </c>
      <c r="BL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1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15130</v>
      </c>
      <c r="CD52" s="1">
        <v>1</v>
      </c>
      <c r="CE52" s="1" t="s">
        <v>118</v>
      </c>
      <c r="CF52" s="1" t="s">
        <v>159</v>
      </c>
      <c r="CG52" s="1" t="str">
        <f>"05"</f>
        <v>05</v>
      </c>
      <c r="CH52" s="1" t="str">
        <f>"5"</f>
        <v>5</v>
      </c>
      <c r="CI52" s="1" t="str">
        <f>"07"</f>
        <v>07</v>
      </c>
      <c r="CJ52" s="1" t="s">
        <v>147</v>
      </c>
      <c r="CK52" s="1" t="str">
        <f>"02"</f>
        <v>02</v>
      </c>
      <c r="CL52" s="1" t="s">
        <v>121</v>
      </c>
      <c r="CW52" s="1">
        <v>0</v>
      </c>
      <c r="CX52" s="1">
        <v>0</v>
      </c>
      <c r="CY52" s="1">
        <v>0</v>
      </c>
    </row>
    <row r="53" spans="1:103">
      <c r="A53" s="1">
        <v>410</v>
      </c>
      <c r="B53" s="1" t="s">
        <v>138</v>
      </c>
      <c r="C53" s="1">
        <v>410305</v>
      </c>
      <c r="D53" s="1" t="s">
        <v>102</v>
      </c>
      <c r="E53" s="1">
        <v>8673</v>
      </c>
      <c r="F53" s="1" t="s">
        <v>191</v>
      </c>
      <c r="G53" s="1" t="s">
        <v>223</v>
      </c>
      <c r="I53" s="1" t="s">
        <v>223</v>
      </c>
      <c r="J53" s="1">
        <v>410003</v>
      </c>
      <c r="K53" s="1">
        <v>32</v>
      </c>
      <c r="L53" s="1">
        <v>32</v>
      </c>
      <c r="M53" s="1" t="s">
        <v>224</v>
      </c>
      <c r="N53" s="1" t="s">
        <v>225</v>
      </c>
      <c r="O53" s="1" t="s">
        <v>226</v>
      </c>
      <c r="P53" s="1" t="s">
        <v>143</v>
      </c>
      <c r="Q53" s="1" t="s">
        <v>109</v>
      </c>
      <c r="R53" s="1">
        <v>1</v>
      </c>
      <c r="S53" s="1" t="s">
        <v>110</v>
      </c>
      <c r="T53" s="1" t="s">
        <v>111</v>
      </c>
      <c r="U53" s="1" t="s">
        <v>112</v>
      </c>
      <c r="V53" s="1">
        <v>411</v>
      </c>
      <c r="Y53" s="1">
        <v>410054</v>
      </c>
      <c r="Z53" s="1" t="s">
        <v>227</v>
      </c>
      <c r="AG53" s="1">
        <v>4</v>
      </c>
      <c r="AH53" s="4">
        <v>42486</v>
      </c>
      <c r="AI53" s="1">
        <v>57</v>
      </c>
      <c r="AJ53" s="1" t="s">
        <v>228</v>
      </c>
      <c r="AK53" s="1" t="s">
        <v>229</v>
      </c>
      <c r="AM53" s="1" t="s">
        <v>230</v>
      </c>
      <c r="AS53" s="4">
        <v>42426</v>
      </c>
      <c r="AT53" s="4">
        <v>42885</v>
      </c>
      <c r="AU53" s="4">
        <v>42615</v>
      </c>
      <c r="AW53" s="1">
        <v>1</v>
      </c>
      <c r="AY53" s="1" t="s">
        <v>184</v>
      </c>
      <c r="BB53" s="1">
        <v>0</v>
      </c>
      <c r="BC53" s="1">
        <v>0</v>
      </c>
      <c r="BD53" s="1">
        <v>1</v>
      </c>
      <c r="BE53" s="1">
        <v>15130</v>
      </c>
      <c r="BF53" s="1" t="s">
        <v>146</v>
      </c>
      <c r="BG53" s="1">
        <v>15130</v>
      </c>
      <c r="BH53" s="1">
        <v>235.61</v>
      </c>
      <c r="BI53" s="1">
        <v>324.61</v>
      </c>
      <c r="BJ53" s="1">
        <v>0</v>
      </c>
      <c r="BL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15130</v>
      </c>
      <c r="CD53" s="1">
        <v>1</v>
      </c>
      <c r="CE53" s="1" t="s">
        <v>118</v>
      </c>
      <c r="CF53" s="1" t="s">
        <v>159</v>
      </c>
      <c r="CG53" s="1" t="str">
        <f>"05"</f>
        <v>05</v>
      </c>
      <c r="CH53" s="1" t="str">
        <f>"5"</f>
        <v>5</v>
      </c>
      <c r="CI53" s="1" t="str">
        <f>"07"</f>
        <v>07</v>
      </c>
      <c r="CJ53" s="1" t="s">
        <v>147</v>
      </c>
      <c r="CK53" s="1" t="str">
        <f>"02"</f>
        <v>02</v>
      </c>
      <c r="CL53" s="1" t="s">
        <v>121</v>
      </c>
      <c r="CW53" s="1">
        <v>0</v>
      </c>
      <c r="CX53" s="1">
        <v>0</v>
      </c>
      <c r="CY53" s="1">
        <v>0</v>
      </c>
    </row>
    <row r="54" spans="1:103">
      <c r="A54" s="1">
        <v>410</v>
      </c>
      <c r="B54" s="1" t="s">
        <v>138</v>
      </c>
      <c r="C54" s="1">
        <v>410305</v>
      </c>
      <c r="D54" s="1" t="s">
        <v>102</v>
      </c>
      <c r="E54" s="1">
        <v>8673</v>
      </c>
      <c r="F54" s="1" t="s">
        <v>191</v>
      </c>
      <c r="G54" s="1" t="s">
        <v>223</v>
      </c>
      <c r="I54" s="1" t="s">
        <v>223</v>
      </c>
      <c r="J54" s="1">
        <v>410003</v>
      </c>
      <c r="K54" s="1">
        <v>33</v>
      </c>
      <c r="L54" s="1">
        <v>33</v>
      </c>
      <c r="M54" s="1" t="s">
        <v>224</v>
      </c>
      <c r="N54" s="1" t="s">
        <v>225</v>
      </c>
      <c r="O54" s="1" t="s">
        <v>226</v>
      </c>
      <c r="P54" s="1" t="s">
        <v>143</v>
      </c>
      <c r="Q54" s="1" t="s">
        <v>109</v>
      </c>
      <c r="R54" s="1">
        <v>1</v>
      </c>
      <c r="S54" s="1" t="s">
        <v>110</v>
      </c>
      <c r="T54" s="1" t="s">
        <v>111</v>
      </c>
      <c r="U54" s="1" t="s">
        <v>112</v>
      </c>
      <c r="V54" s="1">
        <v>411</v>
      </c>
      <c r="Y54" s="1">
        <v>410054</v>
      </c>
      <c r="Z54" s="1" t="s">
        <v>227</v>
      </c>
      <c r="AG54" s="1">
        <v>4</v>
      </c>
      <c r="AH54" s="4">
        <v>42486</v>
      </c>
      <c r="AI54" s="1">
        <v>57</v>
      </c>
      <c r="AJ54" s="1" t="s">
        <v>228</v>
      </c>
      <c r="AK54" s="1" t="s">
        <v>229</v>
      </c>
      <c r="AM54" s="1" t="s">
        <v>230</v>
      </c>
      <c r="AS54" s="4">
        <v>42426</v>
      </c>
      <c r="AT54" s="4">
        <v>42885</v>
      </c>
      <c r="AU54" s="4">
        <v>42615</v>
      </c>
      <c r="AW54" s="1">
        <v>1</v>
      </c>
      <c r="AY54" s="1" t="s">
        <v>184</v>
      </c>
      <c r="BB54" s="1">
        <v>0</v>
      </c>
      <c r="BC54" s="1">
        <v>0</v>
      </c>
      <c r="BD54" s="1">
        <v>1</v>
      </c>
      <c r="BE54" s="1">
        <v>15130</v>
      </c>
      <c r="BF54" s="1" t="s">
        <v>146</v>
      </c>
      <c r="BG54" s="1">
        <v>15130</v>
      </c>
      <c r="BH54" s="1">
        <v>235.61</v>
      </c>
      <c r="BI54" s="1">
        <v>324.61</v>
      </c>
      <c r="BJ54" s="1">
        <v>0</v>
      </c>
      <c r="BL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15130</v>
      </c>
      <c r="CD54" s="1">
        <v>1</v>
      </c>
      <c r="CE54" s="1" t="s">
        <v>118</v>
      </c>
      <c r="CF54" s="1" t="s">
        <v>159</v>
      </c>
      <c r="CG54" s="1" t="str">
        <f>"05"</f>
        <v>05</v>
      </c>
      <c r="CH54" s="1" t="str">
        <f>"5"</f>
        <v>5</v>
      </c>
      <c r="CI54" s="1" t="str">
        <f>"07"</f>
        <v>07</v>
      </c>
      <c r="CJ54" s="1" t="s">
        <v>147</v>
      </c>
      <c r="CK54" s="1" t="str">
        <f>"02"</f>
        <v>02</v>
      </c>
      <c r="CL54" s="1" t="s">
        <v>121</v>
      </c>
      <c r="CW54" s="1">
        <v>0</v>
      </c>
      <c r="CX54" s="1">
        <v>0</v>
      </c>
      <c r="CY54" s="1">
        <v>0</v>
      </c>
    </row>
    <row r="55" spans="1:103">
      <c r="A55" s="1">
        <v>410</v>
      </c>
      <c r="B55" s="1" t="s">
        <v>138</v>
      </c>
      <c r="C55" s="1">
        <v>410305</v>
      </c>
      <c r="D55" s="1" t="s">
        <v>102</v>
      </c>
      <c r="E55" s="1">
        <v>8673</v>
      </c>
      <c r="F55" s="1" t="s">
        <v>191</v>
      </c>
      <c r="G55" s="1" t="s">
        <v>223</v>
      </c>
      <c r="I55" s="1" t="s">
        <v>223</v>
      </c>
      <c r="J55" s="1">
        <v>410003</v>
      </c>
      <c r="K55" s="1">
        <v>34</v>
      </c>
      <c r="L55" s="1">
        <v>34</v>
      </c>
      <c r="M55" s="1" t="s">
        <v>224</v>
      </c>
      <c r="N55" s="1" t="s">
        <v>225</v>
      </c>
      <c r="O55" s="1" t="s">
        <v>226</v>
      </c>
      <c r="P55" s="1" t="s">
        <v>143</v>
      </c>
      <c r="Q55" s="1" t="s">
        <v>109</v>
      </c>
      <c r="R55" s="1">
        <v>1</v>
      </c>
      <c r="S55" s="1" t="s">
        <v>110</v>
      </c>
      <c r="T55" s="1" t="s">
        <v>111</v>
      </c>
      <c r="U55" s="1" t="s">
        <v>112</v>
      </c>
      <c r="V55" s="1">
        <v>411</v>
      </c>
      <c r="Y55" s="1">
        <v>410054</v>
      </c>
      <c r="Z55" s="1" t="s">
        <v>227</v>
      </c>
      <c r="AG55" s="1">
        <v>4</v>
      </c>
      <c r="AH55" s="4">
        <v>42486</v>
      </c>
      <c r="AI55" s="1">
        <v>57</v>
      </c>
      <c r="AJ55" s="1" t="s">
        <v>228</v>
      </c>
      <c r="AK55" s="1" t="s">
        <v>229</v>
      </c>
      <c r="AM55" s="1" t="s">
        <v>230</v>
      </c>
      <c r="AS55" s="4">
        <v>42426</v>
      </c>
      <c r="AT55" s="4">
        <v>42885</v>
      </c>
      <c r="AU55" s="4">
        <v>42615</v>
      </c>
      <c r="AW55" s="1">
        <v>1</v>
      </c>
      <c r="AY55" s="1" t="s">
        <v>184</v>
      </c>
      <c r="BB55" s="1">
        <v>0</v>
      </c>
      <c r="BC55" s="1">
        <v>0</v>
      </c>
      <c r="BD55" s="1">
        <v>1</v>
      </c>
      <c r="BE55" s="1">
        <v>15130</v>
      </c>
      <c r="BF55" s="1" t="s">
        <v>146</v>
      </c>
      <c r="BG55" s="1">
        <v>15130</v>
      </c>
      <c r="BH55" s="1">
        <v>235.61</v>
      </c>
      <c r="BI55" s="1">
        <v>324.61</v>
      </c>
      <c r="BJ55" s="1">
        <v>0</v>
      </c>
      <c r="BL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15130</v>
      </c>
      <c r="CD55" s="1">
        <v>1</v>
      </c>
      <c r="CE55" s="1" t="s">
        <v>118</v>
      </c>
      <c r="CF55" s="1" t="s">
        <v>159</v>
      </c>
      <c r="CG55" s="1" t="str">
        <f>"05"</f>
        <v>05</v>
      </c>
      <c r="CH55" s="1" t="str">
        <f>"5"</f>
        <v>5</v>
      </c>
      <c r="CI55" s="1" t="str">
        <f>"07"</f>
        <v>07</v>
      </c>
      <c r="CJ55" s="1" t="s">
        <v>147</v>
      </c>
      <c r="CK55" s="1" t="str">
        <f>"02"</f>
        <v>02</v>
      </c>
      <c r="CL55" s="1" t="s">
        <v>121</v>
      </c>
      <c r="CW55" s="1">
        <v>0</v>
      </c>
      <c r="CX55" s="1">
        <v>0</v>
      </c>
      <c r="CY55" s="1">
        <v>0</v>
      </c>
    </row>
    <row r="56" spans="1:103">
      <c r="A56" s="1">
        <v>410</v>
      </c>
      <c r="B56" s="1" t="s">
        <v>138</v>
      </c>
      <c r="C56" s="1">
        <v>410305</v>
      </c>
      <c r="D56" s="1" t="s">
        <v>102</v>
      </c>
      <c r="E56" s="1">
        <v>8673</v>
      </c>
      <c r="F56" s="1" t="s">
        <v>191</v>
      </c>
      <c r="G56" s="1" t="s">
        <v>223</v>
      </c>
      <c r="I56" s="1" t="s">
        <v>223</v>
      </c>
      <c r="J56" s="1">
        <v>410003</v>
      </c>
      <c r="K56" s="1">
        <v>35</v>
      </c>
      <c r="L56" s="1">
        <v>35</v>
      </c>
      <c r="M56" s="1" t="s">
        <v>224</v>
      </c>
      <c r="N56" s="1" t="s">
        <v>225</v>
      </c>
      <c r="O56" s="1" t="s">
        <v>226</v>
      </c>
      <c r="P56" s="1" t="s">
        <v>143</v>
      </c>
      <c r="Q56" s="1" t="s">
        <v>109</v>
      </c>
      <c r="R56" s="1">
        <v>1</v>
      </c>
      <c r="S56" s="1" t="s">
        <v>110</v>
      </c>
      <c r="T56" s="1" t="s">
        <v>111</v>
      </c>
      <c r="U56" s="1" t="s">
        <v>112</v>
      </c>
      <c r="V56" s="1">
        <v>411</v>
      </c>
      <c r="Y56" s="1">
        <v>410054</v>
      </c>
      <c r="Z56" s="1" t="s">
        <v>227</v>
      </c>
      <c r="AG56" s="1">
        <v>4</v>
      </c>
      <c r="AH56" s="4">
        <v>42486</v>
      </c>
      <c r="AI56" s="1">
        <v>57</v>
      </c>
      <c r="AJ56" s="1" t="s">
        <v>228</v>
      </c>
      <c r="AK56" s="1" t="s">
        <v>229</v>
      </c>
      <c r="AM56" s="1" t="s">
        <v>230</v>
      </c>
      <c r="AS56" s="4">
        <v>42426</v>
      </c>
      <c r="AT56" s="4">
        <v>42885</v>
      </c>
      <c r="AU56" s="4">
        <v>42615</v>
      </c>
      <c r="AW56" s="1">
        <v>1</v>
      </c>
      <c r="AY56" s="1" t="s">
        <v>184</v>
      </c>
      <c r="BB56" s="1">
        <v>0</v>
      </c>
      <c r="BC56" s="1">
        <v>0</v>
      </c>
      <c r="BD56" s="1">
        <v>1</v>
      </c>
      <c r="BE56" s="1">
        <v>15130</v>
      </c>
      <c r="BF56" s="1" t="s">
        <v>146</v>
      </c>
      <c r="BG56" s="1">
        <v>15130</v>
      </c>
      <c r="BH56" s="1">
        <v>235.61</v>
      </c>
      <c r="BI56" s="1">
        <v>324.61</v>
      </c>
      <c r="BJ56" s="1">
        <v>0</v>
      </c>
      <c r="BL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1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15130</v>
      </c>
      <c r="CD56" s="1">
        <v>1</v>
      </c>
      <c r="CE56" s="1" t="s">
        <v>118</v>
      </c>
      <c r="CF56" s="1" t="s">
        <v>159</v>
      </c>
      <c r="CG56" s="1" t="str">
        <f>"05"</f>
        <v>05</v>
      </c>
      <c r="CH56" s="1" t="str">
        <f>"5"</f>
        <v>5</v>
      </c>
      <c r="CI56" s="1" t="str">
        <f>"07"</f>
        <v>07</v>
      </c>
      <c r="CJ56" s="1" t="s">
        <v>147</v>
      </c>
      <c r="CK56" s="1" t="str">
        <f>"02"</f>
        <v>02</v>
      </c>
      <c r="CL56" s="1" t="s">
        <v>121</v>
      </c>
      <c r="CW56" s="1">
        <v>0</v>
      </c>
      <c r="CX56" s="1">
        <v>0</v>
      </c>
      <c r="CY56" s="1">
        <v>0</v>
      </c>
    </row>
    <row r="57" spans="1:103">
      <c r="A57" s="1">
        <v>410</v>
      </c>
      <c r="B57" s="1" t="s">
        <v>138</v>
      </c>
      <c r="C57" s="1">
        <v>410305</v>
      </c>
      <c r="D57" s="1" t="s">
        <v>102</v>
      </c>
      <c r="E57" s="1">
        <v>8673</v>
      </c>
      <c r="F57" s="1" t="s">
        <v>191</v>
      </c>
      <c r="G57" s="1" t="s">
        <v>223</v>
      </c>
      <c r="I57" s="1" t="s">
        <v>223</v>
      </c>
      <c r="J57" s="1">
        <v>410003</v>
      </c>
      <c r="K57" s="1">
        <v>36</v>
      </c>
      <c r="L57" s="1">
        <v>36</v>
      </c>
      <c r="M57" s="1" t="s">
        <v>224</v>
      </c>
      <c r="N57" s="1" t="s">
        <v>225</v>
      </c>
      <c r="O57" s="1" t="s">
        <v>226</v>
      </c>
      <c r="P57" s="1" t="s">
        <v>143</v>
      </c>
      <c r="Q57" s="1" t="s">
        <v>109</v>
      </c>
      <c r="R57" s="1">
        <v>1</v>
      </c>
      <c r="S57" s="1" t="s">
        <v>110</v>
      </c>
      <c r="T57" s="1" t="s">
        <v>111</v>
      </c>
      <c r="U57" s="1" t="s">
        <v>112</v>
      </c>
      <c r="V57" s="1">
        <v>411</v>
      </c>
      <c r="Y57" s="1">
        <v>410054</v>
      </c>
      <c r="Z57" s="1" t="s">
        <v>227</v>
      </c>
      <c r="AG57" s="1">
        <v>4</v>
      </c>
      <c r="AH57" s="4">
        <v>42486</v>
      </c>
      <c r="AI57" s="1">
        <v>57</v>
      </c>
      <c r="AJ57" s="1" t="s">
        <v>228</v>
      </c>
      <c r="AK57" s="1" t="s">
        <v>229</v>
      </c>
      <c r="AM57" s="1" t="s">
        <v>230</v>
      </c>
      <c r="AS57" s="4">
        <v>42426</v>
      </c>
      <c r="AT57" s="4">
        <v>42885</v>
      </c>
      <c r="AU57" s="4">
        <v>42615</v>
      </c>
      <c r="AW57" s="1">
        <v>1</v>
      </c>
      <c r="AY57" s="1" t="s">
        <v>184</v>
      </c>
      <c r="BB57" s="1">
        <v>0</v>
      </c>
      <c r="BC57" s="1">
        <v>0</v>
      </c>
      <c r="BD57" s="1">
        <v>1</v>
      </c>
      <c r="BE57" s="1">
        <v>15130</v>
      </c>
      <c r="BF57" s="1" t="s">
        <v>146</v>
      </c>
      <c r="BG57" s="1">
        <v>15130</v>
      </c>
      <c r="BH57" s="1">
        <v>235.61</v>
      </c>
      <c r="BI57" s="1">
        <v>324.61</v>
      </c>
      <c r="BJ57" s="1">
        <v>0</v>
      </c>
      <c r="BL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1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15130</v>
      </c>
      <c r="CD57" s="1">
        <v>1</v>
      </c>
      <c r="CE57" s="1" t="s">
        <v>118</v>
      </c>
      <c r="CF57" s="1" t="s">
        <v>159</v>
      </c>
      <c r="CG57" s="1" t="str">
        <f>"05"</f>
        <v>05</v>
      </c>
      <c r="CH57" s="1" t="str">
        <f>"5"</f>
        <v>5</v>
      </c>
      <c r="CI57" s="1" t="str">
        <f>"07"</f>
        <v>07</v>
      </c>
      <c r="CJ57" s="1" t="s">
        <v>147</v>
      </c>
      <c r="CK57" s="1" t="str">
        <f>"02"</f>
        <v>02</v>
      </c>
      <c r="CL57" s="1" t="s">
        <v>121</v>
      </c>
      <c r="CW57" s="1">
        <v>0</v>
      </c>
      <c r="CX57" s="1">
        <v>0</v>
      </c>
      <c r="CY57" s="1">
        <v>0</v>
      </c>
    </row>
    <row r="58" spans="1:103">
      <c r="A58" s="1">
        <v>410</v>
      </c>
      <c r="B58" s="1" t="s">
        <v>138</v>
      </c>
      <c r="C58" s="1">
        <v>410305</v>
      </c>
      <c r="D58" s="1" t="s">
        <v>102</v>
      </c>
      <c r="E58" s="1">
        <v>8673</v>
      </c>
      <c r="F58" s="1" t="s">
        <v>191</v>
      </c>
      <c r="G58" s="1" t="s">
        <v>223</v>
      </c>
      <c r="I58" s="1" t="s">
        <v>223</v>
      </c>
      <c r="J58" s="1">
        <v>410003</v>
      </c>
      <c r="K58" s="1">
        <v>52</v>
      </c>
      <c r="L58" s="1">
        <v>52</v>
      </c>
      <c r="M58" s="1" t="s">
        <v>224</v>
      </c>
      <c r="N58" s="1" t="s">
        <v>225</v>
      </c>
      <c r="O58" s="1" t="s">
        <v>226</v>
      </c>
      <c r="P58" s="1" t="s">
        <v>143</v>
      </c>
      <c r="Q58" s="1" t="s">
        <v>109</v>
      </c>
      <c r="R58" s="1">
        <v>1</v>
      </c>
      <c r="S58" s="1" t="s">
        <v>110</v>
      </c>
      <c r="T58" s="1" t="s">
        <v>111</v>
      </c>
      <c r="U58" s="1" t="s">
        <v>112</v>
      </c>
      <c r="V58" s="1">
        <v>411</v>
      </c>
      <c r="Y58" s="1">
        <v>410054</v>
      </c>
      <c r="Z58" s="1" t="s">
        <v>227</v>
      </c>
      <c r="AG58" s="1">
        <v>4</v>
      </c>
      <c r="AH58" s="4">
        <v>42486</v>
      </c>
      <c r="AI58" s="1">
        <v>57</v>
      </c>
      <c r="AJ58" s="1" t="s">
        <v>228</v>
      </c>
      <c r="AK58" s="1" t="s">
        <v>229</v>
      </c>
      <c r="AM58" s="1" t="s">
        <v>230</v>
      </c>
      <c r="AS58" s="4">
        <v>42426</v>
      </c>
      <c r="AT58" s="4">
        <v>42885</v>
      </c>
      <c r="AU58" s="4">
        <v>42615</v>
      </c>
      <c r="AW58" s="1">
        <v>1</v>
      </c>
      <c r="AY58" s="1" t="s">
        <v>184</v>
      </c>
      <c r="BB58" s="1">
        <v>0</v>
      </c>
      <c r="BC58" s="1">
        <v>0</v>
      </c>
      <c r="BD58" s="1">
        <v>1</v>
      </c>
      <c r="BE58" s="1">
        <v>15130</v>
      </c>
      <c r="BF58" s="1" t="s">
        <v>146</v>
      </c>
      <c r="BG58" s="1">
        <v>15130</v>
      </c>
      <c r="BH58" s="1">
        <v>235.61</v>
      </c>
      <c r="BI58" s="1">
        <v>324.61</v>
      </c>
      <c r="BJ58" s="1">
        <v>0</v>
      </c>
      <c r="BL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1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15130</v>
      </c>
      <c r="CD58" s="1">
        <v>1</v>
      </c>
      <c r="CE58" s="1" t="s">
        <v>118</v>
      </c>
      <c r="CF58" s="1" t="s">
        <v>159</v>
      </c>
      <c r="CG58" s="1" t="str">
        <f>"05"</f>
        <v>05</v>
      </c>
      <c r="CH58" s="1" t="str">
        <f t="shared" ref="CH58:CH76" si="16">"5"</f>
        <v>5</v>
      </c>
      <c r="CI58" s="1" t="str">
        <f t="shared" ref="CI58:CI89" si="17">"07"</f>
        <v>07</v>
      </c>
      <c r="CJ58" s="1" t="s">
        <v>147</v>
      </c>
      <c r="CK58" s="1" t="str">
        <f t="shared" ref="CK58:CK90" si="18">"02"</f>
        <v>02</v>
      </c>
      <c r="CL58" s="1" t="s">
        <v>121</v>
      </c>
      <c r="CW58" s="1">
        <v>0</v>
      </c>
      <c r="CX58" s="1">
        <v>0</v>
      </c>
      <c r="CY58" s="1">
        <v>0</v>
      </c>
    </row>
    <row r="59" spans="1:103">
      <c r="A59" s="1">
        <v>410</v>
      </c>
      <c r="B59" s="1" t="s">
        <v>138</v>
      </c>
      <c r="C59" s="1">
        <v>410305</v>
      </c>
      <c r="D59" s="1" t="s">
        <v>102</v>
      </c>
      <c r="E59" s="1">
        <v>8673</v>
      </c>
      <c r="F59" s="1" t="s">
        <v>191</v>
      </c>
      <c r="G59" s="1" t="s">
        <v>223</v>
      </c>
      <c r="I59" s="1" t="s">
        <v>223</v>
      </c>
      <c r="J59" s="1">
        <v>410003</v>
      </c>
      <c r="K59" s="1">
        <v>53</v>
      </c>
      <c r="L59" s="1">
        <v>53</v>
      </c>
      <c r="M59" s="1" t="s">
        <v>224</v>
      </c>
      <c r="N59" s="1" t="s">
        <v>225</v>
      </c>
      <c r="O59" s="1" t="s">
        <v>226</v>
      </c>
      <c r="P59" s="1" t="s">
        <v>143</v>
      </c>
      <c r="Q59" s="1" t="s">
        <v>109</v>
      </c>
      <c r="R59" s="1">
        <v>1</v>
      </c>
      <c r="S59" s="1" t="s">
        <v>110</v>
      </c>
      <c r="T59" s="1" t="s">
        <v>111</v>
      </c>
      <c r="U59" s="1" t="s">
        <v>112</v>
      </c>
      <c r="V59" s="1">
        <v>411</v>
      </c>
      <c r="Y59" s="1">
        <v>410054</v>
      </c>
      <c r="Z59" s="1" t="s">
        <v>227</v>
      </c>
      <c r="AG59" s="1">
        <v>4</v>
      </c>
      <c r="AH59" s="4">
        <v>42486</v>
      </c>
      <c r="AI59" s="1">
        <v>57</v>
      </c>
      <c r="AJ59" s="1" t="s">
        <v>228</v>
      </c>
      <c r="AK59" s="1" t="s">
        <v>229</v>
      </c>
      <c r="AM59" s="1" t="s">
        <v>230</v>
      </c>
      <c r="AS59" s="4">
        <v>42426</v>
      </c>
      <c r="AT59" s="4">
        <v>42885</v>
      </c>
      <c r="AU59" s="4">
        <v>42615</v>
      </c>
      <c r="AW59" s="1">
        <v>1</v>
      </c>
      <c r="AY59" s="1" t="s">
        <v>184</v>
      </c>
      <c r="BB59" s="1">
        <v>0</v>
      </c>
      <c r="BC59" s="1">
        <v>0</v>
      </c>
      <c r="BD59" s="1">
        <v>1</v>
      </c>
      <c r="BE59" s="1">
        <v>15130</v>
      </c>
      <c r="BF59" s="1" t="s">
        <v>146</v>
      </c>
      <c r="BG59" s="1">
        <v>15130</v>
      </c>
      <c r="BH59" s="1">
        <v>235.61</v>
      </c>
      <c r="BI59" s="1">
        <v>324.61</v>
      </c>
      <c r="BJ59" s="1">
        <v>0</v>
      </c>
      <c r="BL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1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15130</v>
      </c>
      <c r="CD59" s="1">
        <v>1</v>
      </c>
      <c r="CE59" s="1" t="s">
        <v>118</v>
      </c>
      <c r="CF59" s="1" t="s">
        <v>159</v>
      </c>
      <c r="CG59" s="1" t="str">
        <f>"05"</f>
        <v>05</v>
      </c>
      <c r="CH59" s="1" t="str">
        <f>"5"</f>
        <v>5</v>
      </c>
      <c r="CI59" s="1" t="str">
        <f>"07"</f>
        <v>07</v>
      </c>
      <c r="CJ59" s="1" t="s">
        <v>147</v>
      </c>
      <c r="CK59" s="1" t="str">
        <f>"02"</f>
        <v>02</v>
      </c>
      <c r="CL59" s="1" t="s">
        <v>121</v>
      </c>
      <c r="CW59" s="1">
        <v>0</v>
      </c>
      <c r="CX59" s="1">
        <v>0</v>
      </c>
      <c r="CY59" s="1">
        <v>0</v>
      </c>
    </row>
    <row r="60" spans="1:103">
      <c r="A60" s="1">
        <v>410</v>
      </c>
      <c r="B60" s="1" t="s">
        <v>138</v>
      </c>
      <c r="C60" s="1">
        <v>410305</v>
      </c>
      <c r="D60" s="1" t="s">
        <v>102</v>
      </c>
      <c r="E60" s="1">
        <v>8673</v>
      </c>
      <c r="F60" s="1" t="s">
        <v>191</v>
      </c>
      <c r="G60" s="1" t="s">
        <v>223</v>
      </c>
      <c r="I60" s="1" t="s">
        <v>223</v>
      </c>
      <c r="J60" s="1">
        <v>410003</v>
      </c>
      <c r="K60" s="1">
        <v>54</v>
      </c>
      <c r="L60" s="1">
        <v>54</v>
      </c>
      <c r="M60" s="1" t="s">
        <v>224</v>
      </c>
      <c r="N60" s="1" t="s">
        <v>225</v>
      </c>
      <c r="O60" s="1" t="s">
        <v>226</v>
      </c>
      <c r="P60" s="1" t="s">
        <v>143</v>
      </c>
      <c r="Q60" s="1" t="s">
        <v>109</v>
      </c>
      <c r="R60" s="1">
        <v>1</v>
      </c>
      <c r="S60" s="1" t="s">
        <v>110</v>
      </c>
      <c r="T60" s="1" t="s">
        <v>111</v>
      </c>
      <c r="U60" s="1" t="s">
        <v>112</v>
      </c>
      <c r="V60" s="1">
        <v>411</v>
      </c>
      <c r="Y60" s="1">
        <v>410054</v>
      </c>
      <c r="Z60" s="1" t="s">
        <v>227</v>
      </c>
      <c r="AC60" s="1" t="s">
        <v>114</v>
      </c>
      <c r="AD60" s="4">
        <v>42766</v>
      </c>
      <c r="AG60" s="1">
        <v>4</v>
      </c>
      <c r="AH60" s="4">
        <v>42486</v>
      </c>
      <c r="AI60" s="1">
        <v>57</v>
      </c>
      <c r="AJ60" s="1" t="s">
        <v>228</v>
      </c>
      <c r="AK60" s="1" t="s">
        <v>229</v>
      </c>
      <c r="AM60" s="1" t="s">
        <v>230</v>
      </c>
      <c r="AS60" s="4">
        <v>42426</v>
      </c>
      <c r="AT60" s="4">
        <v>42885</v>
      </c>
      <c r="AU60" s="4">
        <v>42615</v>
      </c>
      <c r="AW60" s="1">
        <v>1</v>
      </c>
      <c r="AX60" s="1">
        <v>408591</v>
      </c>
      <c r="AY60" s="1" t="s">
        <v>184</v>
      </c>
      <c r="AZ60" s="1">
        <v>999</v>
      </c>
      <c r="BA60" s="1">
        <v>811</v>
      </c>
      <c r="BB60" s="1">
        <v>0</v>
      </c>
      <c r="BC60" s="1">
        <v>0</v>
      </c>
      <c r="BD60" s="1">
        <v>1</v>
      </c>
      <c r="BE60" s="1">
        <v>15130</v>
      </c>
      <c r="BF60" s="1" t="s">
        <v>146</v>
      </c>
      <c r="BG60" s="1">
        <v>15130</v>
      </c>
      <c r="BH60" s="1">
        <v>235.61</v>
      </c>
      <c r="BI60" s="1">
        <v>324.61</v>
      </c>
      <c r="BJ60" s="1">
        <v>0</v>
      </c>
      <c r="BL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15130</v>
      </c>
      <c r="CD60" s="1">
        <v>1</v>
      </c>
      <c r="CE60" s="1" t="s">
        <v>118</v>
      </c>
      <c r="CF60" s="1" t="s">
        <v>159</v>
      </c>
      <c r="CG60" s="1" t="str">
        <f>"05"</f>
        <v>05</v>
      </c>
      <c r="CH60" s="1" t="str">
        <f>"5"</f>
        <v>5</v>
      </c>
      <c r="CI60" s="1" t="str">
        <f>"07"</f>
        <v>07</v>
      </c>
      <c r="CJ60" s="1" t="s">
        <v>147</v>
      </c>
      <c r="CK60" s="1" t="str">
        <f>"02"</f>
        <v>02</v>
      </c>
      <c r="CL60" s="1" t="s">
        <v>121</v>
      </c>
      <c r="CW60" s="1">
        <v>0</v>
      </c>
      <c r="CX60" s="1">
        <v>0</v>
      </c>
      <c r="CY60" s="1">
        <v>0</v>
      </c>
    </row>
    <row r="61" spans="1:103">
      <c r="A61" s="1">
        <v>410</v>
      </c>
      <c r="B61" s="1" t="s">
        <v>138</v>
      </c>
      <c r="C61" s="1">
        <v>410305</v>
      </c>
      <c r="D61" s="1" t="s">
        <v>102</v>
      </c>
      <c r="E61" s="1">
        <v>8673</v>
      </c>
      <c r="F61" s="1" t="s">
        <v>191</v>
      </c>
      <c r="G61" s="1" t="s">
        <v>223</v>
      </c>
      <c r="I61" s="1" t="s">
        <v>223</v>
      </c>
      <c r="J61" s="1">
        <v>410003</v>
      </c>
      <c r="K61" s="1">
        <v>55</v>
      </c>
      <c r="L61" s="1">
        <v>55</v>
      </c>
      <c r="M61" s="1" t="s">
        <v>224</v>
      </c>
      <c r="N61" s="1" t="s">
        <v>225</v>
      </c>
      <c r="O61" s="1" t="s">
        <v>226</v>
      </c>
      <c r="P61" s="1" t="s">
        <v>143</v>
      </c>
      <c r="Q61" s="1" t="s">
        <v>109</v>
      </c>
      <c r="R61" s="1">
        <v>1</v>
      </c>
      <c r="S61" s="1" t="s">
        <v>110</v>
      </c>
      <c r="T61" s="1" t="s">
        <v>111</v>
      </c>
      <c r="U61" s="1" t="s">
        <v>112</v>
      </c>
      <c r="V61" s="1">
        <v>411</v>
      </c>
      <c r="Y61" s="1">
        <v>410054</v>
      </c>
      <c r="Z61" s="1" t="s">
        <v>227</v>
      </c>
      <c r="AG61" s="1">
        <v>4</v>
      </c>
      <c r="AH61" s="4">
        <v>42486</v>
      </c>
      <c r="AI61" s="1">
        <v>57</v>
      </c>
      <c r="AJ61" s="1" t="s">
        <v>228</v>
      </c>
      <c r="AK61" s="1" t="s">
        <v>229</v>
      </c>
      <c r="AM61" s="1" t="s">
        <v>230</v>
      </c>
      <c r="AS61" s="4">
        <v>42426</v>
      </c>
      <c r="AT61" s="4">
        <v>42885</v>
      </c>
      <c r="AU61" s="4">
        <v>42615</v>
      </c>
      <c r="AW61" s="1">
        <v>1</v>
      </c>
      <c r="AY61" s="1" t="s">
        <v>184</v>
      </c>
      <c r="BB61" s="1">
        <v>0</v>
      </c>
      <c r="BC61" s="1">
        <v>0</v>
      </c>
      <c r="BD61" s="1">
        <v>1</v>
      </c>
      <c r="BE61" s="1">
        <v>15130</v>
      </c>
      <c r="BF61" s="1" t="s">
        <v>146</v>
      </c>
      <c r="BG61" s="1">
        <v>15130</v>
      </c>
      <c r="BH61" s="1">
        <v>235.61</v>
      </c>
      <c r="BI61" s="1">
        <v>324.61</v>
      </c>
      <c r="BJ61" s="1">
        <v>0</v>
      </c>
      <c r="BL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1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15130</v>
      </c>
      <c r="CD61" s="1">
        <v>1</v>
      </c>
      <c r="CE61" s="1" t="s">
        <v>118</v>
      </c>
      <c r="CF61" s="1" t="s">
        <v>159</v>
      </c>
      <c r="CG61" s="1" t="str">
        <f>"05"</f>
        <v>05</v>
      </c>
      <c r="CH61" s="1" t="str">
        <f>"5"</f>
        <v>5</v>
      </c>
      <c r="CI61" s="1" t="str">
        <f>"07"</f>
        <v>07</v>
      </c>
      <c r="CJ61" s="1" t="s">
        <v>147</v>
      </c>
      <c r="CK61" s="1" t="str">
        <f>"02"</f>
        <v>02</v>
      </c>
      <c r="CL61" s="1" t="s">
        <v>121</v>
      </c>
      <c r="CW61" s="1">
        <v>0</v>
      </c>
      <c r="CX61" s="1">
        <v>0</v>
      </c>
      <c r="CY61" s="1">
        <v>0</v>
      </c>
    </row>
    <row r="62" spans="1:103">
      <c r="A62" s="1">
        <v>410</v>
      </c>
      <c r="B62" s="1" t="s">
        <v>138</v>
      </c>
      <c r="C62" s="1">
        <v>410305</v>
      </c>
      <c r="D62" s="1" t="s">
        <v>102</v>
      </c>
      <c r="E62" s="1">
        <v>8673</v>
      </c>
      <c r="F62" s="1" t="s">
        <v>191</v>
      </c>
      <c r="G62" s="1" t="s">
        <v>223</v>
      </c>
      <c r="I62" s="1" t="s">
        <v>223</v>
      </c>
      <c r="J62" s="1">
        <v>410003</v>
      </c>
      <c r="K62" s="1">
        <v>56</v>
      </c>
      <c r="L62" s="1">
        <v>56</v>
      </c>
      <c r="M62" s="1" t="s">
        <v>224</v>
      </c>
      <c r="N62" s="1" t="s">
        <v>225</v>
      </c>
      <c r="O62" s="1" t="s">
        <v>226</v>
      </c>
      <c r="P62" s="1" t="s">
        <v>143</v>
      </c>
      <c r="Q62" s="1" t="s">
        <v>109</v>
      </c>
      <c r="R62" s="1">
        <v>1</v>
      </c>
      <c r="S62" s="1" t="s">
        <v>110</v>
      </c>
      <c r="T62" s="1" t="s">
        <v>111</v>
      </c>
      <c r="U62" s="1" t="s">
        <v>112</v>
      </c>
      <c r="V62" s="1">
        <v>411</v>
      </c>
      <c r="Y62" s="1">
        <v>410054</v>
      </c>
      <c r="Z62" s="1" t="s">
        <v>227</v>
      </c>
      <c r="AG62" s="1">
        <v>4</v>
      </c>
      <c r="AH62" s="4">
        <v>42486</v>
      </c>
      <c r="AI62" s="1">
        <v>57</v>
      </c>
      <c r="AJ62" s="1" t="s">
        <v>228</v>
      </c>
      <c r="AK62" s="1" t="s">
        <v>229</v>
      </c>
      <c r="AM62" s="1" t="s">
        <v>230</v>
      </c>
      <c r="AS62" s="4">
        <v>42426</v>
      </c>
      <c r="AT62" s="4">
        <v>42885</v>
      </c>
      <c r="AU62" s="4">
        <v>42615</v>
      </c>
      <c r="AW62" s="1">
        <v>1</v>
      </c>
      <c r="AY62" s="1" t="s">
        <v>184</v>
      </c>
      <c r="BB62" s="1">
        <v>0</v>
      </c>
      <c r="BC62" s="1">
        <v>0</v>
      </c>
      <c r="BD62" s="1">
        <v>1</v>
      </c>
      <c r="BE62" s="1">
        <v>15130</v>
      </c>
      <c r="BF62" s="1" t="s">
        <v>146</v>
      </c>
      <c r="BG62" s="1">
        <v>15130</v>
      </c>
      <c r="BH62" s="1">
        <v>235.61</v>
      </c>
      <c r="BI62" s="1">
        <v>324.61</v>
      </c>
      <c r="BJ62" s="1">
        <v>0</v>
      </c>
      <c r="BL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15130</v>
      </c>
      <c r="CD62" s="1">
        <v>1</v>
      </c>
      <c r="CE62" s="1" t="s">
        <v>118</v>
      </c>
      <c r="CF62" s="1" t="s">
        <v>159</v>
      </c>
      <c r="CG62" s="1" t="str">
        <f>"05"</f>
        <v>05</v>
      </c>
      <c r="CH62" s="1" t="str">
        <f>"5"</f>
        <v>5</v>
      </c>
      <c r="CI62" s="1" t="str">
        <f>"07"</f>
        <v>07</v>
      </c>
      <c r="CJ62" s="1" t="s">
        <v>147</v>
      </c>
      <c r="CK62" s="1" t="str">
        <f>"02"</f>
        <v>02</v>
      </c>
      <c r="CL62" s="1" t="s">
        <v>121</v>
      </c>
      <c r="CW62" s="1">
        <v>0</v>
      </c>
      <c r="CX62" s="1">
        <v>0</v>
      </c>
      <c r="CY62" s="1">
        <v>0</v>
      </c>
    </row>
    <row r="63" spans="1:103">
      <c r="A63" s="1">
        <v>410</v>
      </c>
      <c r="B63" s="1" t="s">
        <v>138</v>
      </c>
      <c r="C63" s="1">
        <v>410305</v>
      </c>
      <c r="D63" s="1" t="s">
        <v>102</v>
      </c>
      <c r="E63" s="1">
        <v>8673</v>
      </c>
      <c r="F63" s="1" t="s">
        <v>191</v>
      </c>
      <c r="G63" s="1" t="s">
        <v>223</v>
      </c>
      <c r="I63" s="1" t="s">
        <v>223</v>
      </c>
      <c r="J63" s="1">
        <v>410003</v>
      </c>
      <c r="K63" s="1">
        <v>57</v>
      </c>
      <c r="L63" s="1">
        <v>57</v>
      </c>
      <c r="M63" s="1" t="s">
        <v>224</v>
      </c>
      <c r="N63" s="1" t="s">
        <v>225</v>
      </c>
      <c r="O63" s="1" t="s">
        <v>226</v>
      </c>
      <c r="P63" s="1" t="s">
        <v>143</v>
      </c>
      <c r="Q63" s="1" t="s">
        <v>109</v>
      </c>
      <c r="R63" s="1">
        <v>1</v>
      </c>
      <c r="S63" s="1" t="s">
        <v>110</v>
      </c>
      <c r="T63" s="1" t="s">
        <v>111</v>
      </c>
      <c r="U63" s="1" t="s">
        <v>112</v>
      </c>
      <c r="V63" s="1">
        <v>411</v>
      </c>
      <c r="Y63" s="1">
        <v>410054</v>
      </c>
      <c r="Z63" s="1" t="s">
        <v>227</v>
      </c>
      <c r="AG63" s="1">
        <v>4</v>
      </c>
      <c r="AH63" s="4">
        <v>42486</v>
      </c>
      <c r="AI63" s="1">
        <v>57</v>
      </c>
      <c r="AJ63" s="1" t="s">
        <v>228</v>
      </c>
      <c r="AK63" s="1" t="s">
        <v>229</v>
      </c>
      <c r="AM63" s="1" t="s">
        <v>230</v>
      </c>
      <c r="AS63" s="4">
        <v>42426</v>
      </c>
      <c r="AT63" s="4">
        <v>42885</v>
      </c>
      <c r="AU63" s="4">
        <v>42615</v>
      </c>
      <c r="AW63" s="1">
        <v>1</v>
      </c>
      <c r="AY63" s="1" t="s">
        <v>184</v>
      </c>
      <c r="BB63" s="1">
        <v>0</v>
      </c>
      <c r="BC63" s="1">
        <v>0</v>
      </c>
      <c r="BD63" s="1">
        <v>1</v>
      </c>
      <c r="BE63" s="1">
        <v>15130</v>
      </c>
      <c r="BF63" s="1" t="s">
        <v>146</v>
      </c>
      <c r="BG63" s="1">
        <v>15130</v>
      </c>
      <c r="BH63" s="1">
        <v>235.61</v>
      </c>
      <c r="BI63" s="1">
        <v>324.61</v>
      </c>
      <c r="BJ63" s="1">
        <v>0</v>
      </c>
      <c r="BL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15130</v>
      </c>
      <c r="CD63" s="1">
        <v>1</v>
      </c>
      <c r="CE63" s="1" t="s">
        <v>118</v>
      </c>
      <c r="CF63" s="1" t="s">
        <v>159</v>
      </c>
      <c r="CG63" s="1" t="str">
        <f>"05"</f>
        <v>05</v>
      </c>
      <c r="CH63" s="1" t="str">
        <f>"5"</f>
        <v>5</v>
      </c>
      <c r="CI63" s="1" t="str">
        <f>"07"</f>
        <v>07</v>
      </c>
      <c r="CJ63" s="1" t="s">
        <v>147</v>
      </c>
      <c r="CK63" s="1" t="str">
        <f>"02"</f>
        <v>02</v>
      </c>
      <c r="CL63" s="1" t="s">
        <v>121</v>
      </c>
      <c r="CW63" s="1">
        <v>0</v>
      </c>
      <c r="CX63" s="1">
        <v>0</v>
      </c>
      <c r="CY63" s="1">
        <v>0</v>
      </c>
    </row>
    <row r="64" spans="1:103">
      <c r="A64" s="1">
        <v>410</v>
      </c>
      <c r="B64" s="1" t="s">
        <v>138</v>
      </c>
      <c r="C64" s="1">
        <v>410305</v>
      </c>
      <c r="D64" s="1" t="s">
        <v>102</v>
      </c>
      <c r="E64" s="1">
        <v>8673</v>
      </c>
      <c r="F64" s="1" t="s">
        <v>191</v>
      </c>
      <c r="G64" s="1" t="s">
        <v>223</v>
      </c>
      <c r="I64" s="1" t="s">
        <v>223</v>
      </c>
      <c r="J64" s="1">
        <v>410003</v>
      </c>
      <c r="K64" s="1">
        <v>58</v>
      </c>
      <c r="L64" s="1">
        <v>58</v>
      </c>
      <c r="M64" s="1" t="s">
        <v>224</v>
      </c>
      <c r="N64" s="1" t="s">
        <v>225</v>
      </c>
      <c r="O64" s="1" t="s">
        <v>226</v>
      </c>
      <c r="P64" s="1" t="s">
        <v>143</v>
      </c>
      <c r="Q64" s="1" t="s">
        <v>109</v>
      </c>
      <c r="R64" s="1">
        <v>1</v>
      </c>
      <c r="S64" s="1" t="s">
        <v>110</v>
      </c>
      <c r="T64" s="1" t="s">
        <v>111</v>
      </c>
      <c r="U64" s="1" t="s">
        <v>112</v>
      </c>
      <c r="V64" s="1">
        <v>411</v>
      </c>
      <c r="Y64" s="1">
        <v>410054</v>
      </c>
      <c r="Z64" s="1" t="s">
        <v>227</v>
      </c>
      <c r="AG64" s="1">
        <v>4</v>
      </c>
      <c r="AH64" s="4">
        <v>42486</v>
      </c>
      <c r="AI64" s="1">
        <v>57</v>
      </c>
      <c r="AJ64" s="1" t="s">
        <v>228</v>
      </c>
      <c r="AK64" s="1" t="s">
        <v>229</v>
      </c>
      <c r="AM64" s="1" t="s">
        <v>230</v>
      </c>
      <c r="AS64" s="4">
        <v>42426</v>
      </c>
      <c r="AT64" s="4">
        <v>42885</v>
      </c>
      <c r="AU64" s="4">
        <v>42615</v>
      </c>
      <c r="AW64" s="1">
        <v>1</v>
      </c>
      <c r="AY64" s="1" t="s">
        <v>184</v>
      </c>
      <c r="BB64" s="1">
        <v>0</v>
      </c>
      <c r="BC64" s="1">
        <v>0</v>
      </c>
      <c r="BD64" s="1">
        <v>1</v>
      </c>
      <c r="BE64" s="1">
        <v>15130</v>
      </c>
      <c r="BF64" s="1" t="s">
        <v>146</v>
      </c>
      <c r="BG64" s="1">
        <v>15130</v>
      </c>
      <c r="BH64" s="1">
        <v>235.61</v>
      </c>
      <c r="BI64" s="1">
        <v>324.61</v>
      </c>
      <c r="BJ64" s="1">
        <v>0</v>
      </c>
      <c r="BL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15130</v>
      </c>
      <c r="CD64" s="1">
        <v>1</v>
      </c>
      <c r="CE64" s="1" t="s">
        <v>118</v>
      </c>
      <c r="CF64" s="1" t="s">
        <v>159</v>
      </c>
      <c r="CG64" s="1" t="str">
        <f>"05"</f>
        <v>05</v>
      </c>
      <c r="CH64" s="1" t="str">
        <f>"5"</f>
        <v>5</v>
      </c>
      <c r="CI64" s="1" t="str">
        <f>"07"</f>
        <v>07</v>
      </c>
      <c r="CJ64" s="1" t="s">
        <v>147</v>
      </c>
      <c r="CK64" s="1" t="str">
        <f>"02"</f>
        <v>02</v>
      </c>
      <c r="CL64" s="1" t="s">
        <v>121</v>
      </c>
      <c r="CW64" s="1">
        <v>0</v>
      </c>
      <c r="CX64" s="1">
        <v>0</v>
      </c>
      <c r="CY64" s="1">
        <v>0</v>
      </c>
    </row>
    <row r="65" spans="1:103">
      <c r="A65" s="1">
        <v>410</v>
      </c>
      <c r="B65" s="1" t="s">
        <v>138</v>
      </c>
      <c r="C65" s="1">
        <v>410305</v>
      </c>
      <c r="D65" s="1" t="s">
        <v>102</v>
      </c>
      <c r="E65" s="1">
        <v>8673</v>
      </c>
      <c r="F65" s="1" t="s">
        <v>191</v>
      </c>
      <c r="G65" s="1" t="s">
        <v>223</v>
      </c>
      <c r="I65" s="1" t="s">
        <v>223</v>
      </c>
      <c r="J65" s="1">
        <v>410003</v>
      </c>
      <c r="K65" s="1">
        <v>59</v>
      </c>
      <c r="L65" s="1">
        <v>59</v>
      </c>
      <c r="M65" s="1" t="s">
        <v>224</v>
      </c>
      <c r="N65" s="1" t="s">
        <v>225</v>
      </c>
      <c r="O65" s="1" t="s">
        <v>226</v>
      </c>
      <c r="P65" s="1" t="s">
        <v>143</v>
      </c>
      <c r="Q65" s="1" t="s">
        <v>109</v>
      </c>
      <c r="R65" s="1">
        <v>1</v>
      </c>
      <c r="S65" s="1" t="s">
        <v>110</v>
      </c>
      <c r="T65" s="1" t="s">
        <v>111</v>
      </c>
      <c r="U65" s="1" t="s">
        <v>112</v>
      </c>
      <c r="V65" s="1">
        <v>411</v>
      </c>
      <c r="Y65" s="1">
        <v>410054</v>
      </c>
      <c r="Z65" s="1" t="s">
        <v>227</v>
      </c>
      <c r="AG65" s="1">
        <v>4</v>
      </c>
      <c r="AH65" s="4">
        <v>42486</v>
      </c>
      <c r="AI65" s="1">
        <v>57</v>
      </c>
      <c r="AJ65" s="1" t="s">
        <v>228</v>
      </c>
      <c r="AK65" s="1" t="s">
        <v>229</v>
      </c>
      <c r="AM65" s="1" t="s">
        <v>230</v>
      </c>
      <c r="AS65" s="4">
        <v>42426</v>
      </c>
      <c r="AT65" s="4">
        <v>42885</v>
      </c>
      <c r="AU65" s="4">
        <v>42615</v>
      </c>
      <c r="AW65" s="1">
        <v>1</v>
      </c>
      <c r="AY65" s="1" t="s">
        <v>184</v>
      </c>
      <c r="BB65" s="1">
        <v>0</v>
      </c>
      <c r="BC65" s="1">
        <v>0</v>
      </c>
      <c r="BD65" s="1">
        <v>1</v>
      </c>
      <c r="BE65" s="1">
        <v>15130</v>
      </c>
      <c r="BF65" s="1" t="s">
        <v>146</v>
      </c>
      <c r="BG65" s="1">
        <v>15130</v>
      </c>
      <c r="BH65" s="1">
        <v>235.61</v>
      </c>
      <c r="BI65" s="1">
        <v>324.61</v>
      </c>
      <c r="BJ65" s="1">
        <v>0</v>
      </c>
      <c r="BL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15130</v>
      </c>
      <c r="CD65" s="1">
        <v>1</v>
      </c>
      <c r="CE65" s="1" t="s">
        <v>118</v>
      </c>
      <c r="CF65" s="1" t="s">
        <v>159</v>
      </c>
      <c r="CG65" s="1" t="str">
        <f>"05"</f>
        <v>05</v>
      </c>
      <c r="CH65" s="1" t="str">
        <f>"5"</f>
        <v>5</v>
      </c>
      <c r="CI65" s="1" t="str">
        <f>"07"</f>
        <v>07</v>
      </c>
      <c r="CJ65" s="1" t="s">
        <v>147</v>
      </c>
      <c r="CK65" s="1" t="str">
        <f>"02"</f>
        <v>02</v>
      </c>
      <c r="CL65" s="1" t="s">
        <v>121</v>
      </c>
      <c r="CW65" s="1">
        <v>0</v>
      </c>
      <c r="CX65" s="1">
        <v>0</v>
      </c>
      <c r="CY65" s="1">
        <v>0</v>
      </c>
    </row>
    <row r="66" spans="1:103">
      <c r="A66" s="1">
        <v>410</v>
      </c>
      <c r="B66" s="1" t="s">
        <v>138</v>
      </c>
      <c r="C66" s="1">
        <v>410305</v>
      </c>
      <c r="D66" s="1" t="s">
        <v>102</v>
      </c>
      <c r="E66" s="1">
        <v>8673</v>
      </c>
      <c r="F66" s="1" t="s">
        <v>191</v>
      </c>
      <c r="G66" s="1" t="s">
        <v>223</v>
      </c>
      <c r="I66" s="1" t="s">
        <v>223</v>
      </c>
      <c r="J66" s="1">
        <v>410003</v>
      </c>
      <c r="K66" s="1">
        <v>60</v>
      </c>
      <c r="L66" s="1">
        <v>60</v>
      </c>
      <c r="M66" s="1" t="s">
        <v>224</v>
      </c>
      <c r="N66" s="1" t="s">
        <v>225</v>
      </c>
      <c r="O66" s="1" t="s">
        <v>226</v>
      </c>
      <c r="P66" s="1" t="s">
        <v>143</v>
      </c>
      <c r="Q66" s="1" t="s">
        <v>109</v>
      </c>
      <c r="R66" s="1">
        <v>1</v>
      </c>
      <c r="S66" s="1" t="s">
        <v>110</v>
      </c>
      <c r="T66" s="1" t="s">
        <v>111</v>
      </c>
      <c r="U66" s="1" t="s">
        <v>112</v>
      </c>
      <c r="V66" s="1">
        <v>411</v>
      </c>
      <c r="Y66" s="1">
        <v>410054</v>
      </c>
      <c r="Z66" s="1" t="s">
        <v>227</v>
      </c>
      <c r="AG66" s="1">
        <v>4</v>
      </c>
      <c r="AH66" s="4">
        <v>42486</v>
      </c>
      <c r="AI66" s="1">
        <v>57</v>
      </c>
      <c r="AJ66" s="1" t="s">
        <v>228</v>
      </c>
      <c r="AK66" s="1" t="s">
        <v>229</v>
      </c>
      <c r="AM66" s="1" t="s">
        <v>230</v>
      </c>
      <c r="AS66" s="4">
        <v>42426</v>
      </c>
      <c r="AT66" s="4">
        <v>42885</v>
      </c>
      <c r="AU66" s="4">
        <v>42615</v>
      </c>
      <c r="AW66" s="1">
        <v>1</v>
      </c>
      <c r="AY66" s="1" t="s">
        <v>184</v>
      </c>
      <c r="BB66" s="1">
        <v>0</v>
      </c>
      <c r="BC66" s="1">
        <v>0</v>
      </c>
      <c r="BD66" s="1">
        <v>1</v>
      </c>
      <c r="BE66" s="1">
        <v>15130</v>
      </c>
      <c r="BF66" s="1" t="s">
        <v>146</v>
      </c>
      <c r="BG66" s="1">
        <v>15130</v>
      </c>
      <c r="BH66" s="1">
        <v>235.61</v>
      </c>
      <c r="BI66" s="1">
        <v>324.61</v>
      </c>
      <c r="BJ66" s="1">
        <v>0</v>
      </c>
      <c r="BL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1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15130</v>
      </c>
      <c r="CD66" s="1">
        <v>1</v>
      </c>
      <c r="CE66" s="1" t="s">
        <v>118</v>
      </c>
      <c r="CF66" s="1" t="s">
        <v>159</v>
      </c>
      <c r="CG66" s="1" t="str">
        <f>"05"</f>
        <v>05</v>
      </c>
      <c r="CH66" s="1" t="str">
        <f>"5"</f>
        <v>5</v>
      </c>
      <c r="CI66" s="1" t="str">
        <f>"07"</f>
        <v>07</v>
      </c>
      <c r="CJ66" s="1" t="s">
        <v>147</v>
      </c>
      <c r="CK66" s="1" t="str">
        <f>"02"</f>
        <v>02</v>
      </c>
      <c r="CL66" s="1" t="s">
        <v>121</v>
      </c>
      <c r="CW66" s="1">
        <v>0</v>
      </c>
      <c r="CX66" s="1">
        <v>0</v>
      </c>
      <c r="CY66" s="1">
        <v>0</v>
      </c>
    </row>
    <row r="67" spans="1:103">
      <c r="A67" s="1">
        <v>410</v>
      </c>
      <c r="B67" s="1" t="s">
        <v>138</v>
      </c>
      <c r="C67" s="1">
        <v>410305</v>
      </c>
      <c r="D67" s="1" t="s">
        <v>102</v>
      </c>
      <c r="E67" s="1">
        <v>8673</v>
      </c>
      <c r="F67" s="1" t="s">
        <v>191</v>
      </c>
      <c r="G67" s="1" t="s">
        <v>223</v>
      </c>
      <c r="I67" s="1" t="s">
        <v>223</v>
      </c>
      <c r="J67" s="1">
        <v>410003</v>
      </c>
      <c r="K67" s="1">
        <v>65</v>
      </c>
      <c r="L67" s="1">
        <v>65</v>
      </c>
      <c r="M67" s="1" t="s">
        <v>224</v>
      </c>
      <c r="N67" s="1" t="s">
        <v>225</v>
      </c>
      <c r="O67" s="1" t="s">
        <v>226</v>
      </c>
      <c r="P67" s="1" t="s">
        <v>143</v>
      </c>
      <c r="Q67" s="1" t="s">
        <v>109</v>
      </c>
      <c r="R67" s="1">
        <v>1</v>
      </c>
      <c r="S67" s="1" t="s">
        <v>110</v>
      </c>
      <c r="T67" s="1" t="s">
        <v>111</v>
      </c>
      <c r="U67" s="1" t="s">
        <v>112</v>
      </c>
      <c r="V67" s="1">
        <v>411</v>
      </c>
      <c r="Y67" s="1">
        <v>410054</v>
      </c>
      <c r="Z67" s="1" t="s">
        <v>227</v>
      </c>
      <c r="AG67" s="1">
        <v>4</v>
      </c>
      <c r="AH67" s="4">
        <v>42486</v>
      </c>
      <c r="AI67" s="1">
        <v>57</v>
      </c>
      <c r="AJ67" s="1" t="s">
        <v>228</v>
      </c>
      <c r="AK67" s="1" t="s">
        <v>229</v>
      </c>
      <c r="AM67" s="1" t="s">
        <v>230</v>
      </c>
      <c r="AS67" s="4">
        <v>42486</v>
      </c>
      <c r="AT67" s="4">
        <v>42885</v>
      </c>
      <c r="AU67" s="4">
        <v>42615</v>
      </c>
      <c r="AW67" s="1">
        <v>1</v>
      </c>
      <c r="AY67" s="1" t="s">
        <v>184</v>
      </c>
      <c r="BB67" s="1">
        <v>0</v>
      </c>
      <c r="BC67" s="1">
        <v>0</v>
      </c>
      <c r="BD67" s="1">
        <v>1</v>
      </c>
      <c r="BE67" s="1">
        <v>15130</v>
      </c>
      <c r="BF67" s="1" t="s">
        <v>146</v>
      </c>
      <c r="BG67" s="1">
        <v>15130</v>
      </c>
      <c r="BH67" s="1">
        <v>235.61</v>
      </c>
      <c r="BI67" s="1">
        <v>324.61</v>
      </c>
      <c r="BJ67" s="1">
        <v>0</v>
      </c>
      <c r="BL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15130</v>
      </c>
      <c r="CD67" s="1">
        <v>1</v>
      </c>
      <c r="CE67" s="1" t="s">
        <v>118</v>
      </c>
      <c r="CF67" s="1" t="s">
        <v>159</v>
      </c>
      <c r="CG67" s="1" t="str">
        <f>"05"</f>
        <v>05</v>
      </c>
      <c r="CH67" s="1" t="str">
        <f>"5"</f>
        <v>5</v>
      </c>
      <c r="CI67" s="1" t="str">
        <f>"07"</f>
        <v>07</v>
      </c>
      <c r="CJ67" s="1" t="s">
        <v>147</v>
      </c>
      <c r="CK67" s="1" t="str">
        <f>"02"</f>
        <v>02</v>
      </c>
      <c r="CL67" s="1" t="s">
        <v>121</v>
      </c>
      <c r="CW67" s="1">
        <v>0</v>
      </c>
      <c r="CX67" s="1">
        <v>0</v>
      </c>
      <c r="CY67" s="1">
        <v>0</v>
      </c>
    </row>
    <row r="68" spans="1:103">
      <c r="A68" s="1">
        <v>410</v>
      </c>
      <c r="B68" s="1" t="s">
        <v>138</v>
      </c>
      <c r="C68" s="1">
        <v>410305</v>
      </c>
      <c r="D68" s="1" t="s">
        <v>102</v>
      </c>
      <c r="E68" s="1">
        <v>8673</v>
      </c>
      <c r="F68" s="1" t="s">
        <v>191</v>
      </c>
      <c r="G68" s="1" t="s">
        <v>223</v>
      </c>
      <c r="I68" s="1" t="s">
        <v>223</v>
      </c>
      <c r="J68" s="1">
        <v>410003</v>
      </c>
      <c r="K68" s="1">
        <v>66</v>
      </c>
      <c r="L68" s="1">
        <v>66</v>
      </c>
      <c r="M68" s="1" t="s">
        <v>224</v>
      </c>
      <c r="N68" s="1" t="s">
        <v>225</v>
      </c>
      <c r="O68" s="1" t="s">
        <v>226</v>
      </c>
      <c r="P68" s="1" t="s">
        <v>143</v>
      </c>
      <c r="Q68" s="1" t="s">
        <v>109</v>
      </c>
      <c r="R68" s="1">
        <v>1</v>
      </c>
      <c r="S68" s="1" t="s">
        <v>110</v>
      </c>
      <c r="T68" s="1" t="s">
        <v>111</v>
      </c>
      <c r="U68" s="1" t="s">
        <v>112</v>
      </c>
      <c r="V68" s="1">
        <v>411</v>
      </c>
      <c r="Y68" s="1">
        <v>410054</v>
      </c>
      <c r="Z68" s="1" t="s">
        <v>227</v>
      </c>
      <c r="AG68" s="1">
        <v>4</v>
      </c>
      <c r="AH68" s="4">
        <v>42486</v>
      </c>
      <c r="AI68" s="1">
        <v>57</v>
      </c>
      <c r="AJ68" s="1" t="s">
        <v>228</v>
      </c>
      <c r="AK68" s="1" t="s">
        <v>229</v>
      </c>
      <c r="AM68" s="1" t="s">
        <v>230</v>
      </c>
      <c r="AS68" s="4">
        <v>42486</v>
      </c>
      <c r="AT68" s="4">
        <v>42885</v>
      </c>
      <c r="AU68" s="4">
        <v>42615</v>
      </c>
      <c r="AW68" s="1">
        <v>1</v>
      </c>
      <c r="AY68" s="1" t="s">
        <v>184</v>
      </c>
      <c r="BB68" s="1">
        <v>0</v>
      </c>
      <c r="BC68" s="1">
        <v>0</v>
      </c>
      <c r="BD68" s="1">
        <v>1</v>
      </c>
      <c r="BE68" s="1">
        <v>15130</v>
      </c>
      <c r="BF68" s="1" t="s">
        <v>146</v>
      </c>
      <c r="BG68" s="1">
        <v>15130</v>
      </c>
      <c r="BH68" s="1">
        <v>235.61</v>
      </c>
      <c r="BI68" s="1">
        <v>324.61</v>
      </c>
      <c r="BJ68" s="1">
        <v>0</v>
      </c>
      <c r="BL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1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15130</v>
      </c>
      <c r="CD68" s="1">
        <v>1</v>
      </c>
      <c r="CE68" s="1" t="s">
        <v>118</v>
      </c>
      <c r="CF68" s="1" t="s">
        <v>159</v>
      </c>
      <c r="CG68" s="1" t="str">
        <f>"05"</f>
        <v>05</v>
      </c>
      <c r="CH68" s="1" t="str">
        <f>"5"</f>
        <v>5</v>
      </c>
      <c r="CI68" s="1" t="str">
        <f>"07"</f>
        <v>07</v>
      </c>
      <c r="CJ68" s="1" t="s">
        <v>147</v>
      </c>
      <c r="CK68" s="1" t="str">
        <f>"02"</f>
        <v>02</v>
      </c>
      <c r="CL68" s="1" t="s">
        <v>121</v>
      </c>
      <c r="CW68" s="1">
        <v>0</v>
      </c>
      <c r="CX68" s="1">
        <v>0</v>
      </c>
      <c r="CY68" s="1">
        <v>0</v>
      </c>
    </row>
    <row r="69" spans="1:103">
      <c r="A69" s="1">
        <v>410</v>
      </c>
      <c r="B69" s="1" t="s">
        <v>138</v>
      </c>
      <c r="C69" s="1">
        <v>410305</v>
      </c>
      <c r="D69" s="1" t="s">
        <v>102</v>
      </c>
      <c r="E69" s="1">
        <v>8673</v>
      </c>
      <c r="F69" s="1" t="s">
        <v>191</v>
      </c>
      <c r="G69" s="1" t="s">
        <v>223</v>
      </c>
      <c r="I69" s="1" t="s">
        <v>223</v>
      </c>
      <c r="J69" s="1">
        <v>410003</v>
      </c>
      <c r="K69" s="1">
        <v>67</v>
      </c>
      <c r="L69" s="1">
        <v>67</v>
      </c>
      <c r="M69" s="1" t="s">
        <v>224</v>
      </c>
      <c r="N69" s="1" t="s">
        <v>225</v>
      </c>
      <c r="O69" s="1" t="s">
        <v>226</v>
      </c>
      <c r="P69" s="1" t="s">
        <v>143</v>
      </c>
      <c r="Q69" s="1" t="s">
        <v>109</v>
      </c>
      <c r="R69" s="1">
        <v>1</v>
      </c>
      <c r="S69" s="1" t="s">
        <v>110</v>
      </c>
      <c r="T69" s="1" t="s">
        <v>111</v>
      </c>
      <c r="U69" s="1" t="s">
        <v>112</v>
      </c>
      <c r="V69" s="1">
        <v>411</v>
      </c>
      <c r="Y69" s="1">
        <v>410054</v>
      </c>
      <c r="Z69" s="1" t="s">
        <v>227</v>
      </c>
      <c r="AG69" s="1">
        <v>4</v>
      </c>
      <c r="AH69" s="4">
        <v>42486</v>
      </c>
      <c r="AI69" s="1">
        <v>57</v>
      </c>
      <c r="AJ69" s="1" t="s">
        <v>228</v>
      </c>
      <c r="AK69" s="1" t="s">
        <v>229</v>
      </c>
      <c r="AM69" s="1" t="s">
        <v>230</v>
      </c>
      <c r="AS69" s="4">
        <v>42486</v>
      </c>
      <c r="AT69" s="4">
        <v>42885</v>
      </c>
      <c r="AU69" s="4">
        <v>42615</v>
      </c>
      <c r="AW69" s="1">
        <v>1</v>
      </c>
      <c r="AY69" s="1" t="s">
        <v>184</v>
      </c>
      <c r="BB69" s="1">
        <v>0</v>
      </c>
      <c r="BC69" s="1">
        <v>0</v>
      </c>
      <c r="BD69" s="1">
        <v>1</v>
      </c>
      <c r="BE69" s="1">
        <v>15130</v>
      </c>
      <c r="BF69" s="1" t="s">
        <v>146</v>
      </c>
      <c r="BG69" s="1">
        <v>15130</v>
      </c>
      <c r="BH69" s="1">
        <v>235.61</v>
      </c>
      <c r="BI69" s="1">
        <v>324.61</v>
      </c>
      <c r="BJ69" s="1">
        <v>0</v>
      </c>
      <c r="BL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1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15130</v>
      </c>
      <c r="CD69" s="1">
        <v>1</v>
      </c>
      <c r="CE69" s="1" t="s">
        <v>118</v>
      </c>
      <c r="CF69" s="1" t="s">
        <v>159</v>
      </c>
      <c r="CG69" s="1" t="str">
        <f>"05"</f>
        <v>05</v>
      </c>
      <c r="CH69" s="1" t="str">
        <f>"5"</f>
        <v>5</v>
      </c>
      <c r="CI69" s="1" t="str">
        <f>"07"</f>
        <v>07</v>
      </c>
      <c r="CJ69" s="1" t="s">
        <v>147</v>
      </c>
      <c r="CK69" s="1" t="str">
        <f>"02"</f>
        <v>02</v>
      </c>
      <c r="CL69" s="1" t="s">
        <v>121</v>
      </c>
      <c r="CW69" s="1">
        <v>0</v>
      </c>
      <c r="CX69" s="1">
        <v>0</v>
      </c>
      <c r="CY69" s="1">
        <v>0</v>
      </c>
    </row>
    <row r="70" spans="1:103">
      <c r="A70" s="1">
        <v>410</v>
      </c>
      <c r="B70" s="1" t="s">
        <v>138</v>
      </c>
      <c r="C70" s="1">
        <v>410305</v>
      </c>
      <c r="D70" s="1" t="s">
        <v>102</v>
      </c>
      <c r="E70" s="1">
        <v>8673</v>
      </c>
      <c r="F70" s="1" t="s">
        <v>191</v>
      </c>
      <c r="G70" s="1" t="s">
        <v>223</v>
      </c>
      <c r="I70" s="1" t="s">
        <v>223</v>
      </c>
      <c r="J70" s="1">
        <v>410003</v>
      </c>
      <c r="K70" s="1">
        <v>68</v>
      </c>
      <c r="L70" s="1">
        <v>68</v>
      </c>
      <c r="M70" s="1" t="s">
        <v>224</v>
      </c>
      <c r="N70" s="1" t="s">
        <v>225</v>
      </c>
      <c r="O70" s="1" t="s">
        <v>226</v>
      </c>
      <c r="P70" s="1" t="s">
        <v>143</v>
      </c>
      <c r="Q70" s="1" t="s">
        <v>109</v>
      </c>
      <c r="R70" s="1">
        <v>1</v>
      </c>
      <c r="S70" s="1" t="s">
        <v>110</v>
      </c>
      <c r="T70" s="1" t="s">
        <v>111</v>
      </c>
      <c r="U70" s="1" t="s">
        <v>112</v>
      </c>
      <c r="V70" s="1">
        <v>411</v>
      </c>
      <c r="Y70" s="1">
        <v>410054</v>
      </c>
      <c r="Z70" s="1" t="s">
        <v>227</v>
      </c>
      <c r="AG70" s="1">
        <v>4</v>
      </c>
      <c r="AH70" s="4">
        <v>42486</v>
      </c>
      <c r="AI70" s="1">
        <v>57</v>
      </c>
      <c r="AJ70" s="1" t="s">
        <v>228</v>
      </c>
      <c r="AK70" s="1" t="s">
        <v>229</v>
      </c>
      <c r="AM70" s="1" t="s">
        <v>230</v>
      </c>
      <c r="AS70" s="4">
        <v>42486</v>
      </c>
      <c r="AT70" s="4">
        <v>42885</v>
      </c>
      <c r="AU70" s="4">
        <v>42615</v>
      </c>
      <c r="AW70" s="1">
        <v>1</v>
      </c>
      <c r="AY70" s="1" t="s">
        <v>184</v>
      </c>
      <c r="BB70" s="1">
        <v>0</v>
      </c>
      <c r="BC70" s="1">
        <v>0</v>
      </c>
      <c r="BD70" s="1">
        <v>1</v>
      </c>
      <c r="BE70" s="1">
        <v>15130</v>
      </c>
      <c r="BF70" s="1" t="s">
        <v>146</v>
      </c>
      <c r="BG70" s="1">
        <v>15130</v>
      </c>
      <c r="BH70" s="1">
        <v>235.61</v>
      </c>
      <c r="BI70" s="1">
        <v>324.61</v>
      </c>
      <c r="BJ70" s="1">
        <v>0</v>
      </c>
      <c r="BL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1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15130</v>
      </c>
      <c r="CD70" s="1">
        <v>1</v>
      </c>
      <c r="CE70" s="1" t="s">
        <v>118</v>
      </c>
      <c r="CF70" s="1" t="s">
        <v>159</v>
      </c>
      <c r="CG70" s="1" t="str">
        <f>"05"</f>
        <v>05</v>
      </c>
      <c r="CH70" s="1" t="str">
        <f>"5"</f>
        <v>5</v>
      </c>
      <c r="CI70" s="1" t="str">
        <f>"07"</f>
        <v>07</v>
      </c>
      <c r="CJ70" s="1" t="s">
        <v>147</v>
      </c>
      <c r="CK70" s="1" t="str">
        <f>"02"</f>
        <v>02</v>
      </c>
      <c r="CL70" s="1" t="s">
        <v>121</v>
      </c>
      <c r="CW70" s="1">
        <v>0</v>
      </c>
      <c r="CX70" s="1">
        <v>0</v>
      </c>
      <c r="CY70" s="1">
        <v>0</v>
      </c>
    </row>
    <row r="71" spans="1:103">
      <c r="A71" s="1">
        <v>410</v>
      </c>
      <c r="B71" s="1" t="s">
        <v>138</v>
      </c>
      <c r="C71" s="1">
        <v>410305</v>
      </c>
      <c r="D71" s="1" t="s">
        <v>102</v>
      </c>
      <c r="E71" s="1">
        <v>8673</v>
      </c>
      <c r="F71" s="1" t="s">
        <v>191</v>
      </c>
      <c r="G71" s="1" t="s">
        <v>223</v>
      </c>
      <c r="I71" s="1" t="s">
        <v>223</v>
      </c>
      <c r="J71" s="1">
        <v>410003</v>
      </c>
      <c r="K71" s="1">
        <v>73</v>
      </c>
      <c r="L71" s="1">
        <v>73</v>
      </c>
      <c r="M71" s="1" t="s">
        <v>224</v>
      </c>
      <c r="N71" s="1" t="s">
        <v>225</v>
      </c>
      <c r="O71" s="1" t="s">
        <v>226</v>
      </c>
      <c r="P71" s="1" t="s">
        <v>143</v>
      </c>
      <c r="Q71" s="1" t="s">
        <v>109</v>
      </c>
      <c r="R71" s="1">
        <v>1</v>
      </c>
      <c r="S71" s="1" t="s">
        <v>110</v>
      </c>
      <c r="T71" s="1" t="s">
        <v>111</v>
      </c>
      <c r="U71" s="1" t="s">
        <v>112</v>
      </c>
      <c r="V71" s="1">
        <v>411</v>
      </c>
      <c r="Y71" s="1">
        <v>410054</v>
      </c>
      <c r="Z71" s="1" t="s">
        <v>227</v>
      </c>
      <c r="AG71" s="1">
        <v>4</v>
      </c>
      <c r="AH71" s="4">
        <v>42486</v>
      </c>
      <c r="AI71" s="1">
        <v>57</v>
      </c>
      <c r="AJ71" s="1" t="s">
        <v>228</v>
      </c>
      <c r="AK71" s="1" t="s">
        <v>229</v>
      </c>
      <c r="AM71" s="1" t="s">
        <v>230</v>
      </c>
      <c r="AS71" s="4">
        <v>42486</v>
      </c>
      <c r="AT71" s="4">
        <v>42885</v>
      </c>
      <c r="AU71" s="4">
        <v>42615</v>
      </c>
      <c r="AW71" s="1">
        <v>1</v>
      </c>
      <c r="AY71" s="1" t="s">
        <v>184</v>
      </c>
      <c r="BB71" s="1">
        <v>0</v>
      </c>
      <c r="BC71" s="1">
        <v>0</v>
      </c>
      <c r="BD71" s="1">
        <v>1</v>
      </c>
      <c r="BE71" s="1">
        <v>15130</v>
      </c>
      <c r="BF71" s="1" t="s">
        <v>146</v>
      </c>
      <c r="BG71" s="1">
        <v>15130</v>
      </c>
      <c r="BH71" s="1">
        <v>235.61</v>
      </c>
      <c r="BI71" s="1">
        <v>324.61</v>
      </c>
      <c r="BJ71" s="1">
        <v>0</v>
      </c>
      <c r="BL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15130</v>
      </c>
      <c r="CD71" s="1">
        <v>1</v>
      </c>
      <c r="CE71" s="1" t="s">
        <v>118</v>
      </c>
      <c r="CF71" s="1" t="s">
        <v>159</v>
      </c>
      <c r="CG71" s="1" t="str">
        <f>"05"</f>
        <v>05</v>
      </c>
      <c r="CH71" s="1" t="str">
        <f>"5"</f>
        <v>5</v>
      </c>
      <c r="CI71" s="1" t="str">
        <f>"07"</f>
        <v>07</v>
      </c>
      <c r="CJ71" s="1" t="s">
        <v>147</v>
      </c>
      <c r="CK71" s="1" t="str">
        <f>"02"</f>
        <v>02</v>
      </c>
      <c r="CL71" s="1" t="s">
        <v>121</v>
      </c>
      <c r="CW71" s="1">
        <v>0</v>
      </c>
      <c r="CX71" s="1">
        <v>0</v>
      </c>
      <c r="CY71" s="1">
        <v>0</v>
      </c>
    </row>
    <row r="72" spans="1:103">
      <c r="A72" s="1">
        <v>410</v>
      </c>
      <c r="B72" s="1" t="s">
        <v>138</v>
      </c>
      <c r="C72" s="1">
        <v>410305</v>
      </c>
      <c r="D72" s="1" t="s">
        <v>102</v>
      </c>
      <c r="E72" s="1">
        <v>8673</v>
      </c>
      <c r="F72" s="1" t="s">
        <v>191</v>
      </c>
      <c r="G72" s="1" t="s">
        <v>223</v>
      </c>
      <c r="I72" s="1" t="s">
        <v>223</v>
      </c>
      <c r="J72" s="1">
        <v>410003</v>
      </c>
      <c r="K72" s="1">
        <v>74</v>
      </c>
      <c r="L72" s="1">
        <v>74</v>
      </c>
      <c r="M72" s="1" t="s">
        <v>224</v>
      </c>
      <c r="N72" s="1" t="s">
        <v>225</v>
      </c>
      <c r="O72" s="1" t="s">
        <v>226</v>
      </c>
      <c r="P72" s="1" t="s">
        <v>143</v>
      </c>
      <c r="Q72" s="1" t="s">
        <v>109</v>
      </c>
      <c r="R72" s="1">
        <v>1</v>
      </c>
      <c r="S72" s="1" t="s">
        <v>110</v>
      </c>
      <c r="T72" s="1" t="s">
        <v>111</v>
      </c>
      <c r="U72" s="1" t="s">
        <v>112</v>
      </c>
      <c r="V72" s="1">
        <v>411</v>
      </c>
      <c r="Y72" s="1">
        <v>410054</v>
      </c>
      <c r="Z72" s="1" t="s">
        <v>227</v>
      </c>
      <c r="AG72" s="1">
        <v>4</v>
      </c>
      <c r="AH72" s="4">
        <v>42486</v>
      </c>
      <c r="AI72" s="1">
        <v>57</v>
      </c>
      <c r="AJ72" s="1" t="s">
        <v>228</v>
      </c>
      <c r="AK72" s="1" t="s">
        <v>229</v>
      </c>
      <c r="AM72" s="1" t="s">
        <v>230</v>
      </c>
      <c r="AS72" s="4">
        <v>42486</v>
      </c>
      <c r="AT72" s="4">
        <v>42885</v>
      </c>
      <c r="AU72" s="4">
        <v>42615</v>
      </c>
      <c r="AW72" s="1">
        <v>1</v>
      </c>
      <c r="AY72" s="1" t="s">
        <v>184</v>
      </c>
      <c r="BB72" s="1">
        <v>0</v>
      </c>
      <c r="BC72" s="1">
        <v>0</v>
      </c>
      <c r="BD72" s="1">
        <v>1</v>
      </c>
      <c r="BE72" s="1">
        <v>15130</v>
      </c>
      <c r="BF72" s="1" t="s">
        <v>146</v>
      </c>
      <c r="BG72" s="1">
        <v>15130</v>
      </c>
      <c r="BH72" s="1">
        <v>235.61</v>
      </c>
      <c r="BI72" s="1">
        <v>324.61</v>
      </c>
      <c r="BJ72" s="1">
        <v>0</v>
      </c>
      <c r="BL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1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15130</v>
      </c>
      <c r="CD72" s="1">
        <v>1</v>
      </c>
      <c r="CE72" s="1" t="s">
        <v>118</v>
      </c>
      <c r="CF72" s="1" t="s">
        <v>159</v>
      </c>
      <c r="CG72" s="1" t="str">
        <f>"05"</f>
        <v>05</v>
      </c>
      <c r="CH72" s="1" t="str">
        <f>"5"</f>
        <v>5</v>
      </c>
      <c r="CI72" s="1" t="str">
        <f>"07"</f>
        <v>07</v>
      </c>
      <c r="CJ72" s="1" t="s">
        <v>147</v>
      </c>
      <c r="CK72" s="1" t="str">
        <f>"02"</f>
        <v>02</v>
      </c>
      <c r="CL72" s="1" t="s">
        <v>121</v>
      </c>
      <c r="CW72" s="1">
        <v>0</v>
      </c>
      <c r="CX72" s="1">
        <v>0</v>
      </c>
      <c r="CY72" s="1">
        <v>0</v>
      </c>
    </row>
    <row r="73" spans="1:103">
      <c r="A73" s="1">
        <v>410</v>
      </c>
      <c r="B73" s="1" t="s">
        <v>138</v>
      </c>
      <c r="C73" s="1">
        <v>410305</v>
      </c>
      <c r="D73" s="1" t="s">
        <v>102</v>
      </c>
      <c r="E73" s="1">
        <v>8673</v>
      </c>
      <c r="F73" s="1" t="s">
        <v>191</v>
      </c>
      <c r="G73" s="1" t="s">
        <v>223</v>
      </c>
      <c r="I73" s="1" t="s">
        <v>223</v>
      </c>
      <c r="J73" s="1">
        <v>410003</v>
      </c>
      <c r="K73" s="1">
        <v>75</v>
      </c>
      <c r="L73" s="1">
        <v>75</v>
      </c>
      <c r="M73" s="1" t="s">
        <v>224</v>
      </c>
      <c r="N73" s="1" t="s">
        <v>225</v>
      </c>
      <c r="O73" s="1" t="s">
        <v>226</v>
      </c>
      <c r="P73" s="1" t="s">
        <v>143</v>
      </c>
      <c r="Q73" s="1" t="s">
        <v>109</v>
      </c>
      <c r="R73" s="1">
        <v>1</v>
      </c>
      <c r="S73" s="1" t="s">
        <v>110</v>
      </c>
      <c r="T73" s="1" t="s">
        <v>111</v>
      </c>
      <c r="U73" s="1" t="s">
        <v>112</v>
      </c>
      <c r="V73" s="1">
        <v>411</v>
      </c>
      <c r="Y73" s="1">
        <v>410054</v>
      </c>
      <c r="Z73" s="1" t="s">
        <v>227</v>
      </c>
      <c r="AG73" s="1">
        <v>4</v>
      </c>
      <c r="AH73" s="4">
        <v>42486</v>
      </c>
      <c r="AI73" s="1">
        <v>57</v>
      </c>
      <c r="AJ73" s="1" t="s">
        <v>228</v>
      </c>
      <c r="AK73" s="1" t="s">
        <v>229</v>
      </c>
      <c r="AM73" s="1" t="s">
        <v>230</v>
      </c>
      <c r="AS73" s="4">
        <v>42486</v>
      </c>
      <c r="AT73" s="4">
        <v>42885</v>
      </c>
      <c r="AU73" s="4">
        <v>42615</v>
      </c>
      <c r="AW73" s="1">
        <v>1</v>
      </c>
      <c r="AY73" s="1" t="s">
        <v>184</v>
      </c>
      <c r="BB73" s="1">
        <v>0</v>
      </c>
      <c r="BC73" s="1">
        <v>0</v>
      </c>
      <c r="BD73" s="1">
        <v>1</v>
      </c>
      <c r="BE73" s="1">
        <v>15130</v>
      </c>
      <c r="BF73" s="1" t="s">
        <v>146</v>
      </c>
      <c r="BG73" s="1">
        <v>15130</v>
      </c>
      <c r="BH73" s="1">
        <v>235.61</v>
      </c>
      <c r="BI73" s="1">
        <v>324.61</v>
      </c>
      <c r="BJ73" s="1">
        <v>0</v>
      </c>
      <c r="BL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15130</v>
      </c>
      <c r="CD73" s="1">
        <v>1</v>
      </c>
      <c r="CE73" s="1" t="s">
        <v>118</v>
      </c>
      <c r="CF73" s="1" t="s">
        <v>159</v>
      </c>
      <c r="CG73" s="1" t="str">
        <f>"05"</f>
        <v>05</v>
      </c>
      <c r="CH73" s="1" t="str">
        <f>"5"</f>
        <v>5</v>
      </c>
      <c r="CI73" s="1" t="str">
        <f>"07"</f>
        <v>07</v>
      </c>
      <c r="CJ73" s="1" t="s">
        <v>147</v>
      </c>
      <c r="CK73" s="1" t="str">
        <f>"02"</f>
        <v>02</v>
      </c>
      <c r="CL73" s="1" t="s">
        <v>121</v>
      </c>
      <c r="CW73" s="1">
        <v>0</v>
      </c>
      <c r="CX73" s="1">
        <v>0</v>
      </c>
      <c r="CY73" s="1">
        <v>0</v>
      </c>
    </row>
    <row r="74" spans="1:103">
      <c r="A74" s="1">
        <v>410</v>
      </c>
      <c r="B74" s="1" t="s">
        <v>138</v>
      </c>
      <c r="C74" s="1">
        <v>410305</v>
      </c>
      <c r="D74" s="1" t="s">
        <v>102</v>
      </c>
      <c r="E74" s="1">
        <v>8673</v>
      </c>
      <c r="F74" s="1" t="s">
        <v>191</v>
      </c>
      <c r="G74" s="1" t="s">
        <v>223</v>
      </c>
      <c r="I74" s="1" t="s">
        <v>223</v>
      </c>
      <c r="J74" s="1">
        <v>410003</v>
      </c>
      <c r="K74" s="1">
        <v>76</v>
      </c>
      <c r="L74" s="1">
        <v>76</v>
      </c>
      <c r="M74" s="1" t="s">
        <v>224</v>
      </c>
      <c r="N74" s="1" t="s">
        <v>225</v>
      </c>
      <c r="O74" s="1" t="s">
        <v>226</v>
      </c>
      <c r="P74" s="1" t="s">
        <v>143</v>
      </c>
      <c r="Q74" s="1" t="s">
        <v>109</v>
      </c>
      <c r="R74" s="1">
        <v>1</v>
      </c>
      <c r="S74" s="1" t="s">
        <v>110</v>
      </c>
      <c r="T74" s="1" t="s">
        <v>111</v>
      </c>
      <c r="U74" s="1" t="s">
        <v>112</v>
      </c>
      <c r="V74" s="1">
        <v>411</v>
      </c>
      <c r="Y74" s="1">
        <v>410054</v>
      </c>
      <c r="Z74" s="1" t="s">
        <v>227</v>
      </c>
      <c r="AG74" s="1">
        <v>4</v>
      </c>
      <c r="AH74" s="4">
        <v>42486</v>
      </c>
      <c r="AI74" s="1">
        <v>57</v>
      </c>
      <c r="AJ74" s="1" t="s">
        <v>228</v>
      </c>
      <c r="AK74" s="1" t="s">
        <v>229</v>
      </c>
      <c r="AM74" s="1" t="s">
        <v>230</v>
      </c>
      <c r="AS74" s="4">
        <v>42486</v>
      </c>
      <c r="AT74" s="4">
        <v>42885</v>
      </c>
      <c r="AU74" s="4">
        <v>42615</v>
      </c>
      <c r="AW74" s="1">
        <v>1</v>
      </c>
      <c r="AY74" s="1" t="s">
        <v>184</v>
      </c>
      <c r="BB74" s="1">
        <v>0</v>
      </c>
      <c r="BC74" s="1">
        <v>0</v>
      </c>
      <c r="BD74" s="1">
        <v>1</v>
      </c>
      <c r="BE74" s="1">
        <v>15130</v>
      </c>
      <c r="BF74" s="1" t="s">
        <v>146</v>
      </c>
      <c r="BG74" s="1">
        <v>15130</v>
      </c>
      <c r="BH74" s="1">
        <v>235.61</v>
      </c>
      <c r="BI74" s="1">
        <v>324.61</v>
      </c>
      <c r="BJ74" s="1">
        <v>0</v>
      </c>
      <c r="BL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1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15130</v>
      </c>
      <c r="CD74" s="1">
        <v>1</v>
      </c>
      <c r="CE74" s="1" t="s">
        <v>118</v>
      </c>
      <c r="CF74" s="1" t="s">
        <v>159</v>
      </c>
      <c r="CG74" s="1" t="str">
        <f>"05"</f>
        <v>05</v>
      </c>
      <c r="CH74" s="1" t="str">
        <f>"5"</f>
        <v>5</v>
      </c>
      <c r="CI74" s="1" t="str">
        <f>"07"</f>
        <v>07</v>
      </c>
      <c r="CJ74" s="1" t="s">
        <v>147</v>
      </c>
      <c r="CK74" s="1" t="str">
        <f>"02"</f>
        <v>02</v>
      </c>
      <c r="CL74" s="1" t="s">
        <v>121</v>
      </c>
      <c r="CW74" s="1">
        <v>0</v>
      </c>
      <c r="CX74" s="1">
        <v>0</v>
      </c>
      <c r="CY74" s="1">
        <v>0</v>
      </c>
    </row>
    <row r="75" spans="1:103">
      <c r="A75" s="1">
        <v>410</v>
      </c>
      <c r="B75" s="1" t="s">
        <v>138</v>
      </c>
      <c r="C75" s="1">
        <v>410305</v>
      </c>
      <c r="D75" s="1" t="s">
        <v>102</v>
      </c>
      <c r="E75" s="1">
        <v>8673</v>
      </c>
      <c r="F75" s="1" t="s">
        <v>191</v>
      </c>
      <c r="G75" s="1" t="s">
        <v>223</v>
      </c>
      <c r="I75" s="1" t="s">
        <v>223</v>
      </c>
      <c r="J75" s="1">
        <v>410003</v>
      </c>
      <c r="K75" s="1">
        <v>77</v>
      </c>
      <c r="L75" s="1">
        <v>77</v>
      </c>
      <c r="M75" s="1" t="s">
        <v>224</v>
      </c>
      <c r="N75" s="1" t="s">
        <v>225</v>
      </c>
      <c r="O75" s="1" t="s">
        <v>226</v>
      </c>
      <c r="P75" s="1" t="s">
        <v>143</v>
      </c>
      <c r="Q75" s="1" t="s">
        <v>109</v>
      </c>
      <c r="R75" s="1">
        <v>1</v>
      </c>
      <c r="S75" s="1" t="s">
        <v>110</v>
      </c>
      <c r="T75" s="1" t="s">
        <v>111</v>
      </c>
      <c r="U75" s="1" t="s">
        <v>112</v>
      </c>
      <c r="V75" s="1">
        <v>411</v>
      </c>
      <c r="Y75" s="1">
        <v>410054</v>
      </c>
      <c r="Z75" s="1" t="s">
        <v>227</v>
      </c>
      <c r="AG75" s="1">
        <v>4</v>
      </c>
      <c r="AH75" s="4">
        <v>42486</v>
      </c>
      <c r="AI75" s="1">
        <v>57</v>
      </c>
      <c r="AJ75" s="1" t="s">
        <v>228</v>
      </c>
      <c r="AK75" s="1" t="s">
        <v>229</v>
      </c>
      <c r="AM75" s="1" t="s">
        <v>230</v>
      </c>
      <c r="AS75" s="4">
        <v>42486</v>
      </c>
      <c r="AT75" s="4">
        <v>42885</v>
      </c>
      <c r="AU75" s="4">
        <v>42615</v>
      </c>
      <c r="AW75" s="1">
        <v>1</v>
      </c>
      <c r="AY75" s="1" t="s">
        <v>184</v>
      </c>
      <c r="BB75" s="1">
        <v>0</v>
      </c>
      <c r="BC75" s="1">
        <v>0</v>
      </c>
      <c r="BD75" s="1">
        <v>1</v>
      </c>
      <c r="BE75" s="1">
        <v>15130</v>
      </c>
      <c r="BF75" s="1" t="s">
        <v>146</v>
      </c>
      <c r="BG75" s="1">
        <v>15130</v>
      </c>
      <c r="BH75" s="1">
        <v>235.61</v>
      </c>
      <c r="BI75" s="1">
        <v>324.61</v>
      </c>
      <c r="BJ75" s="1">
        <v>0</v>
      </c>
      <c r="BL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15130</v>
      </c>
      <c r="CD75" s="1">
        <v>1</v>
      </c>
      <c r="CE75" s="1" t="s">
        <v>118</v>
      </c>
      <c r="CF75" s="1" t="s">
        <v>159</v>
      </c>
      <c r="CG75" s="1" t="str">
        <f>"05"</f>
        <v>05</v>
      </c>
      <c r="CH75" s="1" t="str">
        <f>"5"</f>
        <v>5</v>
      </c>
      <c r="CI75" s="1" t="str">
        <f>"07"</f>
        <v>07</v>
      </c>
      <c r="CJ75" s="1" t="s">
        <v>147</v>
      </c>
      <c r="CK75" s="1" t="str">
        <f>"02"</f>
        <v>02</v>
      </c>
      <c r="CL75" s="1" t="s">
        <v>121</v>
      </c>
      <c r="CW75" s="1">
        <v>0</v>
      </c>
      <c r="CX75" s="1">
        <v>0</v>
      </c>
      <c r="CY75" s="1">
        <v>0</v>
      </c>
    </row>
    <row r="76" spans="1:103">
      <c r="A76" s="1">
        <v>410</v>
      </c>
      <c r="B76" s="1" t="s">
        <v>138</v>
      </c>
      <c r="C76" s="1">
        <v>410305</v>
      </c>
      <c r="D76" s="1" t="s">
        <v>102</v>
      </c>
      <c r="E76" s="1">
        <v>8673</v>
      </c>
      <c r="F76" s="1" t="s">
        <v>191</v>
      </c>
      <c r="G76" s="1" t="s">
        <v>223</v>
      </c>
      <c r="I76" s="1" t="s">
        <v>223</v>
      </c>
      <c r="J76" s="1">
        <v>410003</v>
      </c>
      <c r="K76" s="1">
        <v>78</v>
      </c>
      <c r="L76" s="1">
        <v>78</v>
      </c>
      <c r="M76" s="1" t="s">
        <v>224</v>
      </c>
      <c r="N76" s="1" t="s">
        <v>225</v>
      </c>
      <c r="O76" s="1" t="s">
        <v>226</v>
      </c>
      <c r="P76" s="1" t="s">
        <v>143</v>
      </c>
      <c r="Q76" s="1" t="s">
        <v>109</v>
      </c>
      <c r="R76" s="1">
        <v>1</v>
      </c>
      <c r="S76" s="1" t="s">
        <v>110</v>
      </c>
      <c r="T76" s="1" t="s">
        <v>111</v>
      </c>
      <c r="U76" s="1" t="s">
        <v>112</v>
      </c>
      <c r="V76" s="1">
        <v>411</v>
      </c>
      <c r="Y76" s="1">
        <v>410054</v>
      </c>
      <c r="Z76" s="1" t="s">
        <v>227</v>
      </c>
      <c r="AG76" s="1">
        <v>4</v>
      </c>
      <c r="AH76" s="4">
        <v>42486</v>
      </c>
      <c r="AI76" s="1">
        <v>57</v>
      </c>
      <c r="AJ76" s="1" t="s">
        <v>228</v>
      </c>
      <c r="AK76" s="1" t="s">
        <v>229</v>
      </c>
      <c r="AM76" s="1" t="s">
        <v>230</v>
      </c>
      <c r="AS76" s="4">
        <v>42486</v>
      </c>
      <c r="AT76" s="4">
        <v>42885</v>
      </c>
      <c r="AU76" s="4">
        <v>42615</v>
      </c>
      <c r="AW76" s="1">
        <v>1</v>
      </c>
      <c r="AY76" s="1" t="s">
        <v>184</v>
      </c>
      <c r="BB76" s="1">
        <v>0</v>
      </c>
      <c r="BC76" s="1">
        <v>0</v>
      </c>
      <c r="BD76" s="1">
        <v>1</v>
      </c>
      <c r="BE76" s="1">
        <v>15130</v>
      </c>
      <c r="BF76" s="1" t="s">
        <v>146</v>
      </c>
      <c r="BG76" s="1">
        <v>15130</v>
      </c>
      <c r="BH76" s="1">
        <v>235.61</v>
      </c>
      <c r="BI76" s="1">
        <v>324.61</v>
      </c>
      <c r="BJ76" s="1">
        <v>0</v>
      </c>
      <c r="BL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1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15130</v>
      </c>
      <c r="CD76" s="1">
        <v>1</v>
      </c>
      <c r="CE76" s="1" t="s">
        <v>118</v>
      </c>
      <c r="CF76" s="1" t="s">
        <v>159</v>
      </c>
      <c r="CG76" s="1" t="str">
        <f>"05"</f>
        <v>05</v>
      </c>
      <c r="CH76" s="1" t="str">
        <f>"5"</f>
        <v>5</v>
      </c>
      <c r="CI76" s="1" t="str">
        <f>"07"</f>
        <v>07</v>
      </c>
      <c r="CJ76" s="1" t="s">
        <v>147</v>
      </c>
      <c r="CK76" s="1" t="str">
        <f>"02"</f>
        <v>02</v>
      </c>
      <c r="CL76" s="1" t="s">
        <v>121</v>
      </c>
      <c r="CW76" s="1">
        <v>0</v>
      </c>
      <c r="CX76" s="1">
        <v>0</v>
      </c>
      <c r="CY76" s="1">
        <v>0</v>
      </c>
    </row>
    <row r="77" spans="1:103">
      <c r="A77" s="1">
        <v>410</v>
      </c>
      <c r="B77" s="1" t="s">
        <v>101</v>
      </c>
      <c r="C77" s="1">
        <v>410720</v>
      </c>
      <c r="D77" s="1" t="s">
        <v>102</v>
      </c>
      <c r="E77" s="1">
        <v>5887</v>
      </c>
      <c r="F77" s="1" t="s">
        <v>231</v>
      </c>
      <c r="G77" s="1">
        <v>4000047736</v>
      </c>
      <c r="I77" s="1">
        <v>4000047736</v>
      </c>
      <c r="K77" s="1">
        <v>1</v>
      </c>
      <c r="L77" s="1">
        <v>1</v>
      </c>
      <c r="M77" s="1" t="s">
        <v>232</v>
      </c>
      <c r="N77" s="1" t="s">
        <v>233</v>
      </c>
      <c r="O77" s="1" t="s">
        <v>234</v>
      </c>
      <c r="P77" s="1" t="s">
        <v>143</v>
      </c>
      <c r="Q77" s="1" t="s">
        <v>109</v>
      </c>
      <c r="R77" s="1">
        <v>1</v>
      </c>
      <c r="S77" s="1" t="s">
        <v>110</v>
      </c>
      <c r="T77" s="1" t="s">
        <v>111</v>
      </c>
      <c r="U77" s="1" t="s">
        <v>112</v>
      </c>
      <c r="V77" s="1">
        <v>411</v>
      </c>
      <c r="Y77" s="1">
        <v>410080</v>
      </c>
      <c r="Z77" s="1" t="s">
        <v>113</v>
      </c>
      <c r="AG77" s="1">
        <v>1</v>
      </c>
      <c r="AH77" s="4">
        <v>42831</v>
      </c>
      <c r="AI77" s="1">
        <v>56</v>
      </c>
      <c r="AM77" s="1" t="s">
        <v>235</v>
      </c>
      <c r="AS77" s="4">
        <v>42831</v>
      </c>
      <c r="AT77" s="4">
        <v>42965</v>
      </c>
      <c r="AU77" s="4">
        <v>42958</v>
      </c>
      <c r="AW77" s="1">
        <v>2</v>
      </c>
      <c r="AY77" s="1" t="s">
        <v>184</v>
      </c>
      <c r="BB77" s="1">
        <v>0</v>
      </c>
      <c r="BC77" s="1">
        <v>0</v>
      </c>
      <c r="BD77" s="1">
        <v>2</v>
      </c>
      <c r="BE77" s="1">
        <v>281.41</v>
      </c>
      <c r="BF77" s="1" t="s">
        <v>117</v>
      </c>
      <c r="BG77" s="1">
        <v>36492.4609</v>
      </c>
      <c r="BH77" s="1">
        <v>562.82</v>
      </c>
      <c r="BI77" s="1">
        <v>782.93</v>
      </c>
      <c r="BJ77" s="1">
        <v>0</v>
      </c>
      <c r="BL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2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36492.4609</v>
      </c>
      <c r="CD77" s="1">
        <v>1</v>
      </c>
      <c r="CE77" s="1" t="s">
        <v>118</v>
      </c>
      <c r="CF77" s="1" t="s">
        <v>159</v>
      </c>
      <c r="CG77" s="1" t="str">
        <f>"05"</f>
        <v>05</v>
      </c>
      <c r="CH77" s="1" t="str">
        <f>"8"</f>
        <v>8</v>
      </c>
      <c r="CI77" s="1" t="str">
        <f>"07"</f>
        <v>07</v>
      </c>
      <c r="CJ77" s="1" t="s">
        <v>147</v>
      </c>
      <c r="CK77" s="1" t="str">
        <f>"02"</f>
        <v>02</v>
      </c>
      <c r="CL77" s="1" t="s">
        <v>121</v>
      </c>
      <c r="CW77" s="1">
        <v>0</v>
      </c>
      <c r="CX77" s="1">
        <v>0</v>
      </c>
      <c r="CY77" s="1">
        <v>0</v>
      </c>
    </row>
    <row r="78" spans="1:103">
      <c r="A78" s="1">
        <v>410</v>
      </c>
      <c r="B78" s="1" t="s">
        <v>138</v>
      </c>
      <c r="C78" s="1">
        <v>410740</v>
      </c>
      <c r="D78" s="1" t="s">
        <v>102</v>
      </c>
      <c r="E78" s="1">
        <v>8673</v>
      </c>
      <c r="F78" s="1" t="s">
        <v>191</v>
      </c>
      <c r="G78" s="1" t="s">
        <v>236</v>
      </c>
      <c r="I78" s="1" t="s">
        <v>236</v>
      </c>
      <c r="K78" s="1">
        <v>1</v>
      </c>
      <c r="L78" s="1">
        <v>1</v>
      </c>
      <c r="M78" s="1" t="s">
        <v>237</v>
      </c>
      <c r="N78" s="1" t="s">
        <v>238</v>
      </c>
      <c r="O78" s="1" t="s">
        <v>234</v>
      </c>
      <c r="P78" s="1" t="s">
        <v>143</v>
      </c>
      <c r="Q78" s="1" t="s">
        <v>109</v>
      </c>
      <c r="R78" s="1">
        <v>1</v>
      </c>
      <c r="S78" s="1" t="s">
        <v>110</v>
      </c>
      <c r="T78" s="1" t="s">
        <v>111</v>
      </c>
      <c r="U78" s="1" t="s">
        <v>112</v>
      </c>
      <c r="V78" s="1">
        <v>411</v>
      </c>
      <c r="Y78" s="1">
        <v>410080</v>
      </c>
      <c r="Z78" s="1" t="s">
        <v>113</v>
      </c>
      <c r="AG78" s="1">
        <v>1</v>
      </c>
      <c r="AH78" s="4">
        <v>42849</v>
      </c>
      <c r="AI78" s="1">
        <v>57</v>
      </c>
      <c r="AM78" s="1" t="s">
        <v>205</v>
      </c>
      <c r="AS78" s="4">
        <v>42849</v>
      </c>
      <c r="AT78" s="4">
        <v>42944</v>
      </c>
      <c r="AU78" s="4">
        <v>42937</v>
      </c>
      <c r="AW78" s="1">
        <v>1</v>
      </c>
      <c r="AY78" s="1" t="s">
        <v>184</v>
      </c>
      <c r="BB78" s="1">
        <v>0</v>
      </c>
      <c r="BC78" s="1">
        <v>0</v>
      </c>
      <c r="BD78" s="1">
        <v>1</v>
      </c>
      <c r="BE78" s="1">
        <v>17588.8125</v>
      </c>
      <c r="BF78" s="1" t="s">
        <v>146</v>
      </c>
      <c r="BG78" s="1">
        <v>17588.8125</v>
      </c>
      <c r="BH78" s="1">
        <v>273.9</v>
      </c>
      <c r="BI78" s="1">
        <v>377.36</v>
      </c>
      <c r="BJ78" s="1">
        <v>0</v>
      </c>
      <c r="BL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17588.8125</v>
      </c>
      <c r="CD78" s="1">
        <v>1</v>
      </c>
      <c r="CE78" s="1" t="s">
        <v>118</v>
      </c>
      <c r="CF78" s="1" t="s">
        <v>159</v>
      </c>
      <c r="CG78" s="1" t="str">
        <f t="shared" ref="CG78:CG90" si="19">"05"</f>
        <v>05</v>
      </c>
      <c r="CH78" s="1" t="str">
        <f t="shared" ref="CH78:CH90" si="20">"9"</f>
        <v>9</v>
      </c>
      <c r="CI78" s="1" t="str">
        <f>"07"</f>
        <v>07</v>
      </c>
      <c r="CJ78" s="1" t="s">
        <v>147</v>
      </c>
      <c r="CK78" s="1" t="str">
        <f>"02"</f>
        <v>02</v>
      </c>
      <c r="CL78" s="1" t="s">
        <v>121</v>
      </c>
      <c r="CW78" s="1">
        <v>0</v>
      </c>
      <c r="CX78" s="1">
        <v>0</v>
      </c>
      <c r="CY78" s="1">
        <v>0</v>
      </c>
    </row>
    <row r="79" spans="1:103">
      <c r="A79" s="1">
        <v>410</v>
      </c>
      <c r="B79" s="1" t="s">
        <v>138</v>
      </c>
      <c r="C79" s="1">
        <v>410740</v>
      </c>
      <c r="D79" s="1" t="s">
        <v>102</v>
      </c>
      <c r="E79" s="1">
        <v>8673</v>
      </c>
      <c r="F79" s="1" t="s">
        <v>191</v>
      </c>
      <c r="G79" s="1" t="s">
        <v>236</v>
      </c>
      <c r="I79" s="1" t="s">
        <v>236</v>
      </c>
      <c r="K79" s="1">
        <v>2</v>
      </c>
      <c r="L79" s="1">
        <v>2</v>
      </c>
      <c r="M79" s="1" t="s">
        <v>237</v>
      </c>
      <c r="N79" s="1" t="s">
        <v>238</v>
      </c>
      <c r="O79" s="1" t="s">
        <v>234</v>
      </c>
      <c r="P79" s="1" t="s">
        <v>143</v>
      </c>
      <c r="Q79" s="1" t="s">
        <v>109</v>
      </c>
      <c r="R79" s="1">
        <v>1</v>
      </c>
      <c r="S79" s="1" t="s">
        <v>110</v>
      </c>
      <c r="T79" s="1" t="s">
        <v>111</v>
      </c>
      <c r="U79" s="1" t="s">
        <v>112</v>
      </c>
      <c r="V79" s="1">
        <v>411</v>
      </c>
      <c r="Y79" s="1">
        <v>410080</v>
      </c>
      <c r="Z79" s="1" t="s">
        <v>113</v>
      </c>
      <c r="AG79" s="1">
        <v>1</v>
      </c>
      <c r="AH79" s="4">
        <v>42849</v>
      </c>
      <c r="AI79" s="1">
        <v>57</v>
      </c>
      <c r="AM79" s="1" t="s">
        <v>205</v>
      </c>
      <c r="AS79" s="4">
        <v>42849</v>
      </c>
      <c r="AT79" s="4">
        <v>42944</v>
      </c>
      <c r="AU79" s="4">
        <v>42937</v>
      </c>
      <c r="AW79" s="1">
        <v>1</v>
      </c>
      <c r="AY79" s="1" t="s">
        <v>184</v>
      </c>
      <c r="BB79" s="1">
        <v>0</v>
      </c>
      <c r="BC79" s="1">
        <v>0</v>
      </c>
      <c r="BD79" s="1">
        <v>1</v>
      </c>
      <c r="BE79" s="1">
        <v>17588.8125</v>
      </c>
      <c r="BF79" s="1" t="s">
        <v>146</v>
      </c>
      <c r="BG79" s="1">
        <v>17588.8125</v>
      </c>
      <c r="BH79" s="1">
        <v>273.9</v>
      </c>
      <c r="BI79" s="1">
        <v>377.36</v>
      </c>
      <c r="BJ79" s="1">
        <v>0</v>
      </c>
      <c r="BL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1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17588.8125</v>
      </c>
      <c r="CD79" s="1">
        <v>1</v>
      </c>
      <c r="CE79" s="1" t="s">
        <v>118</v>
      </c>
      <c r="CF79" s="1" t="s">
        <v>159</v>
      </c>
      <c r="CG79" s="1" t="str">
        <f>"05"</f>
        <v>05</v>
      </c>
      <c r="CH79" s="1" t="str">
        <f>"9"</f>
        <v>9</v>
      </c>
      <c r="CI79" s="1" t="str">
        <f>"07"</f>
        <v>07</v>
      </c>
      <c r="CJ79" s="1" t="s">
        <v>147</v>
      </c>
      <c r="CK79" s="1" t="str">
        <f>"02"</f>
        <v>02</v>
      </c>
      <c r="CL79" s="1" t="s">
        <v>121</v>
      </c>
      <c r="CW79" s="1">
        <v>0</v>
      </c>
      <c r="CX79" s="1">
        <v>0</v>
      </c>
      <c r="CY79" s="1">
        <v>0</v>
      </c>
    </row>
    <row r="80" spans="1:103">
      <c r="A80" s="1">
        <v>410</v>
      </c>
      <c r="B80" s="1" t="s">
        <v>138</v>
      </c>
      <c r="C80" s="1">
        <v>410740</v>
      </c>
      <c r="D80" s="1" t="s">
        <v>102</v>
      </c>
      <c r="E80" s="1">
        <v>8673</v>
      </c>
      <c r="F80" s="1" t="s">
        <v>191</v>
      </c>
      <c r="G80" s="1" t="s">
        <v>236</v>
      </c>
      <c r="I80" s="1" t="s">
        <v>236</v>
      </c>
      <c r="K80" s="1">
        <v>3</v>
      </c>
      <c r="L80" s="1">
        <v>3</v>
      </c>
      <c r="M80" s="1" t="s">
        <v>237</v>
      </c>
      <c r="N80" s="1" t="s">
        <v>238</v>
      </c>
      <c r="O80" s="1" t="s">
        <v>234</v>
      </c>
      <c r="P80" s="1" t="s">
        <v>143</v>
      </c>
      <c r="Q80" s="1" t="s">
        <v>109</v>
      </c>
      <c r="R80" s="1">
        <v>1</v>
      </c>
      <c r="S80" s="1" t="s">
        <v>110</v>
      </c>
      <c r="T80" s="1" t="s">
        <v>111</v>
      </c>
      <c r="U80" s="1" t="s">
        <v>112</v>
      </c>
      <c r="V80" s="1">
        <v>411</v>
      </c>
      <c r="Y80" s="1">
        <v>410080</v>
      </c>
      <c r="Z80" s="1" t="s">
        <v>113</v>
      </c>
      <c r="AG80" s="1">
        <v>1</v>
      </c>
      <c r="AH80" s="4">
        <v>42849</v>
      </c>
      <c r="AI80" s="1">
        <v>57</v>
      </c>
      <c r="AM80" s="1" t="s">
        <v>205</v>
      </c>
      <c r="AS80" s="4">
        <v>42849</v>
      </c>
      <c r="AT80" s="4">
        <v>42944</v>
      </c>
      <c r="AU80" s="4">
        <v>42937</v>
      </c>
      <c r="AW80" s="1">
        <v>1</v>
      </c>
      <c r="AY80" s="1" t="s">
        <v>184</v>
      </c>
      <c r="BB80" s="1">
        <v>0</v>
      </c>
      <c r="BC80" s="1">
        <v>0</v>
      </c>
      <c r="BD80" s="1">
        <v>1</v>
      </c>
      <c r="BE80" s="1">
        <v>17588.8125</v>
      </c>
      <c r="BF80" s="1" t="s">
        <v>146</v>
      </c>
      <c r="BG80" s="1">
        <v>17588.8125</v>
      </c>
      <c r="BH80" s="1">
        <v>273.9</v>
      </c>
      <c r="BI80" s="1">
        <v>377.36</v>
      </c>
      <c r="BJ80" s="1">
        <v>0</v>
      </c>
      <c r="BL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1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17588.8125</v>
      </c>
      <c r="CD80" s="1">
        <v>1</v>
      </c>
      <c r="CE80" s="1" t="s">
        <v>118</v>
      </c>
      <c r="CF80" s="1" t="s">
        <v>159</v>
      </c>
      <c r="CG80" s="1" t="str">
        <f>"05"</f>
        <v>05</v>
      </c>
      <c r="CH80" s="1" t="str">
        <f>"9"</f>
        <v>9</v>
      </c>
      <c r="CI80" s="1" t="str">
        <f>"07"</f>
        <v>07</v>
      </c>
      <c r="CJ80" s="1" t="s">
        <v>147</v>
      </c>
      <c r="CK80" s="1" t="str">
        <f>"02"</f>
        <v>02</v>
      </c>
      <c r="CL80" s="1" t="s">
        <v>121</v>
      </c>
      <c r="CW80" s="1">
        <v>0</v>
      </c>
      <c r="CX80" s="1">
        <v>0</v>
      </c>
      <c r="CY80" s="1">
        <v>0</v>
      </c>
    </row>
    <row r="81" spans="1:103">
      <c r="A81" s="1">
        <v>410</v>
      </c>
      <c r="B81" s="1" t="s">
        <v>138</v>
      </c>
      <c r="C81" s="1">
        <v>410305</v>
      </c>
      <c r="D81" s="1" t="s">
        <v>102</v>
      </c>
      <c r="E81" s="1">
        <v>8673</v>
      </c>
      <c r="F81" s="1" t="s">
        <v>191</v>
      </c>
      <c r="G81" s="1" t="s">
        <v>223</v>
      </c>
      <c r="I81" s="1" t="s">
        <v>223</v>
      </c>
      <c r="J81" s="1">
        <v>410003</v>
      </c>
      <c r="K81" s="1">
        <v>3</v>
      </c>
      <c r="L81" s="1">
        <v>3</v>
      </c>
      <c r="M81" s="1" t="s">
        <v>239</v>
      </c>
      <c r="N81" s="1" t="s">
        <v>238</v>
      </c>
      <c r="O81" s="1" t="s">
        <v>234</v>
      </c>
      <c r="P81" s="1" t="s">
        <v>143</v>
      </c>
      <c r="Q81" s="1" t="s">
        <v>109</v>
      </c>
      <c r="R81" s="1">
        <v>1</v>
      </c>
      <c r="S81" s="1" t="s">
        <v>110</v>
      </c>
      <c r="T81" s="1" t="s">
        <v>111</v>
      </c>
      <c r="U81" s="1" t="s">
        <v>112</v>
      </c>
      <c r="V81" s="1">
        <v>411</v>
      </c>
      <c r="Y81" s="1">
        <v>410054</v>
      </c>
      <c r="Z81" s="1" t="s">
        <v>227</v>
      </c>
      <c r="AG81" s="1">
        <v>4</v>
      </c>
      <c r="AH81" s="4">
        <v>42486</v>
      </c>
      <c r="AI81" s="1">
        <v>57</v>
      </c>
      <c r="AM81" s="1" t="s">
        <v>230</v>
      </c>
      <c r="AS81" s="4">
        <v>42426</v>
      </c>
      <c r="AT81" s="4">
        <v>42885</v>
      </c>
      <c r="AU81" s="4">
        <v>42615</v>
      </c>
      <c r="AW81" s="1">
        <v>1</v>
      </c>
      <c r="AY81" s="1" t="s">
        <v>184</v>
      </c>
      <c r="BB81" s="1">
        <v>0</v>
      </c>
      <c r="BC81" s="1">
        <v>0</v>
      </c>
      <c r="BD81" s="1">
        <v>1</v>
      </c>
      <c r="BE81" s="1">
        <v>13096</v>
      </c>
      <c r="BF81" s="1" t="s">
        <v>146</v>
      </c>
      <c r="BG81" s="1">
        <v>13096</v>
      </c>
      <c r="BH81" s="1">
        <v>203.93</v>
      </c>
      <c r="BI81" s="1">
        <v>280.97</v>
      </c>
      <c r="BJ81" s="1">
        <v>0</v>
      </c>
      <c r="BL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13096</v>
      </c>
      <c r="CD81" s="1">
        <v>1</v>
      </c>
      <c r="CE81" s="1" t="s">
        <v>118</v>
      </c>
      <c r="CF81" s="1" t="s">
        <v>159</v>
      </c>
      <c r="CG81" s="1" t="str">
        <f>"05"</f>
        <v>05</v>
      </c>
      <c r="CH81" s="1" t="str">
        <f>"9"</f>
        <v>9</v>
      </c>
      <c r="CI81" s="1" t="str">
        <f>"07"</f>
        <v>07</v>
      </c>
      <c r="CJ81" s="1" t="s">
        <v>147</v>
      </c>
      <c r="CK81" s="1" t="str">
        <f>"02"</f>
        <v>02</v>
      </c>
      <c r="CL81" s="1" t="s">
        <v>121</v>
      </c>
      <c r="CW81" s="1">
        <v>0</v>
      </c>
      <c r="CX81" s="1">
        <v>0</v>
      </c>
      <c r="CY81" s="1">
        <v>0</v>
      </c>
    </row>
    <row r="82" spans="1:103">
      <c r="A82" s="1">
        <v>410</v>
      </c>
      <c r="B82" s="1" t="s">
        <v>138</v>
      </c>
      <c r="C82" s="1">
        <v>410305</v>
      </c>
      <c r="D82" s="1" t="s">
        <v>102</v>
      </c>
      <c r="E82" s="1">
        <v>8673</v>
      </c>
      <c r="F82" s="1" t="s">
        <v>191</v>
      </c>
      <c r="G82" s="1" t="s">
        <v>223</v>
      </c>
      <c r="I82" s="1" t="s">
        <v>223</v>
      </c>
      <c r="J82" s="1">
        <v>410003</v>
      </c>
      <c r="K82" s="1">
        <v>4</v>
      </c>
      <c r="L82" s="1">
        <v>4</v>
      </c>
      <c r="M82" s="1" t="s">
        <v>239</v>
      </c>
      <c r="N82" s="1" t="s">
        <v>238</v>
      </c>
      <c r="O82" s="1" t="s">
        <v>234</v>
      </c>
      <c r="P82" s="1" t="s">
        <v>143</v>
      </c>
      <c r="Q82" s="1" t="s">
        <v>109</v>
      </c>
      <c r="R82" s="1">
        <v>1</v>
      </c>
      <c r="S82" s="1" t="s">
        <v>110</v>
      </c>
      <c r="T82" s="1" t="s">
        <v>111</v>
      </c>
      <c r="U82" s="1" t="s">
        <v>112</v>
      </c>
      <c r="V82" s="1">
        <v>411</v>
      </c>
      <c r="Y82" s="1">
        <v>410054</v>
      </c>
      <c r="Z82" s="1" t="s">
        <v>227</v>
      </c>
      <c r="AC82" s="1" t="s">
        <v>240</v>
      </c>
      <c r="AD82" s="4">
        <v>42765</v>
      </c>
      <c r="AG82" s="1">
        <v>4</v>
      </c>
      <c r="AH82" s="4">
        <v>42486</v>
      </c>
      <c r="AI82" s="1">
        <v>57</v>
      </c>
      <c r="AM82" s="1" t="s">
        <v>230</v>
      </c>
      <c r="AS82" s="4">
        <v>42426</v>
      </c>
      <c r="AT82" s="4">
        <v>42885</v>
      </c>
      <c r="AU82" s="4">
        <v>42615</v>
      </c>
      <c r="AW82" s="1">
        <v>1</v>
      </c>
      <c r="AX82" s="1">
        <v>408228</v>
      </c>
      <c r="AY82" s="1" t="s">
        <v>184</v>
      </c>
      <c r="AZ82" s="1">
        <v>999</v>
      </c>
      <c r="BB82" s="1">
        <v>0</v>
      </c>
      <c r="BC82" s="1">
        <v>0</v>
      </c>
      <c r="BD82" s="1">
        <v>1</v>
      </c>
      <c r="BE82" s="1">
        <v>13096</v>
      </c>
      <c r="BF82" s="1" t="s">
        <v>146</v>
      </c>
      <c r="BG82" s="1">
        <v>13096</v>
      </c>
      <c r="BH82" s="1">
        <v>203.93</v>
      </c>
      <c r="BI82" s="1">
        <v>280.97</v>
      </c>
      <c r="BJ82" s="1">
        <v>0</v>
      </c>
      <c r="BL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1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13096</v>
      </c>
      <c r="CD82" s="1">
        <v>1</v>
      </c>
      <c r="CE82" s="1" t="s">
        <v>118</v>
      </c>
      <c r="CF82" s="1" t="s">
        <v>159</v>
      </c>
      <c r="CG82" s="1" t="str">
        <f>"05"</f>
        <v>05</v>
      </c>
      <c r="CH82" s="1" t="str">
        <f>"9"</f>
        <v>9</v>
      </c>
      <c r="CI82" s="1" t="str">
        <f>"07"</f>
        <v>07</v>
      </c>
      <c r="CJ82" s="1" t="s">
        <v>147</v>
      </c>
      <c r="CK82" s="1" t="str">
        <f>"02"</f>
        <v>02</v>
      </c>
      <c r="CL82" s="1" t="s">
        <v>121</v>
      </c>
      <c r="CW82" s="1">
        <v>0</v>
      </c>
      <c r="CX82" s="1">
        <v>0</v>
      </c>
      <c r="CY82" s="1">
        <v>0</v>
      </c>
    </row>
    <row r="83" spans="1:103">
      <c r="A83" s="1">
        <v>410</v>
      </c>
      <c r="B83" s="1" t="s">
        <v>138</v>
      </c>
      <c r="C83" s="1">
        <v>410305</v>
      </c>
      <c r="D83" s="1" t="s">
        <v>102</v>
      </c>
      <c r="E83" s="1">
        <v>8673</v>
      </c>
      <c r="F83" s="1" t="s">
        <v>191</v>
      </c>
      <c r="G83" s="1" t="s">
        <v>223</v>
      </c>
      <c r="I83" s="1" t="s">
        <v>223</v>
      </c>
      <c r="J83" s="1">
        <v>410003</v>
      </c>
      <c r="K83" s="1">
        <v>43</v>
      </c>
      <c r="L83" s="1">
        <v>43</v>
      </c>
      <c r="M83" s="1" t="s">
        <v>239</v>
      </c>
      <c r="N83" s="1" t="s">
        <v>238</v>
      </c>
      <c r="O83" s="1" t="s">
        <v>234</v>
      </c>
      <c r="P83" s="1" t="s">
        <v>143</v>
      </c>
      <c r="Q83" s="1" t="s">
        <v>109</v>
      </c>
      <c r="R83" s="1">
        <v>1</v>
      </c>
      <c r="S83" s="1" t="s">
        <v>110</v>
      </c>
      <c r="T83" s="1" t="s">
        <v>111</v>
      </c>
      <c r="U83" s="1" t="s">
        <v>112</v>
      </c>
      <c r="V83" s="1">
        <v>411</v>
      </c>
      <c r="Y83" s="1">
        <v>410054</v>
      </c>
      <c r="Z83" s="1" t="s">
        <v>227</v>
      </c>
      <c r="AG83" s="1">
        <v>4</v>
      </c>
      <c r="AH83" s="4">
        <v>42486</v>
      </c>
      <c r="AI83" s="1">
        <v>57</v>
      </c>
      <c r="AM83" s="1" t="s">
        <v>230</v>
      </c>
      <c r="AS83" s="4">
        <v>42426</v>
      </c>
      <c r="AT83" s="4">
        <v>42885</v>
      </c>
      <c r="AU83" s="4">
        <v>42615</v>
      </c>
      <c r="AW83" s="1">
        <v>1</v>
      </c>
      <c r="AY83" s="1" t="s">
        <v>184</v>
      </c>
      <c r="BB83" s="1">
        <v>0</v>
      </c>
      <c r="BC83" s="1">
        <v>0</v>
      </c>
      <c r="BD83" s="1">
        <v>1</v>
      </c>
      <c r="BE83" s="1">
        <v>13096</v>
      </c>
      <c r="BF83" s="1" t="s">
        <v>146</v>
      </c>
      <c r="BG83" s="1">
        <v>13096</v>
      </c>
      <c r="BH83" s="1">
        <v>203.93</v>
      </c>
      <c r="BI83" s="1">
        <v>280.97</v>
      </c>
      <c r="BJ83" s="1">
        <v>0</v>
      </c>
      <c r="BL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1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13096</v>
      </c>
      <c r="CD83" s="1">
        <v>1</v>
      </c>
      <c r="CE83" s="1" t="s">
        <v>118</v>
      </c>
      <c r="CF83" s="1" t="s">
        <v>159</v>
      </c>
      <c r="CG83" s="1" t="str">
        <f>"05"</f>
        <v>05</v>
      </c>
      <c r="CH83" s="1" t="str">
        <f>"9"</f>
        <v>9</v>
      </c>
      <c r="CI83" s="1" t="str">
        <f>"07"</f>
        <v>07</v>
      </c>
      <c r="CJ83" s="1" t="s">
        <v>147</v>
      </c>
      <c r="CK83" s="1" t="str">
        <f>"02"</f>
        <v>02</v>
      </c>
      <c r="CL83" s="1" t="s">
        <v>121</v>
      </c>
      <c r="CW83" s="1">
        <v>0</v>
      </c>
      <c r="CX83" s="1">
        <v>0</v>
      </c>
      <c r="CY83" s="1">
        <v>0</v>
      </c>
    </row>
    <row r="84" spans="1:103">
      <c r="A84" s="1">
        <v>410</v>
      </c>
      <c r="B84" s="1" t="s">
        <v>138</v>
      </c>
      <c r="C84" s="1">
        <v>410305</v>
      </c>
      <c r="D84" s="1" t="s">
        <v>102</v>
      </c>
      <c r="E84" s="1">
        <v>8673</v>
      </c>
      <c r="F84" s="1" t="s">
        <v>191</v>
      </c>
      <c r="G84" s="1" t="s">
        <v>223</v>
      </c>
      <c r="I84" s="1" t="s">
        <v>223</v>
      </c>
      <c r="J84" s="1">
        <v>410003</v>
      </c>
      <c r="K84" s="1">
        <v>44</v>
      </c>
      <c r="L84" s="1">
        <v>44</v>
      </c>
      <c r="M84" s="1" t="s">
        <v>239</v>
      </c>
      <c r="N84" s="1" t="s">
        <v>238</v>
      </c>
      <c r="O84" s="1" t="s">
        <v>234</v>
      </c>
      <c r="P84" s="1" t="s">
        <v>143</v>
      </c>
      <c r="Q84" s="1" t="s">
        <v>109</v>
      </c>
      <c r="R84" s="1">
        <v>1</v>
      </c>
      <c r="S84" s="1" t="s">
        <v>110</v>
      </c>
      <c r="T84" s="1" t="s">
        <v>111</v>
      </c>
      <c r="U84" s="1" t="s">
        <v>112</v>
      </c>
      <c r="V84" s="1">
        <v>411</v>
      </c>
      <c r="Y84" s="1">
        <v>410054</v>
      </c>
      <c r="Z84" s="1" t="s">
        <v>227</v>
      </c>
      <c r="AG84" s="1">
        <v>4</v>
      </c>
      <c r="AH84" s="4">
        <v>42486</v>
      </c>
      <c r="AI84" s="1">
        <v>57</v>
      </c>
      <c r="AM84" s="1" t="s">
        <v>230</v>
      </c>
      <c r="AS84" s="4">
        <v>42426</v>
      </c>
      <c r="AT84" s="4">
        <v>42885</v>
      </c>
      <c r="AU84" s="4">
        <v>42615</v>
      </c>
      <c r="AW84" s="1">
        <v>1</v>
      </c>
      <c r="AY84" s="1" t="s">
        <v>184</v>
      </c>
      <c r="BB84" s="1">
        <v>0</v>
      </c>
      <c r="BC84" s="1">
        <v>0</v>
      </c>
      <c r="BD84" s="1">
        <v>1</v>
      </c>
      <c r="BE84" s="1">
        <v>13096</v>
      </c>
      <c r="BF84" s="1" t="s">
        <v>146</v>
      </c>
      <c r="BG84" s="1">
        <v>13096</v>
      </c>
      <c r="BH84" s="1">
        <v>203.93</v>
      </c>
      <c r="BI84" s="1">
        <v>280.97</v>
      </c>
      <c r="BJ84" s="1">
        <v>0</v>
      </c>
      <c r="BL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1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13096</v>
      </c>
      <c r="CD84" s="1">
        <v>1</v>
      </c>
      <c r="CE84" s="1" t="s">
        <v>118</v>
      </c>
      <c r="CF84" s="1" t="s">
        <v>159</v>
      </c>
      <c r="CG84" s="1" t="str">
        <f>"05"</f>
        <v>05</v>
      </c>
      <c r="CH84" s="1" t="str">
        <f>"9"</f>
        <v>9</v>
      </c>
      <c r="CI84" s="1" t="str">
        <f>"07"</f>
        <v>07</v>
      </c>
      <c r="CJ84" s="1" t="s">
        <v>147</v>
      </c>
      <c r="CK84" s="1" t="str">
        <f>"02"</f>
        <v>02</v>
      </c>
      <c r="CL84" s="1" t="s">
        <v>121</v>
      </c>
      <c r="CW84" s="1">
        <v>0</v>
      </c>
      <c r="CX84" s="1">
        <v>0</v>
      </c>
      <c r="CY84" s="1">
        <v>0</v>
      </c>
    </row>
    <row r="85" spans="1:103">
      <c r="A85" s="1">
        <v>410</v>
      </c>
      <c r="B85" s="1" t="s">
        <v>138</v>
      </c>
      <c r="C85" s="1">
        <v>410305</v>
      </c>
      <c r="D85" s="1" t="s">
        <v>102</v>
      </c>
      <c r="E85" s="1">
        <v>8673</v>
      </c>
      <c r="F85" s="1" t="s">
        <v>191</v>
      </c>
      <c r="G85" s="1" t="s">
        <v>223</v>
      </c>
      <c r="I85" s="1" t="s">
        <v>223</v>
      </c>
      <c r="J85" s="1">
        <v>410003</v>
      </c>
      <c r="K85" s="1">
        <v>45</v>
      </c>
      <c r="L85" s="1">
        <v>45</v>
      </c>
      <c r="M85" s="1" t="s">
        <v>239</v>
      </c>
      <c r="N85" s="1" t="s">
        <v>238</v>
      </c>
      <c r="O85" s="1" t="s">
        <v>234</v>
      </c>
      <c r="P85" s="1" t="s">
        <v>143</v>
      </c>
      <c r="Q85" s="1" t="s">
        <v>109</v>
      </c>
      <c r="R85" s="1">
        <v>1</v>
      </c>
      <c r="S85" s="1" t="s">
        <v>110</v>
      </c>
      <c r="T85" s="1" t="s">
        <v>111</v>
      </c>
      <c r="U85" s="1" t="s">
        <v>112</v>
      </c>
      <c r="V85" s="1">
        <v>411</v>
      </c>
      <c r="Y85" s="1">
        <v>410054</v>
      </c>
      <c r="Z85" s="1" t="s">
        <v>227</v>
      </c>
      <c r="AG85" s="1">
        <v>4</v>
      </c>
      <c r="AH85" s="4">
        <v>42486</v>
      </c>
      <c r="AI85" s="1">
        <v>57</v>
      </c>
      <c r="AM85" s="1" t="s">
        <v>230</v>
      </c>
      <c r="AS85" s="4">
        <v>42426</v>
      </c>
      <c r="AT85" s="4">
        <v>42885</v>
      </c>
      <c r="AU85" s="4">
        <v>42615</v>
      </c>
      <c r="AW85" s="1">
        <v>1</v>
      </c>
      <c r="AY85" s="1" t="s">
        <v>184</v>
      </c>
      <c r="BB85" s="1">
        <v>0</v>
      </c>
      <c r="BC85" s="1">
        <v>0</v>
      </c>
      <c r="BD85" s="1">
        <v>1</v>
      </c>
      <c r="BE85" s="1">
        <v>13096</v>
      </c>
      <c r="BF85" s="1" t="s">
        <v>146</v>
      </c>
      <c r="BG85" s="1">
        <v>13096</v>
      </c>
      <c r="BH85" s="1">
        <v>203.93</v>
      </c>
      <c r="BI85" s="1">
        <v>280.97</v>
      </c>
      <c r="BJ85" s="1">
        <v>0</v>
      </c>
      <c r="BL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13096</v>
      </c>
      <c r="CD85" s="1">
        <v>1</v>
      </c>
      <c r="CE85" s="1" t="s">
        <v>118</v>
      </c>
      <c r="CF85" s="1" t="s">
        <v>159</v>
      </c>
      <c r="CG85" s="1" t="str">
        <f>"05"</f>
        <v>05</v>
      </c>
      <c r="CH85" s="1" t="str">
        <f>"9"</f>
        <v>9</v>
      </c>
      <c r="CI85" s="1" t="str">
        <f>"07"</f>
        <v>07</v>
      </c>
      <c r="CJ85" s="1" t="s">
        <v>147</v>
      </c>
      <c r="CK85" s="1" t="str">
        <f>"02"</f>
        <v>02</v>
      </c>
      <c r="CL85" s="1" t="s">
        <v>121</v>
      </c>
      <c r="CW85" s="1">
        <v>0</v>
      </c>
      <c r="CX85" s="1">
        <v>0</v>
      </c>
      <c r="CY85" s="1">
        <v>0</v>
      </c>
    </row>
    <row r="86" spans="1:103">
      <c r="A86" s="1">
        <v>410</v>
      </c>
      <c r="B86" s="1" t="s">
        <v>138</v>
      </c>
      <c r="C86" s="1">
        <v>410305</v>
      </c>
      <c r="D86" s="1" t="s">
        <v>102</v>
      </c>
      <c r="E86" s="1">
        <v>8673</v>
      </c>
      <c r="F86" s="1" t="s">
        <v>191</v>
      </c>
      <c r="G86" s="1" t="s">
        <v>223</v>
      </c>
      <c r="I86" s="1" t="s">
        <v>223</v>
      </c>
      <c r="J86" s="1">
        <v>410003</v>
      </c>
      <c r="K86" s="1">
        <v>46</v>
      </c>
      <c r="L86" s="1">
        <v>46</v>
      </c>
      <c r="M86" s="1" t="s">
        <v>239</v>
      </c>
      <c r="N86" s="1" t="s">
        <v>238</v>
      </c>
      <c r="O86" s="1" t="s">
        <v>234</v>
      </c>
      <c r="P86" s="1" t="s">
        <v>143</v>
      </c>
      <c r="Q86" s="1" t="s">
        <v>109</v>
      </c>
      <c r="R86" s="1">
        <v>1</v>
      </c>
      <c r="S86" s="1" t="s">
        <v>110</v>
      </c>
      <c r="T86" s="1" t="s">
        <v>111</v>
      </c>
      <c r="U86" s="1" t="s">
        <v>112</v>
      </c>
      <c r="V86" s="1">
        <v>411</v>
      </c>
      <c r="Y86" s="1">
        <v>410054</v>
      </c>
      <c r="Z86" s="1" t="s">
        <v>227</v>
      </c>
      <c r="AG86" s="1">
        <v>4</v>
      </c>
      <c r="AH86" s="4">
        <v>42486</v>
      </c>
      <c r="AI86" s="1">
        <v>57</v>
      </c>
      <c r="AM86" s="1" t="s">
        <v>230</v>
      </c>
      <c r="AS86" s="4">
        <v>42426</v>
      </c>
      <c r="AT86" s="4">
        <v>42885</v>
      </c>
      <c r="AU86" s="4">
        <v>42615</v>
      </c>
      <c r="AW86" s="1">
        <v>1</v>
      </c>
      <c r="AY86" s="1" t="s">
        <v>184</v>
      </c>
      <c r="BB86" s="1">
        <v>0</v>
      </c>
      <c r="BC86" s="1">
        <v>0</v>
      </c>
      <c r="BD86" s="1">
        <v>1</v>
      </c>
      <c r="BE86" s="1">
        <v>13096</v>
      </c>
      <c r="BF86" s="1" t="s">
        <v>146</v>
      </c>
      <c r="BG86" s="1">
        <v>13096</v>
      </c>
      <c r="BH86" s="1">
        <v>203.93</v>
      </c>
      <c r="BI86" s="1">
        <v>280.97</v>
      </c>
      <c r="BJ86" s="1">
        <v>0</v>
      </c>
      <c r="BL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1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13096</v>
      </c>
      <c r="CD86" s="1">
        <v>1</v>
      </c>
      <c r="CE86" s="1" t="s">
        <v>118</v>
      </c>
      <c r="CF86" s="1" t="s">
        <v>159</v>
      </c>
      <c r="CG86" s="1" t="str">
        <f>"05"</f>
        <v>05</v>
      </c>
      <c r="CH86" s="1" t="str">
        <f>"9"</f>
        <v>9</v>
      </c>
      <c r="CI86" s="1" t="str">
        <f>"07"</f>
        <v>07</v>
      </c>
      <c r="CJ86" s="1" t="s">
        <v>147</v>
      </c>
      <c r="CK86" s="1" t="str">
        <f>"02"</f>
        <v>02</v>
      </c>
      <c r="CL86" s="1" t="s">
        <v>121</v>
      </c>
      <c r="CW86" s="1">
        <v>0</v>
      </c>
      <c r="CX86" s="1">
        <v>0</v>
      </c>
      <c r="CY86" s="1">
        <v>0</v>
      </c>
    </row>
    <row r="87" spans="1:103">
      <c r="A87" s="1">
        <v>410</v>
      </c>
      <c r="B87" s="1" t="s">
        <v>138</v>
      </c>
      <c r="C87" s="1">
        <v>410305</v>
      </c>
      <c r="D87" s="1" t="s">
        <v>102</v>
      </c>
      <c r="E87" s="1">
        <v>8673</v>
      </c>
      <c r="F87" s="1" t="s">
        <v>191</v>
      </c>
      <c r="G87" s="1" t="s">
        <v>223</v>
      </c>
      <c r="I87" s="1" t="s">
        <v>223</v>
      </c>
      <c r="J87" s="1">
        <v>410003</v>
      </c>
      <c r="K87" s="1">
        <v>61</v>
      </c>
      <c r="L87" s="1">
        <v>61</v>
      </c>
      <c r="M87" s="1" t="s">
        <v>239</v>
      </c>
      <c r="N87" s="1" t="s">
        <v>238</v>
      </c>
      <c r="O87" s="1" t="s">
        <v>234</v>
      </c>
      <c r="P87" s="1" t="s">
        <v>143</v>
      </c>
      <c r="Q87" s="1" t="s">
        <v>109</v>
      </c>
      <c r="R87" s="1">
        <v>1</v>
      </c>
      <c r="S87" s="1" t="s">
        <v>110</v>
      </c>
      <c r="T87" s="1" t="s">
        <v>111</v>
      </c>
      <c r="U87" s="1" t="s">
        <v>112</v>
      </c>
      <c r="V87" s="1">
        <v>411</v>
      </c>
      <c r="Y87" s="1">
        <v>410054</v>
      </c>
      <c r="Z87" s="1" t="s">
        <v>227</v>
      </c>
      <c r="AG87" s="1">
        <v>4</v>
      </c>
      <c r="AH87" s="4">
        <v>42486</v>
      </c>
      <c r="AI87" s="1">
        <v>57</v>
      </c>
      <c r="AM87" s="1" t="s">
        <v>230</v>
      </c>
      <c r="AS87" s="4">
        <v>42486</v>
      </c>
      <c r="AT87" s="4">
        <v>42885</v>
      </c>
      <c r="AU87" s="4">
        <v>42615</v>
      </c>
      <c r="AW87" s="1">
        <v>1</v>
      </c>
      <c r="AY87" s="1" t="s">
        <v>184</v>
      </c>
      <c r="BB87" s="1">
        <v>0</v>
      </c>
      <c r="BC87" s="1">
        <v>0</v>
      </c>
      <c r="BD87" s="1">
        <v>1</v>
      </c>
      <c r="BE87" s="1">
        <v>13096</v>
      </c>
      <c r="BF87" s="1" t="s">
        <v>146</v>
      </c>
      <c r="BG87" s="1">
        <v>13096</v>
      </c>
      <c r="BH87" s="1">
        <v>203.93</v>
      </c>
      <c r="BI87" s="1">
        <v>280.97</v>
      </c>
      <c r="BJ87" s="1">
        <v>0</v>
      </c>
      <c r="BL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1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13096</v>
      </c>
      <c r="CD87" s="1">
        <v>1</v>
      </c>
      <c r="CE87" s="1" t="s">
        <v>118</v>
      </c>
      <c r="CF87" s="1" t="s">
        <v>159</v>
      </c>
      <c r="CG87" s="1" t="str">
        <f>"05"</f>
        <v>05</v>
      </c>
      <c r="CH87" s="1" t="str">
        <f>"9"</f>
        <v>9</v>
      </c>
      <c r="CI87" s="1" t="str">
        <f>"07"</f>
        <v>07</v>
      </c>
      <c r="CJ87" s="1" t="s">
        <v>147</v>
      </c>
      <c r="CK87" s="1" t="str">
        <f>"02"</f>
        <v>02</v>
      </c>
      <c r="CL87" s="1" t="s">
        <v>121</v>
      </c>
      <c r="CW87" s="1">
        <v>0</v>
      </c>
      <c r="CX87" s="1">
        <v>0</v>
      </c>
      <c r="CY87" s="1">
        <v>0</v>
      </c>
    </row>
    <row r="88" spans="1:103">
      <c r="A88" s="1">
        <v>410</v>
      </c>
      <c r="B88" s="1" t="s">
        <v>138</v>
      </c>
      <c r="C88" s="1">
        <v>410305</v>
      </c>
      <c r="D88" s="1" t="s">
        <v>102</v>
      </c>
      <c r="E88" s="1">
        <v>8673</v>
      </c>
      <c r="F88" s="1" t="s">
        <v>191</v>
      </c>
      <c r="G88" s="1" t="s">
        <v>223</v>
      </c>
      <c r="I88" s="1" t="s">
        <v>223</v>
      </c>
      <c r="J88" s="1">
        <v>410003</v>
      </c>
      <c r="K88" s="1">
        <v>62</v>
      </c>
      <c r="L88" s="1">
        <v>62</v>
      </c>
      <c r="M88" s="1" t="s">
        <v>239</v>
      </c>
      <c r="N88" s="1" t="s">
        <v>238</v>
      </c>
      <c r="O88" s="1" t="s">
        <v>234</v>
      </c>
      <c r="P88" s="1" t="s">
        <v>143</v>
      </c>
      <c r="Q88" s="1" t="s">
        <v>109</v>
      </c>
      <c r="R88" s="1">
        <v>1</v>
      </c>
      <c r="S88" s="1" t="s">
        <v>110</v>
      </c>
      <c r="T88" s="1" t="s">
        <v>111</v>
      </c>
      <c r="U88" s="1" t="s">
        <v>112</v>
      </c>
      <c r="V88" s="1">
        <v>411</v>
      </c>
      <c r="Y88" s="1">
        <v>410054</v>
      </c>
      <c r="Z88" s="1" t="s">
        <v>227</v>
      </c>
      <c r="AG88" s="1">
        <v>4</v>
      </c>
      <c r="AH88" s="4">
        <v>42486</v>
      </c>
      <c r="AI88" s="1">
        <v>57</v>
      </c>
      <c r="AM88" s="1" t="s">
        <v>230</v>
      </c>
      <c r="AS88" s="4">
        <v>42486</v>
      </c>
      <c r="AT88" s="4">
        <v>42885</v>
      </c>
      <c r="AU88" s="4">
        <v>42615</v>
      </c>
      <c r="AW88" s="1">
        <v>1</v>
      </c>
      <c r="AY88" s="1" t="s">
        <v>184</v>
      </c>
      <c r="BB88" s="1">
        <v>0</v>
      </c>
      <c r="BC88" s="1">
        <v>0</v>
      </c>
      <c r="BD88" s="1">
        <v>1</v>
      </c>
      <c r="BE88" s="1">
        <v>13096</v>
      </c>
      <c r="BF88" s="1" t="s">
        <v>146</v>
      </c>
      <c r="BG88" s="1">
        <v>13096</v>
      </c>
      <c r="BH88" s="1">
        <v>203.93</v>
      </c>
      <c r="BI88" s="1">
        <v>280.97</v>
      </c>
      <c r="BJ88" s="1">
        <v>0</v>
      </c>
      <c r="BL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1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13096</v>
      </c>
      <c r="CD88" s="1">
        <v>1</v>
      </c>
      <c r="CE88" s="1" t="s">
        <v>118</v>
      </c>
      <c r="CF88" s="1" t="s">
        <v>159</v>
      </c>
      <c r="CG88" s="1" t="str">
        <f>"05"</f>
        <v>05</v>
      </c>
      <c r="CH88" s="1" t="str">
        <f>"9"</f>
        <v>9</v>
      </c>
      <c r="CI88" s="1" t="str">
        <f>"07"</f>
        <v>07</v>
      </c>
      <c r="CJ88" s="1" t="s">
        <v>147</v>
      </c>
      <c r="CK88" s="1" t="str">
        <f>"02"</f>
        <v>02</v>
      </c>
      <c r="CL88" s="1" t="s">
        <v>121</v>
      </c>
      <c r="CW88" s="1">
        <v>0</v>
      </c>
      <c r="CX88" s="1">
        <v>0</v>
      </c>
      <c r="CY88" s="1">
        <v>0</v>
      </c>
    </row>
    <row r="89" spans="1:103">
      <c r="A89" s="1">
        <v>410</v>
      </c>
      <c r="B89" s="1" t="s">
        <v>138</v>
      </c>
      <c r="C89" s="1">
        <v>410305</v>
      </c>
      <c r="D89" s="1" t="s">
        <v>102</v>
      </c>
      <c r="E89" s="1">
        <v>8673</v>
      </c>
      <c r="F89" s="1" t="s">
        <v>191</v>
      </c>
      <c r="G89" s="1" t="s">
        <v>223</v>
      </c>
      <c r="I89" s="1" t="s">
        <v>223</v>
      </c>
      <c r="J89" s="1">
        <v>410003</v>
      </c>
      <c r="K89" s="1">
        <v>69</v>
      </c>
      <c r="L89" s="1">
        <v>69</v>
      </c>
      <c r="M89" s="1" t="s">
        <v>239</v>
      </c>
      <c r="N89" s="1" t="s">
        <v>238</v>
      </c>
      <c r="O89" s="1" t="s">
        <v>234</v>
      </c>
      <c r="P89" s="1" t="s">
        <v>143</v>
      </c>
      <c r="Q89" s="1" t="s">
        <v>109</v>
      </c>
      <c r="R89" s="1">
        <v>1</v>
      </c>
      <c r="S89" s="1" t="s">
        <v>110</v>
      </c>
      <c r="T89" s="1" t="s">
        <v>111</v>
      </c>
      <c r="U89" s="1" t="s">
        <v>112</v>
      </c>
      <c r="V89" s="1">
        <v>411</v>
      </c>
      <c r="Y89" s="1">
        <v>410054</v>
      </c>
      <c r="Z89" s="1" t="s">
        <v>227</v>
      </c>
      <c r="AG89" s="1">
        <v>4</v>
      </c>
      <c r="AH89" s="4">
        <v>42486</v>
      </c>
      <c r="AI89" s="1">
        <v>57</v>
      </c>
      <c r="AM89" s="1" t="s">
        <v>230</v>
      </c>
      <c r="AS89" s="4">
        <v>42486</v>
      </c>
      <c r="AT89" s="4">
        <v>42885</v>
      </c>
      <c r="AU89" s="4">
        <v>42615</v>
      </c>
      <c r="AW89" s="1">
        <v>1</v>
      </c>
      <c r="AY89" s="1" t="s">
        <v>184</v>
      </c>
      <c r="BB89" s="1">
        <v>0</v>
      </c>
      <c r="BC89" s="1">
        <v>0</v>
      </c>
      <c r="BD89" s="1">
        <v>1</v>
      </c>
      <c r="BE89" s="1">
        <v>13096</v>
      </c>
      <c r="BF89" s="1" t="s">
        <v>146</v>
      </c>
      <c r="BG89" s="1">
        <v>13096</v>
      </c>
      <c r="BH89" s="1">
        <v>203.93</v>
      </c>
      <c r="BI89" s="1">
        <v>280.97</v>
      </c>
      <c r="BJ89" s="1">
        <v>0</v>
      </c>
      <c r="BL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1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13096</v>
      </c>
      <c r="CD89" s="1">
        <v>1</v>
      </c>
      <c r="CE89" s="1" t="s">
        <v>118</v>
      </c>
      <c r="CF89" s="1" t="s">
        <v>159</v>
      </c>
      <c r="CG89" s="1" t="str">
        <f>"05"</f>
        <v>05</v>
      </c>
      <c r="CH89" s="1" t="str">
        <f>"9"</f>
        <v>9</v>
      </c>
      <c r="CI89" s="1" t="str">
        <f>"07"</f>
        <v>07</v>
      </c>
      <c r="CJ89" s="1" t="s">
        <v>147</v>
      </c>
      <c r="CK89" s="1" t="str">
        <f>"02"</f>
        <v>02</v>
      </c>
      <c r="CL89" s="1" t="s">
        <v>121</v>
      </c>
      <c r="CW89" s="1">
        <v>0</v>
      </c>
      <c r="CX89" s="1">
        <v>0</v>
      </c>
      <c r="CY89" s="1">
        <v>0</v>
      </c>
    </row>
    <row r="90" spans="1:103">
      <c r="A90" s="1">
        <v>410</v>
      </c>
      <c r="B90" s="1" t="s">
        <v>138</v>
      </c>
      <c r="C90" s="1">
        <v>410305</v>
      </c>
      <c r="D90" s="1" t="s">
        <v>102</v>
      </c>
      <c r="E90" s="1">
        <v>8673</v>
      </c>
      <c r="F90" s="1" t="s">
        <v>191</v>
      </c>
      <c r="G90" s="1" t="s">
        <v>223</v>
      </c>
      <c r="I90" s="1" t="s">
        <v>223</v>
      </c>
      <c r="J90" s="1">
        <v>410003</v>
      </c>
      <c r="K90" s="1">
        <v>70</v>
      </c>
      <c r="L90" s="1">
        <v>70</v>
      </c>
      <c r="M90" s="1" t="s">
        <v>239</v>
      </c>
      <c r="N90" s="1" t="s">
        <v>238</v>
      </c>
      <c r="O90" s="1" t="s">
        <v>234</v>
      </c>
      <c r="P90" s="1" t="s">
        <v>143</v>
      </c>
      <c r="Q90" s="1" t="s">
        <v>109</v>
      </c>
      <c r="R90" s="1">
        <v>1</v>
      </c>
      <c r="S90" s="1" t="s">
        <v>110</v>
      </c>
      <c r="T90" s="1" t="s">
        <v>111</v>
      </c>
      <c r="U90" s="1" t="s">
        <v>112</v>
      </c>
      <c r="V90" s="1">
        <v>411</v>
      </c>
      <c r="Y90" s="1">
        <v>410054</v>
      </c>
      <c r="Z90" s="1" t="s">
        <v>227</v>
      </c>
      <c r="AG90" s="1">
        <v>4</v>
      </c>
      <c r="AH90" s="4">
        <v>42486</v>
      </c>
      <c r="AI90" s="1">
        <v>57</v>
      </c>
      <c r="AM90" s="1" t="s">
        <v>230</v>
      </c>
      <c r="AS90" s="4">
        <v>42486</v>
      </c>
      <c r="AT90" s="4">
        <v>42885</v>
      </c>
      <c r="AU90" s="4">
        <v>42615</v>
      </c>
      <c r="AW90" s="1">
        <v>1</v>
      </c>
      <c r="AY90" s="1" t="s">
        <v>184</v>
      </c>
      <c r="BB90" s="1">
        <v>0</v>
      </c>
      <c r="BC90" s="1">
        <v>0</v>
      </c>
      <c r="BD90" s="1">
        <v>1</v>
      </c>
      <c r="BE90" s="1">
        <v>13096</v>
      </c>
      <c r="BF90" s="1" t="s">
        <v>146</v>
      </c>
      <c r="BG90" s="1">
        <v>13096</v>
      </c>
      <c r="BH90" s="1">
        <v>203.93</v>
      </c>
      <c r="BI90" s="1">
        <v>280.97</v>
      </c>
      <c r="BJ90" s="1">
        <v>0</v>
      </c>
      <c r="BL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13096</v>
      </c>
      <c r="CD90" s="1">
        <v>1</v>
      </c>
      <c r="CE90" s="1" t="s">
        <v>118</v>
      </c>
      <c r="CF90" s="1" t="s">
        <v>159</v>
      </c>
      <c r="CG90" s="1" t="str">
        <f>"05"</f>
        <v>05</v>
      </c>
      <c r="CH90" s="1" t="str">
        <f>"9"</f>
        <v>9</v>
      </c>
      <c r="CI90" s="1" t="str">
        <f t="shared" ref="CI90:CI108" si="21">"07"</f>
        <v>07</v>
      </c>
      <c r="CJ90" s="1" t="s">
        <v>147</v>
      </c>
      <c r="CK90" s="1" t="str">
        <f>"02"</f>
        <v>02</v>
      </c>
      <c r="CL90" s="1" t="s">
        <v>121</v>
      </c>
      <c r="CW90" s="1">
        <v>0</v>
      </c>
      <c r="CX90" s="1">
        <v>0</v>
      </c>
      <c r="CY90" s="1">
        <v>0</v>
      </c>
    </row>
    <row r="91" spans="1:103">
      <c r="A91" s="1">
        <v>410</v>
      </c>
      <c r="B91" s="1" t="s">
        <v>138</v>
      </c>
      <c r="C91" s="1">
        <v>410305</v>
      </c>
      <c r="D91" s="1" t="s">
        <v>102</v>
      </c>
      <c r="E91" s="1">
        <v>8673</v>
      </c>
      <c r="F91" s="1" t="s">
        <v>191</v>
      </c>
      <c r="G91" s="1" t="s">
        <v>223</v>
      </c>
      <c r="I91" s="1" t="s">
        <v>223</v>
      </c>
      <c r="J91" s="1">
        <v>410003</v>
      </c>
      <c r="K91" s="1">
        <v>88</v>
      </c>
      <c r="L91" s="1">
        <v>88</v>
      </c>
      <c r="M91" s="1" t="s">
        <v>241</v>
      </c>
      <c r="N91" s="1" t="s">
        <v>242</v>
      </c>
      <c r="O91" s="1" t="s">
        <v>243</v>
      </c>
      <c r="P91" s="1" t="s">
        <v>244</v>
      </c>
      <c r="Q91" s="1" t="s">
        <v>109</v>
      </c>
      <c r="R91" s="1">
        <v>1</v>
      </c>
      <c r="S91" s="1" t="s">
        <v>110</v>
      </c>
      <c r="T91" s="1" t="s">
        <v>111</v>
      </c>
      <c r="U91" s="1" t="s">
        <v>112</v>
      </c>
      <c r="V91" s="1">
        <v>411</v>
      </c>
      <c r="Y91" s="1">
        <v>410054</v>
      </c>
      <c r="Z91" s="1" t="s">
        <v>227</v>
      </c>
      <c r="AG91" s="1">
        <v>4</v>
      </c>
      <c r="AH91" s="4">
        <v>42486</v>
      </c>
      <c r="AI91" s="1">
        <v>57</v>
      </c>
      <c r="AJ91" s="1">
        <v>80</v>
      </c>
      <c r="AK91" s="1" t="s">
        <v>245</v>
      </c>
      <c r="AM91" s="1" t="s">
        <v>230</v>
      </c>
      <c r="AS91" s="4">
        <v>42460</v>
      </c>
      <c r="AT91" s="4">
        <v>42885</v>
      </c>
      <c r="AU91" s="4">
        <v>42615</v>
      </c>
      <c r="AW91" s="1">
        <v>1</v>
      </c>
      <c r="AY91" s="1" t="s">
        <v>246</v>
      </c>
      <c r="BB91" s="1">
        <v>0</v>
      </c>
      <c r="BC91" s="1">
        <v>0</v>
      </c>
      <c r="BD91" s="1">
        <v>1</v>
      </c>
      <c r="BE91" s="1">
        <v>69127.92</v>
      </c>
      <c r="BF91" s="1" t="s">
        <v>146</v>
      </c>
      <c r="BG91" s="1">
        <v>69127.92</v>
      </c>
      <c r="BH91" s="1">
        <v>1076.47</v>
      </c>
      <c r="BI91" s="1">
        <v>1483.11</v>
      </c>
      <c r="BJ91" s="1">
        <v>0</v>
      </c>
      <c r="BL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1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69127.92</v>
      </c>
      <c r="CD91" s="1">
        <v>1</v>
      </c>
      <c r="CE91" s="1" t="s">
        <v>118</v>
      </c>
      <c r="CF91" s="1" t="s">
        <v>159</v>
      </c>
      <c r="CG91" s="1" t="str">
        <f t="shared" ref="CG91:CG114" si="22">"07"</f>
        <v>07</v>
      </c>
      <c r="CH91" s="1" t="str">
        <f t="shared" ref="CH91:CH99" si="23">"3"</f>
        <v>3</v>
      </c>
      <c r="CI91" s="1" t="str">
        <f>"07"</f>
        <v>07</v>
      </c>
      <c r="CJ91" s="1" t="s">
        <v>176</v>
      </c>
      <c r="CK91" s="1" t="str">
        <f t="shared" ref="CK91:CK92" si="24">"06"</f>
        <v>06</v>
      </c>
      <c r="CL91" s="1" t="s">
        <v>121</v>
      </c>
      <c r="CW91" s="1">
        <v>0</v>
      </c>
      <c r="CX91" s="1">
        <v>0</v>
      </c>
      <c r="CY91" s="1">
        <v>0</v>
      </c>
    </row>
    <row r="92" spans="1:103">
      <c r="A92" s="1">
        <v>410</v>
      </c>
      <c r="B92" s="1" t="s">
        <v>138</v>
      </c>
      <c r="C92" s="1">
        <v>410305</v>
      </c>
      <c r="D92" s="1" t="s">
        <v>102</v>
      </c>
      <c r="E92" s="1">
        <v>8673</v>
      </c>
      <c r="F92" s="1" t="s">
        <v>191</v>
      </c>
      <c r="G92" s="1" t="s">
        <v>223</v>
      </c>
      <c r="I92" s="1" t="s">
        <v>223</v>
      </c>
      <c r="J92" s="1">
        <v>410003</v>
      </c>
      <c r="K92" s="1">
        <v>87</v>
      </c>
      <c r="L92" s="1">
        <v>87</v>
      </c>
      <c r="M92" s="1" t="s">
        <v>247</v>
      </c>
      <c r="N92" s="1" t="s">
        <v>248</v>
      </c>
      <c r="O92" s="1" t="s">
        <v>243</v>
      </c>
      <c r="P92" s="1" t="s">
        <v>244</v>
      </c>
      <c r="Q92" s="1" t="s">
        <v>109</v>
      </c>
      <c r="R92" s="1">
        <v>1</v>
      </c>
      <c r="S92" s="1" t="s">
        <v>110</v>
      </c>
      <c r="T92" s="1" t="s">
        <v>111</v>
      </c>
      <c r="U92" s="1" t="s">
        <v>112</v>
      </c>
      <c r="V92" s="1">
        <v>411</v>
      </c>
      <c r="Y92" s="1">
        <v>410054</v>
      </c>
      <c r="Z92" s="1" t="s">
        <v>227</v>
      </c>
      <c r="AG92" s="1">
        <v>4</v>
      </c>
      <c r="AH92" s="4">
        <v>42486</v>
      </c>
      <c r="AI92" s="1">
        <v>57</v>
      </c>
      <c r="AJ92" s="1">
        <v>80</v>
      </c>
      <c r="AK92" s="1" t="s">
        <v>245</v>
      </c>
      <c r="AM92" s="1" t="s">
        <v>230</v>
      </c>
      <c r="AS92" s="4">
        <v>42460</v>
      </c>
      <c r="AT92" s="4">
        <v>42885</v>
      </c>
      <c r="AU92" s="4">
        <v>42615</v>
      </c>
      <c r="AW92" s="1">
        <v>1</v>
      </c>
      <c r="AY92" s="1" t="s">
        <v>246</v>
      </c>
      <c r="BB92" s="1">
        <v>0</v>
      </c>
      <c r="BC92" s="1">
        <v>0</v>
      </c>
      <c r="BD92" s="1">
        <v>1</v>
      </c>
      <c r="BE92" s="1">
        <v>19394</v>
      </c>
      <c r="BF92" s="1" t="s">
        <v>146</v>
      </c>
      <c r="BG92" s="1">
        <v>19394</v>
      </c>
      <c r="BH92" s="1">
        <v>302.01</v>
      </c>
      <c r="BI92" s="1">
        <v>416.09</v>
      </c>
      <c r="BJ92" s="1">
        <v>0</v>
      </c>
      <c r="BL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1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19394</v>
      </c>
      <c r="CD92" s="1">
        <v>1</v>
      </c>
      <c r="CE92" s="1" t="s">
        <v>118</v>
      </c>
      <c r="CF92" s="1" t="s">
        <v>159</v>
      </c>
      <c r="CG92" s="1" t="str">
        <f>"07"</f>
        <v>07</v>
      </c>
      <c r="CH92" s="1" t="str">
        <f>"3"</f>
        <v>3</v>
      </c>
      <c r="CI92" s="1" t="str">
        <f>"07"</f>
        <v>07</v>
      </c>
      <c r="CJ92" s="1" t="s">
        <v>176</v>
      </c>
      <c r="CK92" s="1" t="str">
        <f>"06"</f>
        <v>06</v>
      </c>
      <c r="CL92" s="1" t="s">
        <v>121</v>
      </c>
      <c r="CW92" s="1">
        <v>0</v>
      </c>
      <c r="CX92" s="1">
        <v>0</v>
      </c>
      <c r="CY92" s="1">
        <v>0</v>
      </c>
    </row>
    <row r="93" spans="1:103">
      <c r="A93" s="1">
        <v>410</v>
      </c>
      <c r="B93" s="1" t="s">
        <v>138</v>
      </c>
      <c r="C93" s="1">
        <v>410300</v>
      </c>
      <c r="D93" s="1" t="s">
        <v>102</v>
      </c>
      <c r="E93" s="1">
        <v>8673</v>
      </c>
      <c r="F93" s="1" t="s">
        <v>191</v>
      </c>
      <c r="G93" s="1" t="s">
        <v>249</v>
      </c>
      <c r="I93" s="1" t="s">
        <v>249</v>
      </c>
      <c r="J93" s="1">
        <v>410003</v>
      </c>
      <c r="K93" s="1">
        <v>89</v>
      </c>
      <c r="L93" s="1">
        <v>89</v>
      </c>
      <c r="M93" s="1" t="s">
        <v>250</v>
      </c>
      <c r="N93" s="1" t="s">
        <v>251</v>
      </c>
      <c r="O93" s="1" t="s">
        <v>252</v>
      </c>
      <c r="P93" s="1" t="s">
        <v>253</v>
      </c>
      <c r="Q93" s="1" t="s">
        <v>109</v>
      </c>
      <c r="R93" s="1">
        <v>1</v>
      </c>
      <c r="S93" s="1" t="s">
        <v>110</v>
      </c>
      <c r="T93" s="1" t="s">
        <v>111</v>
      </c>
      <c r="U93" s="1" t="s">
        <v>112</v>
      </c>
      <c r="V93" s="1">
        <v>411</v>
      </c>
      <c r="Y93" s="1">
        <v>410054</v>
      </c>
      <c r="Z93" s="1" t="s">
        <v>227</v>
      </c>
      <c r="AC93" s="1" t="s">
        <v>114</v>
      </c>
      <c r="AD93" s="4">
        <v>42740</v>
      </c>
      <c r="AG93" s="1">
        <v>4</v>
      </c>
      <c r="AH93" s="4">
        <v>42647</v>
      </c>
      <c r="AI93" s="1">
        <v>57</v>
      </c>
      <c r="AJ93" s="1">
        <v>80</v>
      </c>
      <c r="AK93" s="1" t="s">
        <v>245</v>
      </c>
      <c r="AM93" s="1" t="s">
        <v>230</v>
      </c>
      <c r="AS93" s="4">
        <v>42432</v>
      </c>
      <c r="AT93" s="4">
        <v>42885</v>
      </c>
      <c r="AU93" s="4">
        <v>42550</v>
      </c>
      <c r="AW93" s="1">
        <v>1</v>
      </c>
      <c r="AX93" s="1">
        <v>408440</v>
      </c>
      <c r="AY93" s="1" t="s">
        <v>246</v>
      </c>
      <c r="AZ93" s="1">
        <v>999</v>
      </c>
      <c r="BA93" s="1">
        <v>811</v>
      </c>
      <c r="BB93" s="1">
        <v>0</v>
      </c>
      <c r="BC93" s="1">
        <v>0</v>
      </c>
      <c r="BD93" s="1">
        <v>1</v>
      </c>
      <c r="BE93" s="1">
        <v>69128</v>
      </c>
      <c r="BF93" s="1" t="s">
        <v>146</v>
      </c>
      <c r="BG93" s="1">
        <v>69128</v>
      </c>
      <c r="BH93" s="1">
        <v>1076.48</v>
      </c>
      <c r="BI93" s="1">
        <v>1483.12</v>
      </c>
      <c r="BJ93" s="1">
        <v>0</v>
      </c>
      <c r="BL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1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69128</v>
      </c>
      <c r="CD93" s="1">
        <v>1</v>
      </c>
      <c r="CE93" s="1" t="s">
        <v>118</v>
      </c>
      <c r="CF93" s="1" t="s">
        <v>159</v>
      </c>
      <c r="CG93" s="1" t="str">
        <f>"07"</f>
        <v>07</v>
      </c>
      <c r="CH93" s="1" t="str">
        <f>"3"</f>
        <v>3</v>
      </c>
      <c r="CI93" s="1" t="str">
        <f>"07"</f>
        <v>07</v>
      </c>
      <c r="CJ93" s="1" t="s">
        <v>176</v>
      </c>
      <c r="CK93" s="1" t="str">
        <f t="shared" ref="CK93:CK99" si="25">"34"</f>
        <v>34</v>
      </c>
      <c r="CL93" s="1" t="s">
        <v>148</v>
      </c>
      <c r="CW93" s="1">
        <v>0</v>
      </c>
      <c r="CX93" s="1">
        <v>0</v>
      </c>
      <c r="CY93" s="1">
        <v>0</v>
      </c>
    </row>
    <row r="94" spans="1:103">
      <c r="A94" s="1">
        <v>410</v>
      </c>
      <c r="B94" s="1" t="s">
        <v>138</v>
      </c>
      <c r="C94" s="1">
        <v>410300</v>
      </c>
      <c r="D94" s="1" t="s">
        <v>102</v>
      </c>
      <c r="E94" s="1">
        <v>8673</v>
      </c>
      <c r="F94" s="1" t="s">
        <v>191</v>
      </c>
      <c r="G94" s="1" t="s">
        <v>249</v>
      </c>
      <c r="I94" s="1" t="s">
        <v>249</v>
      </c>
      <c r="J94" s="1">
        <v>410003</v>
      </c>
      <c r="K94" s="1">
        <v>110</v>
      </c>
      <c r="L94" s="1">
        <v>110</v>
      </c>
      <c r="M94" s="1" t="s">
        <v>250</v>
      </c>
      <c r="N94" s="1" t="s">
        <v>251</v>
      </c>
      <c r="O94" s="1" t="s">
        <v>252</v>
      </c>
      <c r="P94" s="1" t="s">
        <v>253</v>
      </c>
      <c r="Q94" s="1" t="s">
        <v>109</v>
      </c>
      <c r="R94" s="1">
        <v>1</v>
      </c>
      <c r="S94" s="1" t="s">
        <v>110</v>
      </c>
      <c r="T94" s="1" t="s">
        <v>111</v>
      </c>
      <c r="U94" s="1" t="s">
        <v>112</v>
      </c>
      <c r="V94" s="1">
        <v>411</v>
      </c>
      <c r="Y94" s="1">
        <v>410054</v>
      </c>
      <c r="Z94" s="1" t="s">
        <v>227</v>
      </c>
      <c r="AG94" s="1">
        <v>4</v>
      </c>
      <c r="AH94" s="4">
        <v>42647</v>
      </c>
      <c r="AI94" s="1">
        <v>57</v>
      </c>
      <c r="AJ94" s="1">
        <v>80</v>
      </c>
      <c r="AK94" s="1" t="s">
        <v>245</v>
      </c>
      <c r="AM94" s="1" t="s">
        <v>230</v>
      </c>
      <c r="AS94" s="4">
        <v>42432</v>
      </c>
      <c r="AT94" s="4">
        <v>42885</v>
      </c>
      <c r="AU94" s="4">
        <v>42550</v>
      </c>
      <c r="AW94" s="1">
        <v>1</v>
      </c>
      <c r="AY94" s="1" t="s">
        <v>246</v>
      </c>
      <c r="BB94" s="1">
        <v>0</v>
      </c>
      <c r="BC94" s="1">
        <v>0</v>
      </c>
      <c r="BD94" s="1">
        <v>1</v>
      </c>
      <c r="BE94" s="1">
        <v>69128</v>
      </c>
      <c r="BF94" s="1" t="s">
        <v>146</v>
      </c>
      <c r="BG94" s="1">
        <v>69128</v>
      </c>
      <c r="BH94" s="1">
        <v>1076.48</v>
      </c>
      <c r="BI94" s="1">
        <v>1483.12</v>
      </c>
      <c r="BJ94" s="1">
        <v>0</v>
      </c>
      <c r="BL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1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69128</v>
      </c>
      <c r="CD94" s="1">
        <v>1</v>
      </c>
      <c r="CE94" s="1" t="s">
        <v>118</v>
      </c>
      <c r="CF94" s="1" t="s">
        <v>159</v>
      </c>
      <c r="CG94" s="1" t="str">
        <f>"07"</f>
        <v>07</v>
      </c>
      <c r="CH94" s="1" t="str">
        <f>"3"</f>
        <v>3</v>
      </c>
      <c r="CI94" s="1" t="str">
        <f>"07"</f>
        <v>07</v>
      </c>
      <c r="CJ94" s="1" t="s">
        <v>176</v>
      </c>
      <c r="CK94" s="1" t="str">
        <f>"34"</f>
        <v>34</v>
      </c>
      <c r="CL94" s="1" t="s">
        <v>148</v>
      </c>
      <c r="CW94" s="1">
        <v>0</v>
      </c>
      <c r="CX94" s="1">
        <v>0</v>
      </c>
      <c r="CY94" s="1">
        <v>0</v>
      </c>
    </row>
    <row r="95" spans="1:103">
      <c r="A95" s="1">
        <v>410</v>
      </c>
      <c r="B95" s="1" t="s">
        <v>138</v>
      </c>
      <c r="C95" s="1">
        <v>410301</v>
      </c>
      <c r="D95" s="1" t="s">
        <v>102</v>
      </c>
      <c r="E95" s="1">
        <v>8673</v>
      </c>
      <c r="F95" s="1" t="s">
        <v>191</v>
      </c>
      <c r="G95" s="1" t="s">
        <v>249</v>
      </c>
      <c r="I95" s="1" t="s">
        <v>249</v>
      </c>
      <c r="J95" s="1">
        <v>410003</v>
      </c>
      <c r="K95" s="1">
        <v>89</v>
      </c>
      <c r="L95" s="1">
        <v>89</v>
      </c>
      <c r="M95" s="1" t="s">
        <v>250</v>
      </c>
      <c r="N95" s="1" t="s">
        <v>251</v>
      </c>
      <c r="O95" s="1" t="s">
        <v>252</v>
      </c>
      <c r="P95" s="1" t="s">
        <v>253</v>
      </c>
      <c r="Q95" s="1" t="s">
        <v>109</v>
      </c>
      <c r="R95" s="1">
        <v>1</v>
      </c>
      <c r="S95" s="1" t="s">
        <v>110</v>
      </c>
      <c r="T95" s="1" t="s">
        <v>111</v>
      </c>
      <c r="U95" s="1" t="s">
        <v>112</v>
      </c>
      <c r="V95" s="1">
        <v>411</v>
      </c>
      <c r="Y95" s="1">
        <v>410054</v>
      </c>
      <c r="Z95" s="1" t="s">
        <v>227</v>
      </c>
      <c r="AG95" s="1">
        <v>3</v>
      </c>
      <c r="AH95" s="4">
        <v>42486</v>
      </c>
      <c r="AI95" s="1">
        <v>57</v>
      </c>
      <c r="AJ95" s="1">
        <v>80</v>
      </c>
      <c r="AK95" s="1" t="s">
        <v>245</v>
      </c>
      <c r="AM95" s="1" t="s">
        <v>230</v>
      </c>
      <c r="AS95" s="4">
        <v>42432</v>
      </c>
      <c r="AT95" s="4">
        <v>42885</v>
      </c>
      <c r="AU95" s="4">
        <v>42615</v>
      </c>
      <c r="AW95" s="1">
        <v>1</v>
      </c>
      <c r="AY95" s="1" t="s">
        <v>246</v>
      </c>
      <c r="BB95" s="1">
        <v>0</v>
      </c>
      <c r="BC95" s="1">
        <v>0</v>
      </c>
      <c r="BD95" s="1">
        <v>1</v>
      </c>
      <c r="BE95" s="1">
        <v>69128</v>
      </c>
      <c r="BF95" s="1" t="s">
        <v>146</v>
      </c>
      <c r="BG95" s="1">
        <v>69128</v>
      </c>
      <c r="BH95" s="1">
        <v>1076.48</v>
      </c>
      <c r="BI95" s="1">
        <v>1483.12</v>
      </c>
      <c r="BJ95" s="1">
        <v>0</v>
      </c>
      <c r="BL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1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69128</v>
      </c>
      <c r="CD95" s="1">
        <v>1</v>
      </c>
      <c r="CE95" s="1" t="s">
        <v>118</v>
      </c>
      <c r="CF95" s="1" t="s">
        <v>159</v>
      </c>
      <c r="CG95" s="1" t="str">
        <f>"07"</f>
        <v>07</v>
      </c>
      <c r="CH95" s="1" t="str">
        <f>"3"</f>
        <v>3</v>
      </c>
      <c r="CI95" s="1" t="str">
        <f>"07"</f>
        <v>07</v>
      </c>
      <c r="CJ95" s="1" t="s">
        <v>176</v>
      </c>
      <c r="CK95" s="1" t="str">
        <f>"34"</f>
        <v>34</v>
      </c>
      <c r="CL95" s="1" t="s">
        <v>148</v>
      </c>
      <c r="CW95" s="1">
        <v>0</v>
      </c>
      <c r="CX95" s="1">
        <v>0</v>
      </c>
      <c r="CY95" s="1">
        <v>0</v>
      </c>
    </row>
    <row r="96" spans="1:103">
      <c r="A96" s="1">
        <v>410</v>
      </c>
      <c r="B96" s="1" t="s">
        <v>138</v>
      </c>
      <c r="C96" s="1">
        <v>410301</v>
      </c>
      <c r="D96" s="1" t="s">
        <v>102</v>
      </c>
      <c r="E96" s="1">
        <v>8673</v>
      </c>
      <c r="F96" s="1" t="s">
        <v>191</v>
      </c>
      <c r="G96" s="1" t="s">
        <v>249</v>
      </c>
      <c r="I96" s="1" t="s">
        <v>249</v>
      </c>
      <c r="J96" s="1">
        <v>410003</v>
      </c>
      <c r="K96" s="1">
        <v>110</v>
      </c>
      <c r="L96" s="1">
        <v>110</v>
      </c>
      <c r="M96" s="1" t="s">
        <v>250</v>
      </c>
      <c r="N96" s="1" t="s">
        <v>251</v>
      </c>
      <c r="O96" s="1" t="s">
        <v>252</v>
      </c>
      <c r="P96" s="1" t="s">
        <v>253</v>
      </c>
      <c r="Q96" s="1" t="s">
        <v>109</v>
      </c>
      <c r="R96" s="1">
        <v>1</v>
      </c>
      <c r="S96" s="1" t="s">
        <v>110</v>
      </c>
      <c r="T96" s="1" t="s">
        <v>111</v>
      </c>
      <c r="U96" s="1" t="s">
        <v>112</v>
      </c>
      <c r="V96" s="1">
        <v>411</v>
      </c>
      <c r="Y96" s="1">
        <v>410054</v>
      </c>
      <c r="Z96" s="1" t="s">
        <v>227</v>
      </c>
      <c r="AG96" s="1">
        <v>3</v>
      </c>
      <c r="AH96" s="4">
        <v>42486</v>
      </c>
      <c r="AI96" s="1">
        <v>57</v>
      </c>
      <c r="AJ96" s="1">
        <v>80</v>
      </c>
      <c r="AK96" s="1" t="s">
        <v>245</v>
      </c>
      <c r="AM96" s="1" t="s">
        <v>230</v>
      </c>
      <c r="AS96" s="4">
        <v>42432</v>
      </c>
      <c r="AT96" s="4">
        <v>42885</v>
      </c>
      <c r="AU96" s="4">
        <v>42615</v>
      </c>
      <c r="AW96" s="1">
        <v>1</v>
      </c>
      <c r="AY96" s="1" t="s">
        <v>246</v>
      </c>
      <c r="BB96" s="1">
        <v>0</v>
      </c>
      <c r="BC96" s="1">
        <v>0</v>
      </c>
      <c r="BD96" s="1">
        <v>1</v>
      </c>
      <c r="BE96" s="1">
        <v>69128</v>
      </c>
      <c r="BF96" s="1" t="s">
        <v>146</v>
      </c>
      <c r="BG96" s="1">
        <v>69128</v>
      </c>
      <c r="BH96" s="1">
        <v>1076.48</v>
      </c>
      <c r="BI96" s="1">
        <v>1483.12</v>
      </c>
      <c r="BJ96" s="1">
        <v>0</v>
      </c>
      <c r="BL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1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69128</v>
      </c>
      <c r="CD96" s="1">
        <v>1</v>
      </c>
      <c r="CE96" s="1" t="s">
        <v>118</v>
      </c>
      <c r="CF96" s="1" t="s">
        <v>159</v>
      </c>
      <c r="CG96" s="1" t="str">
        <f>"07"</f>
        <v>07</v>
      </c>
      <c r="CH96" s="1" t="str">
        <f>"3"</f>
        <v>3</v>
      </c>
      <c r="CI96" s="1" t="str">
        <f>"07"</f>
        <v>07</v>
      </c>
      <c r="CJ96" s="1" t="s">
        <v>176</v>
      </c>
      <c r="CK96" s="1" t="str">
        <f>"34"</f>
        <v>34</v>
      </c>
      <c r="CL96" s="1" t="s">
        <v>148</v>
      </c>
      <c r="CW96" s="1">
        <v>0</v>
      </c>
      <c r="CX96" s="1">
        <v>0</v>
      </c>
      <c r="CY96" s="1">
        <v>0</v>
      </c>
    </row>
    <row r="97" spans="1:103">
      <c r="A97" s="1">
        <v>410</v>
      </c>
      <c r="B97" s="1" t="s">
        <v>138</v>
      </c>
      <c r="C97" s="1">
        <v>410741</v>
      </c>
      <c r="D97" s="1" t="s">
        <v>102</v>
      </c>
      <c r="E97" s="1">
        <v>8673</v>
      </c>
      <c r="F97" s="1" t="s">
        <v>191</v>
      </c>
      <c r="G97" s="1" t="s">
        <v>254</v>
      </c>
      <c r="I97" s="1" t="s">
        <v>254</v>
      </c>
      <c r="K97" s="1">
        <v>1</v>
      </c>
      <c r="L97" s="1">
        <v>1</v>
      </c>
      <c r="M97" s="1" t="s">
        <v>255</v>
      </c>
      <c r="N97" s="1" t="s">
        <v>251</v>
      </c>
      <c r="O97" s="1" t="s">
        <v>252</v>
      </c>
      <c r="P97" s="1" t="s">
        <v>253</v>
      </c>
      <c r="Q97" s="1" t="s">
        <v>109</v>
      </c>
      <c r="R97" s="1">
        <v>1</v>
      </c>
      <c r="S97" s="1" t="s">
        <v>110</v>
      </c>
      <c r="T97" s="1" t="s">
        <v>111</v>
      </c>
      <c r="U97" s="1" t="s">
        <v>112</v>
      </c>
      <c r="V97" s="1">
        <v>411</v>
      </c>
      <c r="Y97" s="1">
        <v>410080</v>
      </c>
      <c r="Z97" s="1" t="s">
        <v>113</v>
      </c>
      <c r="AG97" s="1">
        <v>1</v>
      </c>
      <c r="AH97" s="4">
        <v>42858</v>
      </c>
      <c r="AI97" s="1">
        <v>57</v>
      </c>
      <c r="AM97" s="1" t="s">
        <v>205</v>
      </c>
      <c r="AS97" s="4">
        <v>42849</v>
      </c>
      <c r="AT97" s="4">
        <v>42944</v>
      </c>
      <c r="AU97" s="4">
        <v>42937</v>
      </c>
      <c r="AW97" s="1">
        <v>1</v>
      </c>
      <c r="AY97" s="1" t="s">
        <v>246</v>
      </c>
      <c r="BB97" s="1">
        <v>0</v>
      </c>
      <c r="BC97" s="1">
        <v>0</v>
      </c>
      <c r="BD97" s="1">
        <v>1</v>
      </c>
      <c r="BE97" s="1">
        <v>20363.7</v>
      </c>
      <c r="BF97" s="1" t="s">
        <v>146</v>
      </c>
      <c r="BG97" s="1">
        <v>20363.7</v>
      </c>
      <c r="BH97" s="1">
        <v>317.11</v>
      </c>
      <c r="BI97" s="1">
        <v>436.9</v>
      </c>
      <c r="BJ97" s="1">
        <v>0</v>
      </c>
      <c r="BL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1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20363.7</v>
      </c>
      <c r="CD97" s="1">
        <v>1</v>
      </c>
      <c r="CE97" s="1" t="s">
        <v>118</v>
      </c>
      <c r="CF97" s="1" t="s">
        <v>159</v>
      </c>
      <c r="CG97" s="1" t="str">
        <f>"07"</f>
        <v>07</v>
      </c>
      <c r="CH97" s="1" t="str">
        <f>"3"</f>
        <v>3</v>
      </c>
      <c r="CI97" s="1" t="str">
        <f>"07"</f>
        <v>07</v>
      </c>
      <c r="CJ97" s="1" t="s">
        <v>176</v>
      </c>
      <c r="CK97" s="1" t="str">
        <f>"34"</f>
        <v>34</v>
      </c>
      <c r="CL97" s="1" t="s">
        <v>148</v>
      </c>
      <c r="CW97" s="1">
        <v>0</v>
      </c>
      <c r="CX97" s="1">
        <v>0</v>
      </c>
      <c r="CY97" s="1">
        <v>0</v>
      </c>
    </row>
    <row r="98" spans="1:103">
      <c r="A98" s="1">
        <v>410</v>
      </c>
      <c r="B98" s="1" t="s">
        <v>138</v>
      </c>
      <c r="C98" s="1">
        <v>410300</v>
      </c>
      <c r="D98" s="1" t="s">
        <v>102</v>
      </c>
      <c r="E98" s="1">
        <v>8673</v>
      </c>
      <c r="F98" s="1" t="s">
        <v>191</v>
      </c>
      <c r="G98" s="1" t="s">
        <v>249</v>
      </c>
      <c r="I98" s="1" t="s">
        <v>249</v>
      </c>
      <c r="J98" s="1">
        <v>410003</v>
      </c>
      <c r="K98" s="1">
        <v>90</v>
      </c>
      <c r="L98" s="1">
        <v>90</v>
      </c>
      <c r="M98" s="1" t="s">
        <v>256</v>
      </c>
      <c r="N98" s="1" t="s">
        <v>251</v>
      </c>
      <c r="O98" s="1" t="s">
        <v>252</v>
      </c>
      <c r="P98" s="1" t="s">
        <v>253</v>
      </c>
      <c r="Q98" s="1" t="s">
        <v>109</v>
      </c>
      <c r="R98" s="1">
        <v>1</v>
      </c>
      <c r="S98" s="1" t="s">
        <v>110</v>
      </c>
      <c r="T98" s="1" t="s">
        <v>111</v>
      </c>
      <c r="U98" s="1" t="s">
        <v>112</v>
      </c>
      <c r="V98" s="1">
        <v>411</v>
      </c>
      <c r="Y98" s="1">
        <v>410054</v>
      </c>
      <c r="Z98" s="1" t="s">
        <v>227</v>
      </c>
      <c r="AG98" s="1">
        <v>4</v>
      </c>
      <c r="AH98" s="4">
        <v>42647</v>
      </c>
      <c r="AI98" s="1">
        <v>57</v>
      </c>
      <c r="AM98" s="1" t="s">
        <v>230</v>
      </c>
      <c r="AS98" s="4">
        <v>42425</v>
      </c>
      <c r="AT98" s="4">
        <v>42885</v>
      </c>
      <c r="AU98" s="4">
        <v>42538</v>
      </c>
      <c r="AW98" s="1">
        <v>1</v>
      </c>
      <c r="AY98" s="1" t="s">
        <v>246</v>
      </c>
      <c r="BB98" s="1">
        <v>0</v>
      </c>
      <c r="BC98" s="1">
        <v>0</v>
      </c>
      <c r="BD98" s="1">
        <v>1</v>
      </c>
      <c r="BE98" s="1">
        <v>19394</v>
      </c>
      <c r="BF98" s="1" t="s">
        <v>146</v>
      </c>
      <c r="BG98" s="1">
        <v>19394</v>
      </c>
      <c r="BH98" s="1">
        <v>302.01</v>
      </c>
      <c r="BI98" s="1">
        <v>416.09</v>
      </c>
      <c r="BJ98" s="1">
        <v>0</v>
      </c>
      <c r="BL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1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19394</v>
      </c>
      <c r="CD98" s="1">
        <v>1</v>
      </c>
      <c r="CE98" s="1" t="s">
        <v>118</v>
      </c>
      <c r="CF98" s="1" t="s">
        <v>159</v>
      </c>
      <c r="CG98" s="1" t="str">
        <f>"07"</f>
        <v>07</v>
      </c>
      <c r="CH98" s="1" t="str">
        <f>"3"</f>
        <v>3</v>
      </c>
      <c r="CI98" s="1" t="str">
        <f>"07"</f>
        <v>07</v>
      </c>
      <c r="CJ98" s="1" t="s">
        <v>176</v>
      </c>
      <c r="CK98" s="1" t="str">
        <f>"34"</f>
        <v>34</v>
      </c>
      <c r="CL98" s="1" t="s">
        <v>148</v>
      </c>
      <c r="CW98" s="1">
        <v>0</v>
      </c>
      <c r="CX98" s="1">
        <v>0</v>
      </c>
      <c r="CY98" s="1">
        <v>0</v>
      </c>
    </row>
    <row r="99" spans="1:103">
      <c r="A99" s="1">
        <v>410</v>
      </c>
      <c r="B99" s="1" t="s">
        <v>138</v>
      </c>
      <c r="C99" s="1">
        <v>410300</v>
      </c>
      <c r="D99" s="1" t="s">
        <v>102</v>
      </c>
      <c r="E99" s="1">
        <v>8673</v>
      </c>
      <c r="F99" s="1" t="s">
        <v>191</v>
      </c>
      <c r="G99" s="1" t="s">
        <v>249</v>
      </c>
      <c r="I99" s="1" t="s">
        <v>249</v>
      </c>
      <c r="J99" s="1">
        <v>410003</v>
      </c>
      <c r="K99" s="1">
        <v>111</v>
      </c>
      <c r="L99" s="1">
        <v>111</v>
      </c>
      <c r="M99" s="1" t="s">
        <v>256</v>
      </c>
      <c r="N99" s="1" t="s">
        <v>251</v>
      </c>
      <c r="O99" s="1" t="s">
        <v>252</v>
      </c>
      <c r="P99" s="1" t="s">
        <v>253</v>
      </c>
      <c r="Q99" s="1" t="s">
        <v>109</v>
      </c>
      <c r="R99" s="1">
        <v>1</v>
      </c>
      <c r="S99" s="1" t="s">
        <v>110</v>
      </c>
      <c r="T99" s="1" t="s">
        <v>111</v>
      </c>
      <c r="U99" s="1" t="s">
        <v>112</v>
      </c>
      <c r="V99" s="1">
        <v>411</v>
      </c>
      <c r="Y99" s="1">
        <v>410054</v>
      </c>
      <c r="Z99" s="1" t="s">
        <v>227</v>
      </c>
      <c r="AG99" s="1">
        <v>4</v>
      </c>
      <c r="AH99" s="4">
        <v>42647</v>
      </c>
      <c r="AI99" s="1">
        <v>57</v>
      </c>
      <c r="AM99" s="1" t="s">
        <v>230</v>
      </c>
      <c r="AS99" s="4">
        <v>42425</v>
      </c>
      <c r="AT99" s="4">
        <v>42885</v>
      </c>
      <c r="AU99" s="4">
        <v>42538</v>
      </c>
      <c r="AW99" s="1">
        <v>1</v>
      </c>
      <c r="AY99" s="1" t="s">
        <v>246</v>
      </c>
      <c r="BB99" s="1">
        <v>0</v>
      </c>
      <c r="BC99" s="1">
        <v>0</v>
      </c>
      <c r="BD99" s="1">
        <v>1</v>
      </c>
      <c r="BE99" s="1">
        <v>19394</v>
      </c>
      <c r="BF99" s="1" t="s">
        <v>146</v>
      </c>
      <c r="BG99" s="1">
        <v>19394</v>
      </c>
      <c r="BH99" s="1">
        <v>302.01</v>
      </c>
      <c r="BI99" s="1">
        <v>416.09</v>
      </c>
      <c r="BJ99" s="1">
        <v>0</v>
      </c>
      <c r="BL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1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19394</v>
      </c>
      <c r="CD99" s="1">
        <v>1</v>
      </c>
      <c r="CE99" s="1" t="s">
        <v>118</v>
      </c>
      <c r="CF99" s="1" t="s">
        <v>159</v>
      </c>
      <c r="CG99" s="1" t="str">
        <f>"07"</f>
        <v>07</v>
      </c>
      <c r="CH99" s="1" t="str">
        <f>"3"</f>
        <v>3</v>
      </c>
      <c r="CI99" s="1" t="str">
        <f>"07"</f>
        <v>07</v>
      </c>
      <c r="CJ99" s="1" t="s">
        <v>176</v>
      </c>
      <c r="CK99" s="1" t="str">
        <f>"34"</f>
        <v>34</v>
      </c>
      <c r="CL99" s="1" t="s">
        <v>148</v>
      </c>
      <c r="CW99" s="1">
        <v>0</v>
      </c>
      <c r="CX99" s="1">
        <v>0</v>
      </c>
      <c r="CY99" s="1">
        <v>0</v>
      </c>
    </row>
    <row r="100" spans="1:103">
      <c r="A100" s="1">
        <v>410</v>
      </c>
      <c r="B100" s="1" t="s">
        <v>138</v>
      </c>
      <c r="C100" s="1">
        <v>410741</v>
      </c>
      <c r="D100" s="1" t="s">
        <v>102</v>
      </c>
      <c r="E100" s="1">
        <v>8673</v>
      </c>
      <c r="F100" s="1" t="s">
        <v>191</v>
      </c>
      <c r="G100" s="1" t="s">
        <v>254</v>
      </c>
      <c r="I100" s="1" t="s">
        <v>254</v>
      </c>
      <c r="K100" s="1">
        <v>2</v>
      </c>
      <c r="L100" s="1">
        <v>2</v>
      </c>
      <c r="M100" s="1" t="s">
        <v>257</v>
      </c>
      <c r="N100" s="1" t="s">
        <v>258</v>
      </c>
      <c r="O100" s="1" t="s">
        <v>259</v>
      </c>
      <c r="P100" s="1" t="s">
        <v>143</v>
      </c>
      <c r="Q100" s="1" t="s">
        <v>109</v>
      </c>
      <c r="R100" s="1">
        <v>1</v>
      </c>
      <c r="S100" s="1" t="s">
        <v>110</v>
      </c>
      <c r="T100" s="1" t="s">
        <v>111</v>
      </c>
      <c r="U100" s="1" t="s">
        <v>112</v>
      </c>
      <c r="V100" s="1">
        <v>411</v>
      </c>
      <c r="Y100" s="1">
        <v>410080</v>
      </c>
      <c r="Z100" s="1" t="s">
        <v>113</v>
      </c>
      <c r="AG100" s="1">
        <v>1</v>
      </c>
      <c r="AH100" s="4">
        <v>42858</v>
      </c>
      <c r="AI100" s="1">
        <v>57</v>
      </c>
      <c r="AM100" s="1" t="s">
        <v>205</v>
      </c>
      <c r="AS100" s="4">
        <v>42849</v>
      </c>
      <c r="AT100" s="4">
        <v>42944</v>
      </c>
      <c r="AU100" s="4">
        <v>42937</v>
      </c>
      <c r="AW100" s="1">
        <v>1</v>
      </c>
      <c r="AY100" s="1" t="s">
        <v>145</v>
      </c>
      <c r="BB100" s="1">
        <v>0</v>
      </c>
      <c r="BC100" s="1">
        <v>0</v>
      </c>
      <c r="BD100" s="1">
        <v>1</v>
      </c>
      <c r="BE100" s="1">
        <v>127999.2</v>
      </c>
      <c r="BF100" s="1" t="s">
        <v>146</v>
      </c>
      <c r="BG100" s="1">
        <v>127999.2</v>
      </c>
      <c r="BH100" s="1">
        <v>1993.23</v>
      </c>
      <c r="BI100" s="1">
        <v>2746.17</v>
      </c>
      <c r="BJ100" s="1">
        <v>0</v>
      </c>
      <c r="BL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1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127999.2</v>
      </c>
      <c r="CD100" s="1">
        <v>1</v>
      </c>
      <c r="CE100" s="1" t="s">
        <v>118</v>
      </c>
      <c r="CF100" s="1" t="s">
        <v>159</v>
      </c>
      <c r="CG100" s="1" t="str">
        <f>"07"</f>
        <v>07</v>
      </c>
      <c r="CH100" s="1" t="str">
        <f t="shared" ref="CH100:CH108" si="26">"5"</f>
        <v>5</v>
      </c>
      <c r="CI100" s="1" t="str">
        <f>"07"</f>
        <v>07</v>
      </c>
      <c r="CJ100" s="1" t="s">
        <v>147</v>
      </c>
      <c r="CK100" s="1" t="str">
        <f t="shared" ref="CK100:CK107" si="27">"02"</f>
        <v>02</v>
      </c>
      <c r="CL100" s="1" t="s">
        <v>121</v>
      </c>
      <c r="CW100" s="1">
        <v>0</v>
      </c>
      <c r="CX100" s="1">
        <v>0</v>
      </c>
      <c r="CY100" s="1">
        <v>0</v>
      </c>
    </row>
    <row r="101" spans="1:103">
      <c r="A101" s="1">
        <v>410</v>
      </c>
      <c r="B101" s="1" t="s">
        <v>138</v>
      </c>
      <c r="C101" s="1">
        <v>410741</v>
      </c>
      <c r="D101" s="1" t="s">
        <v>102</v>
      </c>
      <c r="E101" s="1">
        <v>8673</v>
      </c>
      <c r="F101" s="1" t="s">
        <v>191</v>
      </c>
      <c r="G101" s="1" t="s">
        <v>254</v>
      </c>
      <c r="I101" s="1" t="s">
        <v>254</v>
      </c>
      <c r="K101" s="1">
        <v>3</v>
      </c>
      <c r="L101" s="1">
        <v>3</v>
      </c>
      <c r="M101" s="1" t="s">
        <v>257</v>
      </c>
      <c r="N101" s="1" t="s">
        <v>258</v>
      </c>
      <c r="O101" s="1" t="s">
        <v>259</v>
      </c>
      <c r="P101" s="1" t="s">
        <v>143</v>
      </c>
      <c r="Q101" s="1" t="s">
        <v>109</v>
      </c>
      <c r="R101" s="1">
        <v>1</v>
      </c>
      <c r="S101" s="1" t="s">
        <v>110</v>
      </c>
      <c r="T101" s="1" t="s">
        <v>111</v>
      </c>
      <c r="U101" s="1" t="s">
        <v>112</v>
      </c>
      <c r="V101" s="1">
        <v>411</v>
      </c>
      <c r="Y101" s="1">
        <v>410080</v>
      </c>
      <c r="Z101" s="1" t="s">
        <v>113</v>
      </c>
      <c r="AG101" s="1">
        <v>1</v>
      </c>
      <c r="AH101" s="4">
        <v>42858</v>
      </c>
      <c r="AI101" s="1">
        <v>57</v>
      </c>
      <c r="AM101" s="1" t="s">
        <v>205</v>
      </c>
      <c r="AS101" s="4">
        <v>42849</v>
      </c>
      <c r="AT101" s="4">
        <v>42944</v>
      </c>
      <c r="AU101" s="4">
        <v>42937</v>
      </c>
      <c r="AW101" s="1">
        <v>1</v>
      </c>
      <c r="AY101" s="1" t="s">
        <v>145</v>
      </c>
      <c r="BB101" s="1">
        <v>0</v>
      </c>
      <c r="BC101" s="1">
        <v>0</v>
      </c>
      <c r="BD101" s="1">
        <v>1</v>
      </c>
      <c r="BE101" s="1">
        <v>127999.2</v>
      </c>
      <c r="BF101" s="1" t="s">
        <v>146</v>
      </c>
      <c r="BG101" s="1">
        <v>127999.2</v>
      </c>
      <c r="BH101" s="1">
        <v>1993.23</v>
      </c>
      <c r="BI101" s="1">
        <v>2746.17</v>
      </c>
      <c r="BJ101" s="1">
        <v>0</v>
      </c>
      <c r="BL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127999.2</v>
      </c>
      <c r="CD101" s="1">
        <v>1</v>
      </c>
      <c r="CE101" s="1" t="s">
        <v>118</v>
      </c>
      <c r="CF101" s="1" t="s">
        <v>159</v>
      </c>
      <c r="CG101" s="1" t="str">
        <f>"07"</f>
        <v>07</v>
      </c>
      <c r="CH101" s="1" t="str">
        <f>"5"</f>
        <v>5</v>
      </c>
      <c r="CI101" s="1" t="str">
        <f>"07"</f>
        <v>07</v>
      </c>
      <c r="CJ101" s="1" t="s">
        <v>147</v>
      </c>
      <c r="CK101" s="1" t="str">
        <f>"02"</f>
        <v>02</v>
      </c>
      <c r="CL101" s="1" t="s">
        <v>121</v>
      </c>
      <c r="CW101" s="1">
        <v>0</v>
      </c>
      <c r="CX101" s="1">
        <v>0</v>
      </c>
      <c r="CY101" s="1">
        <v>0</v>
      </c>
    </row>
    <row r="102" spans="1:103">
      <c r="A102" s="1">
        <v>410</v>
      </c>
      <c r="B102" s="1" t="s">
        <v>138</v>
      </c>
      <c r="C102" s="1">
        <v>410741</v>
      </c>
      <c r="D102" s="1" t="s">
        <v>102</v>
      </c>
      <c r="E102" s="1">
        <v>8673</v>
      </c>
      <c r="F102" s="1" t="s">
        <v>191</v>
      </c>
      <c r="G102" s="1" t="s">
        <v>254</v>
      </c>
      <c r="I102" s="1" t="s">
        <v>254</v>
      </c>
      <c r="K102" s="1">
        <v>4</v>
      </c>
      <c r="L102" s="1">
        <v>4</v>
      </c>
      <c r="M102" s="1" t="s">
        <v>257</v>
      </c>
      <c r="N102" s="1" t="s">
        <v>258</v>
      </c>
      <c r="O102" s="1" t="s">
        <v>259</v>
      </c>
      <c r="P102" s="1" t="s">
        <v>143</v>
      </c>
      <c r="Q102" s="1" t="s">
        <v>109</v>
      </c>
      <c r="R102" s="1">
        <v>1</v>
      </c>
      <c r="S102" s="1" t="s">
        <v>110</v>
      </c>
      <c r="T102" s="1" t="s">
        <v>111</v>
      </c>
      <c r="U102" s="1" t="s">
        <v>112</v>
      </c>
      <c r="V102" s="1">
        <v>411</v>
      </c>
      <c r="Y102" s="1">
        <v>410080</v>
      </c>
      <c r="Z102" s="1" t="s">
        <v>113</v>
      </c>
      <c r="AG102" s="1">
        <v>1</v>
      </c>
      <c r="AH102" s="4">
        <v>42858</v>
      </c>
      <c r="AI102" s="1">
        <v>57</v>
      </c>
      <c r="AM102" s="1" t="s">
        <v>205</v>
      </c>
      <c r="AS102" s="4">
        <v>42849</v>
      </c>
      <c r="AT102" s="4">
        <v>42944</v>
      </c>
      <c r="AU102" s="4">
        <v>42937</v>
      </c>
      <c r="AW102" s="1">
        <v>1</v>
      </c>
      <c r="AY102" s="1" t="s">
        <v>145</v>
      </c>
      <c r="BB102" s="1">
        <v>0</v>
      </c>
      <c r="BC102" s="1">
        <v>0</v>
      </c>
      <c r="BD102" s="1">
        <v>1</v>
      </c>
      <c r="BE102" s="1">
        <v>127999.2</v>
      </c>
      <c r="BF102" s="1" t="s">
        <v>146</v>
      </c>
      <c r="BG102" s="1">
        <v>127999.2</v>
      </c>
      <c r="BH102" s="1">
        <v>1993.23</v>
      </c>
      <c r="BI102" s="1">
        <v>2746.17</v>
      </c>
      <c r="BJ102" s="1">
        <v>0</v>
      </c>
      <c r="BL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1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127999.2</v>
      </c>
      <c r="CD102" s="1">
        <v>1</v>
      </c>
      <c r="CE102" s="1" t="s">
        <v>118</v>
      </c>
      <c r="CF102" s="1" t="s">
        <v>159</v>
      </c>
      <c r="CG102" s="1" t="str">
        <f>"07"</f>
        <v>07</v>
      </c>
      <c r="CH102" s="1" t="str">
        <f>"5"</f>
        <v>5</v>
      </c>
      <c r="CI102" s="1" t="str">
        <f>"07"</f>
        <v>07</v>
      </c>
      <c r="CJ102" s="1" t="s">
        <v>147</v>
      </c>
      <c r="CK102" s="1" t="str">
        <f>"02"</f>
        <v>02</v>
      </c>
      <c r="CL102" s="1" t="s">
        <v>121</v>
      </c>
      <c r="CW102" s="1">
        <v>0</v>
      </c>
      <c r="CX102" s="1">
        <v>0</v>
      </c>
      <c r="CY102" s="1">
        <v>0</v>
      </c>
    </row>
    <row r="103" spans="1:103">
      <c r="A103" s="1">
        <v>410</v>
      </c>
      <c r="B103" s="1" t="s">
        <v>138</v>
      </c>
      <c r="C103" s="1">
        <v>410741</v>
      </c>
      <c r="D103" s="1" t="s">
        <v>102</v>
      </c>
      <c r="E103" s="1">
        <v>8673</v>
      </c>
      <c r="F103" s="1" t="s">
        <v>191</v>
      </c>
      <c r="G103" s="1" t="s">
        <v>254</v>
      </c>
      <c r="I103" s="1" t="s">
        <v>254</v>
      </c>
      <c r="K103" s="1">
        <v>5</v>
      </c>
      <c r="L103" s="1">
        <v>5</v>
      </c>
      <c r="M103" s="1" t="s">
        <v>257</v>
      </c>
      <c r="N103" s="1" t="s">
        <v>258</v>
      </c>
      <c r="O103" s="1" t="s">
        <v>259</v>
      </c>
      <c r="P103" s="1" t="s">
        <v>143</v>
      </c>
      <c r="Q103" s="1" t="s">
        <v>109</v>
      </c>
      <c r="R103" s="1">
        <v>1</v>
      </c>
      <c r="S103" s="1" t="s">
        <v>110</v>
      </c>
      <c r="T103" s="1" t="s">
        <v>111</v>
      </c>
      <c r="U103" s="1" t="s">
        <v>112</v>
      </c>
      <c r="V103" s="1">
        <v>411</v>
      </c>
      <c r="Y103" s="1">
        <v>410080</v>
      </c>
      <c r="Z103" s="1" t="s">
        <v>113</v>
      </c>
      <c r="AG103" s="1">
        <v>1</v>
      </c>
      <c r="AH103" s="4">
        <v>42858</v>
      </c>
      <c r="AI103" s="1">
        <v>57</v>
      </c>
      <c r="AM103" s="1" t="s">
        <v>205</v>
      </c>
      <c r="AS103" s="4">
        <v>42849</v>
      </c>
      <c r="AT103" s="4">
        <v>42944</v>
      </c>
      <c r="AU103" s="4">
        <v>42937</v>
      </c>
      <c r="AW103" s="1">
        <v>1</v>
      </c>
      <c r="AY103" s="1" t="s">
        <v>145</v>
      </c>
      <c r="BB103" s="1">
        <v>0</v>
      </c>
      <c r="BC103" s="1">
        <v>0</v>
      </c>
      <c r="BD103" s="1">
        <v>1</v>
      </c>
      <c r="BE103" s="1">
        <v>127999.2</v>
      </c>
      <c r="BF103" s="1" t="s">
        <v>146</v>
      </c>
      <c r="BG103" s="1">
        <v>127999.2</v>
      </c>
      <c r="BH103" s="1">
        <v>1993.23</v>
      </c>
      <c r="BI103" s="1">
        <v>2746.17</v>
      </c>
      <c r="BJ103" s="1">
        <v>0</v>
      </c>
      <c r="BL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127999.2</v>
      </c>
      <c r="CD103" s="1">
        <v>1</v>
      </c>
      <c r="CE103" s="1" t="s">
        <v>118</v>
      </c>
      <c r="CF103" s="1" t="s">
        <v>159</v>
      </c>
      <c r="CG103" s="1" t="str">
        <f>"07"</f>
        <v>07</v>
      </c>
      <c r="CH103" s="1" t="str">
        <f>"5"</f>
        <v>5</v>
      </c>
      <c r="CI103" s="1" t="str">
        <f>"07"</f>
        <v>07</v>
      </c>
      <c r="CJ103" s="1" t="s">
        <v>147</v>
      </c>
      <c r="CK103" s="1" t="str">
        <f>"02"</f>
        <v>02</v>
      </c>
      <c r="CL103" s="1" t="s">
        <v>121</v>
      </c>
      <c r="CW103" s="1">
        <v>0</v>
      </c>
      <c r="CX103" s="1">
        <v>0</v>
      </c>
      <c r="CY103" s="1">
        <v>0</v>
      </c>
    </row>
    <row r="104" spans="1:103">
      <c r="A104" s="1">
        <v>410</v>
      </c>
      <c r="B104" s="1" t="s">
        <v>138</v>
      </c>
      <c r="C104" s="1">
        <v>410301</v>
      </c>
      <c r="D104" s="1" t="s">
        <v>102</v>
      </c>
      <c r="E104" s="1">
        <v>8673</v>
      </c>
      <c r="F104" s="1" t="s">
        <v>191</v>
      </c>
      <c r="G104" s="1" t="s">
        <v>249</v>
      </c>
      <c r="I104" s="1" t="s">
        <v>249</v>
      </c>
      <c r="J104" s="1">
        <v>410003</v>
      </c>
      <c r="K104" s="1">
        <v>51</v>
      </c>
      <c r="L104" s="1">
        <v>51</v>
      </c>
      <c r="M104" s="1" t="s">
        <v>260</v>
      </c>
      <c r="N104" s="1" t="s">
        <v>258</v>
      </c>
      <c r="O104" s="1" t="s">
        <v>259</v>
      </c>
      <c r="P104" s="1" t="s">
        <v>143</v>
      </c>
      <c r="Q104" s="1" t="s">
        <v>109</v>
      </c>
      <c r="R104" s="1">
        <v>1</v>
      </c>
      <c r="S104" s="1" t="s">
        <v>110</v>
      </c>
      <c r="T104" s="1" t="s">
        <v>111</v>
      </c>
      <c r="U104" s="1" t="s">
        <v>112</v>
      </c>
      <c r="V104" s="1">
        <v>411</v>
      </c>
      <c r="Y104" s="1">
        <v>410054</v>
      </c>
      <c r="Z104" s="1" t="s">
        <v>227</v>
      </c>
      <c r="AG104" s="1">
        <v>3</v>
      </c>
      <c r="AH104" s="4">
        <v>42486</v>
      </c>
      <c r="AI104" s="1">
        <v>57</v>
      </c>
      <c r="AM104" s="1" t="s">
        <v>230</v>
      </c>
      <c r="AS104" s="4">
        <v>42432</v>
      </c>
      <c r="AT104" s="4">
        <v>42885</v>
      </c>
      <c r="AU104" s="4">
        <v>42615</v>
      </c>
      <c r="AW104" s="1">
        <v>1</v>
      </c>
      <c r="AY104" s="1" t="s">
        <v>145</v>
      </c>
      <c r="BB104" s="1">
        <v>0</v>
      </c>
      <c r="BC104" s="1">
        <v>0</v>
      </c>
      <c r="BD104" s="1">
        <v>1</v>
      </c>
      <c r="BE104" s="1">
        <v>137690</v>
      </c>
      <c r="BF104" s="1" t="s">
        <v>146</v>
      </c>
      <c r="BG104" s="1">
        <v>137690</v>
      </c>
      <c r="BH104" s="1">
        <v>2144.14</v>
      </c>
      <c r="BI104" s="1">
        <v>2954.09</v>
      </c>
      <c r="BJ104" s="1">
        <v>0</v>
      </c>
      <c r="BL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1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137690</v>
      </c>
      <c r="CD104" s="1">
        <v>1</v>
      </c>
      <c r="CE104" s="1" t="s">
        <v>118</v>
      </c>
      <c r="CF104" s="1" t="s">
        <v>159</v>
      </c>
      <c r="CG104" s="1" t="str">
        <f>"07"</f>
        <v>07</v>
      </c>
      <c r="CH104" s="1" t="str">
        <f>"5"</f>
        <v>5</v>
      </c>
      <c r="CI104" s="1" t="str">
        <f>"07"</f>
        <v>07</v>
      </c>
      <c r="CJ104" s="1" t="s">
        <v>147</v>
      </c>
      <c r="CK104" s="1" t="str">
        <f>"02"</f>
        <v>02</v>
      </c>
      <c r="CL104" s="1" t="s">
        <v>148</v>
      </c>
      <c r="CW104" s="1">
        <v>0</v>
      </c>
      <c r="CX104" s="1">
        <v>0</v>
      </c>
      <c r="CY104" s="1">
        <v>0</v>
      </c>
    </row>
    <row r="105" spans="1:103">
      <c r="A105" s="1">
        <v>410</v>
      </c>
      <c r="B105" s="1" t="s">
        <v>138</v>
      </c>
      <c r="C105" s="1">
        <v>410305</v>
      </c>
      <c r="D105" s="1" t="s">
        <v>102</v>
      </c>
      <c r="E105" s="1">
        <v>8673</v>
      </c>
      <c r="F105" s="1" t="s">
        <v>191</v>
      </c>
      <c r="G105" s="1" t="s">
        <v>223</v>
      </c>
      <c r="I105" s="1" t="s">
        <v>223</v>
      </c>
      <c r="J105" s="1">
        <v>410003</v>
      </c>
      <c r="K105" s="1">
        <v>49</v>
      </c>
      <c r="L105" s="1">
        <v>49</v>
      </c>
      <c r="M105" s="1" t="s">
        <v>260</v>
      </c>
      <c r="N105" s="1" t="s">
        <v>258</v>
      </c>
      <c r="O105" s="1" t="s">
        <v>259</v>
      </c>
      <c r="P105" s="1" t="s">
        <v>143</v>
      </c>
      <c r="Q105" s="1" t="s">
        <v>109</v>
      </c>
      <c r="R105" s="1">
        <v>1</v>
      </c>
      <c r="S105" s="1" t="s">
        <v>110</v>
      </c>
      <c r="T105" s="1" t="s">
        <v>111</v>
      </c>
      <c r="U105" s="1" t="s">
        <v>112</v>
      </c>
      <c r="V105" s="1">
        <v>411</v>
      </c>
      <c r="Y105" s="1">
        <v>410054</v>
      </c>
      <c r="Z105" s="1" t="s">
        <v>227</v>
      </c>
      <c r="AC105" s="1" t="s">
        <v>114</v>
      </c>
      <c r="AD105" s="4">
        <v>42773</v>
      </c>
      <c r="AG105" s="1">
        <v>4</v>
      </c>
      <c r="AH105" s="4">
        <v>42486</v>
      </c>
      <c r="AI105" s="1">
        <v>57</v>
      </c>
      <c r="AM105" s="1" t="s">
        <v>230</v>
      </c>
      <c r="AS105" s="4">
        <v>42433</v>
      </c>
      <c r="AT105" s="4">
        <v>42885</v>
      </c>
      <c r="AU105" s="4">
        <v>42615</v>
      </c>
      <c r="AW105" s="1">
        <v>1</v>
      </c>
      <c r="AX105" s="1">
        <v>408636</v>
      </c>
      <c r="AY105" s="1" t="s">
        <v>145</v>
      </c>
      <c r="AZ105" s="1">
        <v>999</v>
      </c>
      <c r="BA105" s="1">
        <v>811</v>
      </c>
      <c r="BB105" s="1">
        <v>0</v>
      </c>
      <c r="BC105" s="1">
        <v>0</v>
      </c>
      <c r="BD105" s="1">
        <v>1</v>
      </c>
      <c r="BE105" s="1">
        <v>137690</v>
      </c>
      <c r="BF105" s="1" t="s">
        <v>146</v>
      </c>
      <c r="BG105" s="1">
        <v>137690</v>
      </c>
      <c r="BH105" s="1">
        <v>2144.14</v>
      </c>
      <c r="BI105" s="1">
        <v>2954.09</v>
      </c>
      <c r="BJ105" s="1">
        <v>0</v>
      </c>
      <c r="BL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1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137690</v>
      </c>
      <c r="CD105" s="1">
        <v>1</v>
      </c>
      <c r="CE105" s="1" t="s">
        <v>118</v>
      </c>
      <c r="CF105" s="1" t="s">
        <v>159</v>
      </c>
      <c r="CG105" s="1" t="str">
        <f>"07"</f>
        <v>07</v>
      </c>
      <c r="CH105" s="1" t="str">
        <f>"5"</f>
        <v>5</v>
      </c>
      <c r="CI105" s="1" t="str">
        <f>"07"</f>
        <v>07</v>
      </c>
      <c r="CJ105" s="1" t="s">
        <v>147</v>
      </c>
      <c r="CK105" s="1" t="str">
        <f>"02"</f>
        <v>02</v>
      </c>
      <c r="CL105" s="1" t="s">
        <v>148</v>
      </c>
      <c r="CW105" s="1">
        <v>0</v>
      </c>
      <c r="CX105" s="1">
        <v>0</v>
      </c>
      <c r="CY105" s="1">
        <v>0</v>
      </c>
    </row>
    <row r="106" spans="1:103">
      <c r="A106" s="1">
        <v>410</v>
      </c>
      <c r="B106" s="1" t="s">
        <v>138</v>
      </c>
      <c r="C106" s="1">
        <v>410305</v>
      </c>
      <c r="D106" s="1" t="s">
        <v>102</v>
      </c>
      <c r="E106" s="1">
        <v>8673</v>
      </c>
      <c r="F106" s="1" t="s">
        <v>191</v>
      </c>
      <c r="G106" s="1" t="s">
        <v>223</v>
      </c>
      <c r="I106" s="1" t="s">
        <v>223</v>
      </c>
      <c r="J106" s="1">
        <v>410003</v>
      </c>
      <c r="K106" s="1">
        <v>50</v>
      </c>
      <c r="L106" s="1">
        <v>50</v>
      </c>
      <c r="M106" s="1" t="s">
        <v>260</v>
      </c>
      <c r="N106" s="1" t="s">
        <v>258</v>
      </c>
      <c r="O106" s="1" t="s">
        <v>259</v>
      </c>
      <c r="P106" s="1" t="s">
        <v>143</v>
      </c>
      <c r="Q106" s="1" t="s">
        <v>109</v>
      </c>
      <c r="R106" s="1">
        <v>1</v>
      </c>
      <c r="S106" s="1" t="s">
        <v>110</v>
      </c>
      <c r="T106" s="1" t="s">
        <v>111</v>
      </c>
      <c r="U106" s="1" t="s">
        <v>112</v>
      </c>
      <c r="V106" s="1">
        <v>411</v>
      </c>
      <c r="Y106" s="1">
        <v>410054</v>
      </c>
      <c r="Z106" s="1" t="s">
        <v>227</v>
      </c>
      <c r="AG106" s="1">
        <v>4</v>
      </c>
      <c r="AH106" s="4">
        <v>42486</v>
      </c>
      <c r="AI106" s="1">
        <v>57</v>
      </c>
      <c r="AM106" s="1" t="s">
        <v>230</v>
      </c>
      <c r="AS106" s="4">
        <v>42433</v>
      </c>
      <c r="AT106" s="4">
        <v>42885</v>
      </c>
      <c r="AU106" s="4">
        <v>42615</v>
      </c>
      <c r="AW106" s="1">
        <v>1</v>
      </c>
      <c r="AY106" s="1" t="s">
        <v>145</v>
      </c>
      <c r="BB106" s="1">
        <v>0</v>
      </c>
      <c r="BC106" s="1">
        <v>0</v>
      </c>
      <c r="BD106" s="1">
        <v>1</v>
      </c>
      <c r="BE106" s="1">
        <v>137690</v>
      </c>
      <c r="BF106" s="1" t="s">
        <v>146</v>
      </c>
      <c r="BG106" s="1">
        <v>137690</v>
      </c>
      <c r="BH106" s="1">
        <v>2144.14</v>
      </c>
      <c r="BI106" s="1">
        <v>2954.09</v>
      </c>
      <c r="BJ106" s="1">
        <v>0</v>
      </c>
      <c r="BL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1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137690</v>
      </c>
      <c r="CD106" s="1">
        <v>1</v>
      </c>
      <c r="CE106" s="1" t="s">
        <v>118</v>
      </c>
      <c r="CF106" s="1" t="s">
        <v>159</v>
      </c>
      <c r="CG106" s="1" t="str">
        <f>"07"</f>
        <v>07</v>
      </c>
      <c r="CH106" s="1" t="str">
        <f>"5"</f>
        <v>5</v>
      </c>
      <c r="CI106" s="1" t="str">
        <f>"07"</f>
        <v>07</v>
      </c>
      <c r="CJ106" s="1" t="s">
        <v>147</v>
      </c>
      <c r="CK106" s="1" t="str">
        <f>"02"</f>
        <v>02</v>
      </c>
      <c r="CL106" s="1" t="s">
        <v>148</v>
      </c>
      <c r="CW106" s="1">
        <v>0</v>
      </c>
      <c r="CX106" s="1">
        <v>0</v>
      </c>
      <c r="CY106" s="1">
        <v>0</v>
      </c>
    </row>
    <row r="107" spans="1:103">
      <c r="A107" s="1">
        <v>410</v>
      </c>
      <c r="B107" s="1" t="s">
        <v>138</v>
      </c>
      <c r="C107" s="1">
        <v>410305</v>
      </c>
      <c r="D107" s="1" t="s">
        <v>102</v>
      </c>
      <c r="E107" s="1">
        <v>8673</v>
      </c>
      <c r="F107" s="1" t="s">
        <v>191</v>
      </c>
      <c r="G107" s="1" t="s">
        <v>223</v>
      </c>
      <c r="I107" s="1" t="s">
        <v>223</v>
      </c>
      <c r="J107" s="1">
        <v>410003</v>
      </c>
      <c r="K107" s="1">
        <v>51</v>
      </c>
      <c r="L107" s="1">
        <v>51</v>
      </c>
      <c r="M107" s="1" t="s">
        <v>260</v>
      </c>
      <c r="N107" s="1" t="s">
        <v>258</v>
      </c>
      <c r="O107" s="1" t="s">
        <v>259</v>
      </c>
      <c r="P107" s="1" t="s">
        <v>143</v>
      </c>
      <c r="Q107" s="1" t="s">
        <v>109</v>
      </c>
      <c r="R107" s="1">
        <v>1</v>
      </c>
      <c r="S107" s="1" t="s">
        <v>110</v>
      </c>
      <c r="T107" s="1" t="s">
        <v>111</v>
      </c>
      <c r="U107" s="1" t="s">
        <v>112</v>
      </c>
      <c r="V107" s="1">
        <v>411</v>
      </c>
      <c r="Y107" s="1">
        <v>410054</v>
      </c>
      <c r="Z107" s="1" t="s">
        <v>227</v>
      </c>
      <c r="AG107" s="1">
        <v>4</v>
      </c>
      <c r="AH107" s="4">
        <v>42486</v>
      </c>
      <c r="AI107" s="1">
        <v>57</v>
      </c>
      <c r="AM107" s="1" t="s">
        <v>230</v>
      </c>
      <c r="AS107" s="4">
        <v>42433</v>
      </c>
      <c r="AT107" s="4">
        <v>42885</v>
      </c>
      <c r="AU107" s="4">
        <v>42615</v>
      </c>
      <c r="AW107" s="1">
        <v>1</v>
      </c>
      <c r="AY107" s="1" t="s">
        <v>145</v>
      </c>
      <c r="BB107" s="1">
        <v>0</v>
      </c>
      <c r="BC107" s="1">
        <v>0</v>
      </c>
      <c r="BD107" s="1">
        <v>1</v>
      </c>
      <c r="BE107" s="1">
        <v>137690</v>
      </c>
      <c r="BF107" s="1" t="s">
        <v>146</v>
      </c>
      <c r="BG107" s="1">
        <v>137690</v>
      </c>
      <c r="BH107" s="1">
        <v>2144.14</v>
      </c>
      <c r="BI107" s="1">
        <v>2954.09</v>
      </c>
      <c r="BJ107" s="1">
        <v>0</v>
      </c>
      <c r="BL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1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137690</v>
      </c>
      <c r="CD107" s="1">
        <v>1</v>
      </c>
      <c r="CE107" s="1" t="s">
        <v>118</v>
      </c>
      <c r="CF107" s="1" t="s">
        <v>159</v>
      </c>
      <c r="CG107" s="1" t="str">
        <f>"07"</f>
        <v>07</v>
      </c>
      <c r="CH107" s="1" t="str">
        <f>"5"</f>
        <v>5</v>
      </c>
      <c r="CI107" s="1" t="str">
        <f>"07"</f>
        <v>07</v>
      </c>
      <c r="CJ107" s="1" t="s">
        <v>147</v>
      </c>
      <c r="CK107" s="1" t="str">
        <f>"02"</f>
        <v>02</v>
      </c>
      <c r="CL107" s="1" t="s">
        <v>148</v>
      </c>
      <c r="CW107" s="1">
        <v>0</v>
      </c>
      <c r="CX107" s="1">
        <v>0</v>
      </c>
      <c r="CY107" s="1">
        <v>0</v>
      </c>
    </row>
    <row r="108" spans="1:103">
      <c r="A108" s="1">
        <v>410</v>
      </c>
      <c r="B108" s="1" t="s">
        <v>138</v>
      </c>
      <c r="C108" s="1">
        <v>410629</v>
      </c>
      <c r="D108" s="1" t="s">
        <v>102</v>
      </c>
      <c r="E108" s="1">
        <v>9101</v>
      </c>
      <c r="F108" s="1" t="s">
        <v>261</v>
      </c>
      <c r="G108" s="1" t="s">
        <v>262</v>
      </c>
      <c r="I108" s="1" t="s">
        <v>262</v>
      </c>
      <c r="K108" s="1">
        <v>1</v>
      </c>
      <c r="L108" s="1">
        <v>1</v>
      </c>
      <c r="M108" s="1" t="s">
        <v>263</v>
      </c>
      <c r="N108" s="1" t="s">
        <v>264</v>
      </c>
      <c r="O108" s="1" t="s">
        <v>265</v>
      </c>
      <c r="P108" s="1" t="s">
        <v>143</v>
      </c>
      <c r="Q108" s="1" t="s">
        <v>109</v>
      </c>
      <c r="R108" s="1">
        <v>1</v>
      </c>
      <c r="S108" s="1" t="s">
        <v>110</v>
      </c>
      <c r="T108" s="1" t="s">
        <v>111</v>
      </c>
      <c r="U108" s="1" t="s">
        <v>112</v>
      </c>
      <c r="V108" s="1">
        <v>411</v>
      </c>
      <c r="Y108" s="1">
        <v>410080</v>
      </c>
      <c r="Z108" s="1" t="s">
        <v>113</v>
      </c>
      <c r="AG108" s="1">
        <v>1</v>
      </c>
      <c r="AH108" s="4">
        <v>42782</v>
      </c>
      <c r="AI108" s="1">
        <v>57</v>
      </c>
      <c r="AJ108" s="1" t="s">
        <v>228</v>
      </c>
      <c r="AK108" s="1" t="s">
        <v>229</v>
      </c>
      <c r="AM108" s="1" t="s">
        <v>266</v>
      </c>
      <c r="AS108" s="4">
        <v>42782</v>
      </c>
      <c r="AT108" s="4">
        <v>42957</v>
      </c>
      <c r="AU108" s="4">
        <v>42947</v>
      </c>
      <c r="AW108" s="1">
        <v>2</v>
      </c>
      <c r="AY108" s="1" t="s">
        <v>145</v>
      </c>
      <c r="BB108" s="1">
        <v>0</v>
      </c>
      <c r="BC108" s="1">
        <v>0</v>
      </c>
      <c r="BD108" s="1">
        <v>2</v>
      </c>
      <c r="BE108" s="1">
        <v>135572</v>
      </c>
      <c r="BF108" s="1" t="s">
        <v>146</v>
      </c>
      <c r="BG108" s="1">
        <v>271144</v>
      </c>
      <c r="BH108" s="1">
        <v>4222.31</v>
      </c>
      <c r="BI108" s="1">
        <v>5817.29</v>
      </c>
      <c r="BJ108" s="1">
        <v>0</v>
      </c>
      <c r="BL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2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271144</v>
      </c>
      <c r="CD108" s="1">
        <v>1</v>
      </c>
      <c r="CE108" s="1" t="s">
        <v>118</v>
      </c>
      <c r="CF108" s="1" t="s">
        <v>159</v>
      </c>
      <c r="CG108" s="1" t="str">
        <f>"07"</f>
        <v>07</v>
      </c>
      <c r="CH108" s="1" t="str">
        <f>"5"</f>
        <v>5</v>
      </c>
      <c r="CI108" s="1" t="str">
        <f>"07"</f>
        <v>07</v>
      </c>
      <c r="CJ108" s="1" t="s">
        <v>147</v>
      </c>
      <c r="CK108" s="1" t="str">
        <f t="shared" ref="CK108:CK114" si="28">"34"</f>
        <v>34</v>
      </c>
      <c r="CL108" s="1" t="s">
        <v>148</v>
      </c>
      <c r="CW108" s="1">
        <v>0</v>
      </c>
      <c r="CX108" s="1">
        <v>0</v>
      </c>
      <c r="CY108" s="1">
        <v>0</v>
      </c>
    </row>
    <row r="109" spans="1:103">
      <c r="A109" s="1">
        <v>410</v>
      </c>
      <c r="B109" s="1" t="s">
        <v>138</v>
      </c>
      <c r="C109" s="1">
        <v>410305</v>
      </c>
      <c r="D109" s="1" t="s">
        <v>102</v>
      </c>
      <c r="E109" s="1">
        <v>8673</v>
      </c>
      <c r="F109" s="1" t="s">
        <v>191</v>
      </c>
      <c r="G109" s="1" t="s">
        <v>223</v>
      </c>
      <c r="I109" s="1" t="s">
        <v>223</v>
      </c>
      <c r="J109" s="1">
        <v>410003</v>
      </c>
      <c r="K109" s="1">
        <v>91</v>
      </c>
      <c r="L109" s="1">
        <v>91</v>
      </c>
      <c r="M109" s="1" t="s">
        <v>267</v>
      </c>
      <c r="N109" s="1" t="s">
        <v>268</v>
      </c>
      <c r="O109" s="1" t="s">
        <v>269</v>
      </c>
      <c r="P109" s="1" t="s">
        <v>270</v>
      </c>
      <c r="Q109" s="1" t="s">
        <v>109</v>
      </c>
      <c r="R109" s="1">
        <v>1</v>
      </c>
      <c r="S109" s="1" t="s">
        <v>110</v>
      </c>
      <c r="T109" s="1" t="s">
        <v>111</v>
      </c>
      <c r="U109" s="1" t="s">
        <v>112</v>
      </c>
      <c r="V109" s="1">
        <v>411</v>
      </c>
      <c r="Y109" s="1">
        <v>410054</v>
      </c>
      <c r="Z109" s="1" t="s">
        <v>227</v>
      </c>
      <c r="AC109" s="1" t="s">
        <v>114</v>
      </c>
      <c r="AD109" s="4">
        <v>42773</v>
      </c>
      <c r="AG109" s="1">
        <v>4</v>
      </c>
      <c r="AH109" s="4">
        <v>42486</v>
      </c>
      <c r="AI109" s="1">
        <v>57</v>
      </c>
      <c r="AM109" s="1" t="s">
        <v>230</v>
      </c>
      <c r="AS109" s="4">
        <v>42460</v>
      </c>
      <c r="AT109" s="4">
        <v>42885</v>
      </c>
      <c r="AU109" s="4">
        <v>42615</v>
      </c>
      <c r="AW109" s="1">
        <v>1</v>
      </c>
      <c r="AX109" s="1">
        <v>408637</v>
      </c>
      <c r="AY109" s="1" t="s">
        <v>145</v>
      </c>
      <c r="AZ109" s="1">
        <v>999</v>
      </c>
      <c r="BA109" s="1">
        <v>820</v>
      </c>
      <c r="BB109" s="1">
        <v>0</v>
      </c>
      <c r="BC109" s="1">
        <v>0</v>
      </c>
      <c r="BD109" s="1">
        <v>1</v>
      </c>
      <c r="BE109" s="1">
        <v>187745</v>
      </c>
      <c r="BF109" s="1" t="s">
        <v>146</v>
      </c>
      <c r="BG109" s="1">
        <v>187745</v>
      </c>
      <c r="BH109" s="1">
        <v>2923.6</v>
      </c>
      <c r="BI109" s="1">
        <v>4028</v>
      </c>
      <c r="BJ109" s="1">
        <v>0</v>
      </c>
      <c r="BL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1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187745</v>
      </c>
      <c r="CD109" s="1">
        <v>1</v>
      </c>
      <c r="CE109" s="1" t="s">
        <v>118</v>
      </c>
      <c r="CF109" s="1" t="s">
        <v>159</v>
      </c>
      <c r="CG109" s="1" t="str">
        <f>"07"</f>
        <v>07</v>
      </c>
      <c r="CH109" s="1" t="s">
        <v>271</v>
      </c>
      <c r="CI109" s="1" t="str">
        <f t="shared" ref="CI109:CI114" si="29">"10"</f>
        <v>10</v>
      </c>
      <c r="CJ109" s="1" t="s">
        <v>272</v>
      </c>
      <c r="CK109" s="1" t="str">
        <f>"34"</f>
        <v>34</v>
      </c>
      <c r="CL109" s="1" t="s">
        <v>148</v>
      </c>
      <c r="CW109" s="1">
        <v>0</v>
      </c>
      <c r="CX109" s="1">
        <v>0</v>
      </c>
      <c r="CY109" s="1">
        <v>0</v>
      </c>
    </row>
    <row r="110" spans="1:103">
      <c r="A110" s="1">
        <v>410</v>
      </c>
      <c r="B110" s="1" t="s">
        <v>138</v>
      </c>
      <c r="C110" s="1">
        <v>410305</v>
      </c>
      <c r="D110" s="1" t="s">
        <v>102</v>
      </c>
      <c r="E110" s="1">
        <v>8673</v>
      </c>
      <c r="F110" s="1" t="s">
        <v>191</v>
      </c>
      <c r="G110" s="1" t="s">
        <v>223</v>
      </c>
      <c r="I110" s="1" t="s">
        <v>223</v>
      </c>
      <c r="J110" s="1">
        <v>410003</v>
      </c>
      <c r="K110" s="1">
        <v>92</v>
      </c>
      <c r="L110" s="1">
        <v>92</v>
      </c>
      <c r="M110" s="1" t="s">
        <v>267</v>
      </c>
      <c r="N110" s="1" t="s">
        <v>268</v>
      </c>
      <c r="O110" s="1" t="s">
        <v>269</v>
      </c>
      <c r="P110" s="1" t="s">
        <v>270</v>
      </c>
      <c r="Q110" s="1" t="s">
        <v>109</v>
      </c>
      <c r="R110" s="1">
        <v>1</v>
      </c>
      <c r="S110" s="1" t="s">
        <v>110</v>
      </c>
      <c r="T110" s="1" t="s">
        <v>111</v>
      </c>
      <c r="U110" s="1" t="s">
        <v>112</v>
      </c>
      <c r="V110" s="1">
        <v>411</v>
      </c>
      <c r="Y110" s="1">
        <v>410054</v>
      </c>
      <c r="Z110" s="1" t="s">
        <v>227</v>
      </c>
      <c r="AC110" s="1" t="s">
        <v>114</v>
      </c>
      <c r="AD110" s="4">
        <v>42819</v>
      </c>
      <c r="AG110" s="1">
        <v>4</v>
      </c>
      <c r="AH110" s="4">
        <v>42486</v>
      </c>
      <c r="AI110" s="1">
        <v>57</v>
      </c>
      <c r="AM110" s="1" t="s">
        <v>230</v>
      </c>
      <c r="AS110" s="4">
        <v>42460</v>
      </c>
      <c r="AT110" s="4">
        <v>42885</v>
      </c>
      <c r="AU110" s="4">
        <v>42615</v>
      </c>
      <c r="AW110" s="1">
        <v>1</v>
      </c>
      <c r="AX110" s="1">
        <v>408913</v>
      </c>
      <c r="AY110" s="1" t="s">
        <v>145</v>
      </c>
      <c r="AZ110" s="1">
        <v>999</v>
      </c>
      <c r="BA110" s="1">
        <v>820</v>
      </c>
      <c r="BB110" s="1">
        <v>0</v>
      </c>
      <c r="BC110" s="1">
        <v>0</v>
      </c>
      <c r="BD110" s="1">
        <v>1</v>
      </c>
      <c r="BE110" s="1">
        <v>187745</v>
      </c>
      <c r="BF110" s="1" t="s">
        <v>146</v>
      </c>
      <c r="BG110" s="1">
        <v>187745</v>
      </c>
      <c r="BH110" s="1">
        <v>2923.6</v>
      </c>
      <c r="BI110" s="1">
        <v>4028</v>
      </c>
      <c r="BJ110" s="1">
        <v>0</v>
      </c>
      <c r="BL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1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187745</v>
      </c>
      <c r="CD110" s="1">
        <v>1</v>
      </c>
      <c r="CE110" s="1" t="s">
        <v>118</v>
      </c>
      <c r="CF110" s="1" t="s">
        <v>159</v>
      </c>
      <c r="CG110" s="1" t="str">
        <f>"07"</f>
        <v>07</v>
      </c>
      <c r="CH110" s="1" t="s">
        <v>271</v>
      </c>
      <c r="CI110" s="1" t="str">
        <f>"10"</f>
        <v>10</v>
      </c>
      <c r="CJ110" s="1" t="s">
        <v>272</v>
      </c>
      <c r="CK110" s="1" t="str">
        <f>"34"</f>
        <v>34</v>
      </c>
      <c r="CL110" s="1" t="s">
        <v>148</v>
      </c>
      <c r="CW110" s="1">
        <v>0</v>
      </c>
      <c r="CX110" s="1">
        <v>0</v>
      </c>
      <c r="CY110" s="1">
        <v>0</v>
      </c>
    </row>
    <row r="111" spans="1:103">
      <c r="A111" s="1">
        <v>410</v>
      </c>
      <c r="B111" s="1" t="s">
        <v>138</v>
      </c>
      <c r="C111" s="1">
        <v>410305</v>
      </c>
      <c r="D111" s="1" t="s">
        <v>102</v>
      </c>
      <c r="E111" s="1">
        <v>8673</v>
      </c>
      <c r="F111" s="1" t="s">
        <v>191</v>
      </c>
      <c r="G111" s="1" t="s">
        <v>223</v>
      </c>
      <c r="I111" s="1" t="s">
        <v>223</v>
      </c>
      <c r="J111" s="1">
        <v>410003</v>
      </c>
      <c r="K111" s="1">
        <v>93</v>
      </c>
      <c r="L111" s="1">
        <v>93</v>
      </c>
      <c r="M111" s="1" t="s">
        <v>267</v>
      </c>
      <c r="N111" s="1" t="s">
        <v>268</v>
      </c>
      <c r="O111" s="1" t="s">
        <v>269</v>
      </c>
      <c r="P111" s="1" t="s">
        <v>270</v>
      </c>
      <c r="Q111" s="1" t="s">
        <v>109</v>
      </c>
      <c r="R111" s="1">
        <v>1</v>
      </c>
      <c r="S111" s="1" t="s">
        <v>110</v>
      </c>
      <c r="T111" s="1" t="s">
        <v>111</v>
      </c>
      <c r="U111" s="1" t="s">
        <v>112</v>
      </c>
      <c r="V111" s="1">
        <v>411</v>
      </c>
      <c r="Y111" s="1">
        <v>410054</v>
      </c>
      <c r="Z111" s="1" t="s">
        <v>227</v>
      </c>
      <c r="AG111" s="1">
        <v>4</v>
      </c>
      <c r="AH111" s="4">
        <v>42486</v>
      </c>
      <c r="AI111" s="1">
        <v>57</v>
      </c>
      <c r="AM111" s="1" t="s">
        <v>230</v>
      </c>
      <c r="AS111" s="4">
        <v>42460</v>
      </c>
      <c r="AT111" s="4">
        <v>42885</v>
      </c>
      <c r="AU111" s="4">
        <v>42615</v>
      </c>
      <c r="AW111" s="1">
        <v>1</v>
      </c>
      <c r="AY111" s="1" t="s">
        <v>145</v>
      </c>
      <c r="BB111" s="1">
        <v>0</v>
      </c>
      <c r="BC111" s="1">
        <v>0</v>
      </c>
      <c r="BD111" s="1">
        <v>1</v>
      </c>
      <c r="BE111" s="1">
        <v>187745</v>
      </c>
      <c r="BF111" s="1" t="s">
        <v>146</v>
      </c>
      <c r="BG111" s="1">
        <v>187745</v>
      </c>
      <c r="BH111" s="1">
        <v>2923.6</v>
      </c>
      <c r="BI111" s="1">
        <v>4028</v>
      </c>
      <c r="BJ111" s="1">
        <v>0</v>
      </c>
      <c r="BL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187745</v>
      </c>
      <c r="CD111" s="1">
        <v>1</v>
      </c>
      <c r="CE111" s="1" t="s">
        <v>118</v>
      </c>
      <c r="CF111" s="1" t="s">
        <v>159</v>
      </c>
      <c r="CG111" s="1" t="str">
        <f>"07"</f>
        <v>07</v>
      </c>
      <c r="CH111" s="1" t="s">
        <v>271</v>
      </c>
      <c r="CI111" s="1" t="str">
        <f>"10"</f>
        <v>10</v>
      </c>
      <c r="CJ111" s="1" t="s">
        <v>272</v>
      </c>
      <c r="CK111" s="1" t="str">
        <f>"34"</f>
        <v>34</v>
      </c>
      <c r="CL111" s="1" t="s">
        <v>148</v>
      </c>
      <c r="CW111" s="1">
        <v>0</v>
      </c>
      <c r="CX111" s="1">
        <v>0</v>
      </c>
      <c r="CY111" s="1">
        <v>0</v>
      </c>
    </row>
    <row r="112" spans="1:103">
      <c r="A112" s="1">
        <v>410</v>
      </c>
      <c r="B112" s="1" t="s">
        <v>138</v>
      </c>
      <c r="C112" s="1">
        <v>410305</v>
      </c>
      <c r="D112" s="1" t="s">
        <v>102</v>
      </c>
      <c r="E112" s="1">
        <v>8673</v>
      </c>
      <c r="F112" s="1" t="s">
        <v>191</v>
      </c>
      <c r="G112" s="1" t="s">
        <v>223</v>
      </c>
      <c r="I112" s="1" t="s">
        <v>223</v>
      </c>
      <c r="J112" s="1">
        <v>410003</v>
      </c>
      <c r="K112" s="1">
        <v>94</v>
      </c>
      <c r="L112" s="1">
        <v>94</v>
      </c>
      <c r="M112" s="1" t="s">
        <v>267</v>
      </c>
      <c r="N112" s="1" t="s">
        <v>268</v>
      </c>
      <c r="O112" s="1" t="s">
        <v>269</v>
      </c>
      <c r="P112" s="1" t="s">
        <v>270</v>
      </c>
      <c r="Q112" s="1" t="s">
        <v>109</v>
      </c>
      <c r="R112" s="1">
        <v>1</v>
      </c>
      <c r="S112" s="1" t="s">
        <v>110</v>
      </c>
      <c r="T112" s="1" t="s">
        <v>111</v>
      </c>
      <c r="U112" s="1" t="s">
        <v>112</v>
      </c>
      <c r="V112" s="1">
        <v>411</v>
      </c>
      <c r="Y112" s="1">
        <v>410054</v>
      </c>
      <c r="Z112" s="1" t="s">
        <v>227</v>
      </c>
      <c r="AG112" s="1">
        <v>4</v>
      </c>
      <c r="AH112" s="4">
        <v>42486</v>
      </c>
      <c r="AI112" s="1">
        <v>57</v>
      </c>
      <c r="AM112" s="1" t="s">
        <v>230</v>
      </c>
      <c r="AS112" s="4">
        <v>42460</v>
      </c>
      <c r="AT112" s="4">
        <v>42885</v>
      </c>
      <c r="AU112" s="4">
        <v>42615</v>
      </c>
      <c r="AW112" s="1">
        <v>1</v>
      </c>
      <c r="AY112" s="1" t="s">
        <v>145</v>
      </c>
      <c r="BB112" s="1">
        <v>0</v>
      </c>
      <c r="BC112" s="1">
        <v>0</v>
      </c>
      <c r="BD112" s="1">
        <v>1</v>
      </c>
      <c r="BE112" s="1">
        <v>187745</v>
      </c>
      <c r="BF112" s="1" t="s">
        <v>146</v>
      </c>
      <c r="BG112" s="1">
        <v>187745</v>
      </c>
      <c r="BH112" s="1">
        <v>2923.6</v>
      </c>
      <c r="BI112" s="1">
        <v>4028</v>
      </c>
      <c r="BJ112" s="1">
        <v>0</v>
      </c>
      <c r="BL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1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187745</v>
      </c>
      <c r="CD112" s="1">
        <v>1</v>
      </c>
      <c r="CE112" s="1" t="s">
        <v>118</v>
      </c>
      <c r="CF112" s="1" t="s">
        <v>159</v>
      </c>
      <c r="CG112" s="1" t="str">
        <f>"07"</f>
        <v>07</v>
      </c>
      <c r="CH112" s="1" t="s">
        <v>271</v>
      </c>
      <c r="CI112" s="1" t="str">
        <f>"10"</f>
        <v>10</v>
      </c>
      <c r="CJ112" s="1" t="s">
        <v>272</v>
      </c>
      <c r="CK112" s="1" t="str">
        <f>"34"</f>
        <v>34</v>
      </c>
      <c r="CL112" s="1" t="s">
        <v>148</v>
      </c>
      <c r="CW112" s="1">
        <v>0</v>
      </c>
      <c r="CX112" s="1">
        <v>0</v>
      </c>
      <c r="CY112" s="1">
        <v>0</v>
      </c>
    </row>
    <row r="113" spans="1:103">
      <c r="A113" s="1">
        <v>410</v>
      </c>
      <c r="B113" s="1" t="s">
        <v>138</v>
      </c>
      <c r="C113" s="1">
        <v>410305</v>
      </c>
      <c r="D113" s="1" t="s">
        <v>102</v>
      </c>
      <c r="E113" s="1">
        <v>8673</v>
      </c>
      <c r="F113" s="1" t="s">
        <v>191</v>
      </c>
      <c r="G113" s="1" t="s">
        <v>223</v>
      </c>
      <c r="I113" s="1" t="s">
        <v>223</v>
      </c>
      <c r="J113" s="1">
        <v>410003</v>
      </c>
      <c r="K113" s="1">
        <v>95</v>
      </c>
      <c r="L113" s="1">
        <v>95</v>
      </c>
      <c r="M113" s="1" t="s">
        <v>267</v>
      </c>
      <c r="N113" s="1" t="s">
        <v>268</v>
      </c>
      <c r="O113" s="1" t="s">
        <v>269</v>
      </c>
      <c r="P113" s="1" t="s">
        <v>270</v>
      </c>
      <c r="Q113" s="1" t="s">
        <v>109</v>
      </c>
      <c r="R113" s="1">
        <v>1</v>
      </c>
      <c r="S113" s="1" t="s">
        <v>110</v>
      </c>
      <c r="T113" s="1" t="s">
        <v>111</v>
      </c>
      <c r="U113" s="1" t="s">
        <v>112</v>
      </c>
      <c r="V113" s="1">
        <v>411</v>
      </c>
      <c r="Y113" s="1">
        <v>410054</v>
      </c>
      <c r="Z113" s="1" t="s">
        <v>227</v>
      </c>
      <c r="AG113" s="1">
        <v>4</v>
      </c>
      <c r="AH113" s="4">
        <v>42486</v>
      </c>
      <c r="AI113" s="1">
        <v>57</v>
      </c>
      <c r="AM113" s="1" t="s">
        <v>230</v>
      </c>
      <c r="AS113" s="4">
        <v>42460</v>
      </c>
      <c r="AT113" s="4">
        <v>42885</v>
      </c>
      <c r="AU113" s="4">
        <v>42615</v>
      </c>
      <c r="AW113" s="1">
        <v>1</v>
      </c>
      <c r="AY113" s="1" t="s">
        <v>145</v>
      </c>
      <c r="BB113" s="1">
        <v>0</v>
      </c>
      <c r="BC113" s="1">
        <v>0</v>
      </c>
      <c r="BD113" s="1">
        <v>1</v>
      </c>
      <c r="BE113" s="1">
        <v>187745</v>
      </c>
      <c r="BF113" s="1" t="s">
        <v>146</v>
      </c>
      <c r="BG113" s="1">
        <v>187745</v>
      </c>
      <c r="BH113" s="1">
        <v>2923.6</v>
      </c>
      <c r="BI113" s="1">
        <v>4028</v>
      </c>
      <c r="BJ113" s="1">
        <v>0</v>
      </c>
      <c r="BL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1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187745</v>
      </c>
      <c r="CD113" s="1">
        <v>1</v>
      </c>
      <c r="CE113" s="1" t="s">
        <v>118</v>
      </c>
      <c r="CF113" s="1" t="s">
        <v>159</v>
      </c>
      <c r="CG113" s="1" t="str">
        <f>"07"</f>
        <v>07</v>
      </c>
      <c r="CH113" s="1" t="s">
        <v>271</v>
      </c>
      <c r="CI113" s="1" t="str">
        <f>"10"</f>
        <v>10</v>
      </c>
      <c r="CJ113" s="1" t="s">
        <v>272</v>
      </c>
      <c r="CK113" s="1" t="str">
        <f>"34"</f>
        <v>34</v>
      </c>
      <c r="CL113" s="1" t="s">
        <v>148</v>
      </c>
      <c r="CW113" s="1">
        <v>0</v>
      </c>
      <c r="CX113" s="1">
        <v>0</v>
      </c>
      <c r="CY113" s="1">
        <v>0</v>
      </c>
    </row>
    <row r="114" spans="1:103">
      <c r="A114" s="1">
        <v>410</v>
      </c>
      <c r="B114" s="1" t="s">
        <v>138</v>
      </c>
      <c r="C114" s="1">
        <v>410305</v>
      </c>
      <c r="D114" s="1" t="s">
        <v>102</v>
      </c>
      <c r="E114" s="1">
        <v>8673</v>
      </c>
      <c r="F114" s="1" t="s">
        <v>191</v>
      </c>
      <c r="G114" s="1" t="s">
        <v>223</v>
      </c>
      <c r="I114" s="1" t="s">
        <v>223</v>
      </c>
      <c r="J114" s="1">
        <v>410003</v>
      </c>
      <c r="K114" s="1">
        <v>96</v>
      </c>
      <c r="L114" s="1">
        <v>96</v>
      </c>
      <c r="M114" s="1" t="s">
        <v>267</v>
      </c>
      <c r="N114" s="1" t="s">
        <v>268</v>
      </c>
      <c r="O114" s="1" t="s">
        <v>269</v>
      </c>
      <c r="P114" s="1" t="s">
        <v>270</v>
      </c>
      <c r="Q114" s="1" t="s">
        <v>109</v>
      </c>
      <c r="R114" s="1">
        <v>1</v>
      </c>
      <c r="S114" s="1" t="s">
        <v>110</v>
      </c>
      <c r="T114" s="1" t="s">
        <v>111</v>
      </c>
      <c r="U114" s="1" t="s">
        <v>112</v>
      </c>
      <c r="V114" s="1">
        <v>411</v>
      </c>
      <c r="Y114" s="1">
        <v>410054</v>
      </c>
      <c r="Z114" s="1" t="s">
        <v>227</v>
      </c>
      <c r="AG114" s="1">
        <v>4</v>
      </c>
      <c r="AH114" s="4">
        <v>42486</v>
      </c>
      <c r="AI114" s="1">
        <v>57</v>
      </c>
      <c r="AM114" s="1" t="s">
        <v>230</v>
      </c>
      <c r="AS114" s="4">
        <v>42460</v>
      </c>
      <c r="AT114" s="4">
        <v>42885</v>
      </c>
      <c r="AU114" s="4">
        <v>42615</v>
      </c>
      <c r="AW114" s="1">
        <v>1</v>
      </c>
      <c r="AY114" s="1" t="s">
        <v>145</v>
      </c>
      <c r="BB114" s="1">
        <v>0</v>
      </c>
      <c r="BC114" s="1">
        <v>0</v>
      </c>
      <c r="BD114" s="1">
        <v>1</v>
      </c>
      <c r="BE114" s="1">
        <v>187745</v>
      </c>
      <c r="BF114" s="1" t="s">
        <v>146</v>
      </c>
      <c r="BG114" s="1">
        <v>187745</v>
      </c>
      <c r="BH114" s="1">
        <v>2923.6</v>
      </c>
      <c r="BI114" s="1">
        <v>4028</v>
      </c>
      <c r="BJ114" s="1">
        <v>0</v>
      </c>
      <c r="BL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1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187745</v>
      </c>
      <c r="CD114" s="1">
        <v>1</v>
      </c>
      <c r="CE114" s="1" t="s">
        <v>118</v>
      </c>
      <c r="CF114" s="1" t="s">
        <v>159</v>
      </c>
      <c r="CG114" s="1" t="str">
        <f>"07"</f>
        <v>07</v>
      </c>
      <c r="CH114" s="1" t="s">
        <v>271</v>
      </c>
      <c r="CI114" s="1" t="str">
        <f>"10"</f>
        <v>10</v>
      </c>
      <c r="CJ114" s="1" t="s">
        <v>272</v>
      </c>
      <c r="CK114" s="1" t="str">
        <f>"34"</f>
        <v>34</v>
      </c>
      <c r="CL114" s="1" t="s">
        <v>148</v>
      </c>
      <c r="CW114" s="1">
        <v>0</v>
      </c>
      <c r="CX114" s="1">
        <v>0</v>
      </c>
      <c r="CY114" s="1">
        <v>0</v>
      </c>
    </row>
    <row r="115" spans="1:103">
      <c r="A115" s="1">
        <v>410</v>
      </c>
      <c r="B115" s="1" t="s">
        <v>138</v>
      </c>
      <c r="C115" s="1">
        <v>410675</v>
      </c>
      <c r="D115" s="1" t="s">
        <v>102</v>
      </c>
      <c r="E115" s="1">
        <v>9112</v>
      </c>
      <c r="F115" s="1" t="s">
        <v>139</v>
      </c>
      <c r="G115" s="1">
        <v>4042002351</v>
      </c>
      <c r="I115" s="1">
        <v>4042002351</v>
      </c>
      <c r="K115" s="1">
        <v>30</v>
      </c>
      <c r="L115" s="1">
        <v>3</v>
      </c>
      <c r="M115" s="1" t="s">
        <v>273</v>
      </c>
      <c r="N115" s="1" t="s">
        <v>134</v>
      </c>
      <c r="O115" s="1" t="s">
        <v>274</v>
      </c>
      <c r="P115" s="1" t="s">
        <v>108</v>
      </c>
      <c r="Q115" s="1" t="s">
        <v>109</v>
      </c>
      <c r="R115" s="1">
        <v>1</v>
      </c>
      <c r="S115" s="1" t="s">
        <v>110</v>
      </c>
      <c r="T115" s="1" t="s">
        <v>111</v>
      </c>
      <c r="U115" s="1" t="s">
        <v>112</v>
      </c>
      <c r="V115" s="1">
        <v>411</v>
      </c>
      <c r="Y115" s="1">
        <v>410080</v>
      </c>
      <c r="Z115" s="1" t="s">
        <v>113</v>
      </c>
      <c r="AG115" s="1">
        <v>1</v>
      </c>
      <c r="AH115" s="4">
        <v>42811</v>
      </c>
      <c r="AI115" s="1">
        <v>57</v>
      </c>
      <c r="AM115" s="1" t="s">
        <v>144</v>
      </c>
      <c r="AS115" s="4">
        <v>42811</v>
      </c>
      <c r="AT115" s="4">
        <v>42957</v>
      </c>
      <c r="AU115" s="4">
        <v>42949</v>
      </c>
      <c r="AW115" s="1">
        <v>4</v>
      </c>
      <c r="AY115" s="1" t="s">
        <v>275</v>
      </c>
      <c r="BB115" s="1">
        <v>0</v>
      </c>
      <c r="BC115" s="1">
        <v>0</v>
      </c>
      <c r="BD115" s="1">
        <v>4</v>
      </c>
      <c r="BE115" s="1">
        <v>12748.13</v>
      </c>
      <c r="BF115" s="1" t="s">
        <v>146</v>
      </c>
      <c r="BG115" s="1">
        <v>50992.52</v>
      </c>
      <c r="BH115" s="1">
        <v>794.07</v>
      </c>
      <c r="BI115" s="1">
        <v>1094.03</v>
      </c>
      <c r="BJ115" s="1">
        <v>0</v>
      </c>
      <c r="BL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4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50992.52</v>
      </c>
      <c r="CD115" s="1">
        <v>1</v>
      </c>
      <c r="CE115" s="1" t="s">
        <v>118</v>
      </c>
      <c r="CF115" s="1" t="s">
        <v>159</v>
      </c>
      <c r="CG115" s="1" t="str">
        <f t="shared" ref="CG115:CG118" si="30">"08"</f>
        <v>08</v>
      </c>
      <c r="CH115" s="1" t="str">
        <f t="shared" ref="CH115:CH118" si="31">"2"</f>
        <v>2</v>
      </c>
      <c r="CI115" s="1" t="str">
        <f t="shared" ref="CI115:CI127" si="32">"07"</f>
        <v>07</v>
      </c>
      <c r="CJ115" s="1" t="s">
        <v>120</v>
      </c>
      <c r="CK115" s="1" t="str">
        <f t="shared" ref="CK115:CK117" si="33">"02"</f>
        <v>02</v>
      </c>
      <c r="CL115" s="1" t="s">
        <v>121</v>
      </c>
      <c r="CW115" s="1">
        <v>0</v>
      </c>
      <c r="CX115" s="1">
        <v>0</v>
      </c>
      <c r="CY115" s="1">
        <v>0</v>
      </c>
    </row>
    <row r="116" spans="1:103">
      <c r="A116" s="1">
        <v>410</v>
      </c>
      <c r="B116" s="1" t="s">
        <v>138</v>
      </c>
      <c r="C116" s="1">
        <v>410675</v>
      </c>
      <c r="D116" s="1" t="s">
        <v>102</v>
      </c>
      <c r="E116" s="1">
        <v>9112</v>
      </c>
      <c r="F116" s="1" t="s">
        <v>139</v>
      </c>
      <c r="G116" s="1">
        <v>4042002351</v>
      </c>
      <c r="I116" s="1">
        <v>4042002351</v>
      </c>
      <c r="K116" s="1">
        <v>40</v>
      </c>
      <c r="L116" s="1">
        <v>4</v>
      </c>
      <c r="M116" s="1" t="s">
        <v>276</v>
      </c>
      <c r="N116" s="1" t="s">
        <v>134</v>
      </c>
      <c r="O116" s="1" t="s">
        <v>274</v>
      </c>
      <c r="P116" s="1" t="s">
        <v>108</v>
      </c>
      <c r="Q116" s="1" t="s">
        <v>109</v>
      </c>
      <c r="R116" s="1">
        <v>1</v>
      </c>
      <c r="S116" s="1" t="s">
        <v>110</v>
      </c>
      <c r="T116" s="1" t="s">
        <v>111</v>
      </c>
      <c r="U116" s="1" t="s">
        <v>112</v>
      </c>
      <c r="V116" s="1">
        <v>411</v>
      </c>
      <c r="Y116" s="1">
        <v>410080</v>
      </c>
      <c r="Z116" s="1" t="s">
        <v>113</v>
      </c>
      <c r="AG116" s="1">
        <v>1</v>
      </c>
      <c r="AH116" s="4">
        <v>42811</v>
      </c>
      <c r="AI116" s="1">
        <v>57</v>
      </c>
      <c r="AM116" s="1" t="s">
        <v>144</v>
      </c>
      <c r="AS116" s="4">
        <v>42811</v>
      </c>
      <c r="AT116" s="4">
        <v>42957</v>
      </c>
      <c r="AU116" s="4">
        <v>42949</v>
      </c>
      <c r="AW116" s="1">
        <v>8</v>
      </c>
      <c r="AY116" s="1" t="s">
        <v>275</v>
      </c>
      <c r="BB116" s="1">
        <v>0</v>
      </c>
      <c r="BC116" s="1">
        <v>0</v>
      </c>
      <c r="BD116" s="1">
        <v>8</v>
      </c>
      <c r="BE116" s="1">
        <v>12748.13</v>
      </c>
      <c r="BF116" s="1" t="s">
        <v>146</v>
      </c>
      <c r="BG116" s="1">
        <v>101985.04</v>
      </c>
      <c r="BH116" s="1">
        <v>1588.13</v>
      </c>
      <c r="BI116" s="1">
        <v>2188.05</v>
      </c>
      <c r="BJ116" s="1">
        <v>0</v>
      </c>
      <c r="BL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8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101985.04</v>
      </c>
      <c r="CD116" s="1">
        <v>1</v>
      </c>
      <c r="CE116" s="1" t="s">
        <v>118</v>
      </c>
      <c r="CF116" s="1" t="s">
        <v>159</v>
      </c>
      <c r="CG116" s="1" t="str">
        <f>"08"</f>
        <v>08</v>
      </c>
      <c r="CH116" s="1" t="str">
        <f>"2"</f>
        <v>2</v>
      </c>
      <c r="CI116" s="1" t="str">
        <f>"07"</f>
        <v>07</v>
      </c>
      <c r="CJ116" s="1" t="s">
        <v>120</v>
      </c>
      <c r="CK116" s="1" t="str">
        <f>"02"</f>
        <v>02</v>
      </c>
      <c r="CL116" s="1" t="s">
        <v>121</v>
      </c>
      <c r="CW116" s="1">
        <v>0</v>
      </c>
      <c r="CX116" s="1">
        <v>0</v>
      </c>
      <c r="CY116" s="1">
        <v>0</v>
      </c>
    </row>
    <row r="117" spans="1:103">
      <c r="A117" s="1">
        <v>410</v>
      </c>
      <c r="B117" s="1" t="s">
        <v>138</v>
      </c>
      <c r="C117" s="1">
        <v>410675</v>
      </c>
      <c r="D117" s="1" t="s">
        <v>102</v>
      </c>
      <c r="E117" s="1">
        <v>9112</v>
      </c>
      <c r="F117" s="1" t="s">
        <v>139</v>
      </c>
      <c r="G117" s="1">
        <v>4042002351</v>
      </c>
      <c r="I117" s="1">
        <v>4042002351</v>
      </c>
      <c r="K117" s="1">
        <v>50</v>
      </c>
      <c r="L117" s="1">
        <v>5</v>
      </c>
      <c r="M117" s="1" t="s">
        <v>277</v>
      </c>
      <c r="N117" s="1" t="s">
        <v>134</v>
      </c>
      <c r="O117" s="1" t="s">
        <v>274</v>
      </c>
      <c r="P117" s="1" t="s">
        <v>108</v>
      </c>
      <c r="Q117" s="1" t="s">
        <v>109</v>
      </c>
      <c r="R117" s="1">
        <v>1</v>
      </c>
      <c r="S117" s="1" t="s">
        <v>110</v>
      </c>
      <c r="T117" s="1" t="s">
        <v>111</v>
      </c>
      <c r="U117" s="1" t="s">
        <v>112</v>
      </c>
      <c r="V117" s="1">
        <v>411</v>
      </c>
      <c r="Y117" s="1">
        <v>410080</v>
      </c>
      <c r="Z117" s="1" t="s">
        <v>113</v>
      </c>
      <c r="AG117" s="1">
        <v>1</v>
      </c>
      <c r="AH117" s="4">
        <v>42811</v>
      </c>
      <c r="AI117" s="1">
        <v>57</v>
      </c>
      <c r="AM117" s="1" t="s">
        <v>144</v>
      </c>
      <c r="AS117" s="4">
        <v>42811</v>
      </c>
      <c r="AT117" s="4">
        <v>42957</v>
      </c>
      <c r="AU117" s="4">
        <v>42949</v>
      </c>
      <c r="AW117" s="1">
        <v>3</v>
      </c>
      <c r="AY117" s="1" t="s">
        <v>275</v>
      </c>
      <c r="BB117" s="1">
        <v>0</v>
      </c>
      <c r="BC117" s="1">
        <v>0</v>
      </c>
      <c r="BD117" s="1">
        <v>3</v>
      </c>
      <c r="BE117" s="1">
        <v>12748.13</v>
      </c>
      <c r="BF117" s="1" t="s">
        <v>146</v>
      </c>
      <c r="BG117" s="1">
        <v>38244.39</v>
      </c>
      <c r="BH117" s="1">
        <v>595.55</v>
      </c>
      <c r="BI117" s="1">
        <v>820.52</v>
      </c>
      <c r="BJ117" s="1">
        <v>0</v>
      </c>
      <c r="BL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3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38244.39</v>
      </c>
      <c r="CD117" s="1">
        <v>1</v>
      </c>
      <c r="CE117" s="1" t="s">
        <v>118</v>
      </c>
      <c r="CF117" s="1" t="s">
        <v>159</v>
      </c>
      <c r="CG117" s="1" t="str">
        <f>"08"</f>
        <v>08</v>
      </c>
      <c r="CH117" s="1" t="str">
        <f>"2"</f>
        <v>2</v>
      </c>
      <c r="CI117" s="1" t="str">
        <f>"07"</f>
        <v>07</v>
      </c>
      <c r="CJ117" s="1" t="s">
        <v>120</v>
      </c>
      <c r="CK117" s="1" t="str">
        <f>"02"</f>
        <v>02</v>
      </c>
      <c r="CL117" s="1" t="s">
        <v>121</v>
      </c>
      <c r="CW117" s="1">
        <v>0</v>
      </c>
      <c r="CX117" s="1">
        <v>0</v>
      </c>
      <c r="CY117" s="1">
        <v>0</v>
      </c>
    </row>
    <row r="118" spans="1:103">
      <c r="A118" s="1">
        <v>410</v>
      </c>
      <c r="B118" s="1" t="s">
        <v>138</v>
      </c>
      <c r="C118" s="1">
        <v>410675</v>
      </c>
      <c r="D118" s="1" t="s">
        <v>102</v>
      </c>
      <c r="E118" s="1">
        <v>9112</v>
      </c>
      <c r="F118" s="1" t="s">
        <v>139</v>
      </c>
      <c r="G118" s="1">
        <v>4042002351</v>
      </c>
      <c r="I118" s="1">
        <v>4042002351</v>
      </c>
      <c r="K118" s="1">
        <v>60</v>
      </c>
      <c r="L118" s="1">
        <v>6</v>
      </c>
      <c r="M118" s="1" t="s">
        <v>278</v>
      </c>
      <c r="N118" s="1" t="s">
        <v>137</v>
      </c>
      <c r="O118" s="1" t="s">
        <v>274</v>
      </c>
      <c r="P118" s="1" t="s">
        <v>132</v>
      </c>
      <c r="Q118" s="1" t="s">
        <v>109</v>
      </c>
      <c r="R118" s="1">
        <v>1</v>
      </c>
      <c r="S118" s="1" t="s">
        <v>110</v>
      </c>
      <c r="T118" s="1" t="s">
        <v>111</v>
      </c>
      <c r="U118" s="1" t="s">
        <v>112</v>
      </c>
      <c r="V118" s="1">
        <v>411</v>
      </c>
      <c r="Y118" s="1">
        <v>410080</v>
      </c>
      <c r="Z118" s="1" t="s">
        <v>113</v>
      </c>
      <c r="AG118" s="1">
        <v>1</v>
      </c>
      <c r="AH118" s="4">
        <v>42811</v>
      </c>
      <c r="AI118" s="1">
        <v>57</v>
      </c>
      <c r="AM118" s="1" t="s">
        <v>144</v>
      </c>
      <c r="AS118" s="4">
        <v>42811</v>
      </c>
      <c r="AT118" s="4">
        <v>42957</v>
      </c>
      <c r="AU118" s="4">
        <v>42949</v>
      </c>
      <c r="AW118" s="1">
        <v>4</v>
      </c>
      <c r="AY118" s="1" t="s">
        <v>116</v>
      </c>
      <c r="BB118" s="1">
        <v>0</v>
      </c>
      <c r="BC118" s="1">
        <v>0</v>
      </c>
      <c r="BD118" s="1">
        <v>4</v>
      </c>
      <c r="BE118" s="1">
        <v>20370.68</v>
      </c>
      <c r="BF118" s="1" t="s">
        <v>146</v>
      </c>
      <c r="BG118" s="1">
        <v>81482.72</v>
      </c>
      <c r="BH118" s="1">
        <v>1268.87</v>
      </c>
      <c r="BI118" s="1">
        <v>1748.18</v>
      </c>
      <c r="BJ118" s="1">
        <v>0</v>
      </c>
      <c r="BL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4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81482.72</v>
      </c>
      <c r="CD118" s="1">
        <v>1</v>
      </c>
      <c r="CE118" s="1" t="s">
        <v>118</v>
      </c>
      <c r="CF118" s="1" t="s">
        <v>159</v>
      </c>
      <c r="CG118" s="1" t="str">
        <f>"08"</f>
        <v>08</v>
      </c>
      <c r="CH118" s="1" t="str">
        <f>"2"</f>
        <v>2</v>
      </c>
      <c r="CI118" s="1" t="str">
        <f>"07"</f>
        <v>07</v>
      </c>
      <c r="CJ118" s="1" t="s">
        <v>120</v>
      </c>
      <c r="CK118" s="1" t="str">
        <f>"06"</f>
        <v>06</v>
      </c>
      <c r="CL118" s="1" t="s">
        <v>121</v>
      </c>
      <c r="CW118" s="1">
        <v>0</v>
      </c>
      <c r="CX118" s="1">
        <v>0</v>
      </c>
      <c r="CY118" s="1">
        <v>0</v>
      </c>
    </row>
    <row r="119" spans="1:103">
      <c r="A119" s="1">
        <v>410</v>
      </c>
      <c r="B119" s="1" t="s">
        <v>138</v>
      </c>
      <c r="C119" s="1">
        <v>410778</v>
      </c>
      <c r="D119" s="1" t="s">
        <v>102</v>
      </c>
      <c r="E119" s="1">
        <v>8688</v>
      </c>
      <c r="F119" s="1" t="s">
        <v>279</v>
      </c>
      <c r="G119" s="1">
        <v>4500249630</v>
      </c>
      <c r="I119" s="1">
        <v>4500249630</v>
      </c>
      <c r="K119" s="1">
        <v>10</v>
      </c>
      <c r="L119" s="1">
        <v>1</v>
      </c>
      <c r="M119" s="1" t="s">
        <v>280</v>
      </c>
      <c r="N119" s="1" t="s">
        <v>281</v>
      </c>
      <c r="O119" s="1" t="s">
        <v>282</v>
      </c>
      <c r="P119" s="1" t="s">
        <v>143</v>
      </c>
      <c r="Q119" s="1" t="s">
        <v>109</v>
      </c>
      <c r="R119" s="1">
        <v>1</v>
      </c>
      <c r="S119" s="1" t="s">
        <v>110</v>
      </c>
      <c r="T119" s="1" t="s">
        <v>111</v>
      </c>
      <c r="U119" s="1" t="s">
        <v>112</v>
      </c>
      <c r="V119" s="1">
        <v>411</v>
      </c>
      <c r="Y119" s="1">
        <v>410080</v>
      </c>
      <c r="Z119" s="1" t="s">
        <v>113</v>
      </c>
      <c r="AG119" s="1">
        <v>1</v>
      </c>
      <c r="AH119" s="4">
        <v>42865</v>
      </c>
      <c r="AI119" s="1">
        <v>57</v>
      </c>
      <c r="AM119" s="1" t="s">
        <v>205</v>
      </c>
      <c r="AS119" s="4">
        <v>42865</v>
      </c>
      <c r="AT119" s="4">
        <v>43018</v>
      </c>
      <c r="AU119" s="4">
        <v>43011</v>
      </c>
      <c r="AW119" s="1">
        <v>3</v>
      </c>
      <c r="AY119" s="1" t="s">
        <v>145</v>
      </c>
      <c r="BB119" s="1">
        <v>0</v>
      </c>
      <c r="BC119" s="1">
        <v>0</v>
      </c>
      <c r="BD119" s="1">
        <v>3</v>
      </c>
      <c r="BE119" s="1">
        <v>126000</v>
      </c>
      <c r="BF119" s="1" t="s">
        <v>146</v>
      </c>
      <c r="BG119" s="1">
        <v>378000</v>
      </c>
      <c r="BH119" s="1">
        <v>5886.29</v>
      </c>
      <c r="BI119" s="1">
        <v>8109.85</v>
      </c>
      <c r="BJ119" s="1">
        <v>0</v>
      </c>
      <c r="BL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3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378000</v>
      </c>
      <c r="CD119" s="1">
        <v>1</v>
      </c>
      <c r="CE119" s="1" t="s">
        <v>118</v>
      </c>
      <c r="CF119" s="1" t="s">
        <v>159</v>
      </c>
      <c r="CG119" s="1" t="str">
        <f t="shared" ref="CG119:CG121" si="34">"09"</f>
        <v>09</v>
      </c>
      <c r="CH119" s="1" t="str">
        <f>"5"</f>
        <v>5</v>
      </c>
      <c r="CI119" s="1" t="str">
        <f>"07"</f>
        <v>07</v>
      </c>
      <c r="CJ119" s="1" t="s">
        <v>147</v>
      </c>
      <c r="CK119" s="1" t="str">
        <f>"34"</f>
        <v>34</v>
      </c>
      <c r="CL119" s="1" t="s">
        <v>148</v>
      </c>
      <c r="CW119" s="1">
        <v>0</v>
      </c>
      <c r="CX119" s="1">
        <v>0</v>
      </c>
      <c r="CY119" s="1">
        <v>0</v>
      </c>
    </row>
    <row r="120" spans="1:103">
      <c r="A120" s="1">
        <v>410</v>
      </c>
      <c r="B120" s="1" t="s">
        <v>138</v>
      </c>
      <c r="C120" s="1">
        <v>410587</v>
      </c>
      <c r="D120" s="1" t="s">
        <v>102</v>
      </c>
      <c r="E120" s="1">
        <v>8819</v>
      </c>
      <c r="F120" s="1" t="s">
        <v>283</v>
      </c>
      <c r="G120" s="1">
        <v>5030005669</v>
      </c>
      <c r="I120" s="1">
        <v>5030005669</v>
      </c>
      <c r="K120" s="1">
        <v>10</v>
      </c>
      <c r="L120" s="1">
        <v>1</v>
      </c>
      <c r="M120" s="1" t="s">
        <v>284</v>
      </c>
      <c r="N120" s="1" t="s">
        <v>285</v>
      </c>
      <c r="O120" s="1" t="s">
        <v>286</v>
      </c>
      <c r="P120" s="1" t="s">
        <v>143</v>
      </c>
      <c r="Q120" s="1" t="s">
        <v>109</v>
      </c>
      <c r="R120" s="1">
        <v>1</v>
      </c>
      <c r="S120" s="1" t="s">
        <v>110</v>
      </c>
      <c r="T120" s="1" t="s">
        <v>111</v>
      </c>
      <c r="U120" s="1" t="s">
        <v>112</v>
      </c>
      <c r="V120" s="1">
        <v>411</v>
      </c>
      <c r="Y120" s="1">
        <v>410080</v>
      </c>
      <c r="Z120" s="1" t="s">
        <v>113</v>
      </c>
      <c r="AG120" s="1">
        <v>1</v>
      </c>
      <c r="AH120" s="4">
        <v>42739</v>
      </c>
      <c r="AI120" s="1">
        <v>57</v>
      </c>
      <c r="AM120" s="1" t="s">
        <v>287</v>
      </c>
      <c r="AP120" s="1">
        <v>0</v>
      </c>
      <c r="AS120" s="4">
        <v>42739</v>
      </c>
      <c r="AT120" s="4">
        <v>42894</v>
      </c>
      <c r="AU120" s="4">
        <v>42885</v>
      </c>
      <c r="AW120" s="1">
        <v>1</v>
      </c>
      <c r="AY120" s="1" t="s">
        <v>145</v>
      </c>
      <c r="BB120" s="1">
        <v>0</v>
      </c>
      <c r="BC120" s="1">
        <v>0</v>
      </c>
      <c r="BD120" s="1">
        <v>1</v>
      </c>
      <c r="BE120" s="1">
        <v>120000</v>
      </c>
      <c r="BF120" s="1" t="s">
        <v>146</v>
      </c>
      <c r="BG120" s="1">
        <v>120000</v>
      </c>
      <c r="BH120" s="1">
        <v>1868.66</v>
      </c>
      <c r="BI120" s="1">
        <v>2574.55</v>
      </c>
      <c r="BJ120" s="1">
        <v>0</v>
      </c>
      <c r="BL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1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120000</v>
      </c>
      <c r="CD120" s="1">
        <v>1</v>
      </c>
      <c r="CE120" s="1" t="s">
        <v>118</v>
      </c>
      <c r="CF120" s="1" t="s">
        <v>159</v>
      </c>
      <c r="CG120" s="1" t="str">
        <f>"09"</f>
        <v>09</v>
      </c>
      <c r="CH120" s="1" t="str">
        <f t="shared" ref="CH120:CH127" si="35">"9"</f>
        <v>9</v>
      </c>
      <c r="CI120" s="1" t="str">
        <f>"07"</f>
        <v>07</v>
      </c>
      <c r="CJ120" s="1" t="s">
        <v>147</v>
      </c>
      <c r="CK120" s="1" t="str">
        <f>"06"</f>
        <v>06</v>
      </c>
      <c r="CL120" s="1" t="s">
        <v>121</v>
      </c>
      <c r="CW120" s="1">
        <v>0</v>
      </c>
      <c r="CX120" s="1">
        <v>0</v>
      </c>
      <c r="CY120" s="1">
        <v>0</v>
      </c>
    </row>
    <row r="121" spans="1:103">
      <c r="A121" s="1">
        <v>410</v>
      </c>
      <c r="B121" s="1" t="s">
        <v>138</v>
      </c>
      <c r="C121" s="1">
        <v>410533</v>
      </c>
      <c r="D121" s="1" t="s">
        <v>102</v>
      </c>
      <c r="E121" s="1">
        <v>9053</v>
      </c>
      <c r="F121" s="1" t="s">
        <v>288</v>
      </c>
      <c r="G121" s="1">
        <v>422000192</v>
      </c>
      <c r="I121" s="1">
        <v>422000192</v>
      </c>
      <c r="K121" s="1">
        <v>1</v>
      </c>
      <c r="L121" s="1">
        <v>1</v>
      </c>
      <c r="M121" s="1" t="s">
        <v>289</v>
      </c>
      <c r="N121" s="1" t="s">
        <v>290</v>
      </c>
      <c r="O121" s="1" t="s">
        <v>291</v>
      </c>
      <c r="P121" s="1" t="s">
        <v>292</v>
      </c>
      <c r="Q121" s="1" t="s">
        <v>109</v>
      </c>
      <c r="R121" s="1">
        <v>1</v>
      </c>
      <c r="S121" s="1" t="s">
        <v>110</v>
      </c>
      <c r="T121" s="1" t="s">
        <v>111</v>
      </c>
      <c r="U121" s="1" t="s">
        <v>112</v>
      </c>
      <c r="V121" s="1">
        <v>411</v>
      </c>
      <c r="Y121" s="1">
        <v>410080</v>
      </c>
      <c r="Z121" s="1" t="s">
        <v>113</v>
      </c>
      <c r="AG121" s="1">
        <v>1</v>
      </c>
      <c r="AH121" s="4">
        <v>42697</v>
      </c>
      <c r="AI121" s="1">
        <v>57</v>
      </c>
      <c r="AM121" s="1" t="s">
        <v>293</v>
      </c>
      <c r="AS121" s="4">
        <v>42697</v>
      </c>
      <c r="AT121" s="4">
        <v>42857</v>
      </c>
      <c r="AU121" s="4">
        <v>42843</v>
      </c>
      <c r="AW121" s="1">
        <v>6</v>
      </c>
      <c r="AY121" s="1" t="s">
        <v>145</v>
      </c>
      <c r="BB121" s="1">
        <v>0</v>
      </c>
      <c r="BC121" s="1">
        <v>0</v>
      </c>
      <c r="BD121" s="1">
        <v>6</v>
      </c>
      <c r="BE121" s="1">
        <v>170692</v>
      </c>
      <c r="BF121" s="1" t="s">
        <v>146</v>
      </c>
      <c r="BG121" s="1">
        <v>1024152</v>
      </c>
      <c r="BH121" s="1">
        <v>15948.3</v>
      </c>
      <c r="BI121" s="1">
        <v>21972.8</v>
      </c>
      <c r="BJ121" s="1">
        <v>0</v>
      </c>
      <c r="BL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6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1024152</v>
      </c>
      <c r="CD121" s="1">
        <v>1</v>
      </c>
      <c r="CE121" s="1" t="s">
        <v>118</v>
      </c>
      <c r="CF121" s="1" t="s">
        <v>159</v>
      </c>
      <c r="CG121" s="1" t="str">
        <f>"09"</f>
        <v>09</v>
      </c>
      <c r="CH121" s="1" t="str">
        <f>"9"</f>
        <v>9</v>
      </c>
      <c r="CI121" s="1" t="str">
        <f>"07"</f>
        <v>07</v>
      </c>
      <c r="CJ121" s="1" t="s">
        <v>147</v>
      </c>
      <c r="CK121" s="1" t="str">
        <f>"14"</f>
        <v>14</v>
      </c>
      <c r="CL121" s="1" t="s">
        <v>160</v>
      </c>
      <c r="CW121" s="1">
        <v>0</v>
      </c>
      <c r="CX121" s="1">
        <v>0</v>
      </c>
      <c r="CY121" s="1">
        <v>0</v>
      </c>
    </row>
    <row r="122" spans="1:103">
      <c r="A122" s="1">
        <v>410</v>
      </c>
      <c r="B122" s="1" t="s">
        <v>138</v>
      </c>
      <c r="C122" s="1">
        <v>410483</v>
      </c>
      <c r="D122" s="1" t="s">
        <v>102</v>
      </c>
      <c r="E122" s="1">
        <v>9029</v>
      </c>
      <c r="F122" s="1" t="s">
        <v>211</v>
      </c>
      <c r="G122" s="1">
        <v>4040005581</v>
      </c>
      <c r="I122" s="1">
        <v>4040005581</v>
      </c>
      <c r="K122" s="1">
        <v>10</v>
      </c>
      <c r="L122" s="1">
        <v>1</v>
      </c>
      <c r="M122" s="1" t="s">
        <v>294</v>
      </c>
      <c r="N122" s="1" t="s">
        <v>295</v>
      </c>
      <c r="O122" s="1" t="s">
        <v>296</v>
      </c>
      <c r="P122" s="1" t="s">
        <v>292</v>
      </c>
      <c r="Q122" s="1" t="s">
        <v>109</v>
      </c>
      <c r="R122" s="1">
        <v>1</v>
      </c>
      <c r="S122" s="1" t="s">
        <v>110</v>
      </c>
      <c r="T122" s="1" t="s">
        <v>111</v>
      </c>
      <c r="U122" s="1" t="s">
        <v>112</v>
      </c>
      <c r="V122" s="1">
        <v>411</v>
      </c>
      <c r="Y122" s="1">
        <v>410080</v>
      </c>
      <c r="Z122" s="1" t="s">
        <v>113</v>
      </c>
      <c r="AC122" s="1" t="s">
        <v>240</v>
      </c>
      <c r="AD122" s="4">
        <v>42860</v>
      </c>
      <c r="AG122" s="1">
        <v>1</v>
      </c>
      <c r="AH122" s="4">
        <v>42656</v>
      </c>
      <c r="AI122" s="1">
        <v>57</v>
      </c>
      <c r="AM122" s="1" t="s">
        <v>216</v>
      </c>
      <c r="AS122" s="4">
        <v>42656</v>
      </c>
      <c r="AT122" s="4">
        <v>42865</v>
      </c>
      <c r="AU122" s="4">
        <v>42796</v>
      </c>
      <c r="AW122" s="1">
        <v>5</v>
      </c>
      <c r="AX122" s="1">
        <v>409074</v>
      </c>
      <c r="AY122" s="1" t="s">
        <v>145</v>
      </c>
      <c r="AZ122" s="1">
        <v>999</v>
      </c>
      <c r="BA122" s="1">
        <v>820</v>
      </c>
      <c r="BB122" s="1">
        <v>0</v>
      </c>
      <c r="BC122" s="1">
        <v>1</v>
      </c>
      <c r="BD122" s="1">
        <v>5</v>
      </c>
      <c r="BE122" s="1">
        <v>43861</v>
      </c>
      <c r="BF122" s="1" t="s">
        <v>146</v>
      </c>
      <c r="BG122" s="1">
        <v>219305</v>
      </c>
      <c r="BH122" s="1">
        <v>3415.06</v>
      </c>
      <c r="BI122" s="1">
        <v>4705.11</v>
      </c>
      <c r="BJ122" s="1">
        <v>0</v>
      </c>
      <c r="BL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5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219305</v>
      </c>
      <c r="CD122" s="1">
        <v>1</v>
      </c>
      <c r="CE122" s="1" t="s">
        <v>118</v>
      </c>
      <c r="CF122" s="1" t="s">
        <v>159</v>
      </c>
      <c r="CG122" s="1" t="str">
        <f t="shared" ref="CG122:CG127" si="36">"10"</f>
        <v>10</v>
      </c>
      <c r="CH122" s="1" t="str">
        <f>"9"</f>
        <v>9</v>
      </c>
      <c r="CI122" s="1" t="str">
        <f>"07"</f>
        <v>07</v>
      </c>
      <c r="CJ122" s="1" t="s">
        <v>147</v>
      </c>
      <c r="CK122" s="1" t="str">
        <f t="shared" ref="CK122:CK124" si="37">"02"</f>
        <v>02</v>
      </c>
      <c r="CL122" s="1" t="s">
        <v>121</v>
      </c>
      <c r="CW122" s="1">
        <v>0</v>
      </c>
      <c r="CX122" s="1">
        <v>0</v>
      </c>
      <c r="CY122" s="1">
        <v>0</v>
      </c>
    </row>
    <row r="123" spans="1:103">
      <c r="A123" s="1">
        <v>410</v>
      </c>
      <c r="B123" s="1" t="s">
        <v>297</v>
      </c>
      <c r="C123" s="1">
        <v>40088</v>
      </c>
      <c r="D123" s="1" t="s">
        <v>102</v>
      </c>
      <c r="E123" s="1" t="s">
        <v>298</v>
      </c>
      <c r="F123" s="1" t="s">
        <v>299</v>
      </c>
      <c r="G123" s="1" t="s">
        <v>300</v>
      </c>
      <c r="H123" s="1" t="s">
        <v>301</v>
      </c>
      <c r="I123" s="1">
        <v>901433</v>
      </c>
      <c r="K123" s="1">
        <v>5</v>
      </c>
      <c r="L123" s="1">
        <v>24</v>
      </c>
      <c r="M123" s="1" t="s">
        <v>302</v>
      </c>
      <c r="N123" s="1" t="s">
        <v>303</v>
      </c>
      <c r="O123" s="1" t="s">
        <v>296</v>
      </c>
      <c r="P123" s="1" t="s">
        <v>292</v>
      </c>
      <c r="Q123" s="1" t="s">
        <v>109</v>
      </c>
      <c r="R123" s="1">
        <v>1</v>
      </c>
      <c r="S123" s="1" t="s">
        <v>110</v>
      </c>
      <c r="T123" s="1" t="s">
        <v>111</v>
      </c>
      <c r="U123" s="1" t="s">
        <v>112</v>
      </c>
      <c r="V123" s="1">
        <v>411</v>
      </c>
      <c r="Y123" s="1">
        <v>2743</v>
      </c>
      <c r="Z123" s="1" t="s">
        <v>304</v>
      </c>
      <c r="AG123" s="1">
        <v>1</v>
      </c>
      <c r="AH123" s="4">
        <v>42713</v>
      </c>
      <c r="AI123" s="1">
        <v>1</v>
      </c>
      <c r="AS123" s="4">
        <v>42676</v>
      </c>
      <c r="AT123" s="4">
        <v>42941</v>
      </c>
      <c r="AU123" s="4">
        <v>42853</v>
      </c>
      <c r="AW123" s="1">
        <v>4</v>
      </c>
      <c r="AY123" s="1" t="s">
        <v>145</v>
      </c>
      <c r="BB123" s="1">
        <v>0</v>
      </c>
      <c r="BC123" s="1">
        <v>0</v>
      </c>
      <c r="BD123" s="1">
        <v>4</v>
      </c>
      <c r="BE123" s="1">
        <v>2108.89</v>
      </c>
      <c r="BF123" s="1" t="s">
        <v>117</v>
      </c>
      <c r="BG123" s="1">
        <v>563972.8607</v>
      </c>
      <c r="BH123" s="1">
        <v>8435.56</v>
      </c>
      <c r="BI123" s="1">
        <v>12099.83</v>
      </c>
      <c r="BJ123" s="1">
        <v>0</v>
      </c>
      <c r="BL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4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563972.8607</v>
      </c>
      <c r="CD123" s="1">
        <v>1</v>
      </c>
      <c r="CE123" s="1" t="s">
        <v>118</v>
      </c>
      <c r="CF123" s="1" t="s">
        <v>159</v>
      </c>
      <c r="CG123" s="1" t="str">
        <f>"10"</f>
        <v>10</v>
      </c>
      <c r="CH123" s="1" t="str">
        <f>"9"</f>
        <v>9</v>
      </c>
      <c r="CI123" s="1" t="str">
        <f>"07"</f>
        <v>07</v>
      </c>
      <c r="CJ123" s="1" t="s">
        <v>147</v>
      </c>
      <c r="CK123" s="1" t="str">
        <f>"02"</f>
        <v>02</v>
      </c>
      <c r="CL123" s="1" t="s">
        <v>121</v>
      </c>
      <c r="CW123" s="1">
        <v>0</v>
      </c>
      <c r="CX123" s="1">
        <v>0</v>
      </c>
      <c r="CY123" s="1">
        <v>0</v>
      </c>
    </row>
    <row r="124" spans="1:103">
      <c r="A124" s="1">
        <v>410</v>
      </c>
      <c r="B124" s="1" t="s">
        <v>101</v>
      </c>
      <c r="C124" s="1">
        <v>410735</v>
      </c>
      <c r="D124" s="1" t="s">
        <v>102</v>
      </c>
      <c r="E124" s="1">
        <v>6434</v>
      </c>
      <c r="F124" s="1" t="s">
        <v>305</v>
      </c>
      <c r="G124" s="1" t="s">
        <v>306</v>
      </c>
      <c r="I124" s="1" t="s">
        <v>306</v>
      </c>
      <c r="K124" s="1">
        <v>5</v>
      </c>
      <c r="L124" s="1">
        <v>1</v>
      </c>
      <c r="M124" s="1" t="s">
        <v>307</v>
      </c>
      <c r="N124" s="1" t="s">
        <v>303</v>
      </c>
      <c r="O124" s="1" t="s">
        <v>296</v>
      </c>
      <c r="P124" s="1" t="s">
        <v>292</v>
      </c>
      <c r="Q124" s="1" t="s">
        <v>109</v>
      </c>
      <c r="R124" s="1">
        <v>1</v>
      </c>
      <c r="S124" s="1" t="s">
        <v>110</v>
      </c>
      <c r="T124" s="1" t="s">
        <v>111</v>
      </c>
      <c r="U124" s="1" t="s">
        <v>112</v>
      </c>
      <c r="V124" s="1">
        <v>411</v>
      </c>
      <c r="Y124" s="1">
        <v>410080</v>
      </c>
      <c r="Z124" s="1" t="s">
        <v>113</v>
      </c>
      <c r="AG124" s="1">
        <v>1</v>
      </c>
      <c r="AH124" s="4">
        <v>42846</v>
      </c>
      <c r="AI124" s="1">
        <v>1</v>
      </c>
      <c r="AM124" s="1" t="s">
        <v>308</v>
      </c>
      <c r="AS124" s="4">
        <v>42846</v>
      </c>
      <c r="AT124" s="4">
        <v>42926</v>
      </c>
      <c r="AU124" s="4">
        <v>42919</v>
      </c>
      <c r="AW124" s="1">
        <v>2</v>
      </c>
      <c r="AY124" s="1" t="s">
        <v>145</v>
      </c>
      <c r="BB124" s="1">
        <v>0</v>
      </c>
      <c r="BC124" s="1">
        <v>0</v>
      </c>
      <c r="BD124" s="1">
        <v>2</v>
      </c>
      <c r="BE124" s="1">
        <v>2108.89</v>
      </c>
      <c r="BF124" s="1" t="s">
        <v>117</v>
      </c>
      <c r="BG124" s="1">
        <v>273474.9503</v>
      </c>
      <c r="BH124" s="1">
        <v>4217.78</v>
      </c>
      <c r="BI124" s="1">
        <v>5867.3</v>
      </c>
      <c r="BJ124" s="1">
        <v>0</v>
      </c>
      <c r="BL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2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273474.9503</v>
      </c>
      <c r="CD124" s="1">
        <v>1</v>
      </c>
      <c r="CE124" s="1" t="s">
        <v>118</v>
      </c>
      <c r="CF124" s="1" t="s">
        <v>159</v>
      </c>
      <c r="CG124" s="1" t="str">
        <f>"10"</f>
        <v>10</v>
      </c>
      <c r="CH124" s="1" t="str">
        <f>"9"</f>
        <v>9</v>
      </c>
      <c r="CI124" s="1" t="str">
        <f>"07"</f>
        <v>07</v>
      </c>
      <c r="CJ124" s="1" t="s">
        <v>147</v>
      </c>
      <c r="CK124" s="1" t="str">
        <f>"02"</f>
        <v>02</v>
      </c>
      <c r="CL124" s="1" t="s">
        <v>121</v>
      </c>
      <c r="CW124" s="1">
        <v>0</v>
      </c>
      <c r="CX124" s="1">
        <v>0</v>
      </c>
      <c r="CY124" s="1">
        <v>0</v>
      </c>
    </row>
    <row r="125" spans="1:103">
      <c r="A125" s="1">
        <v>410</v>
      </c>
      <c r="B125" s="1" t="s">
        <v>297</v>
      </c>
      <c r="C125" s="1">
        <v>40088</v>
      </c>
      <c r="D125" s="1" t="s">
        <v>102</v>
      </c>
      <c r="E125" s="1" t="s">
        <v>298</v>
      </c>
      <c r="F125" s="1" t="s">
        <v>299</v>
      </c>
      <c r="G125" s="1" t="s">
        <v>300</v>
      </c>
      <c r="H125" s="1" t="s">
        <v>301</v>
      </c>
      <c r="I125" s="1">
        <v>901433</v>
      </c>
      <c r="K125" s="1">
        <v>10</v>
      </c>
      <c r="L125" s="1">
        <v>25</v>
      </c>
      <c r="M125" s="1" t="s">
        <v>309</v>
      </c>
      <c r="N125" s="1" t="s">
        <v>310</v>
      </c>
      <c r="O125" s="1" t="s">
        <v>296</v>
      </c>
      <c r="P125" s="1" t="s">
        <v>292</v>
      </c>
      <c r="Q125" s="1" t="s">
        <v>109</v>
      </c>
      <c r="R125" s="1">
        <v>1</v>
      </c>
      <c r="S125" s="1" t="s">
        <v>110</v>
      </c>
      <c r="T125" s="1" t="s">
        <v>111</v>
      </c>
      <c r="U125" s="1" t="s">
        <v>112</v>
      </c>
      <c r="V125" s="1">
        <v>411</v>
      </c>
      <c r="Y125" s="1">
        <v>2743</v>
      </c>
      <c r="Z125" s="1" t="s">
        <v>304</v>
      </c>
      <c r="AG125" s="1">
        <v>1</v>
      </c>
      <c r="AH125" s="4">
        <v>42713</v>
      </c>
      <c r="AI125" s="1">
        <v>1</v>
      </c>
      <c r="AS125" s="4">
        <v>42676</v>
      </c>
      <c r="AT125" s="4">
        <v>42941</v>
      </c>
      <c r="AU125" s="4">
        <v>42853</v>
      </c>
      <c r="AW125" s="1">
        <v>4</v>
      </c>
      <c r="AY125" s="1" t="s">
        <v>145</v>
      </c>
      <c r="BB125" s="1">
        <v>0</v>
      </c>
      <c r="BC125" s="1">
        <v>0</v>
      </c>
      <c r="BD125" s="1">
        <v>4</v>
      </c>
      <c r="BE125" s="1">
        <v>2190.79</v>
      </c>
      <c r="BF125" s="1" t="s">
        <v>117</v>
      </c>
      <c r="BG125" s="1">
        <v>585875.0829</v>
      </c>
      <c r="BH125" s="1">
        <v>8763.16</v>
      </c>
      <c r="BI125" s="1">
        <v>12569.73</v>
      </c>
      <c r="BJ125" s="1">
        <v>0</v>
      </c>
      <c r="BL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4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585875.0829</v>
      </c>
      <c r="CD125" s="1">
        <v>1</v>
      </c>
      <c r="CE125" s="1" t="s">
        <v>118</v>
      </c>
      <c r="CF125" s="1" t="s">
        <v>159</v>
      </c>
      <c r="CG125" s="1" t="str">
        <f>"10"</f>
        <v>10</v>
      </c>
      <c r="CH125" s="1" t="str">
        <f>"9"</f>
        <v>9</v>
      </c>
      <c r="CI125" s="1" t="str">
        <f>"07"</f>
        <v>07</v>
      </c>
      <c r="CJ125" s="1" t="s">
        <v>147</v>
      </c>
      <c r="CK125" s="1" t="str">
        <f t="shared" ref="CK125:CK129" si="38">"06"</f>
        <v>06</v>
      </c>
      <c r="CL125" s="1" t="s">
        <v>121</v>
      </c>
      <c r="CW125" s="1">
        <v>0</v>
      </c>
      <c r="CX125" s="1">
        <v>0</v>
      </c>
      <c r="CY125" s="1">
        <v>0</v>
      </c>
    </row>
    <row r="126" spans="1:103">
      <c r="A126" s="1">
        <v>410</v>
      </c>
      <c r="B126" s="1" t="s">
        <v>101</v>
      </c>
      <c r="C126" s="1">
        <v>410735</v>
      </c>
      <c r="D126" s="1" t="s">
        <v>102</v>
      </c>
      <c r="E126" s="1">
        <v>6434</v>
      </c>
      <c r="F126" s="1" t="s">
        <v>305</v>
      </c>
      <c r="G126" s="1" t="s">
        <v>306</v>
      </c>
      <c r="I126" s="1" t="s">
        <v>306</v>
      </c>
      <c r="K126" s="1">
        <v>10</v>
      </c>
      <c r="L126" s="1">
        <v>2</v>
      </c>
      <c r="M126" s="1" t="s">
        <v>311</v>
      </c>
      <c r="N126" s="1" t="s">
        <v>310</v>
      </c>
      <c r="O126" s="1" t="s">
        <v>296</v>
      </c>
      <c r="P126" s="1" t="s">
        <v>292</v>
      </c>
      <c r="Q126" s="1" t="s">
        <v>109</v>
      </c>
      <c r="R126" s="1">
        <v>1</v>
      </c>
      <c r="S126" s="1" t="s">
        <v>110</v>
      </c>
      <c r="T126" s="1" t="s">
        <v>111</v>
      </c>
      <c r="U126" s="1" t="s">
        <v>112</v>
      </c>
      <c r="V126" s="1">
        <v>411</v>
      </c>
      <c r="Y126" s="1">
        <v>410080</v>
      </c>
      <c r="Z126" s="1" t="s">
        <v>113</v>
      </c>
      <c r="AG126" s="1">
        <v>1</v>
      </c>
      <c r="AH126" s="4">
        <v>42846</v>
      </c>
      <c r="AI126" s="1">
        <v>1</v>
      </c>
      <c r="AM126" s="1" t="s">
        <v>308</v>
      </c>
      <c r="AS126" s="4">
        <v>42846</v>
      </c>
      <c r="AT126" s="4">
        <v>42926</v>
      </c>
      <c r="AU126" s="4">
        <v>42919</v>
      </c>
      <c r="AW126" s="1">
        <v>2</v>
      </c>
      <c r="AY126" s="1" t="s">
        <v>145</v>
      </c>
      <c r="BB126" s="1">
        <v>0</v>
      </c>
      <c r="BC126" s="1">
        <v>0</v>
      </c>
      <c r="BD126" s="1">
        <v>2</v>
      </c>
      <c r="BE126" s="1">
        <v>2190.79</v>
      </c>
      <c r="BF126" s="1" t="s">
        <v>117</v>
      </c>
      <c r="BG126" s="1">
        <v>284095.513</v>
      </c>
      <c r="BH126" s="1">
        <v>4381.58</v>
      </c>
      <c r="BI126" s="1">
        <v>6095.16</v>
      </c>
      <c r="BJ126" s="1">
        <v>0</v>
      </c>
      <c r="BL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2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284095.513</v>
      </c>
      <c r="CD126" s="1">
        <v>1</v>
      </c>
      <c r="CE126" s="1" t="s">
        <v>118</v>
      </c>
      <c r="CF126" s="1" t="s">
        <v>159</v>
      </c>
      <c r="CG126" s="1" t="str">
        <f>"10"</f>
        <v>10</v>
      </c>
      <c r="CH126" s="1" t="str">
        <f>"9"</f>
        <v>9</v>
      </c>
      <c r="CI126" s="1" t="str">
        <f>"07"</f>
        <v>07</v>
      </c>
      <c r="CJ126" s="1" t="s">
        <v>147</v>
      </c>
      <c r="CK126" s="1" t="str">
        <f>"06"</f>
        <v>06</v>
      </c>
      <c r="CL126" s="1" t="s">
        <v>121</v>
      </c>
      <c r="CW126" s="1">
        <v>0</v>
      </c>
      <c r="CX126" s="1">
        <v>0</v>
      </c>
      <c r="CY126" s="1">
        <v>0</v>
      </c>
    </row>
    <row r="127" spans="1:103">
      <c r="A127" s="1">
        <v>410</v>
      </c>
      <c r="B127" s="1" t="s">
        <v>138</v>
      </c>
      <c r="C127" s="1">
        <v>410483</v>
      </c>
      <c r="D127" s="1" t="s">
        <v>102</v>
      </c>
      <c r="E127" s="1">
        <v>9029</v>
      </c>
      <c r="F127" s="1" t="s">
        <v>211</v>
      </c>
      <c r="G127" s="1">
        <v>4040005581</v>
      </c>
      <c r="I127" s="1">
        <v>4040005581</v>
      </c>
      <c r="K127" s="1">
        <v>20</v>
      </c>
      <c r="L127" s="1">
        <v>2</v>
      </c>
      <c r="M127" s="1" t="s">
        <v>312</v>
      </c>
      <c r="N127" s="1" t="s">
        <v>313</v>
      </c>
      <c r="O127" s="1" t="s">
        <v>296</v>
      </c>
      <c r="P127" s="1" t="s">
        <v>292</v>
      </c>
      <c r="Q127" s="1" t="s">
        <v>109</v>
      </c>
      <c r="R127" s="1">
        <v>1</v>
      </c>
      <c r="S127" s="1" t="s">
        <v>110</v>
      </c>
      <c r="T127" s="1" t="s">
        <v>111</v>
      </c>
      <c r="U127" s="1" t="s">
        <v>112</v>
      </c>
      <c r="V127" s="1">
        <v>411</v>
      </c>
      <c r="Y127" s="1">
        <v>410080</v>
      </c>
      <c r="Z127" s="1" t="s">
        <v>113</v>
      </c>
      <c r="AC127" s="1" t="s">
        <v>240</v>
      </c>
      <c r="AD127" s="4">
        <v>42836</v>
      </c>
      <c r="AG127" s="1">
        <v>1</v>
      </c>
      <c r="AH127" s="4">
        <v>42656</v>
      </c>
      <c r="AI127" s="1">
        <v>57</v>
      </c>
      <c r="AM127" s="1" t="s">
        <v>216</v>
      </c>
      <c r="AS127" s="4">
        <v>42656</v>
      </c>
      <c r="AT127" s="4">
        <v>42865</v>
      </c>
      <c r="AU127" s="4">
        <v>42796</v>
      </c>
      <c r="AW127" s="1">
        <v>3</v>
      </c>
      <c r="AX127" s="1">
        <v>408945</v>
      </c>
      <c r="AY127" s="1" t="s">
        <v>145</v>
      </c>
      <c r="AZ127" s="1">
        <v>999</v>
      </c>
      <c r="BB127" s="1">
        <v>0</v>
      </c>
      <c r="BC127" s="1">
        <v>0</v>
      </c>
      <c r="BD127" s="1">
        <v>3</v>
      </c>
      <c r="BE127" s="1">
        <v>75747</v>
      </c>
      <c r="BF127" s="1" t="s">
        <v>146</v>
      </c>
      <c r="BG127" s="1">
        <v>227241</v>
      </c>
      <c r="BH127" s="1">
        <v>3538.64</v>
      </c>
      <c r="BI127" s="1">
        <v>4875.37</v>
      </c>
      <c r="BJ127" s="1">
        <v>0</v>
      </c>
      <c r="BL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3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227241</v>
      </c>
      <c r="CD127" s="1">
        <v>1</v>
      </c>
      <c r="CE127" s="1" t="s">
        <v>118</v>
      </c>
      <c r="CF127" s="1" t="s">
        <v>159</v>
      </c>
      <c r="CG127" s="1" t="str">
        <f>"10"</f>
        <v>10</v>
      </c>
      <c r="CH127" s="1" t="str">
        <f>"9"</f>
        <v>9</v>
      </c>
      <c r="CI127" s="1" t="str">
        <f>"07"</f>
        <v>07</v>
      </c>
      <c r="CJ127" s="1" t="s">
        <v>147</v>
      </c>
      <c r="CK127" s="1" t="str">
        <f>"06"</f>
        <v>06</v>
      </c>
      <c r="CL127" s="1" t="s">
        <v>148</v>
      </c>
      <c r="CW127" s="1">
        <v>0</v>
      </c>
      <c r="CX127" s="1">
        <v>0</v>
      </c>
      <c r="CY127" s="1">
        <v>0</v>
      </c>
    </row>
    <row r="128" spans="1:103">
      <c r="A128" s="1">
        <v>410</v>
      </c>
      <c r="B128" s="1" t="s">
        <v>101</v>
      </c>
      <c r="C128" s="1">
        <v>410609</v>
      </c>
      <c r="D128" s="1" t="s">
        <v>102</v>
      </c>
      <c r="E128" s="1">
        <v>7795</v>
      </c>
      <c r="F128" s="1" t="s">
        <v>103</v>
      </c>
      <c r="G128" s="1" t="s">
        <v>314</v>
      </c>
      <c r="I128" s="1" t="s">
        <v>314</v>
      </c>
      <c r="K128" s="1">
        <v>3</v>
      </c>
      <c r="L128" s="1">
        <v>3</v>
      </c>
      <c r="M128" s="1" t="s">
        <v>315</v>
      </c>
      <c r="N128" s="1" t="s">
        <v>316</v>
      </c>
      <c r="O128" s="1" t="s">
        <v>317</v>
      </c>
      <c r="P128" s="1" t="s">
        <v>318</v>
      </c>
      <c r="Q128" s="1" t="s">
        <v>109</v>
      </c>
      <c r="R128" s="1">
        <v>1</v>
      </c>
      <c r="S128" s="1" t="s">
        <v>110</v>
      </c>
      <c r="T128" s="1" t="s">
        <v>111</v>
      </c>
      <c r="U128" s="1" t="s">
        <v>112</v>
      </c>
      <c r="V128" s="1">
        <v>411</v>
      </c>
      <c r="Y128" s="1">
        <v>410080</v>
      </c>
      <c r="Z128" s="1" t="s">
        <v>113</v>
      </c>
      <c r="AG128" s="1">
        <v>1</v>
      </c>
      <c r="AH128" s="4">
        <v>42773</v>
      </c>
      <c r="AI128" s="1">
        <v>58</v>
      </c>
      <c r="AM128" s="1" t="s">
        <v>319</v>
      </c>
      <c r="AP128" s="1">
        <v>0</v>
      </c>
      <c r="AS128" s="4">
        <v>42773</v>
      </c>
      <c r="AT128" s="4">
        <v>42901</v>
      </c>
      <c r="AU128" s="4">
        <v>42895</v>
      </c>
      <c r="AW128" s="1">
        <v>8</v>
      </c>
      <c r="AY128" s="1" t="s">
        <v>320</v>
      </c>
      <c r="BB128" s="1">
        <v>0</v>
      </c>
      <c r="BC128" s="1">
        <v>0</v>
      </c>
      <c r="BD128" s="1">
        <v>8</v>
      </c>
      <c r="BE128" s="1">
        <v>1206.68</v>
      </c>
      <c r="BF128" s="1" t="s">
        <v>117</v>
      </c>
      <c r="BG128" s="1">
        <v>655996.6192</v>
      </c>
      <c r="BH128" s="1">
        <v>9653.44</v>
      </c>
      <c r="BI128" s="1">
        <v>14074.16</v>
      </c>
      <c r="BJ128" s="1">
        <v>0</v>
      </c>
      <c r="BL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8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655996.6192</v>
      </c>
      <c r="CD128" s="1">
        <v>1</v>
      </c>
      <c r="CE128" s="1" t="s">
        <v>118</v>
      </c>
      <c r="CF128" s="1" t="s">
        <v>159</v>
      </c>
      <c r="CG128" s="1" t="str">
        <f>"12"</f>
        <v>12</v>
      </c>
      <c r="CH128" s="1" t="str">
        <f>"2"</f>
        <v>2</v>
      </c>
      <c r="CI128" s="1" t="str">
        <f t="shared" ref="CI128:CI134" si="39">"06"</f>
        <v>06</v>
      </c>
      <c r="CJ128" s="1" t="s">
        <v>321</v>
      </c>
      <c r="CK128" s="1" t="str">
        <f>"06"</f>
        <v>06</v>
      </c>
      <c r="CL128" s="1" t="s">
        <v>121</v>
      </c>
      <c r="CW128" s="1">
        <v>0</v>
      </c>
      <c r="CX128" s="1">
        <v>0</v>
      </c>
      <c r="CY128" s="1">
        <v>0</v>
      </c>
    </row>
    <row r="129" spans="1:103">
      <c r="A129" s="1">
        <v>410</v>
      </c>
      <c r="B129" s="1" t="s">
        <v>101</v>
      </c>
      <c r="C129" s="1">
        <v>410609</v>
      </c>
      <c r="D129" s="1" t="s">
        <v>102</v>
      </c>
      <c r="E129" s="1">
        <v>7795</v>
      </c>
      <c r="F129" s="1" t="s">
        <v>103</v>
      </c>
      <c r="G129" s="1" t="s">
        <v>314</v>
      </c>
      <c r="I129" s="1" t="s">
        <v>314</v>
      </c>
      <c r="K129" s="1">
        <v>1</v>
      </c>
      <c r="L129" s="1">
        <v>1</v>
      </c>
      <c r="M129" s="1" t="s">
        <v>322</v>
      </c>
      <c r="N129" s="1" t="s">
        <v>323</v>
      </c>
      <c r="O129" s="1" t="s">
        <v>324</v>
      </c>
      <c r="P129" s="1" t="s">
        <v>318</v>
      </c>
      <c r="Q129" s="1" t="s">
        <v>109</v>
      </c>
      <c r="R129" s="1">
        <v>1</v>
      </c>
      <c r="S129" s="1" t="s">
        <v>110</v>
      </c>
      <c r="T129" s="1" t="s">
        <v>111</v>
      </c>
      <c r="U129" s="1" t="s">
        <v>112</v>
      </c>
      <c r="V129" s="1">
        <v>411</v>
      </c>
      <c r="Y129" s="1">
        <v>410080</v>
      </c>
      <c r="Z129" s="1" t="s">
        <v>113</v>
      </c>
      <c r="AG129" s="1">
        <v>1</v>
      </c>
      <c r="AH129" s="4">
        <v>42773</v>
      </c>
      <c r="AI129" s="1">
        <v>58</v>
      </c>
      <c r="AM129" s="1" t="s">
        <v>319</v>
      </c>
      <c r="AP129" s="1">
        <v>0</v>
      </c>
      <c r="AS129" s="4">
        <v>42773</v>
      </c>
      <c r="AT129" s="4">
        <v>42901</v>
      </c>
      <c r="AU129" s="4">
        <v>42895</v>
      </c>
      <c r="AW129" s="1">
        <v>4</v>
      </c>
      <c r="AY129" s="1" t="s">
        <v>320</v>
      </c>
      <c r="BB129" s="1">
        <v>0</v>
      </c>
      <c r="BC129" s="1">
        <v>0</v>
      </c>
      <c r="BD129" s="1">
        <v>4</v>
      </c>
      <c r="BE129" s="1">
        <v>1516.82</v>
      </c>
      <c r="BF129" s="1" t="s">
        <v>117</v>
      </c>
      <c r="BG129" s="1">
        <v>412300.1922</v>
      </c>
      <c r="BH129" s="1">
        <v>6067.28</v>
      </c>
      <c r="BI129" s="1">
        <v>8845.75</v>
      </c>
      <c r="BJ129" s="1">
        <v>0</v>
      </c>
      <c r="BL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4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412300.1922</v>
      </c>
      <c r="CD129" s="1">
        <v>1</v>
      </c>
      <c r="CE129" s="1" t="s">
        <v>118</v>
      </c>
      <c r="CF129" s="1" t="s">
        <v>159</v>
      </c>
      <c r="CG129" s="1" t="str">
        <f t="shared" ref="CG129:CG131" si="40">"14"</f>
        <v>14</v>
      </c>
      <c r="CH129" s="1" t="str">
        <f t="shared" ref="CH129:CH134" si="41">"1"</f>
        <v>1</v>
      </c>
      <c r="CI129" s="1" t="str">
        <f>"06"</f>
        <v>06</v>
      </c>
      <c r="CJ129" s="1" t="s">
        <v>321</v>
      </c>
      <c r="CK129" s="1" t="str">
        <f>"06"</f>
        <v>06</v>
      </c>
      <c r="CL129" s="1" t="s">
        <v>121</v>
      </c>
      <c r="CW129" s="1">
        <v>0</v>
      </c>
      <c r="CX129" s="1">
        <v>0</v>
      </c>
      <c r="CY129" s="1">
        <v>0</v>
      </c>
    </row>
    <row r="130" spans="1:103">
      <c r="A130" s="1">
        <v>410</v>
      </c>
      <c r="B130" s="1" t="s">
        <v>138</v>
      </c>
      <c r="C130" s="1">
        <v>410261</v>
      </c>
      <c r="D130" s="1" t="s">
        <v>102</v>
      </c>
      <c r="E130" s="1">
        <v>8489</v>
      </c>
      <c r="F130" s="1" t="s">
        <v>325</v>
      </c>
      <c r="G130" s="1">
        <v>4000151400</v>
      </c>
      <c r="I130" s="1">
        <v>4000151400</v>
      </c>
      <c r="K130" s="1">
        <v>30</v>
      </c>
      <c r="L130" s="1">
        <v>3</v>
      </c>
      <c r="M130" s="1" t="s">
        <v>326</v>
      </c>
      <c r="N130" s="1" t="s">
        <v>327</v>
      </c>
      <c r="O130" s="1" t="s">
        <v>328</v>
      </c>
      <c r="P130" s="1" t="s">
        <v>329</v>
      </c>
      <c r="Q130" s="1" t="s">
        <v>109</v>
      </c>
      <c r="R130" s="1">
        <v>1</v>
      </c>
      <c r="S130" s="1" t="s">
        <v>110</v>
      </c>
      <c r="T130" s="1" t="s">
        <v>111</v>
      </c>
      <c r="U130" s="1" t="s">
        <v>112</v>
      </c>
      <c r="V130" s="1">
        <v>411</v>
      </c>
      <c r="Y130" s="1">
        <v>410054</v>
      </c>
      <c r="Z130" s="1" t="s">
        <v>227</v>
      </c>
      <c r="AG130" s="1">
        <v>3</v>
      </c>
      <c r="AH130" s="4">
        <v>42821</v>
      </c>
      <c r="AI130" s="1">
        <v>57</v>
      </c>
      <c r="AM130" s="1" t="s">
        <v>330</v>
      </c>
      <c r="AS130" s="4">
        <v>42314</v>
      </c>
      <c r="AT130" s="4">
        <v>42657</v>
      </c>
      <c r="AU130" s="4">
        <v>42583</v>
      </c>
      <c r="AW130" s="1">
        <v>1</v>
      </c>
      <c r="AY130" s="1" t="s">
        <v>320</v>
      </c>
      <c r="BB130" s="1">
        <v>0</v>
      </c>
      <c r="BC130" s="1">
        <v>0</v>
      </c>
      <c r="BD130" s="1">
        <v>1</v>
      </c>
      <c r="BE130" s="1">
        <v>2029205.6</v>
      </c>
      <c r="BF130" s="1" t="s">
        <v>146</v>
      </c>
      <c r="BG130" s="1">
        <v>2029205.6</v>
      </c>
      <c r="BH130" s="1">
        <v>31599.2</v>
      </c>
      <c r="BI130" s="1">
        <v>43535.84</v>
      </c>
      <c r="BJ130" s="1">
        <v>0</v>
      </c>
      <c r="BL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1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2029205.6</v>
      </c>
      <c r="CD130" s="1">
        <v>1</v>
      </c>
      <c r="CE130" s="1" t="s">
        <v>118</v>
      </c>
      <c r="CF130" s="1" t="s">
        <v>159</v>
      </c>
      <c r="CG130" s="1" t="str">
        <f>"14"</f>
        <v>14</v>
      </c>
      <c r="CH130" s="1" t="s">
        <v>101</v>
      </c>
      <c r="CI130" s="1" t="str">
        <f>"14"</f>
        <v>14</v>
      </c>
      <c r="CJ130" s="1" t="s">
        <v>331</v>
      </c>
      <c r="CK130" s="1" t="str">
        <f>"34"</f>
        <v>34</v>
      </c>
      <c r="CL130" s="1" t="s">
        <v>148</v>
      </c>
      <c r="CW130" s="1">
        <v>0</v>
      </c>
      <c r="CX130" s="1">
        <v>0</v>
      </c>
      <c r="CY130" s="1">
        <v>0</v>
      </c>
    </row>
    <row r="131" spans="1:103">
      <c r="A131" s="1">
        <v>410</v>
      </c>
      <c r="B131" s="1" t="s">
        <v>138</v>
      </c>
      <c r="C131" s="1">
        <v>410273</v>
      </c>
      <c r="D131" s="1" t="s">
        <v>102</v>
      </c>
      <c r="E131" s="1">
        <v>8489</v>
      </c>
      <c r="F131" s="1" t="s">
        <v>325</v>
      </c>
      <c r="G131" s="1">
        <v>4000151411</v>
      </c>
      <c r="I131" s="1">
        <v>4000151411</v>
      </c>
      <c r="K131" s="1">
        <v>30</v>
      </c>
      <c r="L131" s="1">
        <v>3</v>
      </c>
      <c r="M131" s="1" t="s">
        <v>326</v>
      </c>
      <c r="N131" s="1" t="s">
        <v>327</v>
      </c>
      <c r="O131" s="1" t="s">
        <v>328</v>
      </c>
      <c r="P131" s="1" t="s">
        <v>329</v>
      </c>
      <c r="Q131" s="1" t="s">
        <v>109</v>
      </c>
      <c r="R131" s="1">
        <v>1</v>
      </c>
      <c r="S131" s="1" t="s">
        <v>110</v>
      </c>
      <c r="T131" s="1" t="s">
        <v>111</v>
      </c>
      <c r="U131" s="1" t="s">
        <v>112</v>
      </c>
      <c r="V131" s="1">
        <v>411</v>
      </c>
      <c r="Y131" s="1">
        <v>410054</v>
      </c>
      <c r="Z131" s="1" t="s">
        <v>227</v>
      </c>
      <c r="AG131" s="1">
        <v>4</v>
      </c>
      <c r="AH131" s="4">
        <v>42821</v>
      </c>
      <c r="AI131" s="1">
        <v>57</v>
      </c>
      <c r="AM131" s="1" t="s">
        <v>330</v>
      </c>
      <c r="AS131" s="4">
        <v>42356</v>
      </c>
      <c r="AT131" s="4">
        <v>42671</v>
      </c>
      <c r="AU131" s="4">
        <v>42583</v>
      </c>
      <c r="AW131" s="1">
        <v>2</v>
      </c>
      <c r="AY131" s="1" t="s">
        <v>320</v>
      </c>
      <c r="BB131" s="1">
        <v>0</v>
      </c>
      <c r="BC131" s="1">
        <v>0</v>
      </c>
      <c r="BD131" s="1">
        <v>2</v>
      </c>
      <c r="BE131" s="1">
        <v>1981459</v>
      </c>
      <c r="BF131" s="1" t="s">
        <v>146</v>
      </c>
      <c r="BG131" s="1">
        <v>3962918</v>
      </c>
      <c r="BH131" s="1">
        <v>61711.35</v>
      </c>
      <c r="BI131" s="1">
        <v>85022.91</v>
      </c>
      <c r="BJ131" s="1">
        <v>0</v>
      </c>
      <c r="BL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2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3962918</v>
      </c>
      <c r="CD131" s="1">
        <v>1</v>
      </c>
      <c r="CE131" s="1" t="s">
        <v>118</v>
      </c>
      <c r="CF131" s="1" t="s">
        <v>159</v>
      </c>
      <c r="CG131" s="1" t="str">
        <f>"14"</f>
        <v>14</v>
      </c>
      <c r="CH131" s="1" t="s">
        <v>101</v>
      </c>
      <c r="CI131" s="1" t="str">
        <f>"14"</f>
        <v>14</v>
      </c>
      <c r="CJ131" s="1" t="s">
        <v>331</v>
      </c>
      <c r="CK131" s="1" t="str">
        <f>"34"</f>
        <v>34</v>
      </c>
      <c r="CL131" s="1" t="s">
        <v>148</v>
      </c>
      <c r="CW131" s="1">
        <v>0</v>
      </c>
      <c r="CX131" s="1">
        <v>0</v>
      </c>
      <c r="CY131" s="1">
        <v>0</v>
      </c>
    </row>
    <row r="132" spans="1:103">
      <c r="A132" s="1">
        <v>410</v>
      </c>
      <c r="B132" s="1" t="s">
        <v>101</v>
      </c>
      <c r="C132" s="1">
        <v>410609</v>
      </c>
      <c r="D132" s="1" t="s">
        <v>102</v>
      </c>
      <c r="E132" s="1">
        <v>7795</v>
      </c>
      <c r="F132" s="1" t="s">
        <v>103</v>
      </c>
      <c r="G132" s="1" t="s">
        <v>314</v>
      </c>
      <c r="I132" s="1" t="s">
        <v>314</v>
      </c>
      <c r="K132" s="1">
        <v>2</v>
      </c>
      <c r="L132" s="1">
        <v>2</v>
      </c>
      <c r="M132" s="1" t="s">
        <v>332</v>
      </c>
      <c r="N132" s="1" t="s">
        <v>333</v>
      </c>
      <c r="O132" s="1" t="s">
        <v>334</v>
      </c>
      <c r="P132" s="1" t="s">
        <v>318</v>
      </c>
      <c r="Q132" s="1" t="s">
        <v>109</v>
      </c>
      <c r="R132" s="1">
        <v>1</v>
      </c>
      <c r="S132" s="1" t="s">
        <v>110</v>
      </c>
      <c r="T132" s="1" t="s">
        <v>111</v>
      </c>
      <c r="U132" s="1" t="s">
        <v>112</v>
      </c>
      <c r="V132" s="1">
        <v>411</v>
      </c>
      <c r="Y132" s="1">
        <v>410080</v>
      </c>
      <c r="Z132" s="1" t="s">
        <v>113</v>
      </c>
      <c r="AG132" s="1">
        <v>1</v>
      </c>
      <c r="AH132" s="4">
        <v>42773</v>
      </c>
      <c r="AI132" s="1">
        <v>58</v>
      </c>
      <c r="AM132" s="1" t="s">
        <v>319</v>
      </c>
      <c r="AP132" s="1">
        <v>0</v>
      </c>
      <c r="AS132" s="4">
        <v>42773</v>
      </c>
      <c r="AT132" s="4">
        <v>42901</v>
      </c>
      <c r="AU132" s="4">
        <v>42895</v>
      </c>
      <c r="AW132" s="1">
        <v>4</v>
      </c>
      <c r="AY132" s="1" t="s">
        <v>320</v>
      </c>
      <c r="BB132" s="1">
        <v>0</v>
      </c>
      <c r="BC132" s="1">
        <v>0</v>
      </c>
      <c r="BD132" s="1">
        <v>4</v>
      </c>
      <c r="BE132" s="1">
        <v>2186.73</v>
      </c>
      <c r="BF132" s="1" t="s">
        <v>117</v>
      </c>
      <c r="BG132" s="1">
        <v>594394.3245</v>
      </c>
      <c r="BH132" s="1">
        <v>8746.92</v>
      </c>
      <c r="BI132" s="1">
        <v>12752.51</v>
      </c>
      <c r="BJ132" s="1">
        <v>0</v>
      </c>
      <c r="BL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4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594394.3245</v>
      </c>
      <c r="CD132" s="1">
        <v>1</v>
      </c>
      <c r="CE132" s="1" t="s">
        <v>118</v>
      </c>
      <c r="CF132" s="1" t="s">
        <v>159</v>
      </c>
      <c r="CG132" s="1" t="str">
        <f>"15"</f>
        <v>15</v>
      </c>
      <c r="CH132" s="1" t="str">
        <f>"1"</f>
        <v>1</v>
      </c>
      <c r="CI132" s="1" t="str">
        <f>"06"</f>
        <v>06</v>
      </c>
      <c r="CJ132" s="1" t="s">
        <v>321</v>
      </c>
      <c r="CK132" s="1" t="str">
        <f>"06"</f>
        <v>06</v>
      </c>
      <c r="CL132" s="1" t="s">
        <v>121</v>
      </c>
      <c r="CW132" s="1">
        <v>0</v>
      </c>
      <c r="CX132" s="1">
        <v>0</v>
      </c>
      <c r="CY132" s="1">
        <v>0</v>
      </c>
    </row>
    <row r="133" spans="1:103">
      <c r="A133" s="1">
        <v>410</v>
      </c>
      <c r="B133" s="1" t="s">
        <v>138</v>
      </c>
      <c r="C133" s="1">
        <v>410676</v>
      </c>
      <c r="D133" s="1" t="s">
        <v>102</v>
      </c>
      <c r="E133" s="1">
        <v>8802</v>
      </c>
      <c r="F133" s="1" t="s">
        <v>335</v>
      </c>
      <c r="G133" s="1" t="s">
        <v>336</v>
      </c>
      <c r="I133" s="1" t="s">
        <v>336</v>
      </c>
      <c r="K133" s="1">
        <v>2</v>
      </c>
      <c r="L133" s="1">
        <v>2</v>
      </c>
      <c r="M133" s="1" t="s">
        <v>337</v>
      </c>
      <c r="N133" s="1" t="s">
        <v>338</v>
      </c>
      <c r="O133" s="1" t="s">
        <v>339</v>
      </c>
      <c r="P133" s="1" t="s">
        <v>318</v>
      </c>
      <c r="Q133" s="1" t="s">
        <v>109</v>
      </c>
      <c r="R133" s="1">
        <v>1</v>
      </c>
      <c r="S133" s="1" t="s">
        <v>110</v>
      </c>
      <c r="T133" s="1" t="s">
        <v>111</v>
      </c>
      <c r="U133" s="1" t="s">
        <v>112</v>
      </c>
      <c r="V133" s="1">
        <v>411</v>
      </c>
      <c r="Y133" s="1">
        <v>410080</v>
      </c>
      <c r="Z133" s="1" t="s">
        <v>113</v>
      </c>
      <c r="AG133" s="1">
        <v>1</v>
      </c>
      <c r="AH133" s="4">
        <v>42807</v>
      </c>
      <c r="AI133" s="1">
        <v>57</v>
      </c>
      <c r="AM133" s="1" t="s">
        <v>340</v>
      </c>
      <c r="AS133" s="4">
        <v>42807</v>
      </c>
      <c r="AT133" s="4">
        <v>42916</v>
      </c>
      <c r="AU133" s="4">
        <v>42909</v>
      </c>
      <c r="AW133" s="1">
        <v>1</v>
      </c>
      <c r="BB133" s="1">
        <v>0</v>
      </c>
      <c r="BC133" s="1">
        <v>0</v>
      </c>
      <c r="BD133" s="1">
        <v>1</v>
      </c>
      <c r="BE133" s="1">
        <v>565690</v>
      </c>
      <c r="BF133" s="1" t="s">
        <v>146</v>
      </c>
      <c r="BG133" s="1">
        <v>565690</v>
      </c>
      <c r="BH133" s="1">
        <v>8809.04</v>
      </c>
      <c r="BI133" s="1">
        <v>12136.67</v>
      </c>
      <c r="BJ133" s="1">
        <v>0</v>
      </c>
      <c r="BL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1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565690</v>
      </c>
      <c r="CD133" s="1">
        <v>1</v>
      </c>
      <c r="CE133" s="1" t="s">
        <v>118</v>
      </c>
      <c r="CF133" s="1" t="s">
        <v>159</v>
      </c>
      <c r="CG133" s="1" t="str">
        <f>"18"</f>
        <v>18</v>
      </c>
      <c r="CH133" s="1" t="str">
        <f>"2"</f>
        <v>2</v>
      </c>
      <c r="CI133" s="1" t="str">
        <f>"06"</f>
        <v>06</v>
      </c>
      <c r="CJ133" s="1" t="s">
        <v>321</v>
      </c>
      <c r="CK133" s="1" t="str">
        <f>"02"</f>
        <v>02</v>
      </c>
      <c r="CL133" s="1" t="s">
        <v>121</v>
      </c>
      <c r="CW133" s="1">
        <v>0</v>
      </c>
      <c r="CX133" s="1">
        <v>0</v>
      </c>
      <c r="CY133" s="1">
        <v>0</v>
      </c>
    </row>
    <row r="134" spans="1:103">
      <c r="A134" s="1">
        <v>410</v>
      </c>
      <c r="B134" s="1" t="s">
        <v>138</v>
      </c>
      <c r="C134" s="1">
        <v>410676</v>
      </c>
      <c r="D134" s="1" t="s">
        <v>102</v>
      </c>
      <c r="E134" s="1">
        <v>8802</v>
      </c>
      <c r="F134" s="1" t="s">
        <v>335</v>
      </c>
      <c r="G134" s="1" t="s">
        <v>336</v>
      </c>
      <c r="I134" s="1" t="s">
        <v>336</v>
      </c>
      <c r="K134" s="1">
        <v>1</v>
      </c>
      <c r="L134" s="1">
        <v>1</v>
      </c>
      <c r="M134" s="1" t="s">
        <v>341</v>
      </c>
      <c r="N134" s="1" t="s">
        <v>342</v>
      </c>
      <c r="O134" s="1" t="s">
        <v>343</v>
      </c>
      <c r="P134" s="1" t="s">
        <v>318</v>
      </c>
      <c r="Q134" s="1" t="s">
        <v>109</v>
      </c>
      <c r="R134" s="1">
        <v>1</v>
      </c>
      <c r="S134" s="1" t="s">
        <v>110</v>
      </c>
      <c r="T134" s="1" t="s">
        <v>111</v>
      </c>
      <c r="U134" s="1" t="s">
        <v>112</v>
      </c>
      <c r="V134" s="1">
        <v>411</v>
      </c>
      <c r="Y134" s="1">
        <v>410080</v>
      </c>
      <c r="Z134" s="1" t="s">
        <v>113</v>
      </c>
      <c r="AG134" s="1">
        <v>1</v>
      </c>
      <c r="AH134" s="4">
        <v>42807</v>
      </c>
      <c r="AI134" s="1">
        <v>57</v>
      </c>
      <c r="AM134" s="1" t="s">
        <v>340</v>
      </c>
      <c r="AS134" s="4">
        <v>42807</v>
      </c>
      <c r="AT134" s="4">
        <v>42916</v>
      </c>
      <c r="AU134" s="4">
        <v>42909</v>
      </c>
      <c r="AW134" s="1">
        <v>2</v>
      </c>
      <c r="BB134" s="1">
        <v>0</v>
      </c>
      <c r="BC134" s="1">
        <v>0</v>
      </c>
      <c r="BD134" s="1">
        <v>2</v>
      </c>
      <c r="BE134" s="1">
        <v>559138</v>
      </c>
      <c r="BF134" s="1" t="s">
        <v>146</v>
      </c>
      <c r="BG134" s="1">
        <v>1118276</v>
      </c>
      <c r="BH134" s="1">
        <v>17414.02</v>
      </c>
      <c r="BI134" s="1">
        <v>23992.19</v>
      </c>
      <c r="BJ134" s="1">
        <v>0</v>
      </c>
      <c r="BL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2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1118276</v>
      </c>
      <c r="CD134" s="1">
        <v>1</v>
      </c>
      <c r="CE134" s="1" t="s">
        <v>118</v>
      </c>
      <c r="CF134" s="1" t="s">
        <v>159</v>
      </c>
      <c r="CG134" s="1" t="str">
        <f>"20"</f>
        <v>20</v>
      </c>
      <c r="CH134" s="1" t="str">
        <f>"1"</f>
        <v>1</v>
      </c>
      <c r="CI134" s="1" t="str">
        <f>"06"</f>
        <v>06</v>
      </c>
      <c r="CJ134" s="1" t="s">
        <v>321</v>
      </c>
      <c r="CK134" s="1" t="str">
        <f>"02"</f>
        <v>02</v>
      </c>
      <c r="CL134" s="1" t="s">
        <v>129</v>
      </c>
      <c r="CW134" s="1">
        <v>0</v>
      </c>
      <c r="CX134" s="1">
        <v>0</v>
      </c>
      <c r="CY134" s="1">
        <v>0</v>
      </c>
    </row>
    <row r="135" spans="1:103">
      <c r="A135" s="1">
        <v>410</v>
      </c>
      <c r="B135" s="1" t="s">
        <v>101</v>
      </c>
      <c r="C135" s="1">
        <v>410381</v>
      </c>
      <c r="D135" s="1" t="s">
        <v>102</v>
      </c>
      <c r="E135" s="1">
        <v>2218</v>
      </c>
      <c r="F135" s="1" t="s">
        <v>344</v>
      </c>
      <c r="G135" s="1" t="s">
        <v>345</v>
      </c>
      <c r="I135" s="1" t="s">
        <v>345</v>
      </c>
      <c r="K135" s="1">
        <v>20</v>
      </c>
      <c r="L135" s="1">
        <v>2</v>
      </c>
      <c r="M135" s="1" t="s">
        <v>346</v>
      </c>
      <c r="N135" s="1" t="s">
        <v>347</v>
      </c>
      <c r="O135" s="1" t="s">
        <v>348</v>
      </c>
      <c r="P135" s="1" t="s">
        <v>318</v>
      </c>
      <c r="Q135" s="1" t="s">
        <v>109</v>
      </c>
      <c r="R135" s="1">
        <v>1</v>
      </c>
      <c r="S135" s="1" t="s">
        <v>110</v>
      </c>
      <c r="T135" s="1" t="s">
        <v>111</v>
      </c>
      <c r="U135" s="1" t="s">
        <v>112</v>
      </c>
      <c r="V135" s="1">
        <v>411</v>
      </c>
      <c r="Y135" s="1">
        <v>410080</v>
      </c>
      <c r="Z135" s="1" t="s">
        <v>113</v>
      </c>
      <c r="AC135" s="1" t="s">
        <v>349</v>
      </c>
      <c r="AD135" s="4">
        <v>42754</v>
      </c>
      <c r="AG135" s="1">
        <v>5</v>
      </c>
      <c r="AH135" s="4">
        <v>42590</v>
      </c>
      <c r="AI135" s="1">
        <v>52</v>
      </c>
      <c r="AM135" s="1" t="s">
        <v>350</v>
      </c>
      <c r="AS135" s="4">
        <v>42590</v>
      </c>
      <c r="AT135" s="4">
        <v>42885</v>
      </c>
      <c r="AU135" s="4">
        <v>42657</v>
      </c>
      <c r="AW135" s="1">
        <v>14</v>
      </c>
      <c r="AX135" s="1">
        <v>407738</v>
      </c>
      <c r="AY135" s="1" t="s">
        <v>320</v>
      </c>
      <c r="AZ135" s="1">
        <v>999</v>
      </c>
      <c r="BA135" s="1">
        <v>890</v>
      </c>
      <c r="BB135" s="1">
        <v>0</v>
      </c>
      <c r="BC135" s="1">
        <v>14</v>
      </c>
      <c r="BD135" s="1">
        <v>14</v>
      </c>
      <c r="BE135" s="1">
        <v>335.37</v>
      </c>
      <c r="BF135" s="1" t="s">
        <v>117</v>
      </c>
      <c r="BG135" s="1">
        <v>315530.1815</v>
      </c>
      <c r="BH135" s="1">
        <v>4695.18</v>
      </c>
      <c r="BI135" s="1">
        <v>6769.58</v>
      </c>
      <c r="BJ135" s="1">
        <v>14</v>
      </c>
      <c r="BK135" s="4">
        <v>42754</v>
      </c>
      <c r="BL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14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315530.1815</v>
      </c>
      <c r="CD135" s="1">
        <v>0</v>
      </c>
      <c r="CW135" s="1">
        <v>0</v>
      </c>
      <c r="CX135" s="1">
        <v>0</v>
      </c>
      <c r="CY135" s="1">
        <v>0</v>
      </c>
    </row>
    <row r="136" spans="1:103">
      <c r="A136" s="1">
        <v>410</v>
      </c>
      <c r="B136" s="1" t="s">
        <v>101</v>
      </c>
      <c r="C136" s="1">
        <v>410381</v>
      </c>
      <c r="D136" s="1" t="s">
        <v>102</v>
      </c>
      <c r="E136" s="1">
        <v>2218</v>
      </c>
      <c r="F136" s="1" t="s">
        <v>344</v>
      </c>
      <c r="G136" s="1" t="s">
        <v>345</v>
      </c>
      <c r="I136" s="1" t="s">
        <v>345</v>
      </c>
      <c r="K136" s="1">
        <v>10</v>
      </c>
      <c r="L136" s="1">
        <v>1</v>
      </c>
      <c r="M136" s="1" t="s">
        <v>351</v>
      </c>
      <c r="N136" s="1" t="s">
        <v>347</v>
      </c>
      <c r="O136" s="1" t="s">
        <v>348</v>
      </c>
      <c r="P136" s="1" t="s">
        <v>318</v>
      </c>
      <c r="Q136" s="1" t="s">
        <v>109</v>
      </c>
      <c r="R136" s="1">
        <v>1</v>
      </c>
      <c r="S136" s="1" t="s">
        <v>110</v>
      </c>
      <c r="T136" s="1" t="s">
        <v>111</v>
      </c>
      <c r="U136" s="1" t="s">
        <v>112</v>
      </c>
      <c r="V136" s="1">
        <v>411</v>
      </c>
      <c r="Y136" s="1">
        <v>410080</v>
      </c>
      <c r="Z136" s="1" t="s">
        <v>113</v>
      </c>
      <c r="AC136" s="1" t="s">
        <v>349</v>
      </c>
      <c r="AD136" s="4">
        <v>42754</v>
      </c>
      <c r="AG136" s="1">
        <v>5</v>
      </c>
      <c r="AH136" s="4">
        <v>42590</v>
      </c>
      <c r="AI136" s="1">
        <v>52</v>
      </c>
      <c r="AM136" s="1" t="s">
        <v>350</v>
      </c>
      <c r="AS136" s="4">
        <v>42590</v>
      </c>
      <c r="AT136" s="4">
        <v>42885</v>
      </c>
      <c r="AU136" s="4">
        <v>42657</v>
      </c>
      <c r="AW136" s="1">
        <v>8</v>
      </c>
      <c r="AX136" s="1">
        <v>407832</v>
      </c>
      <c r="AY136" s="1" t="s">
        <v>320</v>
      </c>
      <c r="AZ136" s="1">
        <v>999</v>
      </c>
      <c r="BA136" s="1">
        <v>890</v>
      </c>
      <c r="BB136" s="1">
        <v>0</v>
      </c>
      <c r="BC136" s="1">
        <v>3</v>
      </c>
      <c r="BD136" s="1">
        <v>8</v>
      </c>
      <c r="BE136" s="1">
        <v>335.37</v>
      </c>
      <c r="BF136" s="1" t="s">
        <v>117</v>
      </c>
      <c r="BG136" s="1">
        <v>180302.9609</v>
      </c>
      <c r="BH136" s="1">
        <v>2682.96</v>
      </c>
      <c r="BI136" s="1">
        <v>3868.33</v>
      </c>
      <c r="BJ136" s="1">
        <v>3</v>
      </c>
      <c r="BK136" s="4">
        <v>42754</v>
      </c>
      <c r="BL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8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180302.9609</v>
      </c>
      <c r="CD136" s="1">
        <v>0</v>
      </c>
      <c r="CW136" s="1">
        <v>0</v>
      </c>
      <c r="CX136" s="1">
        <v>0</v>
      </c>
      <c r="CY136" s="1">
        <v>0</v>
      </c>
    </row>
    <row r="137" spans="1:103">
      <c r="A137" s="1">
        <v>410</v>
      </c>
      <c r="B137" s="1" t="s">
        <v>138</v>
      </c>
      <c r="C137" s="1">
        <v>410671</v>
      </c>
      <c r="D137" s="1" t="s">
        <v>102</v>
      </c>
      <c r="E137" s="1">
        <v>9113</v>
      </c>
      <c r="F137" s="1" t="s">
        <v>352</v>
      </c>
      <c r="G137" s="1" t="s">
        <v>353</v>
      </c>
      <c r="I137" s="1" t="s">
        <v>353</v>
      </c>
      <c r="K137" s="1">
        <v>1</v>
      </c>
      <c r="L137" s="1">
        <v>1</v>
      </c>
      <c r="M137" s="1" t="s">
        <v>354</v>
      </c>
      <c r="N137" s="1" t="s">
        <v>355</v>
      </c>
      <c r="O137" s="1" t="s">
        <v>356</v>
      </c>
      <c r="P137" s="1" t="s">
        <v>166</v>
      </c>
      <c r="Q137" s="1" t="s">
        <v>109</v>
      </c>
      <c r="R137" s="1">
        <v>1</v>
      </c>
      <c r="S137" s="1" t="s">
        <v>110</v>
      </c>
      <c r="T137" s="1" t="s">
        <v>111</v>
      </c>
      <c r="U137" s="1" t="s">
        <v>112</v>
      </c>
      <c r="V137" s="1">
        <v>411</v>
      </c>
      <c r="Y137" s="1">
        <v>410080</v>
      </c>
      <c r="Z137" s="1" t="s">
        <v>113</v>
      </c>
      <c r="AC137" s="1" t="s">
        <v>114</v>
      </c>
      <c r="AD137" s="4">
        <v>42847</v>
      </c>
      <c r="AG137" s="1">
        <v>4</v>
      </c>
      <c r="AH137" s="4">
        <v>42859</v>
      </c>
      <c r="AI137" s="1">
        <v>57</v>
      </c>
      <c r="AM137" s="1" t="s">
        <v>357</v>
      </c>
      <c r="AS137" s="4">
        <v>42809</v>
      </c>
      <c r="AT137" s="4">
        <v>42894</v>
      </c>
      <c r="AU137" s="4">
        <v>42888</v>
      </c>
      <c r="AW137" s="1">
        <v>10</v>
      </c>
      <c r="AX137" s="1">
        <v>409083</v>
      </c>
      <c r="AY137" s="1" t="s">
        <v>168</v>
      </c>
      <c r="AZ137" s="1">
        <v>999</v>
      </c>
      <c r="BA137" s="1">
        <v>811</v>
      </c>
      <c r="BB137" s="1">
        <v>0</v>
      </c>
      <c r="BC137" s="1">
        <v>0</v>
      </c>
      <c r="BD137" s="1">
        <v>10</v>
      </c>
      <c r="BE137" s="1">
        <v>1570</v>
      </c>
      <c r="BF137" s="1" t="s">
        <v>146</v>
      </c>
      <c r="BG137" s="1">
        <v>15700</v>
      </c>
      <c r="BH137" s="1">
        <v>244.48</v>
      </c>
      <c r="BI137" s="1">
        <v>336.84</v>
      </c>
      <c r="BJ137" s="1">
        <v>0</v>
      </c>
      <c r="BL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10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15700</v>
      </c>
      <c r="CD137" s="1">
        <v>1</v>
      </c>
      <c r="CE137" s="1" t="s">
        <v>118</v>
      </c>
      <c r="CF137" s="1" t="s">
        <v>358</v>
      </c>
      <c r="CG137" s="1" t="str">
        <f t="shared" ref="CG137:CG148" si="42">"03"</f>
        <v>03</v>
      </c>
      <c r="CH137" s="1" t="str">
        <f t="shared" ref="CH137:CH161" si="43">"2"</f>
        <v>2</v>
      </c>
      <c r="CI137" s="1" t="str">
        <f t="shared" ref="CI137:CI147" si="44">"05"</f>
        <v>05</v>
      </c>
      <c r="CJ137" s="1" t="s">
        <v>120</v>
      </c>
      <c r="CK137" s="1" t="str">
        <f t="shared" ref="CK137:CK142" si="45">"02"</f>
        <v>02</v>
      </c>
      <c r="CL137" s="1" t="s">
        <v>177</v>
      </c>
      <c r="CW137" s="1">
        <v>0</v>
      </c>
      <c r="CX137" s="1">
        <v>0</v>
      </c>
      <c r="CY137" s="1">
        <v>0</v>
      </c>
    </row>
    <row r="138" spans="1:103">
      <c r="A138" s="1">
        <v>410</v>
      </c>
      <c r="B138" s="1" t="s">
        <v>138</v>
      </c>
      <c r="C138" s="1">
        <v>410767</v>
      </c>
      <c r="D138" s="1" t="s">
        <v>102</v>
      </c>
      <c r="E138" s="1">
        <v>9113</v>
      </c>
      <c r="F138" s="1" t="s">
        <v>352</v>
      </c>
      <c r="G138" s="1" t="s">
        <v>359</v>
      </c>
      <c r="I138" s="1" t="s">
        <v>359</v>
      </c>
      <c r="K138" s="1">
        <v>2</v>
      </c>
      <c r="L138" s="1">
        <v>2</v>
      </c>
      <c r="M138" s="1" t="s">
        <v>354</v>
      </c>
      <c r="N138" s="1" t="s">
        <v>355</v>
      </c>
      <c r="O138" s="1" t="s">
        <v>356</v>
      </c>
      <c r="P138" s="1" t="s">
        <v>166</v>
      </c>
      <c r="Q138" s="1" t="s">
        <v>109</v>
      </c>
      <c r="R138" s="1">
        <v>1</v>
      </c>
      <c r="S138" s="1" t="s">
        <v>110</v>
      </c>
      <c r="T138" s="1" t="s">
        <v>111</v>
      </c>
      <c r="U138" s="1" t="s">
        <v>112</v>
      </c>
      <c r="V138" s="1">
        <v>411</v>
      </c>
      <c r="Y138" s="1">
        <v>410080</v>
      </c>
      <c r="Z138" s="1" t="s">
        <v>113</v>
      </c>
      <c r="AI138" s="1">
        <v>57</v>
      </c>
      <c r="AM138" s="1" t="s">
        <v>357</v>
      </c>
      <c r="AS138" s="4">
        <v>42860</v>
      </c>
      <c r="AT138" s="4">
        <v>42950</v>
      </c>
      <c r="AU138" s="4">
        <v>42944</v>
      </c>
      <c r="AW138" s="1">
        <v>4</v>
      </c>
      <c r="AY138" s="1" t="s">
        <v>168</v>
      </c>
      <c r="BB138" s="1">
        <v>0</v>
      </c>
      <c r="BC138" s="1">
        <v>0</v>
      </c>
      <c r="BD138" s="1">
        <v>4</v>
      </c>
      <c r="BE138" s="1">
        <v>1570</v>
      </c>
      <c r="BF138" s="1" t="s">
        <v>146</v>
      </c>
      <c r="BG138" s="1">
        <v>6280</v>
      </c>
      <c r="BH138" s="1">
        <v>97.79</v>
      </c>
      <c r="BI138" s="1">
        <v>134.74</v>
      </c>
      <c r="BJ138" s="1">
        <v>0</v>
      </c>
      <c r="BL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4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6280</v>
      </c>
      <c r="CD138" s="1">
        <v>1</v>
      </c>
      <c r="CE138" s="1" t="s">
        <v>118</v>
      </c>
      <c r="CF138" s="1" t="s">
        <v>358</v>
      </c>
      <c r="CG138" s="1" t="str">
        <f>"03"</f>
        <v>03</v>
      </c>
      <c r="CH138" s="1" t="str">
        <f>"2"</f>
        <v>2</v>
      </c>
      <c r="CI138" s="1" t="str">
        <f>"05"</f>
        <v>05</v>
      </c>
      <c r="CJ138" s="1" t="s">
        <v>120</v>
      </c>
      <c r="CK138" s="1" t="str">
        <f>"02"</f>
        <v>02</v>
      </c>
      <c r="CL138" s="1" t="s">
        <v>177</v>
      </c>
      <c r="CW138" s="1">
        <v>0</v>
      </c>
      <c r="CX138" s="1">
        <v>0</v>
      </c>
      <c r="CY138" s="1">
        <v>0</v>
      </c>
    </row>
    <row r="139" spans="1:103">
      <c r="A139" s="1">
        <v>410</v>
      </c>
      <c r="B139" s="1" t="s">
        <v>138</v>
      </c>
      <c r="C139" s="1">
        <v>410671</v>
      </c>
      <c r="D139" s="1" t="s">
        <v>102</v>
      </c>
      <c r="E139" s="1">
        <v>9113</v>
      </c>
      <c r="F139" s="1" t="s">
        <v>352</v>
      </c>
      <c r="G139" s="1" t="s">
        <v>353</v>
      </c>
      <c r="I139" s="1" t="s">
        <v>353</v>
      </c>
      <c r="K139" s="1">
        <v>2</v>
      </c>
      <c r="L139" s="1">
        <v>2</v>
      </c>
      <c r="M139" s="1" t="s">
        <v>360</v>
      </c>
      <c r="N139" s="1" t="s">
        <v>355</v>
      </c>
      <c r="O139" s="1" t="s">
        <v>361</v>
      </c>
      <c r="P139" s="1" t="s">
        <v>166</v>
      </c>
      <c r="Q139" s="1" t="s">
        <v>109</v>
      </c>
      <c r="R139" s="1">
        <v>1</v>
      </c>
      <c r="S139" s="1" t="s">
        <v>110</v>
      </c>
      <c r="T139" s="1" t="s">
        <v>111</v>
      </c>
      <c r="U139" s="1" t="s">
        <v>112</v>
      </c>
      <c r="V139" s="1">
        <v>411</v>
      </c>
      <c r="Y139" s="1">
        <v>410080</v>
      </c>
      <c r="Z139" s="1" t="s">
        <v>113</v>
      </c>
      <c r="AC139" s="1" t="s">
        <v>114</v>
      </c>
      <c r="AD139" s="4">
        <v>42847</v>
      </c>
      <c r="AG139" s="1">
        <v>4</v>
      </c>
      <c r="AH139" s="4">
        <v>42859</v>
      </c>
      <c r="AI139" s="1">
        <v>57</v>
      </c>
      <c r="AM139" s="1" t="s">
        <v>357</v>
      </c>
      <c r="AS139" s="4">
        <v>42805</v>
      </c>
      <c r="AT139" s="4">
        <v>42894</v>
      </c>
      <c r="AU139" s="4">
        <v>42888</v>
      </c>
      <c r="AW139" s="1">
        <v>20</v>
      </c>
      <c r="AX139" s="1">
        <v>409084</v>
      </c>
      <c r="AY139" s="1" t="s">
        <v>168</v>
      </c>
      <c r="AZ139" s="1">
        <v>999</v>
      </c>
      <c r="BA139" s="1">
        <v>811</v>
      </c>
      <c r="BB139" s="1">
        <v>0</v>
      </c>
      <c r="BC139" s="1">
        <v>0</v>
      </c>
      <c r="BD139" s="1">
        <v>20</v>
      </c>
      <c r="BE139" s="1">
        <v>1437</v>
      </c>
      <c r="BF139" s="1" t="s">
        <v>146</v>
      </c>
      <c r="BG139" s="1">
        <v>28740</v>
      </c>
      <c r="BH139" s="1">
        <v>447.55</v>
      </c>
      <c r="BI139" s="1">
        <v>616.61</v>
      </c>
      <c r="BJ139" s="1">
        <v>0</v>
      </c>
      <c r="BL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20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28740</v>
      </c>
      <c r="CD139" s="1">
        <v>1</v>
      </c>
      <c r="CE139" s="1" t="s">
        <v>118</v>
      </c>
      <c r="CF139" s="1" t="s">
        <v>358</v>
      </c>
      <c r="CG139" s="1" t="str">
        <f>"03"</f>
        <v>03</v>
      </c>
      <c r="CH139" s="1" t="str">
        <f>"2"</f>
        <v>2</v>
      </c>
      <c r="CI139" s="1" t="str">
        <f>"05"</f>
        <v>05</v>
      </c>
      <c r="CJ139" s="1" t="s">
        <v>120</v>
      </c>
      <c r="CK139" s="1" t="str">
        <f>"02"</f>
        <v>02</v>
      </c>
      <c r="CL139" s="1" t="s">
        <v>129</v>
      </c>
      <c r="CW139" s="1">
        <v>0</v>
      </c>
      <c r="CX139" s="1">
        <v>0</v>
      </c>
      <c r="CY139" s="1">
        <v>0</v>
      </c>
    </row>
    <row r="140" spans="1:103">
      <c r="A140" s="1">
        <v>410</v>
      </c>
      <c r="B140" s="1" t="s">
        <v>138</v>
      </c>
      <c r="C140" s="1">
        <v>410767</v>
      </c>
      <c r="D140" s="1" t="s">
        <v>102</v>
      </c>
      <c r="E140" s="1">
        <v>9113</v>
      </c>
      <c r="F140" s="1" t="s">
        <v>352</v>
      </c>
      <c r="G140" s="1" t="s">
        <v>359</v>
      </c>
      <c r="I140" s="1" t="s">
        <v>359</v>
      </c>
      <c r="K140" s="1">
        <v>3</v>
      </c>
      <c r="L140" s="1">
        <v>3</v>
      </c>
      <c r="M140" s="1" t="s">
        <v>360</v>
      </c>
      <c r="N140" s="1" t="s">
        <v>355</v>
      </c>
      <c r="O140" s="1" t="s">
        <v>361</v>
      </c>
      <c r="P140" s="1" t="s">
        <v>166</v>
      </c>
      <c r="Q140" s="1" t="s">
        <v>109</v>
      </c>
      <c r="R140" s="1">
        <v>1</v>
      </c>
      <c r="S140" s="1" t="s">
        <v>110</v>
      </c>
      <c r="T140" s="1" t="s">
        <v>111</v>
      </c>
      <c r="U140" s="1" t="s">
        <v>112</v>
      </c>
      <c r="V140" s="1">
        <v>411</v>
      </c>
      <c r="Y140" s="1">
        <v>410080</v>
      </c>
      <c r="Z140" s="1" t="s">
        <v>113</v>
      </c>
      <c r="AI140" s="1">
        <v>57</v>
      </c>
      <c r="AM140" s="1" t="s">
        <v>357</v>
      </c>
      <c r="AS140" s="4">
        <v>42860</v>
      </c>
      <c r="AT140" s="4">
        <v>42950</v>
      </c>
      <c r="AU140" s="4">
        <v>42944</v>
      </c>
      <c r="AW140" s="1">
        <v>15</v>
      </c>
      <c r="AY140" s="1" t="s">
        <v>168</v>
      </c>
      <c r="BB140" s="1">
        <v>0</v>
      </c>
      <c r="BC140" s="1">
        <v>0</v>
      </c>
      <c r="BD140" s="1">
        <v>15</v>
      </c>
      <c r="BE140" s="1">
        <v>1437</v>
      </c>
      <c r="BF140" s="1" t="s">
        <v>146</v>
      </c>
      <c r="BG140" s="1">
        <v>21555</v>
      </c>
      <c r="BH140" s="1">
        <v>335.66</v>
      </c>
      <c r="BI140" s="1">
        <v>462.45</v>
      </c>
      <c r="BJ140" s="1">
        <v>0</v>
      </c>
      <c r="BL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15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21555</v>
      </c>
      <c r="CD140" s="1">
        <v>1</v>
      </c>
      <c r="CE140" s="1" t="s">
        <v>118</v>
      </c>
      <c r="CF140" s="1" t="s">
        <v>358</v>
      </c>
      <c r="CG140" s="1" t="str">
        <f>"03"</f>
        <v>03</v>
      </c>
      <c r="CH140" s="1" t="str">
        <f>"2"</f>
        <v>2</v>
      </c>
      <c r="CI140" s="1" t="str">
        <f>"05"</f>
        <v>05</v>
      </c>
      <c r="CJ140" s="1" t="s">
        <v>120</v>
      </c>
      <c r="CK140" s="1" t="str">
        <f>"02"</f>
        <v>02</v>
      </c>
      <c r="CL140" s="1" t="s">
        <v>129</v>
      </c>
      <c r="CW140" s="1">
        <v>0</v>
      </c>
      <c r="CX140" s="1">
        <v>0</v>
      </c>
      <c r="CY140" s="1">
        <v>0</v>
      </c>
    </row>
    <row r="141" spans="1:103">
      <c r="A141" s="1">
        <v>410</v>
      </c>
      <c r="B141" s="1" t="s">
        <v>138</v>
      </c>
      <c r="C141" s="1">
        <v>410671</v>
      </c>
      <c r="D141" s="1" t="s">
        <v>102</v>
      </c>
      <c r="E141" s="1">
        <v>9113</v>
      </c>
      <c r="F141" s="1" t="s">
        <v>352</v>
      </c>
      <c r="G141" s="1" t="s">
        <v>353</v>
      </c>
      <c r="I141" s="1" t="s">
        <v>353</v>
      </c>
      <c r="K141" s="1" t="s">
        <v>362</v>
      </c>
      <c r="L141" s="1">
        <v>47</v>
      </c>
      <c r="M141" s="1" t="s">
        <v>363</v>
      </c>
      <c r="N141" s="1" t="s">
        <v>364</v>
      </c>
      <c r="O141" s="1" t="s">
        <v>365</v>
      </c>
      <c r="P141" s="1" t="s">
        <v>166</v>
      </c>
      <c r="Q141" s="1" t="s">
        <v>109</v>
      </c>
      <c r="R141" s="1">
        <v>1</v>
      </c>
      <c r="S141" s="1" t="s">
        <v>110</v>
      </c>
      <c r="T141" s="1" t="s">
        <v>111</v>
      </c>
      <c r="U141" s="1" t="s">
        <v>112</v>
      </c>
      <c r="V141" s="1">
        <v>411</v>
      </c>
      <c r="Y141" s="1">
        <v>410080</v>
      </c>
      <c r="Z141" s="1" t="s">
        <v>113</v>
      </c>
      <c r="AC141" s="1" t="s">
        <v>114</v>
      </c>
      <c r="AD141" s="4">
        <v>42847</v>
      </c>
      <c r="AG141" s="1">
        <v>4</v>
      </c>
      <c r="AH141" s="4">
        <v>42859</v>
      </c>
      <c r="AI141" s="1">
        <v>57</v>
      </c>
      <c r="AM141" s="1" t="s">
        <v>357</v>
      </c>
      <c r="AS141" s="4">
        <v>42805</v>
      </c>
      <c r="AT141" s="4">
        <v>42894</v>
      </c>
      <c r="AU141" s="4">
        <v>42888</v>
      </c>
      <c r="AW141" s="1">
        <v>2</v>
      </c>
      <c r="AX141" s="1">
        <v>409085</v>
      </c>
      <c r="AY141" s="1" t="s">
        <v>168</v>
      </c>
      <c r="AZ141" s="1">
        <v>999</v>
      </c>
      <c r="BA141" s="1">
        <v>811</v>
      </c>
      <c r="BB141" s="1">
        <v>0</v>
      </c>
      <c r="BC141" s="1">
        <v>0</v>
      </c>
      <c r="BD141" s="1">
        <v>2</v>
      </c>
      <c r="BE141" s="1">
        <v>1837</v>
      </c>
      <c r="BF141" s="1" t="s">
        <v>146</v>
      </c>
      <c r="BG141" s="1">
        <v>3674</v>
      </c>
      <c r="BH141" s="1">
        <v>57.21</v>
      </c>
      <c r="BI141" s="1">
        <v>78.82</v>
      </c>
      <c r="BJ141" s="1">
        <v>0</v>
      </c>
      <c r="BL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2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3674</v>
      </c>
      <c r="CD141" s="1">
        <v>1</v>
      </c>
      <c r="CE141" s="1" t="s">
        <v>118</v>
      </c>
      <c r="CF141" s="1" t="s">
        <v>358</v>
      </c>
      <c r="CG141" s="1" t="str">
        <f>"03"</f>
        <v>03</v>
      </c>
      <c r="CH141" s="1" t="str">
        <f>"2"</f>
        <v>2</v>
      </c>
      <c r="CI141" s="1" t="str">
        <f>"05"</f>
        <v>05</v>
      </c>
      <c r="CJ141" s="1" t="s">
        <v>120</v>
      </c>
      <c r="CK141" s="1" t="str">
        <f>"02"</f>
        <v>02</v>
      </c>
      <c r="CL141" s="1" t="s">
        <v>129</v>
      </c>
      <c r="CW141" s="1">
        <v>0</v>
      </c>
      <c r="CX141" s="1">
        <v>0</v>
      </c>
      <c r="CY141" s="1">
        <v>0</v>
      </c>
    </row>
    <row r="142" spans="1:103">
      <c r="A142" s="1">
        <v>410</v>
      </c>
      <c r="B142" s="1" t="s">
        <v>138</v>
      </c>
      <c r="C142" s="1">
        <v>410767</v>
      </c>
      <c r="D142" s="1" t="s">
        <v>102</v>
      </c>
      <c r="E142" s="1">
        <v>9113</v>
      </c>
      <c r="F142" s="1" t="s">
        <v>352</v>
      </c>
      <c r="G142" s="1" t="s">
        <v>359</v>
      </c>
      <c r="I142" s="1" t="s">
        <v>359</v>
      </c>
      <c r="K142" s="1" t="s">
        <v>362</v>
      </c>
      <c r="L142" s="1">
        <v>47</v>
      </c>
      <c r="M142" s="1" t="s">
        <v>363</v>
      </c>
      <c r="N142" s="1" t="s">
        <v>364</v>
      </c>
      <c r="O142" s="1" t="s">
        <v>365</v>
      </c>
      <c r="P142" s="1" t="s">
        <v>166</v>
      </c>
      <c r="Q142" s="1" t="s">
        <v>109</v>
      </c>
      <c r="R142" s="1">
        <v>1</v>
      </c>
      <c r="S142" s="1" t="s">
        <v>110</v>
      </c>
      <c r="T142" s="1" t="s">
        <v>111</v>
      </c>
      <c r="U142" s="1" t="s">
        <v>112</v>
      </c>
      <c r="V142" s="1">
        <v>411</v>
      </c>
      <c r="Y142" s="1">
        <v>410080</v>
      </c>
      <c r="Z142" s="1" t="s">
        <v>113</v>
      </c>
      <c r="AI142" s="1">
        <v>57</v>
      </c>
      <c r="AM142" s="1" t="s">
        <v>357</v>
      </c>
      <c r="AS142" s="4">
        <v>42859</v>
      </c>
      <c r="AT142" s="4">
        <v>42950</v>
      </c>
      <c r="AU142" s="4">
        <v>42944</v>
      </c>
      <c r="AW142" s="1">
        <v>2</v>
      </c>
      <c r="AY142" s="1" t="s">
        <v>168</v>
      </c>
      <c r="BB142" s="1">
        <v>0</v>
      </c>
      <c r="BC142" s="1">
        <v>0</v>
      </c>
      <c r="BD142" s="1">
        <v>2</v>
      </c>
      <c r="BE142" s="1">
        <v>1837</v>
      </c>
      <c r="BF142" s="1" t="s">
        <v>146</v>
      </c>
      <c r="BG142" s="1">
        <v>3674</v>
      </c>
      <c r="BH142" s="1">
        <v>57.21</v>
      </c>
      <c r="BI142" s="1">
        <v>78.82</v>
      </c>
      <c r="BJ142" s="1">
        <v>0</v>
      </c>
      <c r="BL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2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3674</v>
      </c>
      <c r="CD142" s="1">
        <v>1</v>
      </c>
      <c r="CE142" s="1" t="s">
        <v>118</v>
      </c>
      <c r="CF142" s="1" t="s">
        <v>358</v>
      </c>
      <c r="CG142" s="1" t="str">
        <f>"03"</f>
        <v>03</v>
      </c>
      <c r="CH142" s="1" t="str">
        <f>"2"</f>
        <v>2</v>
      </c>
      <c r="CI142" s="1" t="str">
        <f>"05"</f>
        <v>05</v>
      </c>
      <c r="CJ142" s="1" t="s">
        <v>120</v>
      </c>
      <c r="CK142" s="1" t="str">
        <f>"02"</f>
        <v>02</v>
      </c>
      <c r="CL142" s="1" t="s">
        <v>129</v>
      </c>
      <c r="CW142" s="1">
        <v>0</v>
      </c>
      <c r="CX142" s="1">
        <v>0</v>
      </c>
      <c r="CY142" s="1">
        <v>0</v>
      </c>
    </row>
    <row r="143" spans="1:103">
      <c r="A143" s="1">
        <v>410</v>
      </c>
      <c r="B143" s="1" t="s">
        <v>138</v>
      </c>
      <c r="C143" s="1">
        <v>410671</v>
      </c>
      <c r="D143" s="1" t="s">
        <v>102</v>
      </c>
      <c r="E143" s="1">
        <v>9113</v>
      </c>
      <c r="F143" s="1" t="s">
        <v>352</v>
      </c>
      <c r="G143" s="1" t="s">
        <v>353</v>
      </c>
      <c r="I143" s="1" t="s">
        <v>353</v>
      </c>
      <c r="K143" s="1">
        <v>3</v>
      </c>
      <c r="L143" s="1">
        <v>3</v>
      </c>
      <c r="M143" s="1" t="s">
        <v>366</v>
      </c>
      <c r="N143" s="1" t="s">
        <v>367</v>
      </c>
      <c r="O143" s="1" t="s">
        <v>356</v>
      </c>
      <c r="P143" s="1" t="s">
        <v>189</v>
      </c>
      <c r="Q143" s="1" t="s">
        <v>109</v>
      </c>
      <c r="R143" s="1">
        <v>1</v>
      </c>
      <c r="S143" s="1" t="s">
        <v>110</v>
      </c>
      <c r="T143" s="1" t="s">
        <v>111</v>
      </c>
      <c r="U143" s="1" t="s">
        <v>112</v>
      </c>
      <c r="V143" s="1">
        <v>411</v>
      </c>
      <c r="Y143" s="1">
        <v>410080</v>
      </c>
      <c r="Z143" s="1" t="s">
        <v>113</v>
      </c>
      <c r="AG143" s="1">
        <v>4</v>
      </c>
      <c r="AH143" s="4">
        <v>42859</v>
      </c>
      <c r="AI143" s="1">
        <v>57</v>
      </c>
      <c r="AM143" s="1" t="s">
        <v>357</v>
      </c>
      <c r="AS143" s="4">
        <v>42805</v>
      </c>
      <c r="AT143" s="4">
        <v>42894</v>
      </c>
      <c r="AU143" s="4">
        <v>42888</v>
      </c>
      <c r="AW143" s="1">
        <v>2</v>
      </c>
      <c r="AY143" s="1" t="s">
        <v>168</v>
      </c>
      <c r="BB143" s="1">
        <v>0</v>
      </c>
      <c r="BC143" s="1">
        <v>0</v>
      </c>
      <c r="BD143" s="1">
        <v>2</v>
      </c>
      <c r="BE143" s="1">
        <v>2915</v>
      </c>
      <c r="BF143" s="1" t="s">
        <v>146</v>
      </c>
      <c r="BG143" s="1">
        <v>5830</v>
      </c>
      <c r="BH143" s="1">
        <v>90.79</v>
      </c>
      <c r="BI143" s="1">
        <v>125.08</v>
      </c>
      <c r="BJ143" s="1">
        <v>0</v>
      </c>
      <c r="BL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2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5830</v>
      </c>
      <c r="CD143" s="1">
        <v>1</v>
      </c>
      <c r="CE143" s="1" t="s">
        <v>118</v>
      </c>
      <c r="CF143" s="1" t="s">
        <v>358</v>
      </c>
      <c r="CG143" s="1" t="str">
        <f>"03"</f>
        <v>03</v>
      </c>
      <c r="CH143" s="1" t="str">
        <f>"2"</f>
        <v>2</v>
      </c>
      <c r="CI143" s="1" t="str">
        <f>"05"</f>
        <v>05</v>
      </c>
      <c r="CJ143" s="1" t="s">
        <v>120</v>
      </c>
      <c r="CK143" s="1" t="str">
        <f t="shared" ref="CK143:CK148" si="46">"12"</f>
        <v>12</v>
      </c>
      <c r="CL143" s="1" t="s">
        <v>177</v>
      </c>
      <c r="CW143" s="1">
        <v>0</v>
      </c>
      <c r="CX143" s="1">
        <v>0</v>
      </c>
      <c r="CY143" s="1">
        <v>0</v>
      </c>
    </row>
    <row r="144" spans="1:103">
      <c r="A144" s="1">
        <v>410</v>
      </c>
      <c r="B144" s="1" t="s">
        <v>138</v>
      </c>
      <c r="C144" s="1">
        <v>410767</v>
      </c>
      <c r="D144" s="1" t="s">
        <v>102</v>
      </c>
      <c r="E144" s="1">
        <v>9113</v>
      </c>
      <c r="F144" s="1" t="s">
        <v>352</v>
      </c>
      <c r="G144" s="1" t="s">
        <v>359</v>
      </c>
      <c r="I144" s="1" t="s">
        <v>359</v>
      </c>
      <c r="K144" s="1">
        <v>4</v>
      </c>
      <c r="L144" s="1">
        <v>4</v>
      </c>
      <c r="M144" s="1" t="s">
        <v>366</v>
      </c>
      <c r="N144" s="1" t="s">
        <v>367</v>
      </c>
      <c r="O144" s="1" t="s">
        <v>356</v>
      </c>
      <c r="P144" s="1" t="s">
        <v>189</v>
      </c>
      <c r="Q144" s="1" t="s">
        <v>109</v>
      </c>
      <c r="R144" s="1">
        <v>1</v>
      </c>
      <c r="S144" s="1" t="s">
        <v>110</v>
      </c>
      <c r="T144" s="1" t="s">
        <v>111</v>
      </c>
      <c r="U144" s="1" t="s">
        <v>112</v>
      </c>
      <c r="V144" s="1">
        <v>411</v>
      </c>
      <c r="Y144" s="1">
        <v>410080</v>
      </c>
      <c r="Z144" s="1" t="s">
        <v>113</v>
      </c>
      <c r="AI144" s="1">
        <v>57</v>
      </c>
      <c r="AM144" s="1" t="s">
        <v>357</v>
      </c>
      <c r="AS144" s="4">
        <v>42860</v>
      </c>
      <c r="AT144" s="4">
        <v>42950</v>
      </c>
      <c r="AU144" s="4">
        <v>42944</v>
      </c>
      <c r="AW144" s="1">
        <v>4</v>
      </c>
      <c r="AY144" s="1" t="s">
        <v>168</v>
      </c>
      <c r="BB144" s="1">
        <v>0</v>
      </c>
      <c r="BC144" s="1">
        <v>0</v>
      </c>
      <c r="BD144" s="1">
        <v>4</v>
      </c>
      <c r="BE144" s="1">
        <v>2915</v>
      </c>
      <c r="BF144" s="1" t="s">
        <v>146</v>
      </c>
      <c r="BG144" s="1">
        <v>11660</v>
      </c>
      <c r="BH144" s="1">
        <v>181.57</v>
      </c>
      <c r="BI144" s="1">
        <v>250.16</v>
      </c>
      <c r="BJ144" s="1">
        <v>0</v>
      </c>
      <c r="BL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4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11660</v>
      </c>
      <c r="CD144" s="1">
        <v>1</v>
      </c>
      <c r="CE144" s="1" t="s">
        <v>118</v>
      </c>
      <c r="CF144" s="1" t="s">
        <v>358</v>
      </c>
      <c r="CG144" s="1" t="str">
        <f>"03"</f>
        <v>03</v>
      </c>
      <c r="CH144" s="1" t="str">
        <f>"2"</f>
        <v>2</v>
      </c>
      <c r="CI144" s="1" t="str">
        <f>"05"</f>
        <v>05</v>
      </c>
      <c r="CJ144" s="1" t="s">
        <v>120</v>
      </c>
      <c r="CK144" s="1" t="str">
        <f>"12"</f>
        <v>12</v>
      </c>
      <c r="CL144" s="1" t="s">
        <v>177</v>
      </c>
      <c r="CW144" s="1">
        <v>0</v>
      </c>
      <c r="CX144" s="1">
        <v>0</v>
      </c>
      <c r="CY144" s="1">
        <v>0</v>
      </c>
    </row>
    <row r="145" spans="1:103">
      <c r="A145" s="1">
        <v>410</v>
      </c>
      <c r="B145" s="1" t="s">
        <v>138</v>
      </c>
      <c r="C145" s="1">
        <v>410585</v>
      </c>
      <c r="D145" s="1" t="s">
        <v>102</v>
      </c>
      <c r="E145" s="1">
        <v>8700</v>
      </c>
      <c r="F145" s="1" t="s">
        <v>199</v>
      </c>
      <c r="G145" s="1" t="s">
        <v>368</v>
      </c>
      <c r="I145" s="1" t="s">
        <v>368</v>
      </c>
      <c r="K145" s="1">
        <v>5</v>
      </c>
      <c r="L145" s="1">
        <v>5</v>
      </c>
      <c r="M145" s="1" t="s">
        <v>369</v>
      </c>
      <c r="N145" s="1" t="s">
        <v>370</v>
      </c>
      <c r="O145" s="1" t="s">
        <v>356</v>
      </c>
      <c r="P145" s="1" t="s">
        <v>371</v>
      </c>
      <c r="Q145" s="1" t="s">
        <v>109</v>
      </c>
      <c r="R145" s="1">
        <v>1</v>
      </c>
      <c r="S145" s="1" t="s">
        <v>110</v>
      </c>
      <c r="T145" s="1" t="s">
        <v>111</v>
      </c>
      <c r="U145" s="1" t="s">
        <v>112</v>
      </c>
      <c r="V145" s="1">
        <v>411</v>
      </c>
      <c r="Y145" s="1">
        <v>410080</v>
      </c>
      <c r="Z145" s="1" t="s">
        <v>113</v>
      </c>
      <c r="AC145" s="1" t="s">
        <v>157</v>
      </c>
      <c r="AD145" s="4">
        <v>42833</v>
      </c>
      <c r="AG145" s="1">
        <v>2</v>
      </c>
      <c r="AH145" s="4">
        <v>42759</v>
      </c>
      <c r="AI145" s="1">
        <v>57</v>
      </c>
      <c r="AM145" s="1" t="s">
        <v>183</v>
      </c>
      <c r="AS145" s="4">
        <v>42759</v>
      </c>
      <c r="AT145" s="4">
        <v>42809</v>
      </c>
      <c r="AU145" s="4">
        <v>42802</v>
      </c>
      <c r="AW145" s="1">
        <v>20</v>
      </c>
      <c r="AX145" s="1">
        <v>408672</v>
      </c>
      <c r="AY145" s="1" t="s">
        <v>168</v>
      </c>
      <c r="AZ145" s="1">
        <v>999</v>
      </c>
      <c r="BB145" s="1">
        <v>0</v>
      </c>
      <c r="BC145" s="1">
        <v>20</v>
      </c>
      <c r="BD145" s="1">
        <v>20</v>
      </c>
      <c r="BE145" s="1">
        <v>1385</v>
      </c>
      <c r="BF145" s="1" t="s">
        <v>146</v>
      </c>
      <c r="BG145" s="1">
        <v>27700</v>
      </c>
      <c r="BH145" s="1">
        <v>431.35</v>
      </c>
      <c r="BI145" s="1">
        <v>594.29</v>
      </c>
      <c r="BJ145" s="1">
        <v>20</v>
      </c>
      <c r="BK145" s="4">
        <v>42833</v>
      </c>
      <c r="BL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20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27700</v>
      </c>
      <c r="CD145" s="1">
        <v>1</v>
      </c>
      <c r="CE145" s="1" t="s">
        <v>118</v>
      </c>
      <c r="CF145" s="1" t="s">
        <v>358</v>
      </c>
      <c r="CG145" s="1" t="str">
        <f>"03"</f>
        <v>03</v>
      </c>
      <c r="CH145" s="1" t="str">
        <f>"2"</f>
        <v>2</v>
      </c>
      <c r="CI145" s="1" t="str">
        <f>"05"</f>
        <v>05</v>
      </c>
      <c r="CJ145" s="1" t="s">
        <v>120</v>
      </c>
      <c r="CK145" s="1" t="str">
        <f>"26"</f>
        <v>26</v>
      </c>
      <c r="CL145" s="1" t="s">
        <v>177</v>
      </c>
      <c r="CW145" s="1">
        <v>0</v>
      </c>
      <c r="CX145" s="1">
        <v>0</v>
      </c>
      <c r="CY145" s="1">
        <v>0</v>
      </c>
    </row>
    <row r="146" spans="1:103">
      <c r="A146" s="1">
        <v>410</v>
      </c>
      <c r="B146" s="1" t="s">
        <v>138</v>
      </c>
      <c r="C146" s="1">
        <v>410684</v>
      </c>
      <c r="D146" s="1" t="s">
        <v>102</v>
      </c>
      <c r="E146" s="1">
        <v>8702</v>
      </c>
      <c r="F146" s="1" t="s">
        <v>178</v>
      </c>
      <c r="G146" s="1" t="s">
        <v>207</v>
      </c>
      <c r="I146" s="1" t="s">
        <v>207</v>
      </c>
      <c r="K146" s="1">
        <v>7</v>
      </c>
      <c r="L146" s="1">
        <v>7</v>
      </c>
      <c r="M146" s="1" t="s">
        <v>369</v>
      </c>
      <c r="N146" s="1" t="s">
        <v>370</v>
      </c>
      <c r="O146" s="1" t="s">
        <v>356</v>
      </c>
      <c r="P146" s="1" t="s">
        <v>371</v>
      </c>
      <c r="Q146" s="1" t="s">
        <v>109</v>
      </c>
      <c r="R146" s="1">
        <v>1</v>
      </c>
      <c r="S146" s="1" t="s">
        <v>110</v>
      </c>
      <c r="T146" s="1" t="s">
        <v>111</v>
      </c>
      <c r="U146" s="1" t="s">
        <v>112</v>
      </c>
      <c r="V146" s="1">
        <v>411</v>
      </c>
      <c r="Y146" s="1">
        <v>410080</v>
      </c>
      <c r="Z146" s="1" t="s">
        <v>113</v>
      </c>
      <c r="AC146" s="1" t="s">
        <v>157</v>
      </c>
      <c r="AD146" s="4">
        <v>42861</v>
      </c>
      <c r="AG146" s="1">
        <v>1</v>
      </c>
      <c r="AH146" s="4">
        <v>42807</v>
      </c>
      <c r="AI146" s="1">
        <v>57</v>
      </c>
      <c r="AM146" s="1" t="s">
        <v>205</v>
      </c>
      <c r="AS146" s="4">
        <v>42807</v>
      </c>
      <c r="AT146" s="4">
        <v>42881</v>
      </c>
      <c r="AU146" s="4">
        <v>42874</v>
      </c>
      <c r="AW146" s="1">
        <v>2</v>
      </c>
      <c r="AX146" s="1">
        <v>409030</v>
      </c>
      <c r="AY146" s="1" t="s">
        <v>168</v>
      </c>
      <c r="AZ146" s="1">
        <v>999</v>
      </c>
      <c r="BB146" s="1">
        <v>0</v>
      </c>
      <c r="BC146" s="1">
        <v>2</v>
      </c>
      <c r="BD146" s="1">
        <v>2</v>
      </c>
      <c r="BE146" s="1">
        <v>1385</v>
      </c>
      <c r="BF146" s="1" t="s">
        <v>146</v>
      </c>
      <c r="BG146" s="1">
        <v>2770</v>
      </c>
      <c r="BH146" s="1">
        <v>43.13</v>
      </c>
      <c r="BI146" s="1">
        <v>59.43</v>
      </c>
      <c r="BJ146" s="1">
        <v>2</v>
      </c>
      <c r="BK146" s="4">
        <v>42861</v>
      </c>
      <c r="BL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2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2770</v>
      </c>
      <c r="CD146" s="1">
        <v>1</v>
      </c>
      <c r="CE146" s="1" t="s">
        <v>118</v>
      </c>
      <c r="CF146" s="1" t="s">
        <v>358</v>
      </c>
      <c r="CG146" s="1" t="str">
        <f>"03"</f>
        <v>03</v>
      </c>
      <c r="CH146" s="1" t="str">
        <f>"2"</f>
        <v>2</v>
      </c>
      <c r="CI146" s="1" t="str">
        <f>"05"</f>
        <v>05</v>
      </c>
      <c r="CJ146" s="1" t="s">
        <v>120</v>
      </c>
      <c r="CK146" s="1" t="str">
        <f>"26"</f>
        <v>26</v>
      </c>
      <c r="CL146" s="1" t="s">
        <v>177</v>
      </c>
      <c r="CW146" s="1">
        <v>0</v>
      </c>
      <c r="CX146" s="1">
        <v>0</v>
      </c>
      <c r="CY146" s="1">
        <v>0</v>
      </c>
    </row>
    <row r="147" spans="1:103">
      <c r="A147" s="1">
        <v>410</v>
      </c>
      <c r="B147" s="1" t="s">
        <v>138</v>
      </c>
      <c r="C147" s="1">
        <v>490069</v>
      </c>
      <c r="D147" s="1" t="s">
        <v>102</v>
      </c>
      <c r="E147" s="1">
        <v>8377</v>
      </c>
      <c r="F147" s="1" t="s">
        <v>372</v>
      </c>
      <c r="G147" s="1" t="s">
        <v>373</v>
      </c>
      <c r="I147" s="1" t="s">
        <v>373</v>
      </c>
      <c r="K147" s="1">
        <v>12</v>
      </c>
      <c r="L147" s="1">
        <v>12</v>
      </c>
      <c r="M147" s="1" t="s">
        <v>374</v>
      </c>
      <c r="N147" s="1" t="s">
        <v>375</v>
      </c>
      <c r="O147" s="1" t="s">
        <v>376</v>
      </c>
      <c r="P147" s="1" t="s">
        <v>377</v>
      </c>
      <c r="Q147" s="1" t="s">
        <v>109</v>
      </c>
      <c r="R147" s="1">
        <v>1</v>
      </c>
      <c r="S147" s="1" t="s">
        <v>110</v>
      </c>
      <c r="T147" s="1" t="s">
        <v>111</v>
      </c>
      <c r="U147" s="1" t="s">
        <v>112</v>
      </c>
      <c r="V147" s="1">
        <v>411</v>
      </c>
      <c r="Y147" s="1">
        <v>410080</v>
      </c>
      <c r="Z147" s="1" t="s">
        <v>113</v>
      </c>
      <c r="AG147" s="1">
        <v>1</v>
      </c>
      <c r="AH147" s="4">
        <v>42829</v>
      </c>
      <c r="AI147" s="1">
        <v>57</v>
      </c>
      <c r="AS147" s="4">
        <v>42803</v>
      </c>
      <c r="AT147" s="4">
        <v>43007</v>
      </c>
      <c r="AU147" s="4">
        <v>43007</v>
      </c>
      <c r="AW147" s="1">
        <v>303</v>
      </c>
      <c r="AY147" s="1" t="s">
        <v>168</v>
      </c>
      <c r="BB147" s="1">
        <v>0</v>
      </c>
      <c r="BC147" s="1">
        <v>0</v>
      </c>
      <c r="BD147" s="1">
        <v>303</v>
      </c>
      <c r="BE147" s="1">
        <v>0</v>
      </c>
      <c r="BF147" s="1" t="s">
        <v>146</v>
      </c>
      <c r="BG147" s="1">
        <v>0</v>
      </c>
      <c r="BH147" s="1">
        <v>0</v>
      </c>
      <c r="BI147" s="1">
        <v>0</v>
      </c>
      <c r="BJ147" s="1">
        <v>0</v>
      </c>
      <c r="BL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303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1</v>
      </c>
      <c r="CE147" s="1" t="s">
        <v>118</v>
      </c>
      <c r="CF147" s="1" t="s">
        <v>358</v>
      </c>
      <c r="CG147" s="1" t="str">
        <f>"03"</f>
        <v>03</v>
      </c>
      <c r="CH147" s="1" t="str">
        <f>"2"</f>
        <v>2</v>
      </c>
      <c r="CI147" s="1" t="str">
        <f>"05"</f>
        <v>05</v>
      </c>
      <c r="CJ147" s="1" t="s">
        <v>176</v>
      </c>
      <c r="CK147" s="1" t="str">
        <f>"02"</f>
        <v>02</v>
      </c>
      <c r="CL147" s="1" t="s">
        <v>129</v>
      </c>
      <c r="CW147" s="1">
        <v>0</v>
      </c>
      <c r="CX147" s="1">
        <v>0</v>
      </c>
      <c r="CY147" s="1">
        <v>0</v>
      </c>
    </row>
    <row r="148" spans="1:103">
      <c r="A148" s="1">
        <v>410</v>
      </c>
      <c r="B148" s="1" t="s">
        <v>138</v>
      </c>
      <c r="C148" s="1">
        <v>410662</v>
      </c>
      <c r="D148" s="1" t="s">
        <v>102</v>
      </c>
      <c r="E148" s="1">
        <v>8702</v>
      </c>
      <c r="F148" s="1" t="s">
        <v>178</v>
      </c>
      <c r="G148" s="1" t="s">
        <v>368</v>
      </c>
      <c r="I148" s="1" t="s">
        <v>368</v>
      </c>
      <c r="K148" s="1">
        <v>7</v>
      </c>
      <c r="L148" s="1">
        <v>1</v>
      </c>
      <c r="M148" s="1" t="s">
        <v>378</v>
      </c>
      <c r="N148" s="1" t="s">
        <v>379</v>
      </c>
      <c r="O148" s="1" t="s">
        <v>356</v>
      </c>
      <c r="P148" s="1" t="s">
        <v>189</v>
      </c>
      <c r="Q148" s="1" t="s">
        <v>109</v>
      </c>
      <c r="R148" s="1">
        <v>1</v>
      </c>
      <c r="S148" s="1" t="s">
        <v>110</v>
      </c>
      <c r="T148" s="1" t="s">
        <v>111</v>
      </c>
      <c r="U148" s="1" t="s">
        <v>112</v>
      </c>
      <c r="V148" s="1">
        <v>411</v>
      </c>
      <c r="Y148" s="1">
        <v>410080</v>
      </c>
      <c r="Z148" s="1" t="s">
        <v>113</v>
      </c>
      <c r="AC148" s="1" t="s">
        <v>157</v>
      </c>
      <c r="AD148" s="4">
        <v>42861</v>
      </c>
      <c r="AG148" s="1">
        <v>1</v>
      </c>
      <c r="AH148" s="4">
        <v>42789</v>
      </c>
      <c r="AI148" s="1">
        <v>57</v>
      </c>
      <c r="AM148" s="1" t="s">
        <v>183</v>
      </c>
      <c r="AS148" s="4">
        <v>42789</v>
      </c>
      <c r="AT148" s="4">
        <v>42870</v>
      </c>
      <c r="AU148" s="4">
        <v>42860</v>
      </c>
      <c r="AW148" s="1">
        <v>7</v>
      </c>
      <c r="AX148" s="1">
        <v>409078</v>
      </c>
      <c r="AY148" s="1" t="s">
        <v>168</v>
      </c>
      <c r="AZ148" s="1">
        <v>999</v>
      </c>
      <c r="BB148" s="1">
        <v>0</v>
      </c>
      <c r="BC148" s="1">
        <v>7</v>
      </c>
      <c r="BD148" s="1">
        <v>7</v>
      </c>
      <c r="BE148" s="1">
        <v>3985</v>
      </c>
      <c r="BF148" s="1" t="s">
        <v>146</v>
      </c>
      <c r="BG148" s="1">
        <v>27895</v>
      </c>
      <c r="BH148" s="1">
        <v>434.39</v>
      </c>
      <c r="BI148" s="1">
        <v>598.48</v>
      </c>
      <c r="BJ148" s="1">
        <v>7</v>
      </c>
      <c r="BK148" s="4">
        <v>42861</v>
      </c>
      <c r="BL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7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27895</v>
      </c>
      <c r="CD148" s="1">
        <v>1</v>
      </c>
      <c r="CE148" s="1" t="s">
        <v>118</v>
      </c>
      <c r="CF148" s="1" t="s">
        <v>358</v>
      </c>
      <c r="CG148" s="1" t="str">
        <f>"03"</f>
        <v>03</v>
      </c>
      <c r="CH148" s="1" t="str">
        <f>"2"</f>
        <v>2</v>
      </c>
      <c r="CI148" s="1" t="str">
        <f>"06"</f>
        <v>06</v>
      </c>
      <c r="CJ148" s="1" t="s">
        <v>120</v>
      </c>
      <c r="CK148" s="1" t="str">
        <f>"12"</f>
        <v>12</v>
      </c>
      <c r="CL148" s="1" t="s">
        <v>177</v>
      </c>
      <c r="CW148" s="1">
        <v>0</v>
      </c>
      <c r="CX148" s="1">
        <v>0</v>
      </c>
      <c r="CY148" s="1">
        <v>0</v>
      </c>
    </row>
    <row r="149" spans="1:103">
      <c r="A149" s="1">
        <v>410</v>
      </c>
      <c r="B149" s="1" t="s">
        <v>138</v>
      </c>
      <c r="C149" s="1">
        <v>410552</v>
      </c>
      <c r="D149" s="1" t="s">
        <v>102</v>
      </c>
      <c r="E149" s="1">
        <v>8700</v>
      </c>
      <c r="F149" s="1" t="s">
        <v>199</v>
      </c>
      <c r="G149" s="1" t="s">
        <v>380</v>
      </c>
      <c r="I149" s="1" t="s">
        <v>380</v>
      </c>
      <c r="K149" s="1">
        <v>1</v>
      </c>
      <c r="L149" s="1">
        <v>1</v>
      </c>
      <c r="M149" s="1" t="s">
        <v>381</v>
      </c>
      <c r="N149" s="1" t="s">
        <v>382</v>
      </c>
      <c r="O149" s="1" t="s">
        <v>383</v>
      </c>
      <c r="P149" s="1" t="s">
        <v>166</v>
      </c>
      <c r="Q149" s="1" t="s">
        <v>109</v>
      </c>
      <c r="R149" s="1">
        <v>1</v>
      </c>
      <c r="S149" s="1" t="s">
        <v>110</v>
      </c>
      <c r="T149" s="1" t="s">
        <v>111</v>
      </c>
      <c r="U149" s="1" t="s">
        <v>112</v>
      </c>
      <c r="V149" s="1">
        <v>411</v>
      </c>
      <c r="Y149" s="1">
        <v>410080</v>
      </c>
      <c r="Z149" s="1" t="s">
        <v>113</v>
      </c>
      <c r="AC149" s="1" t="s">
        <v>157</v>
      </c>
      <c r="AD149" s="4">
        <v>42836</v>
      </c>
      <c r="AG149" s="1">
        <v>3</v>
      </c>
      <c r="AH149" s="4">
        <v>42752</v>
      </c>
      <c r="AI149" s="1">
        <v>57</v>
      </c>
      <c r="AM149" s="1" t="s">
        <v>183</v>
      </c>
      <c r="AS149" s="4">
        <v>42705</v>
      </c>
      <c r="AT149" s="4">
        <v>42794</v>
      </c>
      <c r="AU149" s="4">
        <v>42789</v>
      </c>
      <c r="AW149" s="1">
        <v>7</v>
      </c>
      <c r="AX149" s="1">
        <v>408611</v>
      </c>
      <c r="AY149" s="1" t="s">
        <v>168</v>
      </c>
      <c r="AZ149" s="1">
        <v>999</v>
      </c>
      <c r="BB149" s="1">
        <v>0</v>
      </c>
      <c r="BC149" s="1">
        <v>7</v>
      </c>
      <c r="BD149" s="1">
        <v>7</v>
      </c>
      <c r="BE149" s="1">
        <v>1848</v>
      </c>
      <c r="BF149" s="1" t="s">
        <v>146</v>
      </c>
      <c r="BG149" s="1">
        <v>12936</v>
      </c>
      <c r="BH149" s="1">
        <v>201.44</v>
      </c>
      <c r="BI149" s="1">
        <v>277.54</v>
      </c>
      <c r="BJ149" s="1">
        <v>7</v>
      </c>
      <c r="BK149" s="4">
        <v>42836</v>
      </c>
      <c r="BL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7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12936</v>
      </c>
      <c r="CD149" s="1">
        <v>1</v>
      </c>
      <c r="CE149" s="1" t="s">
        <v>118</v>
      </c>
      <c r="CF149" s="1" t="s">
        <v>358</v>
      </c>
      <c r="CG149" s="1" t="str">
        <f t="shared" ref="CG149:CG163" si="47">"04"</f>
        <v>04</v>
      </c>
      <c r="CH149" s="1" t="str">
        <f>"2"</f>
        <v>2</v>
      </c>
      <c r="CI149" s="1" t="str">
        <f t="shared" ref="CI149:CI172" si="48">"05"</f>
        <v>05</v>
      </c>
      <c r="CJ149" s="1" t="s">
        <v>120</v>
      </c>
      <c r="CK149" s="1" t="str">
        <f t="shared" ref="CK149:CK159" si="49">"02"</f>
        <v>02</v>
      </c>
      <c r="CL149" s="1" t="s">
        <v>177</v>
      </c>
      <c r="CW149" s="1">
        <v>0</v>
      </c>
      <c r="CX149" s="1">
        <v>0</v>
      </c>
      <c r="CY149" s="1">
        <v>0</v>
      </c>
    </row>
    <row r="150" spans="1:103">
      <c r="A150" s="1">
        <v>410</v>
      </c>
      <c r="B150" s="1" t="s">
        <v>138</v>
      </c>
      <c r="C150" s="1">
        <v>410671</v>
      </c>
      <c r="D150" s="1" t="s">
        <v>102</v>
      </c>
      <c r="E150" s="1">
        <v>9113</v>
      </c>
      <c r="F150" s="1" t="s">
        <v>352</v>
      </c>
      <c r="G150" s="1" t="s">
        <v>353</v>
      </c>
      <c r="I150" s="1" t="s">
        <v>353</v>
      </c>
      <c r="K150" s="1">
        <v>13</v>
      </c>
      <c r="L150" s="1">
        <v>13</v>
      </c>
      <c r="M150" s="1" t="s">
        <v>384</v>
      </c>
      <c r="N150" s="1" t="s">
        <v>385</v>
      </c>
      <c r="O150" s="1" t="s">
        <v>383</v>
      </c>
      <c r="P150" s="1" t="s">
        <v>166</v>
      </c>
      <c r="Q150" s="1" t="s">
        <v>109</v>
      </c>
      <c r="R150" s="1">
        <v>1</v>
      </c>
      <c r="S150" s="1" t="s">
        <v>110</v>
      </c>
      <c r="T150" s="1" t="s">
        <v>111</v>
      </c>
      <c r="U150" s="1" t="s">
        <v>112</v>
      </c>
      <c r="V150" s="1">
        <v>411</v>
      </c>
      <c r="Y150" s="1">
        <v>410080</v>
      </c>
      <c r="Z150" s="1" t="s">
        <v>113</v>
      </c>
      <c r="AC150" s="1" t="s">
        <v>114</v>
      </c>
      <c r="AD150" s="4">
        <v>42847</v>
      </c>
      <c r="AG150" s="1">
        <v>4</v>
      </c>
      <c r="AH150" s="4">
        <v>42859</v>
      </c>
      <c r="AI150" s="1">
        <v>57</v>
      </c>
      <c r="AM150" s="1" t="s">
        <v>357</v>
      </c>
      <c r="AS150" s="4">
        <v>42805</v>
      </c>
      <c r="AT150" s="4">
        <v>42894</v>
      </c>
      <c r="AU150" s="4">
        <v>42888</v>
      </c>
      <c r="AW150" s="1">
        <v>30</v>
      </c>
      <c r="AX150" s="1">
        <v>409086</v>
      </c>
      <c r="AY150" s="1" t="s">
        <v>168</v>
      </c>
      <c r="AZ150" s="1">
        <v>999</v>
      </c>
      <c r="BA150" s="1">
        <v>811</v>
      </c>
      <c r="BB150" s="1">
        <v>0</v>
      </c>
      <c r="BC150" s="1">
        <v>0</v>
      </c>
      <c r="BD150" s="1">
        <v>30</v>
      </c>
      <c r="BE150" s="1">
        <v>1723</v>
      </c>
      <c r="BF150" s="1" t="s">
        <v>146</v>
      </c>
      <c r="BG150" s="1">
        <v>51690</v>
      </c>
      <c r="BH150" s="1">
        <v>804.93</v>
      </c>
      <c r="BI150" s="1">
        <v>1108.99</v>
      </c>
      <c r="BJ150" s="1">
        <v>0</v>
      </c>
      <c r="BL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30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51690</v>
      </c>
      <c r="CD150" s="1">
        <v>1</v>
      </c>
      <c r="CE150" s="1" t="s">
        <v>118</v>
      </c>
      <c r="CF150" s="1" t="s">
        <v>358</v>
      </c>
      <c r="CG150" s="1" t="str">
        <f>"04"</f>
        <v>04</v>
      </c>
      <c r="CH150" s="1" t="str">
        <f>"2"</f>
        <v>2</v>
      </c>
      <c r="CI150" s="1" t="str">
        <f>"05"</f>
        <v>05</v>
      </c>
      <c r="CJ150" s="1" t="s">
        <v>120</v>
      </c>
      <c r="CK150" s="1" t="str">
        <f>"02"</f>
        <v>02</v>
      </c>
      <c r="CL150" s="1" t="s">
        <v>177</v>
      </c>
      <c r="CW150" s="1">
        <v>0</v>
      </c>
      <c r="CX150" s="1">
        <v>0</v>
      </c>
      <c r="CY150" s="1">
        <v>0</v>
      </c>
    </row>
    <row r="151" spans="1:103">
      <c r="A151" s="1">
        <v>410</v>
      </c>
      <c r="B151" s="1" t="s">
        <v>138</v>
      </c>
      <c r="C151" s="1">
        <v>410551</v>
      </c>
      <c r="D151" s="1" t="s">
        <v>102</v>
      </c>
      <c r="E151" s="1">
        <v>8700</v>
      </c>
      <c r="F151" s="1" t="s">
        <v>199</v>
      </c>
      <c r="G151" s="1" t="s">
        <v>386</v>
      </c>
      <c r="I151" s="1" t="s">
        <v>386</v>
      </c>
      <c r="K151" s="1">
        <v>12</v>
      </c>
      <c r="L151" s="1">
        <v>12</v>
      </c>
      <c r="M151" s="1" t="s">
        <v>387</v>
      </c>
      <c r="N151" s="1" t="s">
        <v>164</v>
      </c>
      <c r="O151" s="1" t="s">
        <v>383</v>
      </c>
      <c r="P151" s="1" t="s">
        <v>166</v>
      </c>
      <c r="Q151" s="1" t="s">
        <v>109</v>
      </c>
      <c r="R151" s="1">
        <v>1</v>
      </c>
      <c r="S151" s="1" t="s">
        <v>110</v>
      </c>
      <c r="T151" s="1" t="s">
        <v>111</v>
      </c>
      <c r="U151" s="1" t="s">
        <v>112</v>
      </c>
      <c r="V151" s="1">
        <v>411</v>
      </c>
      <c r="Y151" s="1">
        <v>410080</v>
      </c>
      <c r="Z151" s="1" t="s">
        <v>113</v>
      </c>
      <c r="AC151" s="1" t="s">
        <v>157</v>
      </c>
      <c r="AD151" s="4">
        <v>42846</v>
      </c>
      <c r="AG151" s="1">
        <v>3</v>
      </c>
      <c r="AH151" s="4">
        <v>42759</v>
      </c>
      <c r="AI151" s="1">
        <v>57</v>
      </c>
      <c r="AM151" s="1" t="s">
        <v>183</v>
      </c>
      <c r="AS151" s="4">
        <v>42759</v>
      </c>
      <c r="AT151" s="4">
        <v>42809</v>
      </c>
      <c r="AU151" s="4">
        <v>42802</v>
      </c>
      <c r="AW151" s="1">
        <v>20</v>
      </c>
      <c r="AX151" s="1">
        <v>408673</v>
      </c>
      <c r="AY151" s="1" t="s">
        <v>168</v>
      </c>
      <c r="AZ151" s="1">
        <v>999</v>
      </c>
      <c r="BB151" s="1">
        <v>0</v>
      </c>
      <c r="BC151" s="1">
        <v>20</v>
      </c>
      <c r="BD151" s="1">
        <v>20</v>
      </c>
      <c r="BE151" s="1">
        <v>1846</v>
      </c>
      <c r="BF151" s="1" t="s">
        <v>146</v>
      </c>
      <c r="BG151" s="1">
        <v>36920</v>
      </c>
      <c r="BH151" s="1">
        <v>574.93</v>
      </c>
      <c r="BI151" s="1">
        <v>792.1</v>
      </c>
      <c r="BJ151" s="1">
        <v>20</v>
      </c>
      <c r="BK151" s="4">
        <v>42846</v>
      </c>
      <c r="BL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20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36920</v>
      </c>
      <c r="CD151" s="1">
        <v>1</v>
      </c>
      <c r="CE151" s="1" t="s">
        <v>118</v>
      </c>
      <c r="CF151" s="1" t="s">
        <v>358</v>
      </c>
      <c r="CG151" s="1" t="str">
        <f>"04"</f>
        <v>04</v>
      </c>
      <c r="CH151" s="1" t="str">
        <f>"2"</f>
        <v>2</v>
      </c>
      <c r="CI151" s="1" t="str">
        <f>"05"</f>
        <v>05</v>
      </c>
      <c r="CJ151" s="1" t="s">
        <v>120</v>
      </c>
      <c r="CK151" s="1" t="str">
        <f>"02"</f>
        <v>02</v>
      </c>
      <c r="CL151" s="1" t="s">
        <v>388</v>
      </c>
      <c r="CW151" s="1">
        <v>0</v>
      </c>
      <c r="CX151" s="1">
        <v>0</v>
      </c>
      <c r="CY151" s="1">
        <v>0</v>
      </c>
    </row>
    <row r="152" spans="1:103">
      <c r="A152" s="1">
        <v>410</v>
      </c>
      <c r="B152" s="1" t="s">
        <v>138</v>
      </c>
      <c r="C152" s="1">
        <v>410592</v>
      </c>
      <c r="D152" s="1" t="s">
        <v>102</v>
      </c>
      <c r="E152" s="1">
        <v>8702</v>
      </c>
      <c r="F152" s="1" t="s">
        <v>178</v>
      </c>
      <c r="G152" s="1" t="s">
        <v>389</v>
      </c>
      <c r="I152" s="1" t="s">
        <v>389</v>
      </c>
      <c r="K152" s="1">
        <v>3</v>
      </c>
      <c r="L152" s="1">
        <v>3</v>
      </c>
      <c r="M152" s="1" t="s">
        <v>387</v>
      </c>
      <c r="N152" s="1" t="s">
        <v>164</v>
      </c>
      <c r="O152" s="1" t="s">
        <v>383</v>
      </c>
      <c r="P152" s="1" t="s">
        <v>166</v>
      </c>
      <c r="Q152" s="1" t="s">
        <v>109</v>
      </c>
      <c r="R152" s="1">
        <v>1</v>
      </c>
      <c r="S152" s="1" t="s">
        <v>110</v>
      </c>
      <c r="T152" s="1" t="s">
        <v>111</v>
      </c>
      <c r="U152" s="1" t="s">
        <v>112</v>
      </c>
      <c r="V152" s="1">
        <v>411</v>
      </c>
      <c r="Y152" s="1">
        <v>410080</v>
      </c>
      <c r="Z152" s="1" t="s">
        <v>113</v>
      </c>
      <c r="AC152" s="1" t="s">
        <v>157</v>
      </c>
      <c r="AD152" s="4">
        <v>42846</v>
      </c>
      <c r="AG152" s="1">
        <v>2</v>
      </c>
      <c r="AH152" s="4">
        <v>42759</v>
      </c>
      <c r="AI152" s="1">
        <v>57</v>
      </c>
      <c r="AM152" s="1" t="s">
        <v>183</v>
      </c>
      <c r="AS152" s="4">
        <v>42759</v>
      </c>
      <c r="AT152" s="4">
        <v>42809</v>
      </c>
      <c r="AU152" s="4">
        <v>42802</v>
      </c>
      <c r="AW152" s="1">
        <v>30</v>
      </c>
      <c r="AX152" s="1">
        <v>408674</v>
      </c>
      <c r="AY152" s="1" t="s">
        <v>168</v>
      </c>
      <c r="AZ152" s="1">
        <v>999</v>
      </c>
      <c r="BB152" s="1">
        <v>0</v>
      </c>
      <c r="BC152" s="1">
        <v>30</v>
      </c>
      <c r="BD152" s="1">
        <v>30</v>
      </c>
      <c r="BE152" s="1">
        <v>1846</v>
      </c>
      <c r="BF152" s="1" t="s">
        <v>146</v>
      </c>
      <c r="BG152" s="1">
        <v>55380</v>
      </c>
      <c r="BH152" s="1">
        <v>862.39</v>
      </c>
      <c r="BI152" s="1">
        <v>1188.16</v>
      </c>
      <c r="BJ152" s="1">
        <v>30</v>
      </c>
      <c r="BK152" s="4">
        <v>42846</v>
      </c>
      <c r="BL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30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55380</v>
      </c>
      <c r="CD152" s="1">
        <v>1</v>
      </c>
      <c r="CE152" s="1" t="s">
        <v>118</v>
      </c>
      <c r="CF152" s="1" t="s">
        <v>358</v>
      </c>
      <c r="CG152" s="1" t="str">
        <f>"04"</f>
        <v>04</v>
      </c>
      <c r="CH152" s="1" t="str">
        <f>"2"</f>
        <v>2</v>
      </c>
      <c r="CI152" s="1" t="str">
        <f>"05"</f>
        <v>05</v>
      </c>
      <c r="CJ152" s="1" t="s">
        <v>120</v>
      </c>
      <c r="CK152" s="1" t="str">
        <f>"02"</f>
        <v>02</v>
      </c>
      <c r="CL152" s="1" t="s">
        <v>388</v>
      </c>
      <c r="CW152" s="1">
        <v>0</v>
      </c>
      <c r="CX152" s="1">
        <v>0</v>
      </c>
      <c r="CY152" s="1">
        <v>0</v>
      </c>
    </row>
    <row r="153" spans="1:103">
      <c r="A153" s="1">
        <v>410</v>
      </c>
      <c r="B153" s="1" t="s">
        <v>138</v>
      </c>
      <c r="C153" s="1">
        <v>490030</v>
      </c>
      <c r="D153" s="1" t="s">
        <v>390</v>
      </c>
      <c r="E153" s="1">
        <v>6280</v>
      </c>
      <c r="F153" s="1" t="s">
        <v>178</v>
      </c>
      <c r="G153" s="1" t="s">
        <v>391</v>
      </c>
      <c r="I153" s="1" t="s">
        <v>391</v>
      </c>
      <c r="K153" s="1">
        <v>10</v>
      </c>
      <c r="L153" s="1">
        <v>10</v>
      </c>
      <c r="M153" s="1" t="s">
        <v>392</v>
      </c>
      <c r="N153" s="1" t="s">
        <v>164</v>
      </c>
      <c r="O153" s="1" t="s">
        <v>383</v>
      </c>
      <c r="P153" s="1" t="s">
        <v>166</v>
      </c>
      <c r="Q153" s="1" t="s">
        <v>109</v>
      </c>
      <c r="R153" s="1">
        <v>1</v>
      </c>
      <c r="S153" s="1" t="s">
        <v>110</v>
      </c>
      <c r="T153" s="1" t="s">
        <v>111</v>
      </c>
      <c r="U153" s="1" t="s">
        <v>112</v>
      </c>
      <c r="V153" s="1">
        <v>411</v>
      </c>
      <c r="Y153" s="1">
        <v>410080</v>
      </c>
      <c r="Z153" s="1" t="s">
        <v>113</v>
      </c>
      <c r="AC153" s="1" t="s">
        <v>114</v>
      </c>
      <c r="AD153" s="4">
        <v>42838</v>
      </c>
      <c r="AG153" s="1">
        <v>4</v>
      </c>
      <c r="AH153" s="4">
        <v>42762</v>
      </c>
      <c r="AI153" s="1">
        <v>57</v>
      </c>
      <c r="AS153" s="4">
        <v>42810</v>
      </c>
      <c r="AT153" s="4">
        <v>42885</v>
      </c>
      <c r="AU153" s="4">
        <v>42825</v>
      </c>
      <c r="AW153" s="1">
        <v>2</v>
      </c>
      <c r="AX153" s="1">
        <v>409029</v>
      </c>
      <c r="AY153" s="1" t="s">
        <v>168</v>
      </c>
      <c r="AZ153" s="1">
        <v>999</v>
      </c>
      <c r="BA153" s="1">
        <v>811</v>
      </c>
      <c r="BB153" s="1">
        <v>0</v>
      </c>
      <c r="BC153" s="1">
        <v>0</v>
      </c>
      <c r="BD153" s="1">
        <v>2</v>
      </c>
      <c r="BE153" s="1">
        <v>1846</v>
      </c>
      <c r="BF153" s="1" t="s">
        <v>146</v>
      </c>
      <c r="BG153" s="1">
        <v>3692</v>
      </c>
      <c r="BH153" s="1">
        <v>57.49</v>
      </c>
      <c r="BI153" s="1">
        <v>79.21</v>
      </c>
      <c r="BJ153" s="1">
        <v>0</v>
      </c>
      <c r="BL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2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3692</v>
      </c>
      <c r="CD153" s="1">
        <v>1</v>
      </c>
      <c r="CE153" s="1" t="s">
        <v>118</v>
      </c>
      <c r="CF153" s="1" t="s">
        <v>358</v>
      </c>
      <c r="CG153" s="1" t="str">
        <f>"04"</f>
        <v>04</v>
      </c>
      <c r="CH153" s="1" t="str">
        <f>"2"</f>
        <v>2</v>
      </c>
      <c r="CI153" s="1" t="str">
        <f>"05"</f>
        <v>05</v>
      </c>
      <c r="CJ153" s="1" t="s">
        <v>120</v>
      </c>
      <c r="CK153" s="1" t="str">
        <f>"02"</f>
        <v>02</v>
      </c>
      <c r="CL153" s="1" t="s">
        <v>388</v>
      </c>
      <c r="CW153" s="1">
        <v>0</v>
      </c>
      <c r="CX153" s="1">
        <v>0</v>
      </c>
      <c r="CY153" s="1">
        <v>0</v>
      </c>
    </row>
    <row r="154" spans="1:103">
      <c r="A154" s="1">
        <v>410</v>
      </c>
      <c r="B154" s="1" t="s">
        <v>138</v>
      </c>
      <c r="C154" s="1">
        <v>490069</v>
      </c>
      <c r="D154" s="1" t="s">
        <v>102</v>
      </c>
      <c r="E154" s="1">
        <v>8377</v>
      </c>
      <c r="F154" s="1" t="s">
        <v>372</v>
      </c>
      <c r="G154" s="1" t="s">
        <v>373</v>
      </c>
      <c r="I154" s="1" t="s">
        <v>373</v>
      </c>
      <c r="K154" s="1">
        <v>10</v>
      </c>
      <c r="L154" s="1">
        <v>10</v>
      </c>
      <c r="M154" s="1" t="s">
        <v>393</v>
      </c>
      <c r="N154" s="1" t="s">
        <v>164</v>
      </c>
      <c r="O154" s="1" t="s">
        <v>383</v>
      </c>
      <c r="P154" s="1" t="s">
        <v>166</v>
      </c>
      <c r="Q154" s="1" t="s">
        <v>109</v>
      </c>
      <c r="R154" s="1">
        <v>1</v>
      </c>
      <c r="S154" s="1" t="s">
        <v>110</v>
      </c>
      <c r="T154" s="1" t="s">
        <v>111</v>
      </c>
      <c r="U154" s="1" t="s">
        <v>112</v>
      </c>
      <c r="V154" s="1">
        <v>411</v>
      </c>
      <c r="Y154" s="1">
        <v>410080</v>
      </c>
      <c r="Z154" s="1" t="s">
        <v>113</v>
      </c>
      <c r="AG154" s="1">
        <v>1</v>
      </c>
      <c r="AH154" s="4">
        <v>42829</v>
      </c>
      <c r="AI154" s="1">
        <v>57</v>
      </c>
      <c r="AS154" s="4">
        <v>42803</v>
      </c>
      <c r="AT154" s="4">
        <v>43007</v>
      </c>
      <c r="AU154" s="4">
        <v>43007</v>
      </c>
      <c r="AW154" s="1">
        <v>289</v>
      </c>
      <c r="AY154" s="1" t="s">
        <v>168</v>
      </c>
      <c r="BB154" s="1">
        <v>0</v>
      </c>
      <c r="BC154" s="1">
        <v>0</v>
      </c>
      <c r="BD154" s="1">
        <v>289</v>
      </c>
      <c r="BE154" s="1">
        <v>0</v>
      </c>
      <c r="BF154" s="1" t="s">
        <v>146</v>
      </c>
      <c r="BG154" s="1">
        <v>0</v>
      </c>
      <c r="BH154" s="1">
        <v>0</v>
      </c>
      <c r="BI154" s="1">
        <v>0</v>
      </c>
      <c r="BJ154" s="1">
        <v>0</v>
      </c>
      <c r="BL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289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1</v>
      </c>
      <c r="CE154" s="1" t="s">
        <v>118</v>
      </c>
      <c r="CF154" s="1" t="s">
        <v>358</v>
      </c>
      <c r="CG154" s="1" t="str">
        <f>"04"</f>
        <v>04</v>
      </c>
      <c r="CH154" s="1" t="str">
        <f>"2"</f>
        <v>2</v>
      </c>
      <c r="CI154" s="1" t="str">
        <f>"05"</f>
        <v>05</v>
      </c>
      <c r="CJ154" s="1" t="s">
        <v>120</v>
      </c>
      <c r="CK154" s="1" t="str">
        <f>"02"</f>
        <v>02</v>
      </c>
      <c r="CL154" s="1" t="s">
        <v>121</v>
      </c>
      <c r="CW154" s="1">
        <v>0</v>
      </c>
      <c r="CX154" s="1">
        <v>0</v>
      </c>
      <c r="CY154" s="1">
        <v>0</v>
      </c>
    </row>
    <row r="155" spans="1:103">
      <c r="A155" s="1">
        <v>410</v>
      </c>
      <c r="B155" s="1" t="s">
        <v>138</v>
      </c>
      <c r="C155" s="1">
        <v>410671</v>
      </c>
      <c r="D155" s="1" t="s">
        <v>102</v>
      </c>
      <c r="E155" s="1">
        <v>9113</v>
      </c>
      <c r="F155" s="1" t="s">
        <v>352</v>
      </c>
      <c r="G155" s="1" t="s">
        <v>353</v>
      </c>
      <c r="I155" s="1" t="s">
        <v>353</v>
      </c>
      <c r="K155" s="1">
        <v>14</v>
      </c>
      <c r="L155" s="1">
        <v>14</v>
      </c>
      <c r="M155" s="1" t="s">
        <v>394</v>
      </c>
      <c r="N155" s="1" t="s">
        <v>164</v>
      </c>
      <c r="O155" s="1" t="s">
        <v>383</v>
      </c>
      <c r="P155" s="1" t="s">
        <v>166</v>
      </c>
      <c r="Q155" s="1" t="s">
        <v>109</v>
      </c>
      <c r="R155" s="1">
        <v>1</v>
      </c>
      <c r="S155" s="1" t="s">
        <v>110</v>
      </c>
      <c r="T155" s="1" t="s">
        <v>111</v>
      </c>
      <c r="U155" s="1" t="s">
        <v>112</v>
      </c>
      <c r="V155" s="1">
        <v>411</v>
      </c>
      <c r="Y155" s="1">
        <v>410080</v>
      </c>
      <c r="Z155" s="1" t="s">
        <v>113</v>
      </c>
      <c r="AC155" s="1" t="s">
        <v>114</v>
      </c>
      <c r="AD155" s="4">
        <v>42847</v>
      </c>
      <c r="AG155" s="1">
        <v>4</v>
      </c>
      <c r="AH155" s="4">
        <v>42859</v>
      </c>
      <c r="AI155" s="1">
        <v>57</v>
      </c>
      <c r="AM155" s="1" t="s">
        <v>357</v>
      </c>
      <c r="AS155" s="4">
        <v>42805</v>
      </c>
      <c r="AT155" s="4">
        <v>42894</v>
      </c>
      <c r="AU155" s="4">
        <v>42888</v>
      </c>
      <c r="AW155" s="1">
        <v>12</v>
      </c>
      <c r="AX155" s="1">
        <v>409087</v>
      </c>
      <c r="AY155" s="1" t="s">
        <v>168</v>
      </c>
      <c r="AZ155" s="1">
        <v>999</v>
      </c>
      <c r="BA155" s="1">
        <v>811</v>
      </c>
      <c r="BB155" s="1">
        <v>0</v>
      </c>
      <c r="BC155" s="1">
        <v>0</v>
      </c>
      <c r="BD155" s="1">
        <v>12</v>
      </c>
      <c r="BE155" s="1">
        <v>1534</v>
      </c>
      <c r="BF155" s="1" t="s">
        <v>146</v>
      </c>
      <c r="BG155" s="1">
        <v>18408</v>
      </c>
      <c r="BH155" s="1">
        <v>286.65</v>
      </c>
      <c r="BI155" s="1">
        <v>394.94</v>
      </c>
      <c r="BJ155" s="1">
        <v>0</v>
      </c>
      <c r="BL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12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18408</v>
      </c>
      <c r="CD155" s="1">
        <v>1</v>
      </c>
      <c r="CE155" s="1" t="s">
        <v>118</v>
      </c>
      <c r="CF155" s="1" t="s">
        <v>358</v>
      </c>
      <c r="CG155" s="1" t="str">
        <f>"04"</f>
        <v>04</v>
      </c>
      <c r="CH155" s="1" t="str">
        <f>"2"</f>
        <v>2</v>
      </c>
      <c r="CI155" s="1" t="str">
        <f>"05"</f>
        <v>05</v>
      </c>
      <c r="CJ155" s="1" t="s">
        <v>120</v>
      </c>
      <c r="CK155" s="1" t="str">
        <f>"02"</f>
        <v>02</v>
      </c>
      <c r="CL155" s="1" t="s">
        <v>129</v>
      </c>
      <c r="CW155" s="1">
        <v>0</v>
      </c>
      <c r="CX155" s="1">
        <v>0</v>
      </c>
      <c r="CY155" s="1">
        <v>0</v>
      </c>
    </row>
    <row r="156" spans="1:103">
      <c r="A156" s="1">
        <v>410</v>
      </c>
      <c r="B156" s="1" t="s">
        <v>138</v>
      </c>
      <c r="C156" s="1">
        <v>410767</v>
      </c>
      <c r="D156" s="1" t="s">
        <v>102</v>
      </c>
      <c r="E156" s="1">
        <v>9113</v>
      </c>
      <c r="F156" s="1" t="s">
        <v>352</v>
      </c>
      <c r="G156" s="1" t="s">
        <v>359</v>
      </c>
      <c r="I156" s="1" t="s">
        <v>359</v>
      </c>
      <c r="K156" s="1">
        <v>14</v>
      </c>
      <c r="L156" s="1">
        <v>14</v>
      </c>
      <c r="M156" s="1" t="s">
        <v>394</v>
      </c>
      <c r="N156" s="1" t="s">
        <v>164</v>
      </c>
      <c r="O156" s="1" t="s">
        <v>383</v>
      </c>
      <c r="P156" s="1" t="s">
        <v>166</v>
      </c>
      <c r="Q156" s="1" t="s">
        <v>109</v>
      </c>
      <c r="R156" s="1">
        <v>1</v>
      </c>
      <c r="S156" s="1" t="s">
        <v>110</v>
      </c>
      <c r="T156" s="1" t="s">
        <v>111</v>
      </c>
      <c r="U156" s="1" t="s">
        <v>112</v>
      </c>
      <c r="V156" s="1">
        <v>411</v>
      </c>
      <c r="Y156" s="1">
        <v>410080</v>
      </c>
      <c r="Z156" s="1" t="s">
        <v>113</v>
      </c>
      <c r="AI156" s="1">
        <v>57</v>
      </c>
      <c r="AM156" s="1" t="s">
        <v>357</v>
      </c>
      <c r="AS156" s="4">
        <v>42859</v>
      </c>
      <c r="AT156" s="4">
        <v>42950</v>
      </c>
      <c r="AU156" s="4">
        <v>42944</v>
      </c>
      <c r="AW156" s="1">
        <v>34</v>
      </c>
      <c r="AY156" s="1" t="s">
        <v>168</v>
      </c>
      <c r="BB156" s="1">
        <v>0</v>
      </c>
      <c r="BC156" s="1">
        <v>0</v>
      </c>
      <c r="BD156" s="1">
        <v>34</v>
      </c>
      <c r="BE156" s="1">
        <v>1534</v>
      </c>
      <c r="BF156" s="1" t="s">
        <v>146</v>
      </c>
      <c r="BG156" s="1">
        <v>52156</v>
      </c>
      <c r="BH156" s="1">
        <v>812.18</v>
      </c>
      <c r="BI156" s="1">
        <v>1118.99</v>
      </c>
      <c r="BJ156" s="1">
        <v>0</v>
      </c>
      <c r="BL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34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52156</v>
      </c>
      <c r="CD156" s="1">
        <v>1</v>
      </c>
      <c r="CE156" s="1" t="s">
        <v>118</v>
      </c>
      <c r="CF156" s="1" t="s">
        <v>358</v>
      </c>
      <c r="CG156" s="1" t="str">
        <f>"04"</f>
        <v>04</v>
      </c>
      <c r="CH156" s="1" t="str">
        <f>"2"</f>
        <v>2</v>
      </c>
      <c r="CI156" s="1" t="str">
        <f>"05"</f>
        <v>05</v>
      </c>
      <c r="CJ156" s="1" t="s">
        <v>120</v>
      </c>
      <c r="CK156" s="1" t="str">
        <f>"02"</f>
        <v>02</v>
      </c>
      <c r="CL156" s="1" t="s">
        <v>129</v>
      </c>
      <c r="CW156" s="1">
        <v>0</v>
      </c>
      <c r="CX156" s="1">
        <v>0</v>
      </c>
      <c r="CY156" s="1">
        <v>0</v>
      </c>
    </row>
    <row r="157" spans="1:103">
      <c r="A157" s="1">
        <v>410</v>
      </c>
      <c r="B157" s="1" t="s">
        <v>138</v>
      </c>
      <c r="C157" s="1">
        <v>410671</v>
      </c>
      <c r="D157" s="1" t="s">
        <v>102</v>
      </c>
      <c r="E157" s="1">
        <v>9113</v>
      </c>
      <c r="F157" s="1" t="s">
        <v>352</v>
      </c>
      <c r="G157" s="1" t="s">
        <v>353</v>
      </c>
      <c r="I157" s="1" t="s">
        <v>353</v>
      </c>
      <c r="K157" s="1" t="s">
        <v>395</v>
      </c>
      <c r="L157" s="1">
        <v>48</v>
      </c>
      <c r="M157" s="1" t="s">
        <v>396</v>
      </c>
      <c r="N157" s="1" t="s">
        <v>397</v>
      </c>
      <c r="O157" s="1" t="s">
        <v>383</v>
      </c>
      <c r="P157" s="1" t="s">
        <v>166</v>
      </c>
      <c r="Q157" s="1" t="s">
        <v>109</v>
      </c>
      <c r="R157" s="1">
        <v>1</v>
      </c>
      <c r="S157" s="1" t="s">
        <v>110</v>
      </c>
      <c r="T157" s="1" t="s">
        <v>111</v>
      </c>
      <c r="U157" s="1" t="s">
        <v>112</v>
      </c>
      <c r="V157" s="1">
        <v>411</v>
      </c>
      <c r="Y157" s="1">
        <v>410080</v>
      </c>
      <c r="Z157" s="1" t="s">
        <v>113</v>
      </c>
      <c r="AC157" s="1" t="s">
        <v>114</v>
      </c>
      <c r="AD157" s="4">
        <v>42847</v>
      </c>
      <c r="AG157" s="1">
        <v>4</v>
      </c>
      <c r="AH157" s="4">
        <v>42859</v>
      </c>
      <c r="AI157" s="1">
        <v>57</v>
      </c>
      <c r="AM157" s="1" t="s">
        <v>357</v>
      </c>
      <c r="AS157" s="4">
        <v>42805</v>
      </c>
      <c r="AT157" s="4">
        <v>42894</v>
      </c>
      <c r="AU157" s="4">
        <v>42888</v>
      </c>
      <c r="AW157" s="1">
        <v>2</v>
      </c>
      <c r="AX157" s="1">
        <v>409088</v>
      </c>
      <c r="AY157" s="1" t="s">
        <v>168</v>
      </c>
      <c r="AZ157" s="1">
        <v>999</v>
      </c>
      <c r="BA157" s="1">
        <v>811</v>
      </c>
      <c r="BB157" s="1">
        <v>0</v>
      </c>
      <c r="BC157" s="1">
        <v>0</v>
      </c>
      <c r="BD157" s="1">
        <v>2</v>
      </c>
      <c r="BE157" s="1">
        <v>2092</v>
      </c>
      <c r="BF157" s="1" t="s">
        <v>146</v>
      </c>
      <c r="BG157" s="1">
        <v>4184</v>
      </c>
      <c r="BH157" s="1">
        <v>65.15</v>
      </c>
      <c r="BI157" s="1">
        <v>89.77</v>
      </c>
      <c r="BJ157" s="1">
        <v>0</v>
      </c>
      <c r="BL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2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4184</v>
      </c>
      <c r="CD157" s="1">
        <v>1</v>
      </c>
      <c r="CE157" s="1" t="s">
        <v>118</v>
      </c>
      <c r="CF157" s="1" t="s">
        <v>358</v>
      </c>
      <c r="CG157" s="1" t="str">
        <f>"04"</f>
        <v>04</v>
      </c>
      <c r="CH157" s="1" t="str">
        <f>"2"</f>
        <v>2</v>
      </c>
      <c r="CI157" s="1" t="str">
        <f>"05"</f>
        <v>05</v>
      </c>
      <c r="CJ157" s="1" t="s">
        <v>120</v>
      </c>
      <c r="CK157" s="1" t="str">
        <f>"02"</f>
        <v>02</v>
      </c>
      <c r="CL157" s="1" t="s">
        <v>129</v>
      </c>
      <c r="CW157" s="1">
        <v>0</v>
      </c>
      <c r="CX157" s="1">
        <v>0</v>
      </c>
      <c r="CY157" s="1">
        <v>0</v>
      </c>
    </row>
    <row r="158" spans="1:103">
      <c r="A158" s="1">
        <v>410</v>
      </c>
      <c r="B158" s="1" t="s">
        <v>138</v>
      </c>
      <c r="C158" s="1">
        <v>410767</v>
      </c>
      <c r="D158" s="1" t="s">
        <v>102</v>
      </c>
      <c r="E158" s="1">
        <v>9113</v>
      </c>
      <c r="F158" s="1" t="s">
        <v>352</v>
      </c>
      <c r="G158" s="1" t="s">
        <v>359</v>
      </c>
      <c r="I158" s="1" t="s">
        <v>359</v>
      </c>
      <c r="K158" s="1" t="s">
        <v>395</v>
      </c>
      <c r="L158" s="1">
        <v>48</v>
      </c>
      <c r="M158" s="1" t="s">
        <v>396</v>
      </c>
      <c r="N158" s="1" t="s">
        <v>397</v>
      </c>
      <c r="O158" s="1" t="s">
        <v>383</v>
      </c>
      <c r="P158" s="1" t="s">
        <v>166</v>
      </c>
      <c r="Q158" s="1" t="s">
        <v>109</v>
      </c>
      <c r="R158" s="1">
        <v>1</v>
      </c>
      <c r="S158" s="1" t="s">
        <v>110</v>
      </c>
      <c r="T158" s="1" t="s">
        <v>111</v>
      </c>
      <c r="U158" s="1" t="s">
        <v>112</v>
      </c>
      <c r="V158" s="1">
        <v>411</v>
      </c>
      <c r="Y158" s="1">
        <v>410080</v>
      </c>
      <c r="Z158" s="1" t="s">
        <v>113</v>
      </c>
      <c r="AI158" s="1">
        <v>57</v>
      </c>
      <c r="AM158" s="1" t="s">
        <v>357</v>
      </c>
      <c r="AS158" s="4">
        <v>42859</v>
      </c>
      <c r="AT158" s="4">
        <v>42950</v>
      </c>
      <c r="AU158" s="4">
        <v>42944</v>
      </c>
      <c r="AW158" s="1">
        <v>2</v>
      </c>
      <c r="AY158" s="1" t="s">
        <v>168</v>
      </c>
      <c r="BB158" s="1">
        <v>0</v>
      </c>
      <c r="BC158" s="1">
        <v>0</v>
      </c>
      <c r="BD158" s="1">
        <v>2</v>
      </c>
      <c r="BE158" s="1">
        <v>2092</v>
      </c>
      <c r="BF158" s="1" t="s">
        <v>146</v>
      </c>
      <c r="BG158" s="1">
        <v>4184</v>
      </c>
      <c r="BH158" s="1">
        <v>65.15</v>
      </c>
      <c r="BI158" s="1">
        <v>89.77</v>
      </c>
      <c r="BJ158" s="1">
        <v>0</v>
      </c>
      <c r="BL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2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4184</v>
      </c>
      <c r="CD158" s="1">
        <v>1</v>
      </c>
      <c r="CE158" s="1" t="s">
        <v>118</v>
      </c>
      <c r="CF158" s="1" t="s">
        <v>358</v>
      </c>
      <c r="CG158" s="1" t="str">
        <f>"04"</f>
        <v>04</v>
      </c>
      <c r="CH158" s="1" t="str">
        <f>"2"</f>
        <v>2</v>
      </c>
      <c r="CI158" s="1" t="str">
        <f>"05"</f>
        <v>05</v>
      </c>
      <c r="CJ158" s="1" t="s">
        <v>120</v>
      </c>
      <c r="CK158" s="1" t="str">
        <f>"02"</f>
        <v>02</v>
      </c>
      <c r="CL158" s="1" t="s">
        <v>129</v>
      </c>
      <c r="CW158" s="1">
        <v>0</v>
      </c>
      <c r="CX158" s="1">
        <v>0</v>
      </c>
      <c r="CY158" s="1">
        <v>0</v>
      </c>
    </row>
    <row r="159" spans="1:103">
      <c r="A159" s="1">
        <v>410</v>
      </c>
      <c r="B159" s="1" t="s">
        <v>138</v>
      </c>
      <c r="C159" s="1">
        <v>410671</v>
      </c>
      <c r="D159" s="1" t="s">
        <v>102</v>
      </c>
      <c r="E159" s="1">
        <v>9113</v>
      </c>
      <c r="F159" s="1" t="s">
        <v>352</v>
      </c>
      <c r="G159" s="1" t="s">
        <v>353</v>
      </c>
      <c r="I159" s="1" t="s">
        <v>353</v>
      </c>
      <c r="K159" s="1">
        <v>15</v>
      </c>
      <c r="L159" s="1">
        <v>15</v>
      </c>
      <c r="M159" s="1" t="s">
        <v>398</v>
      </c>
      <c r="N159" s="1" t="s">
        <v>399</v>
      </c>
      <c r="O159" s="1" t="s">
        <v>400</v>
      </c>
      <c r="P159" s="1" t="s">
        <v>166</v>
      </c>
      <c r="Q159" s="1" t="s">
        <v>109</v>
      </c>
      <c r="R159" s="1">
        <v>1</v>
      </c>
      <c r="S159" s="1" t="s">
        <v>110</v>
      </c>
      <c r="T159" s="1" t="s">
        <v>111</v>
      </c>
      <c r="U159" s="1" t="s">
        <v>112</v>
      </c>
      <c r="V159" s="1">
        <v>411</v>
      </c>
      <c r="Y159" s="1">
        <v>410080</v>
      </c>
      <c r="Z159" s="1" t="s">
        <v>113</v>
      </c>
      <c r="AG159" s="1">
        <v>4</v>
      </c>
      <c r="AH159" s="4">
        <v>42859</v>
      </c>
      <c r="AI159" s="1">
        <v>57</v>
      </c>
      <c r="AM159" s="1" t="s">
        <v>357</v>
      </c>
      <c r="AS159" s="4">
        <v>42805</v>
      </c>
      <c r="AT159" s="4">
        <v>42894</v>
      </c>
      <c r="AU159" s="4">
        <v>42888</v>
      </c>
      <c r="AW159" s="1">
        <v>31</v>
      </c>
      <c r="AY159" s="1" t="s">
        <v>168</v>
      </c>
      <c r="BB159" s="1">
        <v>0</v>
      </c>
      <c r="BC159" s="1">
        <v>0</v>
      </c>
      <c r="BD159" s="1">
        <v>31</v>
      </c>
      <c r="BE159" s="1">
        <v>1534</v>
      </c>
      <c r="BF159" s="1" t="s">
        <v>146</v>
      </c>
      <c r="BG159" s="1">
        <v>47554</v>
      </c>
      <c r="BH159" s="1">
        <v>740.52</v>
      </c>
      <c r="BI159" s="1">
        <v>1020.25</v>
      </c>
      <c r="BJ159" s="1">
        <v>0</v>
      </c>
      <c r="BL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31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47554</v>
      </c>
      <c r="CD159" s="1">
        <v>1</v>
      </c>
      <c r="CE159" s="1" t="s">
        <v>118</v>
      </c>
      <c r="CF159" s="1" t="s">
        <v>358</v>
      </c>
      <c r="CG159" s="1" t="str">
        <f>"04"</f>
        <v>04</v>
      </c>
      <c r="CH159" s="1" t="str">
        <f>"2"</f>
        <v>2</v>
      </c>
      <c r="CI159" s="1" t="str">
        <f>"05"</f>
        <v>05</v>
      </c>
      <c r="CJ159" s="1" t="s">
        <v>120</v>
      </c>
      <c r="CK159" s="1" t="str">
        <f>"02"</f>
        <v>02</v>
      </c>
      <c r="CL159" s="1" t="s">
        <v>129</v>
      </c>
      <c r="CW159" s="1">
        <v>0</v>
      </c>
      <c r="CX159" s="1">
        <v>0</v>
      </c>
      <c r="CY159" s="1">
        <v>0</v>
      </c>
    </row>
    <row r="160" spans="1:103">
      <c r="A160" s="1">
        <v>410</v>
      </c>
      <c r="B160" s="1" t="s">
        <v>138</v>
      </c>
      <c r="C160" s="1">
        <v>410671</v>
      </c>
      <c r="D160" s="1" t="s">
        <v>102</v>
      </c>
      <c r="E160" s="1">
        <v>9113</v>
      </c>
      <c r="F160" s="1" t="s">
        <v>352</v>
      </c>
      <c r="G160" s="1" t="s">
        <v>353</v>
      </c>
      <c r="I160" s="1" t="s">
        <v>353</v>
      </c>
      <c r="K160" s="1">
        <v>16</v>
      </c>
      <c r="L160" s="1">
        <v>16</v>
      </c>
      <c r="M160" s="1" t="s">
        <v>401</v>
      </c>
      <c r="N160" s="1" t="s">
        <v>402</v>
      </c>
      <c r="O160" s="1" t="s">
        <v>400</v>
      </c>
      <c r="P160" s="1" t="s">
        <v>189</v>
      </c>
      <c r="Q160" s="1" t="s">
        <v>109</v>
      </c>
      <c r="R160" s="1">
        <v>1</v>
      </c>
      <c r="S160" s="1" t="s">
        <v>110</v>
      </c>
      <c r="T160" s="1" t="s">
        <v>111</v>
      </c>
      <c r="U160" s="1" t="s">
        <v>112</v>
      </c>
      <c r="V160" s="1">
        <v>411</v>
      </c>
      <c r="Y160" s="1">
        <v>410080</v>
      </c>
      <c r="Z160" s="1" t="s">
        <v>113</v>
      </c>
      <c r="AC160" s="1" t="s">
        <v>114</v>
      </c>
      <c r="AD160" s="4">
        <v>42847</v>
      </c>
      <c r="AG160" s="1">
        <v>4</v>
      </c>
      <c r="AH160" s="4">
        <v>42859</v>
      </c>
      <c r="AI160" s="1">
        <v>57</v>
      </c>
      <c r="AM160" s="1" t="s">
        <v>357</v>
      </c>
      <c r="AS160" s="4">
        <v>42805</v>
      </c>
      <c r="AT160" s="4">
        <v>42894</v>
      </c>
      <c r="AU160" s="4">
        <v>42888</v>
      </c>
      <c r="AW160" s="1">
        <v>2</v>
      </c>
      <c r="AX160" s="1">
        <v>409089</v>
      </c>
      <c r="AY160" s="1" t="s">
        <v>168</v>
      </c>
      <c r="AZ160" s="1">
        <v>999</v>
      </c>
      <c r="BA160" s="1">
        <v>811</v>
      </c>
      <c r="BB160" s="1">
        <v>0</v>
      </c>
      <c r="BC160" s="1">
        <v>0</v>
      </c>
      <c r="BD160" s="1">
        <v>2</v>
      </c>
      <c r="BE160" s="1">
        <v>2937</v>
      </c>
      <c r="BF160" s="1" t="s">
        <v>146</v>
      </c>
      <c r="BG160" s="1">
        <v>5874</v>
      </c>
      <c r="BH160" s="1">
        <v>91.47</v>
      </c>
      <c r="BI160" s="1">
        <v>126.02</v>
      </c>
      <c r="BJ160" s="1">
        <v>0</v>
      </c>
      <c r="BL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2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5874</v>
      </c>
      <c r="CD160" s="1">
        <v>1</v>
      </c>
      <c r="CE160" s="1" t="s">
        <v>118</v>
      </c>
      <c r="CF160" s="1" t="s">
        <v>358</v>
      </c>
      <c r="CG160" s="1" t="str">
        <f>"04"</f>
        <v>04</v>
      </c>
      <c r="CH160" s="1" t="str">
        <f>"2"</f>
        <v>2</v>
      </c>
      <c r="CI160" s="1" t="str">
        <f>"05"</f>
        <v>05</v>
      </c>
      <c r="CJ160" s="1" t="s">
        <v>120</v>
      </c>
      <c r="CK160" s="1" t="str">
        <f>"12"</f>
        <v>12</v>
      </c>
      <c r="CL160" s="1" t="s">
        <v>177</v>
      </c>
      <c r="CW160" s="1">
        <v>0</v>
      </c>
      <c r="CX160" s="1">
        <v>0</v>
      </c>
      <c r="CY160" s="1">
        <v>0</v>
      </c>
    </row>
    <row r="161" spans="1:103">
      <c r="A161" s="1">
        <v>410</v>
      </c>
      <c r="B161" s="1" t="s">
        <v>138</v>
      </c>
      <c r="C161" s="1">
        <v>410767</v>
      </c>
      <c r="D161" s="1" t="s">
        <v>102</v>
      </c>
      <c r="E161" s="1">
        <v>9113</v>
      </c>
      <c r="F161" s="1" t="s">
        <v>352</v>
      </c>
      <c r="G161" s="1" t="s">
        <v>359</v>
      </c>
      <c r="I161" s="1" t="s">
        <v>359</v>
      </c>
      <c r="K161" s="1">
        <v>16</v>
      </c>
      <c r="L161" s="1">
        <v>16</v>
      </c>
      <c r="M161" s="1" t="s">
        <v>401</v>
      </c>
      <c r="N161" s="1" t="s">
        <v>402</v>
      </c>
      <c r="O161" s="1" t="s">
        <v>400</v>
      </c>
      <c r="P161" s="1" t="s">
        <v>189</v>
      </c>
      <c r="Q161" s="1" t="s">
        <v>109</v>
      </c>
      <c r="R161" s="1">
        <v>1</v>
      </c>
      <c r="S161" s="1" t="s">
        <v>110</v>
      </c>
      <c r="T161" s="1" t="s">
        <v>111</v>
      </c>
      <c r="U161" s="1" t="s">
        <v>112</v>
      </c>
      <c r="V161" s="1">
        <v>411</v>
      </c>
      <c r="Y161" s="1">
        <v>410080</v>
      </c>
      <c r="Z161" s="1" t="s">
        <v>113</v>
      </c>
      <c r="AI161" s="1">
        <v>57</v>
      </c>
      <c r="AM161" s="1" t="s">
        <v>357</v>
      </c>
      <c r="AS161" s="4">
        <v>42859</v>
      </c>
      <c r="AT161" s="4">
        <v>42950</v>
      </c>
      <c r="AU161" s="4">
        <v>42944</v>
      </c>
      <c r="AW161" s="1">
        <v>2</v>
      </c>
      <c r="AY161" s="1" t="s">
        <v>168</v>
      </c>
      <c r="BB161" s="1">
        <v>0</v>
      </c>
      <c r="BC161" s="1">
        <v>0</v>
      </c>
      <c r="BD161" s="1">
        <v>2</v>
      </c>
      <c r="BE161" s="1">
        <v>2937</v>
      </c>
      <c r="BF161" s="1" t="s">
        <v>146</v>
      </c>
      <c r="BG161" s="1">
        <v>5874</v>
      </c>
      <c r="BH161" s="1">
        <v>91.47</v>
      </c>
      <c r="BI161" s="1">
        <v>126.02</v>
      </c>
      <c r="BJ161" s="1">
        <v>0</v>
      </c>
      <c r="BL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2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5874</v>
      </c>
      <c r="CD161" s="1">
        <v>1</v>
      </c>
      <c r="CE161" s="1" t="s">
        <v>118</v>
      </c>
      <c r="CF161" s="1" t="s">
        <v>358</v>
      </c>
      <c r="CG161" s="1" t="str">
        <f>"04"</f>
        <v>04</v>
      </c>
      <c r="CH161" s="1" t="str">
        <f>"2"</f>
        <v>2</v>
      </c>
      <c r="CI161" s="1" t="str">
        <f>"05"</f>
        <v>05</v>
      </c>
      <c r="CJ161" s="1" t="s">
        <v>120</v>
      </c>
      <c r="CK161" s="1" t="str">
        <f>"12"</f>
        <v>12</v>
      </c>
      <c r="CL161" s="1" t="s">
        <v>177</v>
      </c>
      <c r="CW161" s="1">
        <v>0</v>
      </c>
      <c r="CX161" s="1">
        <v>0</v>
      </c>
      <c r="CY161" s="1">
        <v>0</v>
      </c>
    </row>
    <row r="162" spans="1:103">
      <c r="A162" s="1">
        <v>410</v>
      </c>
      <c r="B162" s="1" t="s">
        <v>297</v>
      </c>
      <c r="C162" s="1">
        <v>40038</v>
      </c>
      <c r="D162" s="1" t="s">
        <v>390</v>
      </c>
      <c r="E162" s="1" t="s">
        <v>403</v>
      </c>
      <c r="F162" s="1" t="s">
        <v>404</v>
      </c>
      <c r="G162" s="1" t="s">
        <v>405</v>
      </c>
      <c r="I162" s="1">
        <v>740871</v>
      </c>
      <c r="K162" s="1">
        <v>90</v>
      </c>
      <c r="L162" s="1">
        <v>18</v>
      </c>
      <c r="M162" s="1" t="s">
        <v>406</v>
      </c>
      <c r="N162" s="1" t="s">
        <v>407</v>
      </c>
      <c r="O162" s="1" t="s">
        <v>408</v>
      </c>
      <c r="P162" s="1" t="s">
        <v>409</v>
      </c>
      <c r="Q162" s="1" t="s">
        <v>109</v>
      </c>
      <c r="R162" s="1">
        <v>1</v>
      </c>
      <c r="S162" s="1" t="s">
        <v>110</v>
      </c>
      <c r="T162" s="1" t="s">
        <v>111</v>
      </c>
      <c r="U162" s="1" t="s">
        <v>112</v>
      </c>
      <c r="V162" s="1">
        <v>411</v>
      </c>
      <c r="Y162" s="1">
        <v>3560</v>
      </c>
      <c r="Z162" s="1" t="s">
        <v>410</v>
      </c>
      <c r="AC162" s="1" t="s">
        <v>157</v>
      </c>
      <c r="AD162" s="4">
        <v>42490</v>
      </c>
      <c r="AH162" s="4">
        <v>42234</v>
      </c>
      <c r="AI162" s="1">
        <v>1</v>
      </c>
      <c r="AS162" s="4">
        <v>42230</v>
      </c>
      <c r="AT162" s="4">
        <v>42439</v>
      </c>
      <c r="AU162" s="4">
        <v>42916</v>
      </c>
      <c r="AW162" s="1">
        <v>106</v>
      </c>
      <c r="AX162" s="1">
        <v>405816</v>
      </c>
      <c r="AY162" s="1" t="s">
        <v>168</v>
      </c>
      <c r="AZ162" s="1">
        <v>999</v>
      </c>
      <c r="BB162" s="1">
        <v>66</v>
      </c>
      <c r="BC162" s="1">
        <v>80</v>
      </c>
      <c r="BD162" s="1">
        <v>40</v>
      </c>
      <c r="BE162" s="1">
        <v>95.98</v>
      </c>
      <c r="BF162" s="1" t="s">
        <v>117</v>
      </c>
      <c r="BG162" s="1">
        <v>263430.5472</v>
      </c>
      <c r="BH162" s="1">
        <v>3839.2</v>
      </c>
      <c r="BI162" s="1">
        <v>5651.8</v>
      </c>
      <c r="BJ162" s="1">
        <v>80</v>
      </c>
      <c r="BK162" s="4">
        <v>42532</v>
      </c>
      <c r="BL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40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263430.5472</v>
      </c>
      <c r="CD162" s="1">
        <v>1</v>
      </c>
      <c r="CE162" s="1" t="s">
        <v>118</v>
      </c>
      <c r="CF162" s="1" t="s">
        <v>358</v>
      </c>
      <c r="CG162" s="1" t="str">
        <f>"04"</f>
        <v>04</v>
      </c>
      <c r="CH162" s="1" t="str">
        <f>"3"</f>
        <v>3</v>
      </c>
      <c r="CI162" s="1" t="str">
        <f>"05"</f>
        <v>05</v>
      </c>
      <c r="CJ162" s="1" t="s">
        <v>120</v>
      </c>
      <c r="CK162" s="1" t="str">
        <f t="shared" ref="CK162:CK166" si="50">"02"</f>
        <v>02</v>
      </c>
      <c r="CL162" s="1" t="s">
        <v>121</v>
      </c>
      <c r="CW162" s="1">
        <v>0</v>
      </c>
      <c r="CX162" s="1">
        <v>0</v>
      </c>
      <c r="CY162" s="1">
        <v>0</v>
      </c>
    </row>
    <row r="163" spans="1:103">
      <c r="A163" s="1">
        <v>410</v>
      </c>
      <c r="B163" s="1" t="s">
        <v>297</v>
      </c>
      <c r="C163" s="1">
        <v>40038</v>
      </c>
      <c r="D163" s="1" t="s">
        <v>390</v>
      </c>
      <c r="E163" s="1" t="s">
        <v>403</v>
      </c>
      <c r="F163" s="1" t="s">
        <v>404</v>
      </c>
      <c r="G163" s="1" t="s">
        <v>405</v>
      </c>
      <c r="I163" s="1">
        <v>740871</v>
      </c>
      <c r="K163" s="1">
        <v>95</v>
      </c>
      <c r="L163" s="1">
        <v>19</v>
      </c>
      <c r="M163" s="1" t="s">
        <v>411</v>
      </c>
      <c r="N163" s="1" t="s">
        <v>412</v>
      </c>
      <c r="O163" s="1" t="s">
        <v>408</v>
      </c>
      <c r="P163" s="1" t="s">
        <v>413</v>
      </c>
      <c r="Q163" s="1" t="s">
        <v>109</v>
      </c>
      <c r="R163" s="1">
        <v>1</v>
      </c>
      <c r="S163" s="1" t="s">
        <v>110</v>
      </c>
      <c r="T163" s="1" t="s">
        <v>111</v>
      </c>
      <c r="U163" s="1" t="s">
        <v>112</v>
      </c>
      <c r="V163" s="1">
        <v>411</v>
      </c>
      <c r="Y163" s="1">
        <v>3560</v>
      </c>
      <c r="Z163" s="1" t="s">
        <v>410</v>
      </c>
      <c r="AC163" s="1" t="s">
        <v>157</v>
      </c>
      <c r="AD163" s="4">
        <v>42558</v>
      </c>
      <c r="AH163" s="4">
        <v>42234</v>
      </c>
      <c r="AI163" s="1">
        <v>1</v>
      </c>
      <c r="AS163" s="4">
        <v>42230</v>
      </c>
      <c r="AT163" s="4">
        <v>42439</v>
      </c>
      <c r="AU163" s="4">
        <v>42916</v>
      </c>
      <c r="AW163" s="1">
        <v>50</v>
      </c>
      <c r="AX163" s="1">
        <v>407029</v>
      </c>
      <c r="AY163" s="1" t="s">
        <v>168</v>
      </c>
      <c r="AZ163" s="1">
        <v>999</v>
      </c>
      <c r="BA163" s="1">
        <v>811</v>
      </c>
      <c r="BB163" s="1">
        <v>46</v>
      </c>
      <c r="BC163" s="1">
        <v>45</v>
      </c>
      <c r="BD163" s="1">
        <v>4</v>
      </c>
      <c r="BE163" s="1">
        <v>164.86</v>
      </c>
      <c r="BF163" s="1" t="s">
        <v>117</v>
      </c>
      <c r="BG163" s="1">
        <v>45248.135</v>
      </c>
      <c r="BH163" s="1">
        <v>659.44</v>
      </c>
      <c r="BI163" s="1">
        <v>970.78</v>
      </c>
      <c r="BJ163" s="1">
        <v>45</v>
      </c>
      <c r="BK163" s="4">
        <v>42558</v>
      </c>
      <c r="BL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4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45248.135</v>
      </c>
      <c r="CD163" s="1">
        <v>1</v>
      </c>
      <c r="CE163" s="1" t="s">
        <v>118</v>
      </c>
      <c r="CF163" s="1" t="s">
        <v>358</v>
      </c>
      <c r="CG163" s="1" t="str">
        <f>"04"</f>
        <v>04</v>
      </c>
      <c r="CH163" s="1" t="str">
        <f>"3"</f>
        <v>3</v>
      </c>
      <c r="CI163" s="1" t="str">
        <f>"05"</f>
        <v>05</v>
      </c>
      <c r="CJ163" s="1" t="s">
        <v>120</v>
      </c>
      <c r="CK163" s="1" t="str">
        <f>"26"</f>
        <v>26</v>
      </c>
      <c r="CL163" s="1" t="s">
        <v>388</v>
      </c>
      <c r="CW163" s="1">
        <v>0</v>
      </c>
      <c r="CX163" s="1">
        <v>0</v>
      </c>
      <c r="CY163" s="1">
        <v>0</v>
      </c>
    </row>
    <row r="164" spans="1:103">
      <c r="A164" s="1">
        <v>410</v>
      </c>
      <c r="B164" s="1" t="s">
        <v>297</v>
      </c>
      <c r="C164" s="1">
        <v>40055</v>
      </c>
      <c r="D164" s="1" t="s">
        <v>390</v>
      </c>
      <c r="E164" s="1" t="s">
        <v>403</v>
      </c>
      <c r="F164" s="1" t="s">
        <v>404</v>
      </c>
      <c r="G164" s="1" t="s">
        <v>414</v>
      </c>
      <c r="I164" s="1">
        <v>741011</v>
      </c>
      <c r="K164" s="1">
        <v>10</v>
      </c>
      <c r="L164" s="1">
        <v>2</v>
      </c>
      <c r="M164" s="1" t="s">
        <v>415</v>
      </c>
      <c r="N164" s="1" t="s">
        <v>416</v>
      </c>
      <c r="O164" s="1" t="s">
        <v>107</v>
      </c>
      <c r="P164" s="1" t="s">
        <v>166</v>
      </c>
      <c r="Q164" s="1" t="s">
        <v>109</v>
      </c>
      <c r="R164" s="1">
        <v>1</v>
      </c>
      <c r="S164" s="1" t="s">
        <v>110</v>
      </c>
      <c r="T164" s="1" t="s">
        <v>111</v>
      </c>
      <c r="U164" s="1" t="s">
        <v>112</v>
      </c>
      <c r="V164" s="1">
        <v>411</v>
      </c>
      <c r="Y164" s="1">
        <v>3180</v>
      </c>
      <c r="Z164" s="1" t="s">
        <v>417</v>
      </c>
      <c r="AC164" s="1" t="s">
        <v>157</v>
      </c>
      <c r="AD164" s="4">
        <v>42578</v>
      </c>
      <c r="AH164" s="4">
        <v>42390</v>
      </c>
      <c r="AI164" s="1">
        <v>1</v>
      </c>
      <c r="AS164" s="4">
        <v>42390</v>
      </c>
      <c r="AT164" s="4">
        <v>42572</v>
      </c>
      <c r="AU164" s="4">
        <v>42916</v>
      </c>
      <c r="AW164" s="1">
        <v>200</v>
      </c>
      <c r="AX164" s="1">
        <v>405966</v>
      </c>
      <c r="AY164" s="1" t="s">
        <v>168</v>
      </c>
      <c r="AZ164" s="1">
        <v>999</v>
      </c>
      <c r="BB164" s="1">
        <v>195</v>
      </c>
      <c r="BC164" s="1">
        <v>195</v>
      </c>
      <c r="BD164" s="1">
        <v>5</v>
      </c>
      <c r="BE164" s="1">
        <v>63.43</v>
      </c>
      <c r="BF164" s="1" t="s">
        <v>117</v>
      </c>
      <c r="BG164" s="1">
        <v>21761.5644</v>
      </c>
      <c r="BH164" s="1">
        <v>317.15</v>
      </c>
      <c r="BI164" s="1">
        <v>466.89</v>
      </c>
      <c r="BJ164" s="1">
        <v>195</v>
      </c>
      <c r="BK164" s="4">
        <v>42578</v>
      </c>
      <c r="BL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5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21761.5644</v>
      </c>
      <c r="CD164" s="1">
        <v>1</v>
      </c>
      <c r="CE164" s="1" t="s">
        <v>118</v>
      </c>
      <c r="CF164" s="1" t="s">
        <v>358</v>
      </c>
      <c r="CG164" s="1" t="str">
        <f t="shared" ref="CG164:CG171" si="51">"05"</f>
        <v>05</v>
      </c>
      <c r="CH164" s="1" t="str">
        <f t="shared" ref="CH164:CH168" si="52">"2"</f>
        <v>2</v>
      </c>
      <c r="CI164" s="1" t="str">
        <f>"05"</f>
        <v>05</v>
      </c>
      <c r="CJ164" s="1" t="s">
        <v>120</v>
      </c>
      <c r="CK164" s="1" t="str">
        <f>"02"</f>
        <v>02</v>
      </c>
      <c r="CL164" s="1" t="s">
        <v>388</v>
      </c>
      <c r="CW164" s="1">
        <v>0</v>
      </c>
      <c r="CX164" s="1">
        <v>0</v>
      </c>
      <c r="CY164" s="1">
        <v>0</v>
      </c>
    </row>
    <row r="165" spans="1:103">
      <c r="A165" s="1">
        <v>410</v>
      </c>
      <c r="B165" s="1" t="s">
        <v>138</v>
      </c>
      <c r="C165" s="1">
        <v>490069</v>
      </c>
      <c r="D165" s="1" t="s">
        <v>102</v>
      </c>
      <c r="E165" s="1">
        <v>8377</v>
      </c>
      <c r="F165" s="1" t="s">
        <v>372</v>
      </c>
      <c r="G165" s="1" t="s">
        <v>373</v>
      </c>
      <c r="I165" s="1" t="s">
        <v>373</v>
      </c>
      <c r="K165" s="1">
        <v>8</v>
      </c>
      <c r="L165" s="1">
        <v>8</v>
      </c>
      <c r="M165" s="1" t="s">
        <v>418</v>
      </c>
      <c r="N165" s="1" t="s">
        <v>416</v>
      </c>
      <c r="O165" s="1" t="s">
        <v>188</v>
      </c>
      <c r="P165" s="1" t="s">
        <v>166</v>
      </c>
      <c r="Q165" s="1" t="s">
        <v>109</v>
      </c>
      <c r="R165" s="1">
        <v>1</v>
      </c>
      <c r="S165" s="1" t="s">
        <v>110</v>
      </c>
      <c r="T165" s="1" t="s">
        <v>111</v>
      </c>
      <c r="U165" s="1" t="s">
        <v>112</v>
      </c>
      <c r="V165" s="1">
        <v>411</v>
      </c>
      <c r="Y165" s="1">
        <v>410080</v>
      </c>
      <c r="Z165" s="1" t="s">
        <v>113</v>
      </c>
      <c r="AG165" s="1">
        <v>1</v>
      </c>
      <c r="AH165" s="4">
        <v>42829</v>
      </c>
      <c r="AI165" s="1">
        <v>57</v>
      </c>
      <c r="AS165" s="4">
        <v>42803</v>
      </c>
      <c r="AT165" s="4">
        <v>43007</v>
      </c>
      <c r="AU165" s="4">
        <v>43007</v>
      </c>
      <c r="AW165" s="1">
        <v>27</v>
      </c>
      <c r="AY165" s="1" t="s">
        <v>168</v>
      </c>
      <c r="BB165" s="1">
        <v>0</v>
      </c>
      <c r="BC165" s="1">
        <v>0</v>
      </c>
      <c r="BD165" s="1">
        <v>27</v>
      </c>
      <c r="BE165" s="1">
        <v>0</v>
      </c>
      <c r="BF165" s="1" t="s">
        <v>146</v>
      </c>
      <c r="BG165" s="1">
        <v>0</v>
      </c>
      <c r="BH165" s="1">
        <v>0</v>
      </c>
      <c r="BI165" s="1">
        <v>0</v>
      </c>
      <c r="BJ165" s="1">
        <v>0</v>
      </c>
      <c r="BL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27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1</v>
      </c>
      <c r="CE165" s="1" t="s">
        <v>118</v>
      </c>
      <c r="CF165" s="1" t="s">
        <v>358</v>
      </c>
      <c r="CG165" s="1" t="str">
        <f>"05"</f>
        <v>05</v>
      </c>
      <c r="CH165" s="1" t="str">
        <f>"2"</f>
        <v>2</v>
      </c>
      <c r="CI165" s="1" t="str">
        <f>"05"</f>
        <v>05</v>
      </c>
      <c r="CJ165" s="1" t="s">
        <v>120</v>
      </c>
      <c r="CK165" s="1" t="str">
        <f>"02"</f>
        <v>02</v>
      </c>
      <c r="CL165" s="1" t="s">
        <v>129</v>
      </c>
      <c r="CW165" s="1">
        <v>0</v>
      </c>
      <c r="CX165" s="1">
        <v>0</v>
      </c>
      <c r="CY165" s="1">
        <v>0</v>
      </c>
    </row>
    <row r="166" spans="1:103">
      <c r="A166" s="1">
        <v>410</v>
      </c>
      <c r="B166" s="1" t="s">
        <v>101</v>
      </c>
      <c r="C166" s="1">
        <v>410549</v>
      </c>
      <c r="D166" s="1" t="s">
        <v>102</v>
      </c>
      <c r="E166" s="1">
        <v>8377</v>
      </c>
      <c r="F166" s="1" t="s">
        <v>372</v>
      </c>
      <c r="G166" s="1" t="s">
        <v>419</v>
      </c>
      <c r="I166" s="1" t="s">
        <v>419</v>
      </c>
      <c r="K166" s="1">
        <v>1006</v>
      </c>
      <c r="L166" s="1">
        <v>3</v>
      </c>
      <c r="M166" s="1" t="s">
        <v>420</v>
      </c>
      <c r="N166" s="1" t="s">
        <v>416</v>
      </c>
      <c r="O166" s="1" t="s">
        <v>107</v>
      </c>
      <c r="P166" s="1" t="s">
        <v>166</v>
      </c>
      <c r="Q166" s="1" t="s">
        <v>109</v>
      </c>
      <c r="R166" s="1">
        <v>1</v>
      </c>
      <c r="S166" s="1" t="s">
        <v>110</v>
      </c>
      <c r="T166" s="1" t="s">
        <v>111</v>
      </c>
      <c r="U166" s="1" t="s">
        <v>112</v>
      </c>
      <c r="V166" s="1">
        <v>411</v>
      </c>
      <c r="Y166" s="1">
        <v>410080</v>
      </c>
      <c r="Z166" s="1" t="s">
        <v>113</v>
      </c>
      <c r="AG166" s="1">
        <v>4</v>
      </c>
      <c r="AH166" s="4">
        <v>42751</v>
      </c>
      <c r="AI166" s="1">
        <v>57</v>
      </c>
      <c r="AM166" s="1" t="s">
        <v>421</v>
      </c>
      <c r="AS166" s="4">
        <v>42712</v>
      </c>
      <c r="AT166" s="4">
        <v>42947</v>
      </c>
      <c r="AU166" s="4">
        <v>43098</v>
      </c>
      <c r="AW166" s="1">
        <v>300</v>
      </c>
      <c r="AY166" s="1" t="s">
        <v>168</v>
      </c>
      <c r="BB166" s="1">
        <v>0</v>
      </c>
      <c r="BC166" s="1">
        <v>0</v>
      </c>
      <c r="BD166" s="1">
        <v>300</v>
      </c>
      <c r="BE166" s="1">
        <v>31.74</v>
      </c>
      <c r="BF166" s="1" t="s">
        <v>117</v>
      </c>
      <c r="BG166" s="1">
        <v>636608.5452</v>
      </c>
      <c r="BH166" s="1">
        <v>9522</v>
      </c>
      <c r="BI166" s="1">
        <v>13658.2</v>
      </c>
      <c r="BJ166" s="1">
        <v>0</v>
      </c>
      <c r="BL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300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636608.5452</v>
      </c>
      <c r="CD166" s="1">
        <v>1</v>
      </c>
      <c r="CE166" s="1" t="s">
        <v>118</v>
      </c>
      <c r="CF166" s="1" t="s">
        <v>358</v>
      </c>
      <c r="CG166" s="1" t="str">
        <f>"05"</f>
        <v>05</v>
      </c>
      <c r="CH166" s="1" t="str">
        <f>"2"</f>
        <v>2</v>
      </c>
      <c r="CI166" s="1" t="str">
        <f>"05"</f>
        <v>05</v>
      </c>
      <c r="CJ166" s="1" t="s">
        <v>120</v>
      </c>
      <c r="CK166" s="1" t="str">
        <f>"02"</f>
        <v>02</v>
      </c>
      <c r="CL166" s="1" t="s">
        <v>129</v>
      </c>
      <c r="CW166" s="1">
        <v>0</v>
      </c>
      <c r="CX166" s="1">
        <v>0</v>
      </c>
      <c r="CY166" s="1">
        <v>0</v>
      </c>
    </row>
    <row r="167" spans="1:103">
      <c r="A167" s="1">
        <v>410</v>
      </c>
      <c r="B167" s="1" t="s">
        <v>101</v>
      </c>
      <c r="C167" s="1">
        <v>410549</v>
      </c>
      <c r="D167" s="1" t="s">
        <v>102</v>
      </c>
      <c r="E167" s="1">
        <v>8377</v>
      </c>
      <c r="F167" s="1" t="s">
        <v>372</v>
      </c>
      <c r="G167" s="1" t="s">
        <v>419</v>
      </c>
      <c r="I167" s="1" t="s">
        <v>419</v>
      </c>
      <c r="K167" s="1">
        <v>1606</v>
      </c>
      <c r="L167" s="1">
        <v>11</v>
      </c>
      <c r="M167" s="1" t="s">
        <v>422</v>
      </c>
      <c r="N167" s="1" t="s">
        <v>423</v>
      </c>
      <c r="O167" s="1" t="s">
        <v>107</v>
      </c>
      <c r="P167" s="1" t="s">
        <v>371</v>
      </c>
      <c r="Q167" s="1" t="s">
        <v>109</v>
      </c>
      <c r="R167" s="1">
        <v>1</v>
      </c>
      <c r="S167" s="1" t="s">
        <v>110</v>
      </c>
      <c r="T167" s="1" t="s">
        <v>111</v>
      </c>
      <c r="U167" s="1" t="s">
        <v>112</v>
      </c>
      <c r="V167" s="1">
        <v>411</v>
      </c>
      <c r="Y167" s="1">
        <v>410080</v>
      </c>
      <c r="Z167" s="1" t="s">
        <v>113</v>
      </c>
      <c r="AG167" s="1">
        <v>4</v>
      </c>
      <c r="AH167" s="4">
        <v>42751</v>
      </c>
      <c r="AI167" s="1">
        <v>57</v>
      </c>
      <c r="AM167" s="1" t="s">
        <v>421</v>
      </c>
      <c r="AS167" s="4">
        <v>42712</v>
      </c>
      <c r="AT167" s="4">
        <v>42947</v>
      </c>
      <c r="AU167" s="4">
        <v>43098</v>
      </c>
      <c r="AW167" s="1">
        <v>4</v>
      </c>
      <c r="BB167" s="1">
        <v>0</v>
      </c>
      <c r="BC167" s="1">
        <v>0</v>
      </c>
      <c r="BD167" s="1">
        <v>4</v>
      </c>
      <c r="BE167" s="1">
        <v>40.32</v>
      </c>
      <c r="BF167" s="1" t="s">
        <v>117</v>
      </c>
      <c r="BG167" s="1">
        <v>10782.6324</v>
      </c>
      <c r="BH167" s="1">
        <v>161.28</v>
      </c>
      <c r="BI167" s="1">
        <v>231.34</v>
      </c>
      <c r="BJ167" s="1">
        <v>0</v>
      </c>
      <c r="BL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4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10782.6324</v>
      </c>
      <c r="CD167" s="1">
        <v>1</v>
      </c>
      <c r="CE167" s="1" t="s">
        <v>118</v>
      </c>
      <c r="CF167" s="1" t="s">
        <v>358</v>
      </c>
      <c r="CG167" s="1" t="str">
        <f>"05"</f>
        <v>05</v>
      </c>
      <c r="CH167" s="1" t="str">
        <f>"2"</f>
        <v>2</v>
      </c>
      <c r="CI167" s="1" t="str">
        <f>"05"</f>
        <v>05</v>
      </c>
      <c r="CJ167" s="1" t="s">
        <v>120</v>
      </c>
      <c r="CK167" s="1" t="str">
        <f>"06"</f>
        <v>06</v>
      </c>
      <c r="CL167" s="1" t="s">
        <v>129</v>
      </c>
      <c r="CW167" s="1">
        <v>0</v>
      </c>
      <c r="CX167" s="1">
        <v>0</v>
      </c>
      <c r="CY167" s="1">
        <v>0</v>
      </c>
    </row>
    <row r="168" spans="1:103">
      <c r="A168" s="1">
        <v>410</v>
      </c>
      <c r="B168" s="1" t="s">
        <v>101</v>
      </c>
      <c r="C168" s="1">
        <v>410549</v>
      </c>
      <c r="D168" s="1" t="s">
        <v>102</v>
      </c>
      <c r="E168" s="1">
        <v>8377</v>
      </c>
      <c r="F168" s="1" t="s">
        <v>372</v>
      </c>
      <c r="G168" s="1" t="s">
        <v>419</v>
      </c>
      <c r="I168" s="1" t="s">
        <v>419</v>
      </c>
      <c r="K168" s="1">
        <v>1806</v>
      </c>
      <c r="L168" s="1">
        <v>15</v>
      </c>
      <c r="M168" s="1" t="s">
        <v>424</v>
      </c>
      <c r="N168" s="1" t="s">
        <v>425</v>
      </c>
      <c r="O168" s="1" t="s">
        <v>107</v>
      </c>
      <c r="P168" s="1" t="s">
        <v>189</v>
      </c>
      <c r="Q168" s="1" t="s">
        <v>109</v>
      </c>
      <c r="R168" s="1">
        <v>1</v>
      </c>
      <c r="S168" s="1" t="s">
        <v>110</v>
      </c>
      <c r="T168" s="1" t="s">
        <v>111</v>
      </c>
      <c r="U168" s="1" t="s">
        <v>112</v>
      </c>
      <c r="V168" s="1">
        <v>411</v>
      </c>
      <c r="Y168" s="1">
        <v>410080</v>
      </c>
      <c r="Z168" s="1" t="s">
        <v>113</v>
      </c>
      <c r="AG168" s="1">
        <v>4</v>
      </c>
      <c r="AH168" s="4">
        <v>42751</v>
      </c>
      <c r="AI168" s="1">
        <v>57</v>
      </c>
      <c r="AM168" s="1" t="s">
        <v>421</v>
      </c>
      <c r="AS168" s="4">
        <v>42712</v>
      </c>
      <c r="AT168" s="4">
        <v>42947</v>
      </c>
      <c r="AU168" s="4">
        <v>43098</v>
      </c>
      <c r="AW168" s="1">
        <v>40</v>
      </c>
      <c r="AY168" s="1" t="s">
        <v>168</v>
      </c>
      <c r="BB168" s="1">
        <v>0</v>
      </c>
      <c r="BC168" s="1">
        <v>0</v>
      </c>
      <c r="BD168" s="1">
        <v>40</v>
      </c>
      <c r="BE168" s="1">
        <v>100.04</v>
      </c>
      <c r="BF168" s="1" t="s">
        <v>117</v>
      </c>
      <c r="BG168" s="1">
        <v>267533.3706</v>
      </c>
      <c r="BH168" s="1">
        <v>4001.6</v>
      </c>
      <c r="BI168" s="1">
        <v>5739.83</v>
      </c>
      <c r="BJ168" s="1">
        <v>0</v>
      </c>
      <c r="BL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40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267533.3706</v>
      </c>
      <c r="CD168" s="1">
        <v>1</v>
      </c>
      <c r="CE168" s="1" t="s">
        <v>118</v>
      </c>
      <c r="CF168" s="1" t="s">
        <v>358</v>
      </c>
      <c r="CG168" s="1" t="str">
        <f>"05"</f>
        <v>05</v>
      </c>
      <c r="CH168" s="1" t="str">
        <f>"2"</f>
        <v>2</v>
      </c>
      <c r="CI168" s="1" t="str">
        <f>"05"</f>
        <v>05</v>
      </c>
      <c r="CJ168" s="1" t="s">
        <v>120</v>
      </c>
      <c r="CK168" s="1" t="str">
        <f>"13"</f>
        <v>13</v>
      </c>
      <c r="CL168" s="1" t="s">
        <v>177</v>
      </c>
      <c r="CW168" s="1">
        <v>0</v>
      </c>
      <c r="CX168" s="1">
        <v>0</v>
      </c>
      <c r="CY168" s="1">
        <v>0</v>
      </c>
    </row>
    <row r="169" spans="1:103">
      <c r="A169" s="1">
        <v>410</v>
      </c>
      <c r="B169" s="1" t="s">
        <v>101</v>
      </c>
      <c r="C169" s="1">
        <v>410549</v>
      </c>
      <c r="D169" s="1" t="s">
        <v>102</v>
      </c>
      <c r="E169" s="1">
        <v>8377</v>
      </c>
      <c r="F169" s="1" t="s">
        <v>372</v>
      </c>
      <c r="G169" s="1" t="s">
        <v>419</v>
      </c>
      <c r="I169" s="1" t="s">
        <v>419</v>
      </c>
      <c r="K169" s="1">
        <v>1106</v>
      </c>
      <c r="L169" s="1">
        <v>6</v>
      </c>
      <c r="M169" s="1" t="s">
        <v>426</v>
      </c>
      <c r="N169" s="1" t="s">
        <v>427</v>
      </c>
      <c r="O169" s="1" t="s">
        <v>428</v>
      </c>
      <c r="P169" s="1" t="s">
        <v>429</v>
      </c>
      <c r="Q169" s="1" t="s">
        <v>109</v>
      </c>
      <c r="R169" s="1">
        <v>1</v>
      </c>
      <c r="S169" s="1" t="s">
        <v>110</v>
      </c>
      <c r="T169" s="1" t="s">
        <v>111</v>
      </c>
      <c r="U169" s="1" t="s">
        <v>112</v>
      </c>
      <c r="V169" s="1">
        <v>411</v>
      </c>
      <c r="Y169" s="1">
        <v>410080</v>
      </c>
      <c r="Z169" s="1" t="s">
        <v>113</v>
      </c>
      <c r="AG169" s="1">
        <v>4</v>
      </c>
      <c r="AH169" s="4">
        <v>42751</v>
      </c>
      <c r="AI169" s="1">
        <v>57</v>
      </c>
      <c r="AM169" s="1" t="s">
        <v>421</v>
      </c>
      <c r="AS169" s="4">
        <v>42712</v>
      </c>
      <c r="AT169" s="4">
        <v>42947</v>
      </c>
      <c r="AU169" s="4">
        <v>43098</v>
      </c>
      <c r="AW169" s="1">
        <v>37</v>
      </c>
      <c r="AY169" s="1" t="s">
        <v>168</v>
      </c>
      <c r="BB169" s="1">
        <v>0</v>
      </c>
      <c r="BC169" s="1">
        <v>0</v>
      </c>
      <c r="BD169" s="1">
        <v>37</v>
      </c>
      <c r="BE169" s="1">
        <v>58.8</v>
      </c>
      <c r="BF169" s="1" t="s">
        <v>117</v>
      </c>
      <c r="BG169" s="1">
        <v>145453.219</v>
      </c>
      <c r="BH169" s="1">
        <v>2175.6</v>
      </c>
      <c r="BI169" s="1">
        <v>3120.64</v>
      </c>
      <c r="BJ169" s="1">
        <v>0</v>
      </c>
      <c r="BL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37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145453.219</v>
      </c>
      <c r="CD169" s="1">
        <v>1</v>
      </c>
      <c r="CE169" s="1" t="s">
        <v>118</v>
      </c>
      <c r="CF169" s="1" t="s">
        <v>358</v>
      </c>
      <c r="CG169" s="1" t="str">
        <f>"05"</f>
        <v>05</v>
      </c>
      <c r="CH169" s="1" t="str">
        <f t="shared" ref="CH169:CH171" si="53">"3"</f>
        <v>3</v>
      </c>
      <c r="CI169" s="1" t="str">
        <f>"05"</f>
        <v>05</v>
      </c>
      <c r="CJ169" s="1" t="s">
        <v>176</v>
      </c>
      <c r="CK169" s="1" t="str">
        <f t="shared" ref="CK169:CK173" si="54">"02"</f>
        <v>02</v>
      </c>
      <c r="CL169" s="1" t="s">
        <v>121</v>
      </c>
      <c r="CW169" s="1">
        <v>0</v>
      </c>
      <c r="CX169" s="1">
        <v>0</v>
      </c>
      <c r="CY169" s="1">
        <v>0</v>
      </c>
    </row>
    <row r="170" spans="1:103">
      <c r="A170" s="1">
        <v>410</v>
      </c>
      <c r="B170" s="1" t="s">
        <v>101</v>
      </c>
      <c r="C170" s="1">
        <v>410549</v>
      </c>
      <c r="D170" s="1" t="s">
        <v>102</v>
      </c>
      <c r="E170" s="1">
        <v>8377</v>
      </c>
      <c r="F170" s="1" t="s">
        <v>372</v>
      </c>
      <c r="G170" s="1" t="s">
        <v>419</v>
      </c>
      <c r="I170" s="1" t="s">
        <v>419</v>
      </c>
      <c r="K170" s="1">
        <v>1656</v>
      </c>
      <c r="L170" s="1">
        <v>13</v>
      </c>
      <c r="M170" s="1" t="s">
        <v>430</v>
      </c>
      <c r="N170" s="1" t="s">
        <v>431</v>
      </c>
      <c r="O170" s="1" t="s">
        <v>428</v>
      </c>
      <c r="P170" s="1" t="s">
        <v>221</v>
      </c>
      <c r="Q170" s="1" t="s">
        <v>109</v>
      </c>
      <c r="R170" s="1">
        <v>1</v>
      </c>
      <c r="S170" s="1" t="s">
        <v>110</v>
      </c>
      <c r="T170" s="1" t="s">
        <v>111</v>
      </c>
      <c r="U170" s="1" t="s">
        <v>112</v>
      </c>
      <c r="V170" s="1">
        <v>411</v>
      </c>
      <c r="Y170" s="1">
        <v>410080</v>
      </c>
      <c r="Z170" s="1" t="s">
        <v>113</v>
      </c>
      <c r="AG170" s="1">
        <v>4</v>
      </c>
      <c r="AH170" s="4">
        <v>42751</v>
      </c>
      <c r="AI170" s="1">
        <v>57</v>
      </c>
      <c r="AM170" s="1" t="s">
        <v>421</v>
      </c>
      <c r="AS170" s="4">
        <v>42712</v>
      </c>
      <c r="AT170" s="4">
        <v>42947</v>
      </c>
      <c r="AU170" s="4">
        <v>43098</v>
      </c>
      <c r="AW170" s="1">
        <v>2</v>
      </c>
      <c r="BB170" s="1">
        <v>0</v>
      </c>
      <c r="BC170" s="1">
        <v>0</v>
      </c>
      <c r="BD170" s="1">
        <v>2</v>
      </c>
      <c r="BE170" s="1">
        <v>124.77</v>
      </c>
      <c r="BF170" s="1" t="s">
        <v>117</v>
      </c>
      <c r="BG170" s="1">
        <v>16683.396</v>
      </c>
      <c r="BH170" s="1">
        <v>249.54</v>
      </c>
      <c r="BI170" s="1">
        <v>357.94</v>
      </c>
      <c r="BJ170" s="1">
        <v>0</v>
      </c>
      <c r="BL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2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16683.396</v>
      </c>
      <c r="CD170" s="1">
        <v>1</v>
      </c>
      <c r="CE170" s="1" t="s">
        <v>118</v>
      </c>
      <c r="CF170" s="1" t="s">
        <v>358</v>
      </c>
      <c r="CG170" s="1" t="str">
        <f>"05"</f>
        <v>05</v>
      </c>
      <c r="CH170" s="1" t="str">
        <f>"3"</f>
        <v>3</v>
      </c>
      <c r="CI170" s="1" t="str">
        <f>"05"</f>
        <v>05</v>
      </c>
      <c r="CJ170" s="1" t="s">
        <v>176</v>
      </c>
      <c r="CK170" s="1" t="str">
        <f>"06"</f>
        <v>06</v>
      </c>
      <c r="CL170" s="1" t="s">
        <v>121</v>
      </c>
      <c r="CW170" s="1">
        <v>0</v>
      </c>
      <c r="CX170" s="1">
        <v>0</v>
      </c>
      <c r="CY170" s="1">
        <v>0</v>
      </c>
    </row>
    <row r="171" spans="1:103">
      <c r="A171" s="1">
        <v>410</v>
      </c>
      <c r="B171" s="1" t="s">
        <v>101</v>
      </c>
      <c r="C171" s="1">
        <v>410549</v>
      </c>
      <c r="D171" s="1" t="s">
        <v>102</v>
      </c>
      <c r="E171" s="1">
        <v>8377</v>
      </c>
      <c r="F171" s="1" t="s">
        <v>372</v>
      </c>
      <c r="G171" s="1" t="s">
        <v>419</v>
      </c>
      <c r="I171" s="1" t="s">
        <v>419</v>
      </c>
      <c r="K171" s="1">
        <v>1456</v>
      </c>
      <c r="L171" s="1">
        <v>9</v>
      </c>
      <c r="M171" s="1" t="s">
        <v>432</v>
      </c>
      <c r="N171" s="1" t="s">
        <v>433</v>
      </c>
      <c r="O171" s="1" t="s">
        <v>428</v>
      </c>
      <c r="P171" s="1" t="s">
        <v>221</v>
      </c>
      <c r="Q171" s="1" t="s">
        <v>109</v>
      </c>
      <c r="R171" s="1">
        <v>1</v>
      </c>
      <c r="S171" s="1" t="s">
        <v>110</v>
      </c>
      <c r="T171" s="1" t="s">
        <v>111</v>
      </c>
      <c r="U171" s="1" t="s">
        <v>112</v>
      </c>
      <c r="V171" s="1">
        <v>411</v>
      </c>
      <c r="Y171" s="1">
        <v>410080</v>
      </c>
      <c r="Z171" s="1" t="s">
        <v>113</v>
      </c>
      <c r="AG171" s="1">
        <v>4</v>
      </c>
      <c r="AH171" s="4">
        <v>42751</v>
      </c>
      <c r="AI171" s="1">
        <v>57</v>
      </c>
      <c r="AM171" s="1" t="s">
        <v>421</v>
      </c>
      <c r="AS171" s="4">
        <v>42712</v>
      </c>
      <c r="AT171" s="4">
        <v>42947</v>
      </c>
      <c r="AU171" s="4">
        <v>43098</v>
      </c>
      <c r="AW171" s="1">
        <v>12</v>
      </c>
      <c r="AY171" s="1" t="s">
        <v>168</v>
      </c>
      <c r="BB171" s="1">
        <v>0</v>
      </c>
      <c r="BC171" s="1">
        <v>0</v>
      </c>
      <c r="BD171" s="1">
        <v>12</v>
      </c>
      <c r="BE171" s="1">
        <v>248.3</v>
      </c>
      <c r="BF171" s="1" t="s">
        <v>117</v>
      </c>
      <c r="BG171" s="1">
        <v>199205.9254</v>
      </c>
      <c r="BH171" s="1">
        <v>2979.6</v>
      </c>
      <c r="BI171" s="1">
        <v>4273.89</v>
      </c>
      <c r="BJ171" s="1">
        <v>0</v>
      </c>
      <c r="BL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12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199205.9254</v>
      </c>
      <c r="CD171" s="1">
        <v>1</v>
      </c>
      <c r="CE171" s="1" t="s">
        <v>118</v>
      </c>
      <c r="CF171" s="1" t="s">
        <v>358</v>
      </c>
      <c r="CG171" s="1" t="str">
        <f>"05"</f>
        <v>05</v>
      </c>
      <c r="CH171" s="1" t="str">
        <f>"3"</f>
        <v>3</v>
      </c>
      <c r="CI171" s="1" t="str">
        <f>"05"</f>
        <v>05</v>
      </c>
      <c r="CJ171" s="1" t="s">
        <v>176</v>
      </c>
      <c r="CK171" s="1" t="str">
        <f>"34"</f>
        <v>34</v>
      </c>
      <c r="CL171" s="1" t="s">
        <v>148</v>
      </c>
      <c r="CW171" s="1">
        <v>0</v>
      </c>
      <c r="CX171" s="1">
        <v>0</v>
      </c>
      <c r="CY171" s="1">
        <v>0</v>
      </c>
    </row>
    <row r="172" spans="1:103">
      <c r="A172" s="1">
        <v>410</v>
      </c>
      <c r="B172" s="1" t="s">
        <v>101</v>
      </c>
      <c r="C172" s="1">
        <v>410549</v>
      </c>
      <c r="D172" s="1" t="s">
        <v>102</v>
      </c>
      <c r="E172" s="1">
        <v>8377</v>
      </c>
      <c r="F172" s="1" t="s">
        <v>372</v>
      </c>
      <c r="G172" s="1" t="s">
        <v>419</v>
      </c>
      <c r="I172" s="1" t="s">
        <v>419</v>
      </c>
      <c r="K172" s="1">
        <v>1007</v>
      </c>
      <c r="L172" s="1">
        <v>4</v>
      </c>
      <c r="M172" s="1" t="s">
        <v>434</v>
      </c>
      <c r="N172" s="1" t="s">
        <v>435</v>
      </c>
      <c r="O172" s="1" t="s">
        <v>135</v>
      </c>
      <c r="P172" s="1" t="s">
        <v>166</v>
      </c>
      <c r="Q172" s="1" t="s">
        <v>109</v>
      </c>
      <c r="R172" s="1">
        <v>1</v>
      </c>
      <c r="S172" s="1" t="s">
        <v>110</v>
      </c>
      <c r="T172" s="1" t="s">
        <v>111</v>
      </c>
      <c r="U172" s="1" t="s">
        <v>112</v>
      </c>
      <c r="V172" s="1">
        <v>411</v>
      </c>
      <c r="Y172" s="1">
        <v>410080</v>
      </c>
      <c r="Z172" s="1" t="s">
        <v>113</v>
      </c>
      <c r="AG172" s="1">
        <v>4</v>
      </c>
      <c r="AH172" s="4">
        <v>42751</v>
      </c>
      <c r="AI172" s="1">
        <v>57</v>
      </c>
      <c r="AM172" s="1" t="s">
        <v>421</v>
      </c>
      <c r="AS172" s="4">
        <v>42712</v>
      </c>
      <c r="AT172" s="4">
        <v>42947</v>
      </c>
      <c r="AU172" s="4">
        <v>43098</v>
      </c>
      <c r="AW172" s="1">
        <v>12</v>
      </c>
      <c r="AY172" s="1" t="s">
        <v>168</v>
      </c>
      <c r="BB172" s="1">
        <v>0</v>
      </c>
      <c r="BC172" s="1">
        <v>0</v>
      </c>
      <c r="BD172" s="1">
        <v>12</v>
      </c>
      <c r="BE172" s="1">
        <v>77.9</v>
      </c>
      <c r="BF172" s="1" t="s">
        <v>117</v>
      </c>
      <c r="BG172" s="1">
        <v>62497.5497</v>
      </c>
      <c r="BH172" s="1">
        <v>934.8</v>
      </c>
      <c r="BI172" s="1">
        <v>1340.86</v>
      </c>
      <c r="BJ172" s="1">
        <v>0</v>
      </c>
      <c r="BL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12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62497.5497</v>
      </c>
      <c r="CD172" s="1">
        <v>1</v>
      </c>
      <c r="CE172" s="1" t="s">
        <v>118</v>
      </c>
      <c r="CF172" s="1" t="s">
        <v>358</v>
      </c>
      <c r="CG172" s="1" t="str">
        <f>"08"</f>
        <v>08</v>
      </c>
      <c r="CH172" s="1" t="str">
        <f>"2"</f>
        <v>2</v>
      </c>
      <c r="CI172" s="1" t="str">
        <f>"05"</f>
        <v>05</v>
      </c>
      <c r="CJ172" s="1" t="s">
        <v>120</v>
      </c>
      <c r="CK172" s="1" t="str">
        <f>"02"</f>
        <v>02</v>
      </c>
      <c r="CL172" s="1" t="s">
        <v>129</v>
      </c>
      <c r="CW172" s="1">
        <v>0</v>
      </c>
      <c r="CX172" s="1">
        <v>0</v>
      </c>
      <c r="CY172" s="1">
        <v>0</v>
      </c>
    </row>
    <row r="173" spans="1:103">
      <c r="A173" s="1">
        <v>410</v>
      </c>
      <c r="B173" s="1" t="s">
        <v>138</v>
      </c>
      <c r="C173" s="1">
        <v>410585</v>
      </c>
      <c r="D173" s="1" t="s">
        <v>102</v>
      </c>
      <c r="E173" s="1">
        <v>8700</v>
      </c>
      <c r="F173" s="1" t="s">
        <v>199</v>
      </c>
      <c r="G173" s="1" t="s">
        <v>368</v>
      </c>
      <c r="I173" s="1" t="s">
        <v>368</v>
      </c>
      <c r="K173" s="1">
        <v>6</v>
      </c>
      <c r="L173" s="1">
        <v>6</v>
      </c>
      <c r="M173" s="1" t="s">
        <v>436</v>
      </c>
      <c r="N173" s="1" t="s">
        <v>437</v>
      </c>
      <c r="O173" s="1" t="s">
        <v>438</v>
      </c>
      <c r="P173" s="1" t="s">
        <v>108</v>
      </c>
      <c r="Q173" s="1" t="s">
        <v>109</v>
      </c>
      <c r="R173" s="1">
        <v>1</v>
      </c>
      <c r="S173" s="1" t="s">
        <v>110</v>
      </c>
      <c r="T173" s="1" t="s">
        <v>111</v>
      </c>
      <c r="U173" s="1" t="s">
        <v>112</v>
      </c>
      <c r="V173" s="1">
        <v>411</v>
      </c>
      <c r="Y173" s="1">
        <v>410080</v>
      </c>
      <c r="Z173" s="1" t="s">
        <v>113</v>
      </c>
      <c r="AG173" s="1">
        <v>2</v>
      </c>
      <c r="AH173" s="4">
        <v>42759</v>
      </c>
      <c r="AI173" s="1">
        <v>57</v>
      </c>
      <c r="AM173" s="1" t="s">
        <v>183</v>
      </c>
      <c r="AS173" s="4">
        <v>42759</v>
      </c>
      <c r="AT173" s="4">
        <v>42837</v>
      </c>
      <c r="AU173" s="4">
        <v>42802</v>
      </c>
      <c r="AW173" s="1">
        <v>3</v>
      </c>
      <c r="AX173" s="1">
        <v>409149</v>
      </c>
      <c r="AY173" s="1" t="s">
        <v>116</v>
      </c>
      <c r="AZ173" s="1">
        <v>999</v>
      </c>
      <c r="BA173" s="1">
        <v>811</v>
      </c>
      <c r="BB173" s="1">
        <v>0</v>
      </c>
      <c r="BC173" s="1">
        <v>0</v>
      </c>
      <c r="BD173" s="1">
        <v>3</v>
      </c>
      <c r="BE173" s="1">
        <v>3309</v>
      </c>
      <c r="BF173" s="1" t="s">
        <v>146</v>
      </c>
      <c r="BG173" s="1">
        <v>9927</v>
      </c>
      <c r="BH173" s="1">
        <v>154.59</v>
      </c>
      <c r="BI173" s="1">
        <v>212.98</v>
      </c>
      <c r="BJ173" s="1">
        <v>0</v>
      </c>
      <c r="BL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3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9927</v>
      </c>
      <c r="CD173" s="1">
        <v>1</v>
      </c>
      <c r="CE173" s="1" t="s">
        <v>118</v>
      </c>
      <c r="CF173" s="1" t="s">
        <v>439</v>
      </c>
      <c r="CG173" s="1" t="str">
        <f t="shared" ref="CG173:CG175" si="55">"03"</f>
        <v>03</v>
      </c>
      <c r="CH173" s="1" t="str">
        <f>"0"</f>
        <v>0</v>
      </c>
      <c r="CI173" s="1" t="str">
        <f>"07"</f>
        <v>07</v>
      </c>
      <c r="CJ173" s="1" t="s">
        <v>120</v>
      </c>
      <c r="CK173" s="1" t="str">
        <f>"02"</f>
        <v>02</v>
      </c>
      <c r="CL173" s="1" t="s">
        <v>129</v>
      </c>
      <c r="CW173" s="1">
        <v>0</v>
      </c>
      <c r="CX173" s="1">
        <v>0</v>
      </c>
      <c r="CY173" s="1">
        <v>0</v>
      </c>
    </row>
    <row r="174" spans="1:103">
      <c r="A174" s="1">
        <v>410</v>
      </c>
      <c r="B174" s="1" t="s">
        <v>138</v>
      </c>
      <c r="C174" s="1">
        <v>410758</v>
      </c>
      <c r="D174" s="1" t="s">
        <v>102</v>
      </c>
      <c r="E174" s="1">
        <v>8700</v>
      </c>
      <c r="F174" s="1" t="s">
        <v>199</v>
      </c>
      <c r="G174" s="1" t="s">
        <v>440</v>
      </c>
      <c r="I174" s="1" t="s">
        <v>440</v>
      </c>
      <c r="K174" s="1">
        <v>2</v>
      </c>
      <c r="L174" s="1">
        <v>2</v>
      </c>
      <c r="M174" s="1" t="s">
        <v>441</v>
      </c>
      <c r="N174" s="1" t="s">
        <v>442</v>
      </c>
      <c r="O174" s="1" t="s">
        <v>356</v>
      </c>
      <c r="P174" s="1" t="s">
        <v>166</v>
      </c>
      <c r="Q174" s="1" t="s">
        <v>109</v>
      </c>
      <c r="R174" s="1">
        <v>1</v>
      </c>
      <c r="S174" s="1" t="s">
        <v>110</v>
      </c>
      <c r="T174" s="1" t="s">
        <v>111</v>
      </c>
      <c r="U174" s="1" t="s">
        <v>112</v>
      </c>
      <c r="V174" s="1">
        <v>411</v>
      </c>
      <c r="Y174" s="1">
        <v>410080</v>
      </c>
      <c r="Z174" s="1" t="s">
        <v>113</v>
      </c>
      <c r="AG174" s="1">
        <v>1</v>
      </c>
      <c r="AH174" s="4">
        <v>42853</v>
      </c>
      <c r="AI174" s="1">
        <v>57</v>
      </c>
      <c r="AM174" s="1" t="s">
        <v>205</v>
      </c>
      <c r="AS174" s="4">
        <v>42853</v>
      </c>
      <c r="AT174" s="4">
        <v>42929</v>
      </c>
      <c r="AU174" s="4">
        <v>42923</v>
      </c>
      <c r="AW174" s="1">
        <v>3</v>
      </c>
      <c r="AY174" s="1" t="s">
        <v>168</v>
      </c>
      <c r="BB174" s="1">
        <v>0</v>
      </c>
      <c r="BC174" s="1">
        <v>0</v>
      </c>
      <c r="BD174" s="1">
        <v>3</v>
      </c>
      <c r="BE174" s="1">
        <v>32343</v>
      </c>
      <c r="BF174" s="1" t="s">
        <v>146</v>
      </c>
      <c r="BG174" s="1">
        <v>97029</v>
      </c>
      <c r="BH174" s="1">
        <v>1510.96</v>
      </c>
      <c r="BI174" s="1">
        <v>2081.72</v>
      </c>
      <c r="BJ174" s="1">
        <v>0</v>
      </c>
      <c r="BL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3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97029</v>
      </c>
      <c r="CD174" s="1">
        <v>1</v>
      </c>
      <c r="CE174" s="1" t="s">
        <v>118</v>
      </c>
      <c r="CF174" s="1" t="s">
        <v>439</v>
      </c>
      <c r="CG174" s="1" t="str">
        <f>"03"</f>
        <v>03</v>
      </c>
      <c r="CH174" s="1" t="str">
        <f>"2"</f>
        <v>2</v>
      </c>
      <c r="CI174" s="1" t="str">
        <f>"06"</f>
        <v>06</v>
      </c>
      <c r="CJ174" s="1" t="s">
        <v>120</v>
      </c>
      <c r="CK174" s="1" t="str">
        <f>"19"</f>
        <v>19</v>
      </c>
      <c r="CL174" s="1" t="s">
        <v>190</v>
      </c>
      <c r="CW174" s="1">
        <v>0</v>
      </c>
      <c r="CX174" s="1">
        <v>0</v>
      </c>
      <c r="CY174" s="1">
        <v>0</v>
      </c>
    </row>
    <row r="175" spans="1:103">
      <c r="A175" s="1">
        <v>410</v>
      </c>
      <c r="B175" s="1" t="s">
        <v>138</v>
      </c>
      <c r="C175" s="1">
        <v>410335</v>
      </c>
      <c r="D175" s="1" t="s">
        <v>102</v>
      </c>
      <c r="E175" s="1">
        <v>8702</v>
      </c>
      <c r="F175" s="1" t="s">
        <v>178</v>
      </c>
      <c r="G175" s="1" t="s">
        <v>443</v>
      </c>
      <c r="I175" s="1" t="s">
        <v>443</v>
      </c>
      <c r="K175" s="1">
        <v>3</v>
      </c>
      <c r="L175" s="1">
        <v>3</v>
      </c>
      <c r="M175" s="1" t="s">
        <v>444</v>
      </c>
      <c r="N175" s="1" t="s">
        <v>445</v>
      </c>
      <c r="O175" s="1" t="s">
        <v>446</v>
      </c>
      <c r="P175" s="1" t="s">
        <v>409</v>
      </c>
      <c r="Q175" s="1" t="s">
        <v>109</v>
      </c>
      <c r="R175" s="1">
        <v>1</v>
      </c>
      <c r="S175" s="1" t="s">
        <v>110</v>
      </c>
      <c r="T175" s="1" t="s">
        <v>111</v>
      </c>
      <c r="U175" s="1" t="s">
        <v>112</v>
      </c>
      <c r="V175" s="1">
        <v>411</v>
      </c>
      <c r="Y175" s="1">
        <v>410080</v>
      </c>
      <c r="Z175" s="1" t="s">
        <v>113</v>
      </c>
      <c r="AC175" s="1" t="s">
        <v>157</v>
      </c>
      <c r="AD175" s="4">
        <v>42643</v>
      </c>
      <c r="AG175" s="1">
        <v>3</v>
      </c>
      <c r="AH175" s="4">
        <v>42640</v>
      </c>
      <c r="AI175" s="1">
        <v>57</v>
      </c>
      <c r="AM175" s="1" t="s">
        <v>205</v>
      </c>
      <c r="AS175" s="4">
        <v>42468</v>
      </c>
      <c r="AT175" s="4">
        <v>42592</v>
      </c>
      <c r="AU175" s="4">
        <v>42580</v>
      </c>
      <c r="AW175" s="1">
        <v>15</v>
      </c>
      <c r="AX175" s="1">
        <v>407206</v>
      </c>
      <c r="AY175" s="1" t="s">
        <v>168</v>
      </c>
      <c r="AZ175" s="1">
        <v>999</v>
      </c>
      <c r="BB175" s="1">
        <v>0</v>
      </c>
      <c r="BC175" s="1">
        <v>15</v>
      </c>
      <c r="BD175" s="1">
        <v>15</v>
      </c>
      <c r="BE175" s="1">
        <v>4120</v>
      </c>
      <c r="BF175" s="1" t="s">
        <v>146</v>
      </c>
      <c r="BG175" s="1">
        <v>61800</v>
      </c>
      <c r="BH175" s="1">
        <v>962.36</v>
      </c>
      <c r="BI175" s="1">
        <v>1325.9</v>
      </c>
      <c r="BJ175" s="1">
        <v>15</v>
      </c>
      <c r="BK175" s="4">
        <v>42676</v>
      </c>
      <c r="BL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15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61800</v>
      </c>
      <c r="CD175" s="1">
        <v>1</v>
      </c>
      <c r="CE175" s="1" t="s">
        <v>118</v>
      </c>
      <c r="CF175" s="1" t="s">
        <v>439</v>
      </c>
      <c r="CG175" s="1" t="str">
        <f>"03"</f>
        <v>03</v>
      </c>
      <c r="CH175" s="1" t="str">
        <f>"3"</f>
        <v>3</v>
      </c>
      <c r="CI175" s="1" t="str">
        <f t="shared" ref="CI175:CI181" si="56">"05"</f>
        <v>05</v>
      </c>
      <c r="CJ175" s="1" t="s">
        <v>120</v>
      </c>
      <c r="CK175" s="1" t="str">
        <f>"02"</f>
        <v>02</v>
      </c>
      <c r="CL175" s="1" t="s">
        <v>129</v>
      </c>
      <c r="CW175" s="1">
        <v>0</v>
      </c>
      <c r="CX175" s="1">
        <v>0</v>
      </c>
      <c r="CY175" s="1">
        <v>0</v>
      </c>
    </row>
    <row r="176" spans="1:103">
      <c r="A176" s="1">
        <v>410</v>
      </c>
      <c r="B176" s="1" t="s">
        <v>138</v>
      </c>
      <c r="C176" s="1">
        <v>410684</v>
      </c>
      <c r="D176" s="1" t="s">
        <v>102</v>
      </c>
      <c r="E176" s="1">
        <v>8702</v>
      </c>
      <c r="F176" s="1" t="s">
        <v>178</v>
      </c>
      <c r="G176" s="1" t="s">
        <v>207</v>
      </c>
      <c r="I176" s="1" t="s">
        <v>207</v>
      </c>
      <c r="K176" s="1">
        <v>4</v>
      </c>
      <c r="L176" s="1">
        <v>4</v>
      </c>
      <c r="M176" s="1" t="s">
        <v>447</v>
      </c>
      <c r="N176" s="1" t="s">
        <v>448</v>
      </c>
      <c r="O176" s="1" t="s">
        <v>449</v>
      </c>
      <c r="P176" s="1" t="s">
        <v>189</v>
      </c>
      <c r="Q176" s="1" t="s">
        <v>109</v>
      </c>
      <c r="R176" s="1">
        <v>1</v>
      </c>
      <c r="S176" s="1" t="s">
        <v>110</v>
      </c>
      <c r="T176" s="1" t="s">
        <v>111</v>
      </c>
      <c r="U176" s="1" t="s">
        <v>112</v>
      </c>
      <c r="V176" s="1">
        <v>411</v>
      </c>
      <c r="Y176" s="1">
        <v>410080</v>
      </c>
      <c r="Z176" s="1" t="s">
        <v>113</v>
      </c>
      <c r="AG176" s="1">
        <v>1</v>
      </c>
      <c r="AH176" s="4">
        <v>42807</v>
      </c>
      <c r="AI176" s="1">
        <v>57</v>
      </c>
      <c r="AM176" s="1" t="s">
        <v>205</v>
      </c>
      <c r="AS176" s="4">
        <v>42807</v>
      </c>
      <c r="AT176" s="4">
        <v>42895</v>
      </c>
      <c r="AU176" s="4">
        <v>42888</v>
      </c>
      <c r="AW176" s="1">
        <v>12</v>
      </c>
      <c r="AY176" s="1" t="s">
        <v>145</v>
      </c>
      <c r="BB176" s="1">
        <v>0</v>
      </c>
      <c r="BC176" s="1">
        <v>0</v>
      </c>
      <c r="BD176" s="1">
        <v>12</v>
      </c>
      <c r="BE176" s="1">
        <v>10597</v>
      </c>
      <c r="BF176" s="1" t="s">
        <v>146</v>
      </c>
      <c r="BG176" s="1">
        <v>127164</v>
      </c>
      <c r="BH176" s="1">
        <v>1980.22</v>
      </c>
      <c r="BI176" s="1">
        <v>2728.26</v>
      </c>
      <c r="BJ176" s="1">
        <v>0</v>
      </c>
      <c r="BL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12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127164</v>
      </c>
      <c r="CD176" s="1">
        <v>1</v>
      </c>
      <c r="CE176" s="1" t="s">
        <v>118</v>
      </c>
      <c r="CF176" s="1" t="s">
        <v>439</v>
      </c>
      <c r="CG176" s="1" t="str">
        <f t="shared" ref="CG176:CG181" si="57">"04"</f>
        <v>04</v>
      </c>
      <c r="CH176" s="1" t="str">
        <f>"0"</f>
        <v>0</v>
      </c>
      <c r="CI176" s="1" t="str">
        <f>"05"</f>
        <v>05</v>
      </c>
      <c r="CJ176" s="1" t="s">
        <v>120</v>
      </c>
      <c r="CK176" s="1" t="str">
        <f>"14"</f>
        <v>14</v>
      </c>
      <c r="CL176" s="1" t="s">
        <v>177</v>
      </c>
      <c r="CW176" s="1">
        <v>0</v>
      </c>
      <c r="CX176" s="1">
        <v>0</v>
      </c>
      <c r="CY176" s="1">
        <v>0</v>
      </c>
    </row>
    <row r="177" spans="1:103">
      <c r="A177" s="1">
        <v>410</v>
      </c>
      <c r="B177" s="1" t="s">
        <v>138</v>
      </c>
      <c r="C177" s="1">
        <v>410552</v>
      </c>
      <c r="D177" s="1" t="s">
        <v>102</v>
      </c>
      <c r="E177" s="1">
        <v>8700</v>
      </c>
      <c r="F177" s="1" t="s">
        <v>199</v>
      </c>
      <c r="G177" s="1" t="s">
        <v>380</v>
      </c>
      <c r="I177" s="1" t="s">
        <v>380</v>
      </c>
      <c r="K177" s="1">
        <v>8</v>
      </c>
      <c r="L177" s="1">
        <v>8</v>
      </c>
      <c r="M177" s="1" t="s">
        <v>450</v>
      </c>
      <c r="N177" s="1" t="s">
        <v>451</v>
      </c>
      <c r="O177" s="1" t="s">
        <v>452</v>
      </c>
      <c r="P177" s="1" t="s">
        <v>453</v>
      </c>
      <c r="Q177" s="1" t="s">
        <v>109</v>
      </c>
      <c r="R177" s="1">
        <v>1</v>
      </c>
      <c r="S177" s="1" t="s">
        <v>110</v>
      </c>
      <c r="T177" s="1" t="s">
        <v>111</v>
      </c>
      <c r="U177" s="1" t="s">
        <v>112</v>
      </c>
      <c r="V177" s="1">
        <v>411</v>
      </c>
      <c r="Y177" s="1">
        <v>410080</v>
      </c>
      <c r="Z177" s="1" t="s">
        <v>113</v>
      </c>
      <c r="AC177" s="1" t="s">
        <v>114</v>
      </c>
      <c r="AD177" s="4">
        <v>42854</v>
      </c>
      <c r="AG177" s="1">
        <v>3</v>
      </c>
      <c r="AH177" s="4">
        <v>42752</v>
      </c>
      <c r="AI177" s="1">
        <v>57</v>
      </c>
      <c r="AM177" s="1" t="s">
        <v>183</v>
      </c>
      <c r="AS177" s="4">
        <v>42752</v>
      </c>
      <c r="AT177" s="4">
        <v>42825</v>
      </c>
      <c r="AU177" s="4">
        <v>42815</v>
      </c>
      <c r="AW177" s="1">
        <v>2</v>
      </c>
      <c r="AX177" s="1">
        <v>409150</v>
      </c>
      <c r="AY177" s="1" t="s">
        <v>206</v>
      </c>
      <c r="AZ177" s="1">
        <v>999</v>
      </c>
      <c r="BA177" s="1">
        <v>811</v>
      </c>
      <c r="BB177" s="1">
        <v>0</v>
      </c>
      <c r="BC177" s="1">
        <v>0</v>
      </c>
      <c r="BD177" s="1">
        <v>2</v>
      </c>
      <c r="BE177" s="1">
        <v>27230</v>
      </c>
      <c r="BF177" s="1" t="s">
        <v>146</v>
      </c>
      <c r="BG177" s="1">
        <v>54460</v>
      </c>
      <c r="BH177" s="1">
        <v>848.06</v>
      </c>
      <c r="BI177" s="1">
        <v>1168.42</v>
      </c>
      <c r="BJ177" s="1">
        <v>0</v>
      </c>
      <c r="BL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2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54460</v>
      </c>
      <c r="CD177" s="1">
        <v>1</v>
      </c>
      <c r="CE177" s="1" t="s">
        <v>118</v>
      </c>
      <c r="CF177" s="1" t="s">
        <v>439</v>
      </c>
      <c r="CG177" s="1" t="str">
        <f>"04"</f>
        <v>04</v>
      </c>
      <c r="CH177" s="1" t="str">
        <f t="shared" ref="CH177:CH179" si="58">"1"</f>
        <v>1</v>
      </c>
      <c r="CI177" s="1" t="str">
        <f t="shared" ref="CI177:CI185" si="59">"03"</f>
        <v>03</v>
      </c>
      <c r="CJ177" s="1" t="s">
        <v>120</v>
      </c>
      <c r="CK177" s="1" t="str">
        <f t="shared" ref="CK177:CK181" si="60">"13"</f>
        <v>13</v>
      </c>
      <c r="CL177" s="1" t="s">
        <v>177</v>
      </c>
      <c r="CW177" s="1">
        <v>0</v>
      </c>
      <c r="CX177" s="1">
        <v>0</v>
      </c>
      <c r="CY177" s="1">
        <v>0</v>
      </c>
    </row>
    <row r="178" spans="1:103">
      <c r="A178" s="1">
        <v>410</v>
      </c>
      <c r="B178" s="1" t="s">
        <v>138</v>
      </c>
      <c r="C178" s="1">
        <v>410662</v>
      </c>
      <c r="D178" s="1" t="s">
        <v>102</v>
      </c>
      <c r="E178" s="1">
        <v>8702</v>
      </c>
      <c r="F178" s="1" t="s">
        <v>178</v>
      </c>
      <c r="G178" s="1" t="s">
        <v>368</v>
      </c>
      <c r="I178" s="1" t="s">
        <v>368</v>
      </c>
      <c r="K178" s="1">
        <v>8</v>
      </c>
      <c r="L178" s="1">
        <v>2</v>
      </c>
      <c r="M178" s="1" t="s">
        <v>450</v>
      </c>
      <c r="N178" s="1" t="s">
        <v>451</v>
      </c>
      <c r="O178" s="1" t="s">
        <v>452</v>
      </c>
      <c r="P178" s="1" t="s">
        <v>453</v>
      </c>
      <c r="Q178" s="1" t="s">
        <v>109</v>
      </c>
      <c r="R178" s="1">
        <v>1</v>
      </c>
      <c r="S178" s="1" t="s">
        <v>110</v>
      </c>
      <c r="T178" s="1" t="s">
        <v>111</v>
      </c>
      <c r="U178" s="1" t="s">
        <v>112</v>
      </c>
      <c r="V178" s="1">
        <v>411</v>
      </c>
      <c r="Y178" s="1">
        <v>410080</v>
      </c>
      <c r="Z178" s="1" t="s">
        <v>113</v>
      </c>
      <c r="AG178" s="1">
        <v>1</v>
      </c>
      <c r="AH178" s="4">
        <v>42789</v>
      </c>
      <c r="AI178" s="1">
        <v>57</v>
      </c>
      <c r="AM178" s="1" t="s">
        <v>183</v>
      </c>
      <c r="AS178" s="4">
        <v>42789</v>
      </c>
      <c r="AT178" s="4">
        <v>42870</v>
      </c>
      <c r="AU178" s="4">
        <v>42860</v>
      </c>
      <c r="AW178" s="1">
        <v>2</v>
      </c>
      <c r="AY178" s="1" t="s">
        <v>206</v>
      </c>
      <c r="BB178" s="1">
        <v>0</v>
      </c>
      <c r="BC178" s="1">
        <v>0</v>
      </c>
      <c r="BD178" s="1">
        <v>2</v>
      </c>
      <c r="BE178" s="1">
        <v>27230</v>
      </c>
      <c r="BF178" s="1" t="s">
        <v>146</v>
      </c>
      <c r="BG178" s="1">
        <v>54460</v>
      </c>
      <c r="BH178" s="1">
        <v>848.06</v>
      </c>
      <c r="BI178" s="1">
        <v>1168.42</v>
      </c>
      <c r="BJ178" s="1">
        <v>0</v>
      </c>
      <c r="BL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2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54460</v>
      </c>
      <c r="CD178" s="1">
        <v>1</v>
      </c>
      <c r="CE178" s="1" t="s">
        <v>118</v>
      </c>
      <c r="CF178" s="1" t="s">
        <v>439</v>
      </c>
      <c r="CG178" s="1" t="str">
        <f>"04"</f>
        <v>04</v>
      </c>
      <c r="CH178" s="1" t="str">
        <f>"1"</f>
        <v>1</v>
      </c>
      <c r="CI178" s="1" t="str">
        <f>"03"</f>
        <v>03</v>
      </c>
      <c r="CJ178" s="1" t="s">
        <v>120</v>
      </c>
      <c r="CK178" s="1" t="str">
        <f>"13"</f>
        <v>13</v>
      </c>
      <c r="CL178" s="1" t="s">
        <v>177</v>
      </c>
      <c r="CW178" s="1">
        <v>0</v>
      </c>
      <c r="CX178" s="1">
        <v>0</v>
      </c>
      <c r="CY178" s="1">
        <v>0</v>
      </c>
    </row>
    <row r="179" spans="1:103">
      <c r="A179" s="1">
        <v>410</v>
      </c>
      <c r="B179" s="1" t="s">
        <v>138</v>
      </c>
      <c r="C179" s="1">
        <v>410684</v>
      </c>
      <c r="D179" s="1" t="s">
        <v>102</v>
      </c>
      <c r="E179" s="1">
        <v>8702</v>
      </c>
      <c r="F179" s="1" t="s">
        <v>178</v>
      </c>
      <c r="G179" s="1" t="s">
        <v>207</v>
      </c>
      <c r="I179" s="1" t="s">
        <v>207</v>
      </c>
      <c r="K179" s="1">
        <v>6</v>
      </c>
      <c r="L179" s="1">
        <v>6</v>
      </c>
      <c r="M179" s="1" t="s">
        <v>454</v>
      </c>
      <c r="N179" s="1" t="s">
        <v>455</v>
      </c>
      <c r="O179" s="1" t="s">
        <v>456</v>
      </c>
      <c r="P179" s="1" t="s">
        <v>189</v>
      </c>
      <c r="Q179" s="1" t="s">
        <v>109</v>
      </c>
      <c r="R179" s="1">
        <v>1</v>
      </c>
      <c r="S179" s="1" t="s">
        <v>110</v>
      </c>
      <c r="T179" s="1" t="s">
        <v>111</v>
      </c>
      <c r="U179" s="1" t="s">
        <v>112</v>
      </c>
      <c r="V179" s="1">
        <v>411</v>
      </c>
      <c r="Y179" s="1">
        <v>410080</v>
      </c>
      <c r="Z179" s="1" t="s">
        <v>113</v>
      </c>
      <c r="AG179" s="1">
        <v>1</v>
      </c>
      <c r="AH179" s="4">
        <v>42807</v>
      </c>
      <c r="AI179" s="1">
        <v>57</v>
      </c>
      <c r="AM179" s="1" t="s">
        <v>205</v>
      </c>
      <c r="AS179" s="4">
        <v>42807</v>
      </c>
      <c r="AT179" s="4">
        <v>42895</v>
      </c>
      <c r="AU179" s="4">
        <v>42888</v>
      </c>
      <c r="AW179" s="1">
        <v>3</v>
      </c>
      <c r="AY179" s="1" t="s">
        <v>168</v>
      </c>
      <c r="BB179" s="1">
        <v>0</v>
      </c>
      <c r="BC179" s="1">
        <v>0</v>
      </c>
      <c r="BD179" s="1">
        <v>3</v>
      </c>
      <c r="BE179" s="1">
        <v>10966</v>
      </c>
      <c r="BF179" s="1" t="s">
        <v>146</v>
      </c>
      <c r="BG179" s="1">
        <v>32898</v>
      </c>
      <c r="BH179" s="1">
        <v>512.29</v>
      </c>
      <c r="BI179" s="1">
        <v>705.81</v>
      </c>
      <c r="BJ179" s="1">
        <v>0</v>
      </c>
      <c r="BL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3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32898</v>
      </c>
      <c r="CD179" s="1">
        <v>1</v>
      </c>
      <c r="CE179" s="1" t="s">
        <v>118</v>
      </c>
      <c r="CF179" s="1" t="s">
        <v>439</v>
      </c>
      <c r="CG179" s="1" t="str">
        <f>"04"</f>
        <v>04</v>
      </c>
      <c r="CH179" s="1" t="str">
        <f>"1"</f>
        <v>1</v>
      </c>
      <c r="CI179" s="1" t="str">
        <f>"05"</f>
        <v>05</v>
      </c>
      <c r="CJ179" s="1" t="s">
        <v>120</v>
      </c>
      <c r="CK179" s="1" t="str">
        <f>"14"</f>
        <v>14</v>
      </c>
      <c r="CL179" s="1" t="s">
        <v>177</v>
      </c>
      <c r="CW179" s="1">
        <v>0</v>
      </c>
      <c r="CX179" s="1">
        <v>0</v>
      </c>
      <c r="CY179" s="1">
        <v>0</v>
      </c>
    </row>
    <row r="180" spans="1:103">
      <c r="A180" s="1">
        <v>410</v>
      </c>
      <c r="B180" s="1" t="s">
        <v>138</v>
      </c>
      <c r="C180" s="1">
        <v>410553</v>
      </c>
      <c r="D180" s="1" t="s">
        <v>102</v>
      </c>
      <c r="E180" s="1">
        <v>8700</v>
      </c>
      <c r="F180" s="1" t="s">
        <v>199</v>
      </c>
      <c r="G180" s="1" t="s">
        <v>457</v>
      </c>
      <c r="I180" s="1" t="s">
        <v>457</v>
      </c>
      <c r="K180" s="1">
        <v>1</v>
      </c>
      <c r="L180" s="1">
        <v>1</v>
      </c>
      <c r="M180" s="1" t="s">
        <v>458</v>
      </c>
      <c r="N180" s="1" t="s">
        <v>407</v>
      </c>
      <c r="O180" s="1" t="s">
        <v>408</v>
      </c>
      <c r="P180" s="1" t="s">
        <v>409</v>
      </c>
      <c r="Q180" s="1" t="s">
        <v>109</v>
      </c>
      <c r="R180" s="1">
        <v>1</v>
      </c>
      <c r="S180" s="1" t="s">
        <v>110</v>
      </c>
      <c r="T180" s="1" t="s">
        <v>111</v>
      </c>
      <c r="U180" s="1" t="s">
        <v>112</v>
      </c>
      <c r="V180" s="1">
        <v>411</v>
      </c>
      <c r="Y180" s="1">
        <v>410080</v>
      </c>
      <c r="Z180" s="1" t="s">
        <v>113</v>
      </c>
      <c r="AC180" s="1" t="s">
        <v>157</v>
      </c>
      <c r="AD180" s="4">
        <v>42833</v>
      </c>
      <c r="AG180" s="1">
        <v>2</v>
      </c>
      <c r="AH180" s="4">
        <v>42753</v>
      </c>
      <c r="AI180" s="1">
        <v>57</v>
      </c>
      <c r="AM180" s="1" t="s">
        <v>183</v>
      </c>
      <c r="AS180" s="4">
        <v>42705</v>
      </c>
      <c r="AT180" s="4">
        <v>42794</v>
      </c>
      <c r="AU180" s="4">
        <v>42789</v>
      </c>
      <c r="AW180" s="1">
        <v>10</v>
      </c>
      <c r="AX180" s="1">
        <v>408365</v>
      </c>
      <c r="AY180" s="1" t="s">
        <v>168</v>
      </c>
      <c r="AZ180" s="1">
        <v>999</v>
      </c>
      <c r="BB180" s="1">
        <v>0</v>
      </c>
      <c r="BC180" s="1">
        <v>5</v>
      </c>
      <c r="BD180" s="1">
        <v>10</v>
      </c>
      <c r="BE180" s="1">
        <v>5842</v>
      </c>
      <c r="BF180" s="1" t="s">
        <v>146</v>
      </c>
      <c r="BG180" s="1">
        <v>58420</v>
      </c>
      <c r="BH180" s="1">
        <v>909.73</v>
      </c>
      <c r="BI180" s="1">
        <v>1253.38</v>
      </c>
      <c r="BJ180" s="1">
        <v>5</v>
      </c>
      <c r="BK180" s="4">
        <v>42833</v>
      </c>
      <c r="BL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10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58420</v>
      </c>
      <c r="CD180" s="1">
        <v>1</v>
      </c>
      <c r="CE180" s="1" t="s">
        <v>118</v>
      </c>
      <c r="CF180" s="1" t="s">
        <v>439</v>
      </c>
      <c r="CG180" s="1" t="str">
        <f>"04"</f>
        <v>04</v>
      </c>
      <c r="CH180" s="1" t="str">
        <f>"3"</f>
        <v>3</v>
      </c>
      <c r="CI180" s="1" t="str">
        <f>"05"</f>
        <v>05</v>
      </c>
      <c r="CJ180" s="1" t="s">
        <v>120</v>
      </c>
      <c r="CK180" s="1" t="str">
        <f t="shared" ref="CK180:CK184" si="61">"02"</f>
        <v>02</v>
      </c>
      <c r="CL180" s="1" t="s">
        <v>388</v>
      </c>
      <c r="CW180" s="1">
        <v>0</v>
      </c>
      <c r="CX180" s="1">
        <v>0</v>
      </c>
      <c r="CY180" s="1">
        <v>0</v>
      </c>
    </row>
    <row r="181" spans="1:103">
      <c r="A181" s="1">
        <v>410</v>
      </c>
      <c r="B181" s="1" t="s">
        <v>138</v>
      </c>
      <c r="C181" s="1">
        <v>410669</v>
      </c>
      <c r="D181" s="1" t="s">
        <v>102</v>
      </c>
      <c r="E181" s="1">
        <v>8702</v>
      </c>
      <c r="F181" s="1" t="s">
        <v>178</v>
      </c>
      <c r="G181" s="1" t="s">
        <v>459</v>
      </c>
      <c r="I181" s="1" t="s">
        <v>459</v>
      </c>
      <c r="K181" s="1">
        <v>1</v>
      </c>
      <c r="L181" s="1">
        <v>1</v>
      </c>
      <c r="M181" s="1" t="s">
        <v>460</v>
      </c>
      <c r="N181" s="1" t="s">
        <v>461</v>
      </c>
      <c r="O181" s="1" t="s">
        <v>462</v>
      </c>
      <c r="P181" s="1" t="s">
        <v>463</v>
      </c>
      <c r="Q181" s="1" t="s">
        <v>109</v>
      </c>
      <c r="R181" s="1">
        <v>1</v>
      </c>
      <c r="S181" s="1" t="s">
        <v>110</v>
      </c>
      <c r="T181" s="1" t="s">
        <v>111</v>
      </c>
      <c r="U181" s="1" t="s">
        <v>112</v>
      </c>
      <c r="V181" s="1">
        <v>411</v>
      </c>
      <c r="Y181" s="1">
        <v>410080</v>
      </c>
      <c r="Z181" s="1" t="s">
        <v>113</v>
      </c>
      <c r="AG181" s="1">
        <v>1</v>
      </c>
      <c r="AH181" s="4">
        <v>42807</v>
      </c>
      <c r="AI181" s="1">
        <v>57</v>
      </c>
      <c r="AM181" s="1" t="s">
        <v>464</v>
      </c>
      <c r="AS181" s="4">
        <v>42807</v>
      </c>
      <c r="AT181" s="4">
        <v>42912</v>
      </c>
      <c r="AU181" s="4">
        <v>42905</v>
      </c>
      <c r="AW181" s="1">
        <v>2</v>
      </c>
      <c r="BB181" s="1">
        <v>0</v>
      </c>
      <c r="BC181" s="1">
        <v>0</v>
      </c>
      <c r="BD181" s="1">
        <v>2</v>
      </c>
      <c r="BE181" s="1">
        <v>60989</v>
      </c>
      <c r="BF181" s="1" t="s">
        <v>146</v>
      </c>
      <c r="BG181" s="1">
        <v>121978</v>
      </c>
      <c r="BH181" s="1">
        <v>1899.47</v>
      </c>
      <c r="BI181" s="1">
        <v>2616.99</v>
      </c>
      <c r="BJ181" s="1">
        <v>0</v>
      </c>
      <c r="BL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2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121978</v>
      </c>
      <c r="CD181" s="1">
        <v>1</v>
      </c>
      <c r="CE181" s="1" t="s">
        <v>118</v>
      </c>
      <c r="CF181" s="1" t="s">
        <v>439</v>
      </c>
      <c r="CG181" s="1" t="str">
        <f>"04"</f>
        <v>04</v>
      </c>
      <c r="CH181" s="1" t="str">
        <f>"3"</f>
        <v>3</v>
      </c>
      <c r="CI181" s="1" t="str">
        <f>"05"</f>
        <v>05</v>
      </c>
      <c r="CJ181" s="1" t="s">
        <v>465</v>
      </c>
      <c r="CK181" s="1" t="str">
        <f>"13"</f>
        <v>13</v>
      </c>
      <c r="CL181" s="1" t="s">
        <v>466</v>
      </c>
      <c r="CW181" s="1">
        <v>0</v>
      </c>
      <c r="CX181" s="1">
        <v>0</v>
      </c>
      <c r="CY181" s="1">
        <v>0</v>
      </c>
    </row>
    <row r="182" spans="1:103">
      <c r="A182" s="1">
        <v>410</v>
      </c>
      <c r="B182" s="1" t="s">
        <v>138</v>
      </c>
      <c r="C182" s="1">
        <v>410486</v>
      </c>
      <c r="D182" s="1" t="s">
        <v>102</v>
      </c>
      <c r="E182" s="1">
        <v>8700</v>
      </c>
      <c r="F182" s="1" t="s">
        <v>199</v>
      </c>
      <c r="G182" s="1" t="s">
        <v>200</v>
      </c>
      <c r="I182" s="1" t="s">
        <v>200</v>
      </c>
      <c r="K182" s="1">
        <v>1</v>
      </c>
      <c r="L182" s="1">
        <v>1</v>
      </c>
      <c r="M182" s="1" t="s">
        <v>467</v>
      </c>
      <c r="N182" s="1" t="s">
        <v>468</v>
      </c>
      <c r="O182" s="1" t="s">
        <v>469</v>
      </c>
      <c r="P182" s="1" t="s">
        <v>470</v>
      </c>
      <c r="Q182" s="1" t="s">
        <v>109</v>
      </c>
      <c r="R182" s="1">
        <v>1</v>
      </c>
      <c r="S182" s="1" t="s">
        <v>110</v>
      </c>
      <c r="T182" s="1" t="s">
        <v>111</v>
      </c>
      <c r="U182" s="1" t="s">
        <v>112</v>
      </c>
      <c r="V182" s="1">
        <v>411</v>
      </c>
      <c r="Y182" s="1">
        <v>410080</v>
      </c>
      <c r="Z182" s="1" t="s">
        <v>113</v>
      </c>
      <c r="AG182" s="1">
        <v>2</v>
      </c>
      <c r="AH182" s="4">
        <v>42662</v>
      </c>
      <c r="AI182" s="1">
        <v>57</v>
      </c>
      <c r="AM182" s="1" t="s">
        <v>205</v>
      </c>
      <c r="AS182" s="4">
        <v>42646</v>
      </c>
      <c r="AT182" s="4">
        <v>42810</v>
      </c>
      <c r="AU182" s="4">
        <v>42782</v>
      </c>
      <c r="AW182" s="1">
        <v>9</v>
      </c>
      <c r="AY182" s="1" t="s">
        <v>206</v>
      </c>
      <c r="BB182" s="1">
        <v>0</v>
      </c>
      <c r="BC182" s="1">
        <v>0</v>
      </c>
      <c r="BD182" s="1">
        <v>9</v>
      </c>
      <c r="BE182" s="1">
        <v>4375</v>
      </c>
      <c r="BF182" s="1" t="s">
        <v>146</v>
      </c>
      <c r="BG182" s="1">
        <v>39375</v>
      </c>
      <c r="BH182" s="1">
        <v>613.16</v>
      </c>
      <c r="BI182" s="1">
        <v>844.78</v>
      </c>
      <c r="BJ182" s="1">
        <v>0</v>
      </c>
      <c r="BL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9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39375</v>
      </c>
      <c r="CD182" s="1">
        <v>1</v>
      </c>
      <c r="CE182" s="1" t="s">
        <v>118</v>
      </c>
      <c r="CF182" s="1" t="s">
        <v>439</v>
      </c>
      <c r="CG182" s="1" t="str">
        <f t="shared" ref="CG182:CG194" si="62">"05"</f>
        <v>05</v>
      </c>
      <c r="CH182" s="1" t="str">
        <f t="shared" ref="CH182:CH185" si="63">"0"</f>
        <v>0</v>
      </c>
      <c r="CI182" s="1" t="str">
        <f>"03"</f>
        <v>03</v>
      </c>
      <c r="CJ182" s="1" t="s">
        <v>120</v>
      </c>
      <c r="CK182" s="1" t="str">
        <f>"02"</f>
        <v>02</v>
      </c>
      <c r="CL182" s="1" t="s">
        <v>177</v>
      </c>
      <c r="CW182" s="1">
        <v>0</v>
      </c>
      <c r="CX182" s="1">
        <v>0</v>
      </c>
      <c r="CY182" s="1">
        <v>0</v>
      </c>
    </row>
    <row r="183" spans="1:103">
      <c r="A183" s="1">
        <v>410</v>
      </c>
      <c r="B183" s="1" t="s">
        <v>138</v>
      </c>
      <c r="C183" s="1">
        <v>410486</v>
      </c>
      <c r="D183" s="1" t="s">
        <v>102</v>
      </c>
      <c r="E183" s="1">
        <v>8700</v>
      </c>
      <c r="F183" s="1" t="s">
        <v>199</v>
      </c>
      <c r="G183" s="1" t="s">
        <v>200</v>
      </c>
      <c r="I183" s="1" t="s">
        <v>200</v>
      </c>
      <c r="K183" s="1">
        <v>2</v>
      </c>
      <c r="L183" s="1">
        <v>2</v>
      </c>
      <c r="M183" s="1" t="s">
        <v>467</v>
      </c>
      <c r="N183" s="1" t="s">
        <v>468</v>
      </c>
      <c r="O183" s="1" t="s">
        <v>469</v>
      </c>
      <c r="P183" s="1" t="s">
        <v>470</v>
      </c>
      <c r="Q183" s="1" t="s">
        <v>109</v>
      </c>
      <c r="R183" s="1">
        <v>1</v>
      </c>
      <c r="S183" s="1" t="s">
        <v>110</v>
      </c>
      <c r="T183" s="1" t="s">
        <v>111</v>
      </c>
      <c r="U183" s="1" t="s">
        <v>112</v>
      </c>
      <c r="V183" s="1">
        <v>411</v>
      </c>
      <c r="Y183" s="1">
        <v>410080</v>
      </c>
      <c r="Z183" s="1" t="s">
        <v>113</v>
      </c>
      <c r="AG183" s="1">
        <v>2</v>
      </c>
      <c r="AH183" s="4">
        <v>42662</v>
      </c>
      <c r="AI183" s="1">
        <v>57</v>
      </c>
      <c r="AM183" s="1" t="s">
        <v>205</v>
      </c>
      <c r="AS183" s="4">
        <v>42646</v>
      </c>
      <c r="AT183" s="4">
        <v>42810</v>
      </c>
      <c r="AU183" s="4">
        <v>42782</v>
      </c>
      <c r="AW183" s="1">
        <v>4</v>
      </c>
      <c r="AY183" s="1" t="s">
        <v>206</v>
      </c>
      <c r="BB183" s="1">
        <v>0</v>
      </c>
      <c r="BC183" s="1">
        <v>0</v>
      </c>
      <c r="BD183" s="1">
        <v>4</v>
      </c>
      <c r="BE183" s="1">
        <v>4375</v>
      </c>
      <c r="BF183" s="1" t="s">
        <v>146</v>
      </c>
      <c r="BG183" s="1">
        <v>17500</v>
      </c>
      <c r="BH183" s="1">
        <v>272.51</v>
      </c>
      <c r="BI183" s="1">
        <v>375.46</v>
      </c>
      <c r="BJ183" s="1">
        <v>0</v>
      </c>
      <c r="BL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4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17500</v>
      </c>
      <c r="CD183" s="1">
        <v>1</v>
      </c>
      <c r="CE183" s="1" t="s">
        <v>118</v>
      </c>
      <c r="CF183" s="1" t="s">
        <v>439</v>
      </c>
      <c r="CG183" s="1" t="str">
        <f>"05"</f>
        <v>05</v>
      </c>
      <c r="CH183" s="1" t="str">
        <f>"0"</f>
        <v>0</v>
      </c>
      <c r="CI183" s="1" t="str">
        <f>"03"</f>
        <v>03</v>
      </c>
      <c r="CJ183" s="1" t="s">
        <v>120</v>
      </c>
      <c r="CK183" s="1" t="str">
        <f>"02"</f>
        <v>02</v>
      </c>
      <c r="CL183" s="1" t="s">
        <v>177</v>
      </c>
      <c r="CW183" s="1">
        <v>0</v>
      </c>
      <c r="CX183" s="1">
        <v>0</v>
      </c>
      <c r="CY183" s="1">
        <v>0</v>
      </c>
    </row>
    <row r="184" spans="1:103">
      <c r="A184" s="1">
        <v>410</v>
      </c>
      <c r="B184" s="1" t="s">
        <v>138</v>
      </c>
      <c r="C184" s="1">
        <v>410684</v>
      </c>
      <c r="D184" s="1" t="s">
        <v>102</v>
      </c>
      <c r="E184" s="1">
        <v>8702</v>
      </c>
      <c r="F184" s="1" t="s">
        <v>178</v>
      </c>
      <c r="G184" s="1" t="s">
        <v>207</v>
      </c>
      <c r="I184" s="1" t="s">
        <v>207</v>
      </c>
      <c r="K184" s="1">
        <v>2</v>
      </c>
      <c r="L184" s="1">
        <v>2</v>
      </c>
      <c r="M184" s="1" t="s">
        <v>467</v>
      </c>
      <c r="N184" s="1" t="s">
        <v>468</v>
      </c>
      <c r="O184" s="1" t="s">
        <v>469</v>
      </c>
      <c r="P184" s="1" t="s">
        <v>470</v>
      </c>
      <c r="Q184" s="1" t="s">
        <v>109</v>
      </c>
      <c r="R184" s="1">
        <v>1</v>
      </c>
      <c r="S184" s="1" t="s">
        <v>110</v>
      </c>
      <c r="T184" s="1" t="s">
        <v>111</v>
      </c>
      <c r="U184" s="1" t="s">
        <v>112</v>
      </c>
      <c r="V184" s="1">
        <v>411</v>
      </c>
      <c r="Y184" s="1">
        <v>410080</v>
      </c>
      <c r="Z184" s="1" t="s">
        <v>113</v>
      </c>
      <c r="AG184" s="1">
        <v>1</v>
      </c>
      <c r="AH184" s="4">
        <v>42807</v>
      </c>
      <c r="AI184" s="1">
        <v>57</v>
      </c>
      <c r="AM184" s="1" t="s">
        <v>205</v>
      </c>
      <c r="AS184" s="4">
        <v>42807</v>
      </c>
      <c r="AT184" s="4">
        <v>42881</v>
      </c>
      <c r="AU184" s="4">
        <v>42874</v>
      </c>
      <c r="AW184" s="1">
        <v>12</v>
      </c>
      <c r="AY184" s="1" t="s">
        <v>206</v>
      </c>
      <c r="BB184" s="1">
        <v>0</v>
      </c>
      <c r="BC184" s="1">
        <v>0</v>
      </c>
      <c r="BD184" s="1">
        <v>12</v>
      </c>
      <c r="BE184" s="1">
        <v>4375</v>
      </c>
      <c r="BF184" s="1" t="s">
        <v>146</v>
      </c>
      <c r="BG184" s="1">
        <v>52500</v>
      </c>
      <c r="BH184" s="1">
        <v>817.54</v>
      </c>
      <c r="BI184" s="1">
        <v>1126.37</v>
      </c>
      <c r="BJ184" s="1">
        <v>0</v>
      </c>
      <c r="BL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12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52500</v>
      </c>
      <c r="CD184" s="1">
        <v>1</v>
      </c>
      <c r="CE184" s="1" t="s">
        <v>118</v>
      </c>
      <c r="CF184" s="1" t="s">
        <v>439</v>
      </c>
      <c r="CG184" s="1" t="str">
        <f>"05"</f>
        <v>05</v>
      </c>
      <c r="CH184" s="1" t="str">
        <f>"0"</f>
        <v>0</v>
      </c>
      <c r="CI184" s="1" t="str">
        <f>"03"</f>
        <v>03</v>
      </c>
      <c r="CJ184" s="1" t="s">
        <v>120</v>
      </c>
      <c r="CK184" s="1" t="str">
        <f>"02"</f>
        <v>02</v>
      </c>
      <c r="CL184" s="1" t="s">
        <v>177</v>
      </c>
      <c r="CW184" s="1">
        <v>0</v>
      </c>
      <c r="CX184" s="1">
        <v>0</v>
      </c>
      <c r="CY184" s="1">
        <v>0</v>
      </c>
    </row>
    <row r="185" spans="1:103">
      <c r="A185" s="1">
        <v>410</v>
      </c>
      <c r="B185" s="1" t="s">
        <v>138</v>
      </c>
      <c r="C185" s="1">
        <v>410499</v>
      </c>
      <c r="D185" s="1" t="s">
        <v>102</v>
      </c>
      <c r="E185" s="1">
        <v>8700</v>
      </c>
      <c r="F185" s="1" t="s">
        <v>199</v>
      </c>
      <c r="G185" s="1" t="s">
        <v>471</v>
      </c>
      <c r="I185" s="1" t="s">
        <v>471</v>
      </c>
      <c r="K185" s="1">
        <v>4</v>
      </c>
      <c r="L185" s="1">
        <v>4</v>
      </c>
      <c r="M185" s="1" t="s">
        <v>472</v>
      </c>
      <c r="N185" s="1" t="s">
        <v>473</v>
      </c>
      <c r="O185" s="1" t="s">
        <v>469</v>
      </c>
      <c r="P185" s="1" t="s">
        <v>453</v>
      </c>
      <c r="Q185" s="1" t="s">
        <v>109</v>
      </c>
      <c r="R185" s="1">
        <v>1</v>
      </c>
      <c r="S185" s="1" t="s">
        <v>110</v>
      </c>
      <c r="T185" s="1" t="s">
        <v>111</v>
      </c>
      <c r="U185" s="1" t="s">
        <v>112</v>
      </c>
      <c r="V185" s="1">
        <v>411</v>
      </c>
      <c r="Y185" s="1">
        <v>410080</v>
      </c>
      <c r="Z185" s="1" t="s">
        <v>113</v>
      </c>
      <c r="AC185" s="1" t="s">
        <v>114</v>
      </c>
      <c r="AD185" s="4">
        <v>42724</v>
      </c>
      <c r="AG185" s="1">
        <v>2</v>
      </c>
      <c r="AH185" s="4">
        <v>42794</v>
      </c>
      <c r="AI185" s="1">
        <v>57</v>
      </c>
      <c r="AM185" s="1" t="s">
        <v>183</v>
      </c>
      <c r="AS185" s="4">
        <v>42794</v>
      </c>
      <c r="AT185" s="4">
        <v>42740</v>
      </c>
      <c r="AU185" s="4">
        <v>42734</v>
      </c>
      <c r="AW185" s="1">
        <v>2</v>
      </c>
      <c r="AY185" s="1" t="s">
        <v>206</v>
      </c>
      <c r="BB185" s="1">
        <v>0</v>
      </c>
      <c r="BC185" s="1">
        <v>0</v>
      </c>
      <c r="BD185" s="1">
        <v>2</v>
      </c>
      <c r="BE185" s="1">
        <v>11743</v>
      </c>
      <c r="BF185" s="1" t="s">
        <v>146</v>
      </c>
      <c r="BG185" s="1">
        <v>23486</v>
      </c>
      <c r="BH185" s="1">
        <v>365.73</v>
      </c>
      <c r="BI185" s="1">
        <v>503.88</v>
      </c>
      <c r="BJ185" s="1">
        <v>0</v>
      </c>
      <c r="BL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2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23486</v>
      </c>
      <c r="CD185" s="1">
        <v>1</v>
      </c>
      <c r="CE185" s="1" t="s">
        <v>118</v>
      </c>
      <c r="CF185" s="1" t="s">
        <v>439</v>
      </c>
      <c r="CG185" s="1" t="str">
        <f>"05"</f>
        <v>05</v>
      </c>
      <c r="CH185" s="1" t="str">
        <f>"0"</f>
        <v>0</v>
      </c>
      <c r="CI185" s="1" t="str">
        <f>"03"</f>
        <v>03</v>
      </c>
      <c r="CJ185" s="1" t="s">
        <v>120</v>
      </c>
      <c r="CK185" s="1" t="str">
        <f>"13"</f>
        <v>13</v>
      </c>
      <c r="CL185" s="1" t="s">
        <v>177</v>
      </c>
      <c r="CW185" s="1">
        <v>0</v>
      </c>
      <c r="CX185" s="1">
        <v>0</v>
      </c>
      <c r="CY185" s="1">
        <v>0</v>
      </c>
    </row>
    <row r="186" spans="1:103">
      <c r="A186" s="1">
        <v>410</v>
      </c>
      <c r="B186" s="1" t="s">
        <v>138</v>
      </c>
      <c r="C186" s="1">
        <v>410632</v>
      </c>
      <c r="D186" s="1" t="s">
        <v>102</v>
      </c>
      <c r="E186" s="1">
        <v>8702</v>
      </c>
      <c r="F186" s="1" t="s">
        <v>178</v>
      </c>
      <c r="G186" s="1" t="s">
        <v>457</v>
      </c>
      <c r="I186" s="1" t="s">
        <v>457</v>
      </c>
      <c r="K186" s="1">
        <v>1</v>
      </c>
      <c r="L186" s="1">
        <v>1</v>
      </c>
      <c r="M186" s="1" t="s">
        <v>474</v>
      </c>
      <c r="N186" s="1" t="s">
        <v>475</v>
      </c>
      <c r="O186" s="1" t="s">
        <v>476</v>
      </c>
      <c r="P186" s="1" t="s">
        <v>371</v>
      </c>
      <c r="Q186" s="1" t="s">
        <v>109</v>
      </c>
      <c r="R186" s="1">
        <v>1</v>
      </c>
      <c r="S186" s="1" t="s">
        <v>110</v>
      </c>
      <c r="T186" s="1" t="s">
        <v>111</v>
      </c>
      <c r="U186" s="1" t="s">
        <v>112</v>
      </c>
      <c r="V186" s="1">
        <v>411</v>
      </c>
      <c r="Y186" s="1">
        <v>410080</v>
      </c>
      <c r="Z186" s="1" t="s">
        <v>113</v>
      </c>
      <c r="AG186" s="1">
        <v>2</v>
      </c>
      <c r="AH186" s="4">
        <v>42803</v>
      </c>
      <c r="AI186" s="1">
        <v>57</v>
      </c>
      <c r="AM186" s="1" t="s">
        <v>183</v>
      </c>
      <c r="AS186" s="4">
        <v>42803</v>
      </c>
      <c r="AT186" s="4">
        <v>42824</v>
      </c>
      <c r="AU186" s="4">
        <v>42817</v>
      </c>
      <c r="AW186" s="1">
        <v>5</v>
      </c>
      <c r="AY186" s="1" t="s">
        <v>168</v>
      </c>
      <c r="BB186" s="1">
        <v>0</v>
      </c>
      <c r="BC186" s="1">
        <v>0</v>
      </c>
      <c r="BD186" s="1">
        <v>5</v>
      </c>
      <c r="BE186" s="1">
        <v>5699</v>
      </c>
      <c r="BF186" s="1" t="s">
        <v>146</v>
      </c>
      <c r="BG186" s="1">
        <v>28495</v>
      </c>
      <c r="BH186" s="1">
        <v>443.73</v>
      </c>
      <c r="BI186" s="1">
        <v>611.35</v>
      </c>
      <c r="BJ186" s="1">
        <v>0</v>
      </c>
      <c r="BL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5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28495</v>
      </c>
      <c r="CD186" s="1">
        <v>1</v>
      </c>
      <c r="CE186" s="1" t="s">
        <v>118</v>
      </c>
      <c r="CF186" s="1" t="s">
        <v>439</v>
      </c>
      <c r="CG186" s="1" t="str">
        <f>"05"</f>
        <v>05</v>
      </c>
      <c r="CH186" s="1" t="str">
        <f t="shared" ref="CH186:CH188" si="64">"1"</f>
        <v>1</v>
      </c>
      <c r="CI186" s="1" t="str">
        <f>"05"</f>
        <v>05</v>
      </c>
      <c r="CJ186" s="1" t="s">
        <v>120</v>
      </c>
      <c r="CK186" s="1" t="str">
        <f>"26"</f>
        <v>26</v>
      </c>
      <c r="CL186" s="1" t="s">
        <v>177</v>
      </c>
      <c r="CW186" s="1">
        <v>0</v>
      </c>
      <c r="CX186" s="1">
        <v>0</v>
      </c>
      <c r="CY186" s="1">
        <v>0</v>
      </c>
    </row>
    <row r="187" spans="1:103">
      <c r="A187" s="1">
        <v>410</v>
      </c>
      <c r="B187" s="1" t="s">
        <v>101</v>
      </c>
      <c r="C187" s="1">
        <v>410650</v>
      </c>
      <c r="D187" s="1" t="s">
        <v>102</v>
      </c>
      <c r="E187" s="1">
        <v>9098</v>
      </c>
      <c r="F187" s="1" t="s">
        <v>477</v>
      </c>
      <c r="G187" s="1" t="s">
        <v>478</v>
      </c>
      <c r="I187" s="1" t="s">
        <v>478</v>
      </c>
      <c r="K187" s="1">
        <v>6</v>
      </c>
      <c r="L187" s="1">
        <v>6</v>
      </c>
      <c r="M187" s="1" t="s">
        <v>479</v>
      </c>
      <c r="N187" s="1" t="s">
        <v>480</v>
      </c>
      <c r="O187" s="1" t="s">
        <v>481</v>
      </c>
      <c r="P187" s="1" t="s">
        <v>189</v>
      </c>
      <c r="Q187" s="1" t="s">
        <v>109</v>
      </c>
      <c r="R187" s="1">
        <v>1</v>
      </c>
      <c r="S187" s="1" t="s">
        <v>110</v>
      </c>
      <c r="T187" s="1" t="s">
        <v>111</v>
      </c>
      <c r="U187" s="1" t="s">
        <v>112</v>
      </c>
      <c r="V187" s="1">
        <v>411</v>
      </c>
      <c r="Y187" s="1">
        <v>410080</v>
      </c>
      <c r="Z187" s="1" t="s">
        <v>113</v>
      </c>
      <c r="AG187" s="1">
        <v>1</v>
      </c>
      <c r="AH187" s="4">
        <v>42788</v>
      </c>
      <c r="AI187" s="1">
        <v>60</v>
      </c>
      <c r="AM187" s="1" t="s">
        <v>482</v>
      </c>
      <c r="AP187" s="1">
        <v>1</v>
      </c>
      <c r="AS187" s="4">
        <v>42787</v>
      </c>
      <c r="AT187" s="4">
        <v>42906</v>
      </c>
      <c r="AU187" s="4">
        <v>42899</v>
      </c>
      <c r="AW187" s="1">
        <v>8</v>
      </c>
      <c r="BB187" s="1">
        <v>0</v>
      </c>
      <c r="BC187" s="1">
        <v>0</v>
      </c>
      <c r="BD187" s="1">
        <v>8</v>
      </c>
      <c r="BE187" s="1">
        <v>389.05</v>
      </c>
      <c r="BF187" s="1" t="s">
        <v>117</v>
      </c>
      <c r="BG187" s="1">
        <v>207713.795</v>
      </c>
      <c r="BH187" s="1">
        <v>3112.4</v>
      </c>
      <c r="BI187" s="1">
        <v>4456.42</v>
      </c>
      <c r="BJ187" s="1">
        <v>0</v>
      </c>
      <c r="BL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8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207713.795</v>
      </c>
      <c r="CD187" s="1">
        <v>1</v>
      </c>
      <c r="CE187" s="1" t="s">
        <v>118</v>
      </c>
      <c r="CF187" s="1" t="s">
        <v>439</v>
      </c>
      <c r="CG187" s="1" t="str">
        <f>"05"</f>
        <v>05</v>
      </c>
      <c r="CH187" s="1" t="str">
        <f>"1"</f>
        <v>1</v>
      </c>
      <c r="CI187" s="1" t="str">
        <f>"06"</f>
        <v>06</v>
      </c>
      <c r="CJ187" s="1" t="s">
        <v>120</v>
      </c>
      <c r="CK187" s="1" t="str">
        <f>"13"</f>
        <v>13</v>
      </c>
      <c r="CL187" s="1" t="s">
        <v>177</v>
      </c>
      <c r="CW187" s="1">
        <v>0</v>
      </c>
      <c r="CX187" s="1">
        <v>0</v>
      </c>
      <c r="CY187" s="1">
        <v>0</v>
      </c>
    </row>
    <row r="188" spans="1:103">
      <c r="A188" s="1">
        <v>410</v>
      </c>
      <c r="B188" s="1" t="s">
        <v>101</v>
      </c>
      <c r="C188" s="1">
        <v>410569</v>
      </c>
      <c r="D188" s="1" t="s">
        <v>102</v>
      </c>
      <c r="E188" s="1">
        <v>7172</v>
      </c>
      <c r="F188" s="1" t="s">
        <v>483</v>
      </c>
      <c r="G188" s="1" t="s">
        <v>484</v>
      </c>
      <c r="I188" s="1" t="s">
        <v>484</v>
      </c>
      <c r="K188" s="1">
        <v>2</v>
      </c>
      <c r="L188" s="1">
        <v>2</v>
      </c>
      <c r="M188" s="1" t="s">
        <v>485</v>
      </c>
      <c r="N188" s="1" t="s">
        <v>486</v>
      </c>
      <c r="O188" s="1" t="s">
        <v>487</v>
      </c>
      <c r="P188" s="1" t="s">
        <v>488</v>
      </c>
      <c r="Q188" s="1" t="s">
        <v>109</v>
      </c>
      <c r="R188" s="1">
        <v>1</v>
      </c>
      <c r="S188" s="1" t="s">
        <v>110</v>
      </c>
      <c r="T188" s="1" t="s">
        <v>111</v>
      </c>
      <c r="U188" s="1" t="s">
        <v>112</v>
      </c>
      <c r="V188" s="1">
        <v>411</v>
      </c>
      <c r="Y188" s="1">
        <v>410080</v>
      </c>
      <c r="Z188" s="1" t="s">
        <v>113</v>
      </c>
      <c r="AG188" s="1">
        <v>2</v>
      </c>
      <c r="AH188" s="4">
        <v>42751</v>
      </c>
      <c r="AI188" s="1">
        <v>52</v>
      </c>
      <c r="AM188" s="1" t="s">
        <v>489</v>
      </c>
      <c r="AP188" s="1">
        <v>0</v>
      </c>
      <c r="AS188" s="4">
        <v>42751</v>
      </c>
      <c r="AT188" s="4">
        <v>42874</v>
      </c>
      <c r="AU188" s="4">
        <v>42867</v>
      </c>
      <c r="AW188" s="1">
        <v>1</v>
      </c>
      <c r="AY188" s="1" t="s">
        <v>116</v>
      </c>
      <c r="BB188" s="1">
        <v>0</v>
      </c>
      <c r="BC188" s="1">
        <v>0</v>
      </c>
      <c r="BD188" s="1">
        <v>1</v>
      </c>
      <c r="BE188" s="1">
        <v>629.06</v>
      </c>
      <c r="BF188" s="1" t="s">
        <v>117</v>
      </c>
      <c r="BG188" s="1">
        <v>43106.9656</v>
      </c>
      <c r="BH188" s="1">
        <v>629.06</v>
      </c>
      <c r="BI188" s="1">
        <v>924.84</v>
      </c>
      <c r="BJ188" s="1">
        <v>0</v>
      </c>
      <c r="BL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1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43106.9656</v>
      </c>
      <c r="CD188" s="1">
        <v>1</v>
      </c>
      <c r="CE188" s="1" t="s">
        <v>118</v>
      </c>
      <c r="CF188" s="1" t="s">
        <v>439</v>
      </c>
      <c r="CG188" s="1" t="str">
        <f>"05"</f>
        <v>05</v>
      </c>
      <c r="CH188" s="1" t="str">
        <f>"1"</f>
        <v>1</v>
      </c>
      <c r="CI188" s="1" t="str">
        <f>"07"</f>
        <v>07</v>
      </c>
      <c r="CJ188" s="1" t="s">
        <v>465</v>
      </c>
      <c r="CK188" s="1" t="str">
        <f>"14"</f>
        <v>14</v>
      </c>
      <c r="CL188" s="1" t="s">
        <v>160</v>
      </c>
      <c r="CW188" s="1">
        <v>0</v>
      </c>
      <c r="CX188" s="1">
        <v>0</v>
      </c>
      <c r="CY188" s="1">
        <v>0</v>
      </c>
    </row>
    <row r="189" spans="1:103">
      <c r="A189" s="1">
        <v>410</v>
      </c>
      <c r="B189" s="1" t="s">
        <v>138</v>
      </c>
      <c r="C189" s="1">
        <v>410552</v>
      </c>
      <c r="D189" s="1" t="s">
        <v>102</v>
      </c>
      <c r="E189" s="1">
        <v>8700</v>
      </c>
      <c r="F189" s="1" t="s">
        <v>199</v>
      </c>
      <c r="G189" s="1" t="s">
        <v>380</v>
      </c>
      <c r="I189" s="1" t="s">
        <v>380</v>
      </c>
      <c r="K189" s="1">
        <v>5</v>
      </c>
      <c r="L189" s="1">
        <v>5</v>
      </c>
      <c r="M189" s="1" t="s">
        <v>490</v>
      </c>
      <c r="N189" s="1" t="s">
        <v>491</v>
      </c>
      <c r="O189" s="1" t="s">
        <v>198</v>
      </c>
      <c r="P189" s="1" t="s">
        <v>453</v>
      </c>
      <c r="Q189" s="1" t="s">
        <v>109</v>
      </c>
      <c r="R189" s="1">
        <v>1</v>
      </c>
      <c r="S189" s="1" t="s">
        <v>110</v>
      </c>
      <c r="T189" s="1" t="s">
        <v>111</v>
      </c>
      <c r="U189" s="1" t="s">
        <v>112</v>
      </c>
      <c r="V189" s="1">
        <v>411</v>
      </c>
      <c r="Y189" s="1">
        <v>410080</v>
      </c>
      <c r="Z189" s="1" t="s">
        <v>113</v>
      </c>
      <c r="AC189" s="1" t="s">
        <v>240</v>
      </c>
      <c r="AD189" s="4">
        <v>42847</v>
      </c>
      <c r="AG189" s="1">
        <v>3</v>
      </c>
      <c r="AH189" s="4">
        <v>42752</v>
      </c>
      <c r="AI189" s="1">
        <v>57</v>
      </c>
      <c r="AM189" s="1" t="s">
        <v>183</v>
      </c>
      <c r="AS189" s="4">
        <v>42738</v>
      </c>
      <c r="AT189" s="4">
        <v>42794</v>
      </c>
      <c r="AU189" s="4">
        <v>42789</v>
      </c>
      <c r="AW189" s="1">
        <v>3</v>
      </c>
      <c r="AX189" s="1">
        <v>408900</v>
      </c>
      <c r="AY189" s="1" t="s">
        <v>206</v>
      </c>
      <c r="AZ189" s="1">
        <v>999</v>
      </c>
      <c r="BA189" s="1">
        <v>811</v>
      </c>
      <c r="BB189" s="1">
        <v>0</v>
      </c>
      <c r="BC189" s="1">
        <v>3</v>
      </c>
      <c r="BD189" s="1">
        <v>3</v>
      </c>
      <c r="BE189" s="1">
        <v>16412</v>
      </c>
      <c r="BF189" s="1" t="s">
        <v>146</v>
      </c>
      <c r="BG189" s="1">
        <v>49236</v>
      </c>
      <c r="BH189" s="1">
        <v>766.71</v>
      </c>
      <c r="BI189" s="1">
        <v>1056.34</v>
      </c>
      <c r="BJ189" s="1">
        <v>0</v>
      </c>
      <c r="BL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3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49236</v>
      </c>
      <c r="CD189" s="1">
        <v>1</v>
      </c>
      <c r="CE189" s="1" t="s">
        <v>118</v>
      </c>
      <c r="CF189" s="1" t="s">
        <v>439</v>
      </c>
      <c r="CG189" s="1" t="str">
        <f>"05"</f>
        <v>05</v>
      </c>
      <c r="CH189" s="1" t="str">
        <f>"2"</f>
        <v>2</v>
      </c>
      <c r="CI189" s="1" t="str">
        <f t="shared" ref="CI189:CI192" si="65">"03"</f>
        <v>03</v>
      </c>
      <c r="CJ189" s="1" t="s">
        <v>120</v>
      </c>
      <c r="CK189" s="1" t="str">
        <f>"14"</f>
        <v>14</v>
      </c>
      <c r="CL189" s="1" t="s">
        <v>177</v>
      </c>
      <c r="CW189" s="1">
        <v>0</v>
      </c>
      <c r="CX189" s="1">
        <v>0</v>
      </c>
      <c r="CY189" s="1">
        <v>0</v>
      </c>
    </row>
    <row r="190" spans="1:103">
      <c r="A190" s="1">
        <v>410</v>
      </c>
      <c r="B190" s="1" t="s">
        <v>138</v>
      </c>
      <c r="C190" s="1">
        <v>410585</v>
      </c>
      <c r="D190" s="1" t="s">
        <v>102</v>
      </c>
      <c r="E190" s="1">
        <v>8700</v>
      </c>
      <c r="F190" s="1" t="s">
        <v>199</v>
      </c>
      <c r="G190" s="1" t="s">
        <v>368</v>
      </c>
      <c r="I190" s="1" t="s">
        <v>368</v>
      </c>
      <c r="K190" s="1">
        <v>3</v>
      </c>
      <c r="L190" s="1">
        <v>3</v>
      </c>
      <c r="M190" s="1" t="s">
        <v>492</v>
      </c>
      <c r="N190" s="1" t="s">
        <v>493</v>
      </c>
      <c r="O190" s="1" t="s">
        <v>198</v>
      </c>
      <c r="P190" s="1" t="s">
        <v>453</v>
      </c>
      <c r="Q190" s="1" t="s">
        <v>109</v>
      </c>
      <c r="R190" s="1">
        <v>1</v>
      </c>
      <c r="S190" s="1" t="s">
        <v>110</v>
      </c>
      <c r="T190" s="1" t="s">
        <v>111</v>
      </c>
      <c r="U190" s="1" t="s">
        <v>112</v>
      </c>
      <c r="V190" s="1">
        <v>411</v>
      </c>
      <c r="Y190" s="1">
        <v>410080</v>
      </c>
      <c r="Z190" s="1" t="s">
        <v>113</v>
      </c>
      <c r="AC190" s="1" t="s">
        <v>494</v>
      </c>
      <c r="AD190" s="4">
        <v>42836</v>
      </c>
      <c r="AE190" s="1" t="s">
        <v>495</v>
      </c>
      <c r="AF190" s="4">
        <v>42836</v>
      </c>
      <c r="AG190" s="1">
        <v>2</v>
      </c>
      <c r="AH190" s="4">
        <v>42759</v>
      </c>
      <c r="AI190" s="1">
        <v>57</v>
      </c>
      <c r="AM190" s="1" t="s">
        <v>183</v>
      </c>
      <c r="AS190" s="4">
        <v>42759</v>
      </c>
      <c r="AT190" s="4">
        <v>42809</v>
      </c>
      <c r="AU190" s="4">
        <v>42802</v>
      </c>
      <c r="AW190" s="1">
        <v>2</v>
      </c>
      <c r="AX190" s="1">
        <v>408954</v>
      </c>
      <c r="AY190" s="1" t="s">
        <v>206</v>
      </c>
      <c r="AZ190" s="1">
        <v>999</v>
      </c>
      <c r="BA190" s="1">
        <v>890</v>
      </c>
      <c r="BB190" s="1">
        <v>0</v>
      </c>
      <c r="BC190" s="1">
        <v>2</v>
      </c>
      <c r="BD190" s="1">
        <v>2</v>
      </c>
      <c r="BE190" s="1">
        <v>59428</v>
      </c>
      <c r="BF190" s="1" t="s">
        <v>146</v>
      </c>
      <c r="BG190" s="1">
        <v>118856</v>
      </c>
      <c r="BH190" s="1">
        <v>1850.85</v>
      </c>
      <c r="BI190" s="1">
        <v>2550.01</v>
      </c>
      <c r="BJ190" s="1">
        <v>2</v>
      </c>
      <c r="BK190" s="4">
        <v>42836</v>
      </c>
      <c r="BL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2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118856</v>
      </c>
      <c r="CD190" s="1">
        <v>1</v>
      </c>
      <c r="CE190" s="1" t="s">
        <v>118</v>
      </c>
      <c r="CF190" s="1" t="s">
        <v>439</v>
      </c>
      <c r="CG190" s="1" t="str">
        <f>"05"</f>
        <v>05</v>
      </c>
      <c r="CH190" s="1" t="str">
        <f>"2"</f>
        <v>2</v>
      </c>
      <c r="CI190" s="1" t="str">
        <f>"03"</f>
        <v>03</v>
      </c>
      <c r="CJ190" s="1" t="s">
        <v>120</v>
      </c>
      <c r="CK190" s="1" t="str">
        <f>"19"</f>
        <v>19</v>
      </c>
      <c r="CL190" s="1" t="s">
        <v>190</v>
      </c>
      <c r="CW190" s="1">
        <v>0</v>
      </c>
      <c r="CX190" s="1">
        <v>0</v>
      </c>
      <c r="CY190" s="1">
        <v>0</v>
      </c>
    </row>
    <row r="191" spans="1:103">
      <c r="A191" s="1">
        <v>410</v>
      </c>
      <c r="B191" s="1" t="s">
        <v>138</v>
      </c>
      <c r="C191" s="1">
        <v>410663</v>
      </c>
      <c r="D191" s="1" t="s">
        <v>102</v>
      </c>
      <c r="E191" s="1">
        <v>8702</v>
      </c>
      <c r="F191" s="1" t="s">
        <v>178</v>
      </c>
      <c r="G191" s="1" t="s">
        <v>185</v>
      </c>
      <c r="I191" s="1" t="s">
        <v>185</v>
      </c>
      <c r="K191" s="1">
        <v>5</v>
      </c>
      <c r="L191" s="1">
        <v>3</v>
      </c>
      <c r="M191" s="1" t="s">
        <v>496</v>
      </c>
      <c r="N191" s="1" t="s">
        <v>497</v>
      </c>
      <c r="O191" s="1" t="s">
        <v>498</v>
      </c>
      <c r="P191" s="1" t="s">
        <v>499</v>
      </c>
      <c r="Q191" s="1" t="s">
        <v>109</v>
      </c>
      <c r="R191" s="1">
        <v>1</v>
      </c>
      <c r="S191" s="1" t="s">
        <v>110</v>
      </c>
      <c r="T191" s="1" t="s">
        <v>111</v>
      </c>
      <c r="U191" s="1" t="s">
        <v>112</v>
      </c>
      <c r="V191" s="1">
        <v>411</v>
      </c>
      <c r="Y191" s="1">
        <v>410080</v>
      </c>
      <c r="Z191" s="1" t="s">
        <v>113</v>
      </c>
      <c r="AG191" s="1">
        <v>1</v>
      </c>
      <c r="AH191" s="4">
        <v>42789</v>
      </c>
      <c r="AI191" s="1">
        <v>57</v>
      </c>
      <c r="AM191" s="1" t="s">
        <v>183</v>
      </c>
      <c r="AS191" s="4">
        <v>42789</v>
      </c>
      <c r="AT191" s="4">
        <v>42898</v>
      </c>
      <c r="AU191" s="4">
        <v>42888</v>
      </c>
      <c r="AW191" s="1">
        <v>1</v>
      </c>
      <c r="AY191" s="1" t="s">
        <v>145</v>
      </c>
      <c r="BB191" s="1">
        <v>0</v>
      </c>
      <c r="BC191" s="1">
        <v>0</v>
      </c>
      <c r="BD191" s="1">
        <v>1</v>
      </c>
      <c r="BE191" s="1">
        <v>32076</v>
      </c>
      <c r="BF191" s="1" t="s">
        <v>146</v>
      </c>
      <c r="BG191" s="1">
        <v>32076</v>
      </c>
      <c r="BH191" s="1">
        <v>499.49</v>
      </c>
      <c r="BI191" s="1">
        <v>688.18</v>
      </c>
      <c r="BJ191" s="1">
        <v>0</v>
      </c>
      <c r="BL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1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32076</v>
      </c>
      <c r="CD191" s="1">
        <v>1</v>
      </c>
      <c r="CE191" s="1" t="s">
        <v>118</v>
      </c>
      <c r="CF191" s="1" t="s">
        <v>439</v>
      </c>
      <c r="CG191" s="1" t="str">
        <f>"05"</f>
        <v>05</v>
      </c>
      <c r="CH191" s="1" t="str">
        <f t="shared" ref="CH191:CH194" si="66">"3"</f>
        <v>3</v>
      </c>
      <c r="CI191" s="1" t="str">
        <f>"03"</f>
        <v>03</v>
      </c>
      <c r="CJ191" s="1" t="s">
        <v>120</v>
      </c>
      <c r="CK191" s="1" t="str">
        <f t="shared" ref="CK191:CK194" si="67">"13"</f>
        <v>13</v>
      </c>
      <c r="CL191" s="1" t="s">
        <v>177</v>
      </c>
      <c r="CW191" s="1">
        <v>0</v>
      </c>
      <c r="CX191" s="1">
        <v>0</v>
      </c>
      <c r="CY191" s="1">
        <v>0</v>
      </c>
    </row>
    <row r="192" spans="1:103">
      <c r="A192" s="1">
        <v>410</v>
      </c>
      <c r="B192" s="1" t="s">
        <v>138</v>
      </c>
      <c r="C192" s="1">
        <v>410759</v>
      </c>
      <c r="D192" s="1" t="s">
        <v>102</v>
      </c>
      <c r="E192" s="1">
        <v>8700</v>
      </c>
      <c r="F192" s="1" t="s">
        <v>199</v>
      </c>
      <c r="G192" s="1" t="s">
        <v>500</v>
      </c>
      <c r="I192" s="1" t="s">
        <v>500</v>
      </c>
      <c r="K192" s="1">
        <v>1</v>
      </c>
      <c r="L192" s="1">
        <v>1</v>
      </c>
      <c r="M192" s="1" t="s">
        <v>501</v>
      </c>
      <c r="N192" s="1" t="s">
        <v>502</v>
      </c>
      <c r="O192" s="1" t="s">
        <v>498</v>
      </c>
      <c r="P192" s="1" t="s">
        <v>499</v>
      </c>
      <c r="Q192" s="1" t="s">
        <v>109</v>
      </c>
      <c r="R192" s="1">
        <v>1</v>
      </c>
      <c r="S192" s="1" t="s">
        <v>110</v>
      </c>
      <c r="T192" s="1" t="s">
        <v>111</v>
      </c>
      <c r="U192" s="1" t="s">
        <v>112</v>
      </c>
      <c r="V192" s="1">
        <v>411</v>
      </c>
      <c r="Y192" s="1">
        <v>410080</v>
      </c>
      <c r="Z192" s="1" t="s">
        <v>113</v>
      </c>
      <c r="AG192" s="1">
        <v>1</v>
      </c>
      <c r="AH192" s="4">
        <v>42853</v>
      </c>
      <c r="AI192" s="1">
        <v>57</v>
      </c>
      <c r="AM192" s="1" t="s">
        <v>205</v>
      </c>
      <c r="AS192" s="4">
        <v>42853</v>
      </c>
      <c r="AT192" s="4">
        <v>42916</v>
      </c>
      <c r="AU192" s="4">
        <v>42909</v>
      </c>
      <c r="AW192" s="1">
        <v>2</v>
      </c>
      <c r="AY192" s="1" t="s">
        <v>206</v>
      </c>
      <c r="BB192" s="1">
        <v>0</v>
      </c>
      <c r="BC192" s="1">
        <v>0</v>
      </c>
      <c r="BD192" s="1">
        <v>2</v>
      </c>
      <c r="BE192" s="1">
        <v>24693</v>
      </c>
      <c r="BF192" s="1" t="s">
        <v>146</v>
      </c>
      <c r="BG192" s="1">
        <v>49386</v>
      </c>
      <c r="BH192" s="1">
        <v>769.05</v>
      </c>
      <c r="BI192" s="1">
        <v>1059.56</v>
      </c>
      <c r="BJ192" s="1">
        <v>0</v>
      </c>
      <c r="BL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2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49386</v>
      </c>
      <c r="CD192" s="1">
        <v>1</v>
      </c>
      <c r="CE192" s="1" t="s">
        <v>118</v>
      </c>
      <c r="CF192" s="1" t="s">
        <v>439</v>
      </c>
      <c r="CG192" s="1" t="str">
        <f>"05"</f>
        <v>05</v>
      </c>
      <c r="CH192" s="1" t="str">
        <f>"3"</f>
        <v>3</v>
      </c>
      <c r="CI192" s="1" t="str">
        <f>"03"</f>
        <v>03</v>
      </c>
      <c r="CJ192" s="1" t="s">
        <v>120</v>
      </c>
      <c r="CK192" s="1" t="str">
        <f>"15"</f>
        <v>15</v>
      </c>
      <c r="CL192" s="1" t="s">
        <v>503</v>
      </c>
      <c r="CW192" s="1">
        <v>0</v>
      </c>
      <c r="CX192" s="1">
        <v>0</v>
      </c>
      <c r="CY192" s="1">
        <v>0</v>
      </c>
    </row>
    <row r="193" spans="1:103">
      <c r="A193" s="1">
        <v>410</v>
      </c>
      <c r="B193" s="1" t="s">
        <v>138</v>
      </c>
      <c r="C193" s="1">
        <v>410669</v>
      </c>
      <c r="D193" s="1" t="s">
        <v>102</v>
      </c>
      <c r="E193" s="1">
        <v>8702</v>
      </c>
      <c r="F193" s="1" t="s">
        <v>178</v>
      </c>
      <c r="G193" s="1" t="s">
        <v>459</v>
      </c>
      <c r="I193" s="1" t="s">
        <v>459</v>
      </c>
      <c r="K193" s="1">
        <v>2</v>
      </c>
      <c r="L193" s="1">
        <v>2</v>
      </c>
      <c r="M193" s="1" t="s">
        <v>504</v>
      </c>
      <c r="N193" s="1" t="s">
        <v>505</v>
      </c>
      <c r="O193" s="1" t="s">
        <v>214</v>
      </c>
      <c r="P193" s="1" t="s">
        <v>463</v>
      </c>
      <c r="Q193" s="1" t="s">
        <v>109</v>
      </c>
      <c r="R193" s="1">
        <v>1</v>
      </c>
      <c r="S193" s="1" t="s">
        <v>110</v>
      </c>
      <c r="T193" s="1" t="s">
        <v>111</v>
      </c>
      <c r="U193" s="1" t="s">
        <v>112</v>
      </c>
      <c r="V193" s="1">
        <v>411</v>
      </c>
      <c r="Y193" s="1">
        <v>410080</v>
      </c>
      <c r="Z193" s="1" t="s">
        <v>113</v>
      </c>
      <c r="AG193" s="1">
        <v>1</v>
      </c>
      <c r="AH193" s="4">
        <v>42807</v>
      </c>
      <c r="AI193" s="1">
        <v>57</v>
      </c>
      <c r="AM193" s="1" t="s">
        <v>464</v>
      </c>
      <c r="AS193" s="4">
        <v>42807</v>
      </c>
      <c r="AT193" s="4">
        <v>42912</v>
      </c>
      <c r="AU193" s="4">
        <v>42905</v>
      </c>
      <c r="AW193" s="1">
        <v>2</v>
      </c>
      <c r="BB193" s="1">
        <v>0</v>
      </c>
      <c r="BC193" s="1">
        <v>0</v>
      </c>
      <c r="BD193" s="1">
        <v>2</v>
      </c>
      <c r="BE193" s="1">
        <v>88323</v>
      </c>
      <c r="BF193" s="1" t="s">
        <v>146</v>
      </c>
      <c r="BG193" s="1">
        <v>176646</v>
      </c>
      <c r="BH193" s="1">
        <v>2750.77</v>
      </c>
      <c r="BI193" s="1">
        <v>3789.87</v>
      </c>
      <c r="BJ193" s="1">
        <v>0</v>
      </c>
      <c r="BL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2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176646</v>
      </c>
      <c r="CD193" s="1">
        <v>1</v>
      </c>
      <c r="CE193" s="1" t="s">
        <v>118</v>
      </c>
      <c r="CF193" s="1" t="s">
        <v>439</v>
      </c>
      <c r="CG193" s="1" t="str">
        <f>"05"</f>
        <v>05</v>
      </c>
      <c r="CH193" s="1" t="str">
        <f>"3"</f>
        <v>3</v>
      </c>
      <c r="CI193" s="1" t="str">
        <f>"05"</f>
        <v>05</v>
      </c>
      <c r="CJ193" s="1" t="s">
        <v>465</v>
      </c>
      <c r="CK193" s="1" t="str">
        <f>"13"</f>
        <v>13</v>
      </c>
      <c r="CL193" s="1" t="s">
        <v>466</v>
      </c>
      <c r="CW193" s="1">
        <v>0</v>
      </c>
      <c r="CX193" s="1">
        <v>0</v>
      </c>
      <c r="CY193" s="1">
        <v>0</v>
      </c>
    </row>
    <row r="194" spans="1:103">
      <c r="A194" s="1">
        <v>410</v>
      </c>
      <c r="B194" s="1" t="s">
        <v>138</v>
      </c>
      <c r="C194" s="1">
        <v>410669</v>
      </c>
      <c r="D194" s="1" t="s">
        <v>102</v>
      </c>
      <c r="E194" s="1">
        <v>8702</v>
      </c>
      <c r="F194" s="1" t="s">
        <v>178</v>
      </c>
      <c r="G194" s="1" t="s">
        <v>459</v>
      </c>
      <c r="I194" s="1" t="s">
        <v>459</v>
      </c>
      <c r="K194" s="1">
        <v>3</v>
      </c>
      <c r="L194" s="1">
        <v>3</v>
      </c>
      <c r="M194" s="1" t="s">
        <v>506</v>
      </c>
      <c r="N194" s="1" t="s">
        <v>507</v>
      </c>
      <c r="O194" s="1" t="s">
        <v>508</v>
      </c>
      <c r="P194" s="1" t="s">
        <v>509</v>
      </c>
      <c r="Q194" s="1" t="s">
        <v>109</v>
      </c>
      <c r="R194" s="1">
        <v>1</v>
      </c>
      <c r="S194" s="1" t="s">
        <v>110</v>
      </c>
      <c r="T194" s="1" t="s">
        <v>111</v>
      </c>
      <c r="U194" s="1" t="s">
        <v>112</v>
      </c>
      <c r="V194" s="1">
        <v>411</v>
      </c>
      <c r="Y194" s="1">
        <v>410080</v>
      </c>
      <c r="Z194" s="1" t="s">
        <v>113</v>
      </c>
      <c r="AG194" s="1">
        <v>1</v>
      </c>
      <c r="AH194" s="4">
        <v>42807</v>
      </c>
      <c r="AI194" s="1">
        <v>57</v>
      </c>
      <c r="AM194" s="1" t="s">
        <v>464</v>
      </c>
      <c r="AS194" s="4">
        <v>42807</v>
      </c>
      <c r="AT194" s="4">
        <v>42912</v>
      </c>
      <c r="AU194" s="4">
        <v>42905</v>
      </c>
      <c r="AW194" s="1">
        <v>2</v>
      </c>
      <c r="AY194" s="1" t="s">
        <v>116</v>
      </c>
      <c r="BB194" s="1">
        <v>0</v>
      </c>
      <c r="BC194" s="1">
        <v>0</v>
      </c>
      <c r="BD194" s="1">
        <v>2</v>
      </c>
      <c r="BE194" s="1">
        <v>80167</v>
      </c>
      <c r="BF194" s="1" t="s">
        <v>146</v>
      </c>
      <c r="BG194" s="1">
        <v>160334</v>
      </c>
      <c r="BH194" s="1">
        <v>2496.75</v>
      </c>
      <c r="BI194" s="1">
        <v>3439.91</v>
      </c>
      <c r="BJ194" s="1">
        <v>0</v>
      </c>
      <c r="BL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2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160334</v>
      </c>
      <c r="CD194" s="1">
        <v>1</v>
      </c>
      <c r="CE194" s="1" t="s">
        <v>118</v>
      </c>
      <c r="CF194" s="1" t="s">
        <v>439</v>
      </c>
      <c r="CG194" s="1" t="str">
        <f>"05"</f>
        <v>05</v>
      </c>
      <c r="CH194" s="1" t="str">
        <f>"3"</f>
        <v>3</v>
      </c>
      <c r="CI194" s="1" t="str">
        <f>"07"</f>
        <v>07</v>
      </c>
      <c r="CJ194" s="1" t="s">
        <v>465</v>
      </c>
      <c r="CK194" s="1" t="str">
        <f>"13"</f>
        <v>13</v>
      </c>
      <c r="CL194" s="1" t="s">
        <v>466</v>
      </c>
      <c r="CW194" s="1">
        <v>0</v>
      </c>
      <c r="CX194" s="1">
        <v>0</v>
      </c>
      <c r="CY194" s="1">
        <v>0</v>
      </c>
    </row>
    <row r="195" spans="1:103">
      <c r="A195" s="1">
        <v>410</v>
      </c>
      <c r="B195" s="1" t="s">
        <v>138</v>
      </c>
      <c r="C195" s="1">
        <v>410684</v>
      </c>
      <c r="D195" s="1" t="s">
        <v>102</v>
      </c>
      <c r="E195" s="1">
        <v>8702</v>
      </c>
      <c r="F195" s="1" t="s">
        <v>178</v>
      </c>
      <c r="G195" s="1" t="s">
        <v>207</v>
      </c>
      <c r="I195" s="1" t="s">
        <v>207</v>
      </c>
      <c r="K195" s="1">
        <v>3</v>
      </c>
      <c r="L195" s="1">
        <v>3</v>
      </c>
      <c r="M195" s="1" t="s">
        <v>510</v>
      </c>
      <c r="N195" s="1" t="s">
        <v>511</v>
      </c>
      <c r="O195" s="1" t="s">
        <v>512</v>
      </c>
      <c r="P195" s="1" t="s">
        <v>470</v>
      </c>
      <c r="Q195" s="1" t="s">
        <v>109</v>
      </c>
      <c r="R195" s="1">
        <v>1</v>
      </c>
      <c r="S195" s="1" t="s">
        <v>110</v>
      </c>
      <c r="T195" s="1" t="s">
        <v>111</v>
      </c>
      <c r="U195" s="1" t="s">
        <v>112</v>
      </c>
      <c r="V195" s="1">
        <v>411</v>
      </c>
      <c r="Y195" s="1">
        <v>410080</v>
      </c>
      <c r="Z195" s="1" t="s">
        <v>113</v>
      </c>
      <c r="AG195" s="1">
        <v>1</v>
      </c>
      <c r="AH195" s="4">
        <v>42807</v>
      </c>
      <c r="AI195" s="1">
        <v>57</v>
      </c>
      <c r="AM195" s="1" t="s">
        <v>205</v>
      </c>
      <c r="AS195" s="4">
        <v>42807</v>
      </c>
      <c r="AT195" s="4">
        <v>42895</v>
      </c>
      <c r="AU195" s="4">
        <v>42888</v>
      </c>
      <c r="AW195" s="1">
        <v>1</v>
      </c>
      <c r="AY195" s="1" t="s">
        <v>206</v>
      </c>
      <c r="BB195" s="1">
        <v>0</v>
      </c>
      <c r="BC195" s="1">
        <v>0</v>
      </c>
      <c r="BD195" s="1">
        <v>1</v>
      </c>
      <c r="BE195" s="1">
        <v>5625</v>
      </c>
      <c r="BF195" s="1" t="s">
        <v>146</v>
      </c>
      <c r="BG195" s="1">
        <v>5625</v>
      </c>
      <c r="BH195" s="1">
        <v>87.59</v>
      </c>
      <c r="BI195" s="1">
        <v>120.68</v>
      </c>
      <c r="BJ195" s="1">
        <v>0</v>
      </c>
      <c r="BL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1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5625</v>
      </c>
      <c r="CD195" s="1">
        <v>1</v>
      </c>
      <c r="CE195" s="1" t="s">
        <v>118</v>
      </c>
      <c r="CF195" s="1" t="s">
        <v>439</v>
      </c>
      <c r="CG195" s="1" t="str">
        <f t="shared" ref="CG195:CG203" si="68">"07"</f>
        <v>07</v>
      </c>
      <c r="CH195" s="1" t="str">
        <f>"0"</f>
        <v>0</v>
      </c>
      <c r="CI195" s="1" t="str">
        <f>"03"</f>
        <v>03</v>
      </c>
      <c r="CJ195" s="1" t="s">
        <v>120</v>
      </c>
      <c r="CK195" s="1" t="str">
        <f t="shared" ref="CK195:CK219" si="69">"02"</f>
        <v>02</v>
      </c>
      <c r="CL195" s="1" t="s">
        <v>177</v>
      </c>
      <c r="CW195" s="1">
        <v>0</v>
      </c>
      <c r="CX195" s="1">
        <v>0</v>
      </c>
      <c r="CY195" s="1">
        <v>0</v>
      </c>
    </row>
    <row r="196" spans="1:103">
      <c r="A196" s="1">
        <v>410</v>
      </c>
      <c r="B196" s="1" t="s">
        <v>138</v>
      </c>
      <c r="C196" s="1">
        <v>410671</v>
      </c>
      <c r="D196" s="1" t="s">
        <v>102</v>
      </c>
      <c r="E196" s="1">
        <v>9113</v>
      </c>
      <c r="F196" s="1" t="s">
        <v>352</v>
      </c>
      <c r="G196" s="1" t="s">
        <v>353</v>
      </c>
      <c r="I196" s="1" t="s">
        <v>353</v>
      </c>
      <c r="K196" s="1" t="s">
        <v>513</v>
      </c>
      <c r="L196" s="1">
        <v>52</v>
      </c>
      <c r="M196" s="1" t="s">
        <v>514</v>
      </c>
      <c r="N196" s="1" t="s">
        <v>515</v>
      </c>
      <c r="O196" s="1" t="s">
        <v>516</v>
      </c>
      <c r="P196" s="1" t="s">
        <v>166</v>
      </c>
      <c r="Q196" s="1" t="s">
        <v>109</v>
      </c>
      <c r="R196" s="1">
        <v>1</v>
      </c>
      <c r="S196" s="1" t="s">
        <v>110</v>
      </c>
      <c r="T196" s="1" t="s">
        <v>111</v>
      </c>
      <c r="U196" s="1" t="s">
        <v>112</v>
      </c>
      <c r="V196" s="1">
        <v>411</v>
      </c>
      <c r="Y196" s="1">
        <v>410080</v>
      </c>
      <c r="Z196" s="1" t="s">
        <v>113</v>
      </c>
      <c r="AG196" s="1">
        <v>4</v>
      </c>
      <c r="AH196" s="4">
        <v>42859</v>
      </c>
      <c r="AI196" s="1">
        <v>57</v>
      </c>
      <c r="AM196" s="1" t="s">
        <v>357</v>
      </c>
      <c r="AS196" s="4">
        <v>42851</v>
      </c>
      <c r="AT196" s="4">
        <v>42894</v>
      </c>
      <c r="AU196" s="4">
        <v>42888</v>
      </c>
      <c r="AW196" s="1">
        <v>6</v>
      </c>
      <c r="BB196" s="1">
        <v>0</v>
      </c>
      <c r="BC196" s="1">
        <v>0</v>
      </c>
      <c r="BD196" s="1">
        <v>6</v>
      </c>
      <c r="BE196" s="1">
        <v>13993</v>
      </c>
      <c r="BF196" s="1" t="s">
        <v>146</v>
      </c>
      <c r="BG196" s="1">
        <v>83958</v>
      </c>
      <c r="BH196" s="1">
        <v>1307.41</v>
      </c>
      <c r="BI196" s="1">
        <v>1801.29</v>
      </c>
      <c r="BJ196" s="1">
        <v>0</v>
      </c>
      <c r="BL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6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83958</v>
      </c>
      <c r="CD196" s="1">
        <v>1</v>
      </c>
      <c r="CE196" s="1" t="s">
        <v>118</v>
      </c>
      <c r="CF196" s="1" t="s">
        <v>439</v>
      </c>
      <c r="CG196" s="1" t="str">
        <f>"07"</f>
        <v>07</v>
      </c>
      <c r="CH196" s="1" t="str">
        <f t="shared" ref="CH196:CH203" si="70">"1"</f>
        <v>1</v>
      </c>
      <c r="CI196" s="1" t="str">
        <f t="shared" ref="CI196:CI203" si="71">"05"</f>
        <v>05</v>
      </c>
      <c r="CJ196" s="1" t="s">
        <v>120</v>
      </c>
      <c r="CK196" s="1" t="str">
        <f>"02"</f>
        <v>02</v>
      </c>
      <c r="CL196" s="1" t="s">
        <v>177</v>
      </c>
      <c r="CW196" s="1">
        <v>0</v>
      </c>
      <c r="CX196" s="1">
        <v>0</v>
      </c>
      <c r="CY196" s="1">
        <v>0</v>
      </c>
    </row>
    <row r="197" spans="1:103">
      <c r="A197" s="1">
        <v>410</v>
      </c>
      <c r="B197" s="1" t="s">
        <v>138</v>
      </c>
      <c r="C197" s="1">
        <v>410767</v>
      </c>
      <c r="D197" s="1" t="s">
        <v>102</v>
      </c>
      <c r="E197" s="1">
        <v>9113</v>
      </c>
      <c r="F197" s="1" t="s">
        <v>352</v>
      </c>
      <c r="G197" s="1" t="s">
        <v>359</v>
      </c>
      <c r="I197" s="1" t="s">
        <v>359</v>
      </c>
      <c r="K197" s="1" t="s">
        <v>513</v>
      </c>
      <c r="L197" s="1">
        <v>52</v>
      </c>
      <c r="M197" s="1" t="s">
        <v>514</v>
      </c>
      <c r="N197" s="1" t="s">
        <v>515</v>
      </c>
      <c r="O197" s="1" t="s">
        <v>516</v>
      </c>
      <c r="P197" s="1" t="s">
        <v>166</v>
      </c>
      <c r="Q197" s="1" t="s">
        <v>109</v>
      </c>
      <c r="R197" s="1">
        <v>1</v>
      </c>
      <c r="S197" s="1" t="s">
        <v>110</v>
      </c>
      <c r="T197" s="1" t="s">
        <v>111</v>
      </c>
      <c r="U197" s="1" t="s">
        <v>112</v>
      </c>
      <c r="V197" s="1">
        <v>411</v>
      </c>
      <c r="Y197" s="1">
        <v>410080</v>
      </c>
      <c r="Z197" s="1" t="s">
        <v>113</v>
      </c>
      <c r="AI197" s="1">
        <v>57</v>
      </c>
      <c r="AM197" s="1" t="s">
        <v>357</v>
      </c>
      <c r="AS197" s="4">
        <v>42859</v>
      </c>
      <c r="AT197" s="4">
        <v>42950</v>
      </c>
      <c r="AU197" s="4">
        <v>42944</v>
      </c>
      <c r="AW197" s="1">
        <v>6</v>
      </c>
      <c r="BB197" s="1">
        <v>0</v>
      </c>
      <c r="BC197" s="1">
        <v>0</v>
      </c>
      <c r="BD197" s="1">
        <v>6</v>
      </c>
      <c r="BE197" s="1">
        <v>13993</v>
      </c>
      <c r="BF197" s="1" t="s">
        <v>146</v>
      </c>
      <c r="BG197" s="1">
        <v>83958</v>
      </c>
      <c r="BH197" s="1">
        <v>1307.41</v>
      </c>
      <c r="BI197" s="1">
        <v>1801.29</v>
      </c>
      <c r="BJ197" s="1">
        <v>0</v>
      </c>
      <c r="BL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6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83958</v>
      </c>
      <c r="CD197" s="1">
        <v>1</v>
      </c>
      <c r="CE197" s="1" t="s">
        <v>118</v>
      </c>
      <c r="CF197" s="1" t="s">
        <v>439</v>
      </c>
      <c r="CG197" s="1" t="str">
        <f>"07"</f>
        <v>07</v>
      </c>
      <c r="CH197" s="1" t="str">
        <f>"1"</f>
        <v>1</v>
      </c>
      <c r="CI197" s="1" t="str">
        <f>"05"</f>
        <v>05</v>
      </c>
      <c r="CJ197" s="1" t="s">
        <v>120</v>
      </c>
      <c r="CK197" s="1" t="str">
        <f>"02"</f>
        <v>02</v>
      </c>
      <c r="CL197" s="1" t="s">
        <v>177</v>
      </c>
      <c r="CW197" s="1">
        <v>0</v>
      </c>
      <c r="CX197" s="1">
        <v>0</v>
      </c>
      <c r="CY197" s="1">
        <v>0</v>
      </c>
    </row>
    <row r="198" spans="1:103">
      <c r="A198" s="1">
        <v>410</v>
      </c>
      <c r="B198" s="1" t="s">
        <v>138</v>
      </c>
      <c r="C198" s="1">
        <v>410671</v>
      </c>
      <c r="D198" s="1" t="s">
        <v>102</v>
      </c>
      <c r="E198" s="1">
        <v>9113</v>
      </c>
      <c r="F198" s="1" t="s">
        <v>352</v>
      </c>
      <c r="G198" s="1" t="s">
        <v>353</v>
      </c>
      <c r="I198" s="1" t="s">
        <v>353</v>
      </c>
      <c r="K198" s="1" t="s">
        <v>517</v>
      </c>
      <c r="L198" s="1">
        <v>54</v>
      </c>
      <c r="M198" s="1" t="s">
        <v>518</v>
      </c>
      <c r="N198" s="1" t="s">
        <v>515</v>
      </c>
      <c r="O198" s="1" t="s">
        <v>516</v>
      </c>
      <c r="P198" s="1" t="s">
        <v>166</v>
      </c>
      <c r="Q198" s="1" t="s">
        <v>109</v>
      </c>
      <c r="R198" s="1">
        <v>1</v>
      </c>
      <c r="S198" s="1" t="s">
        <v>110</v>
      </c>
      <c r="T198" s="1" t="s">
        <v>111</v>
      </c>
      <c r="U198" s="1" t="s">
        <v>112</v>
      </c>
      <c r="V198" s="1">
        <v>411</v>
      </c>
      <c r="Y198" s="1">
        <v>410080</v>
      </c>
      <c r="Z198" s="1" t="s">
        <v>113</v>
      </c>
      <c r="AG198" s="1">
        <v>4</v>
      </c>
      <c r="AH198" s="4">
        <v>42859</v>
      </c>
      <c r="AI198" s="1">
        <v>57</v>
      </c>
      <c r="AM198" s="1" t="s">
        <v>357</v>
      </c>
      <c r="AS198" s="4">
        <v>42851</v>
      </c>
      <c r="AT198" s="4">
        <v>42894</v>
      </c>
      <c r="AU198" s="4">
        <v>42888</v>
      </c>
      <c r="AW198" s="1">
        <v>16</v>
      </c>
      <c r="BB198" s="1">
        <v>0</v>
      </c>
      <c r="BC198" s="1">
        <v>0</v>
      </c>
      <c r="BD198" s="1">
        <v>16</v>
      </c>
      <c r="BE198" s="1">
        <v>13901</v>
      </c>
      <c r="BF198" s="1" t="s">
        <v>146</v>
      </c>
      <c r="BG198" s="1">
        <v>222416</v>
      </c>
      <c r="BH198" s="1">
        <v>3463.51</v>
      </c>
      <c r="BI198" s="1">
        <v>4771.85</v>
      </c>
      <c r="BJ198" s="1">
        <v>0</v>
      </c>
      <c r="BL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16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222416</v>
      </c>
      <c r="CD198" s="1">
        <v>1</v>
      </c>
      <c r="CE198" s="1" t="s">
        <v>118</v>
      </c>
      <c r="CF198" s="1" t="s">
        <v>439</v>
      </c>
      <c r="CG198" s="1" t="str">
        <f>"07"</f>
        <v>07</v>
      </c>
      <c r="CH198" s="1" t="str">
        <f>"1"</f>
        <v>1</v>
      </c>
      <c r="CI198" s="1" t="str">
        <f>"05"</f>
        <v>05</v>
      </c>
      <c r="CJ198" s="1" t="s">
        <v>120</v>
      </c>
      <c r="CK198" s="1" t="str">
        <f>"02"</f>
        <v>02</v>
      </c>
      <c r="CL198" s="1" t="s">
        <v>388</v>
      </c>
      <c r="CW198" s="1">
        <v>0</v>
      </c>
      <c r="CX198" s="1">
        <v>0</v>
      </c>
      <c r="CY198" s="1">
        <v>0</v>
      </c>
    </row>
    <row r="199" spans="1:103">
      <c r="A199" s="1">
        <v>410</v>
      </c>
      <c r="B199" s="1" t="s">
        <v>138</v>
      </c>
      <c r="C199" s="1">
        <v>410767</v>
      </c>
      <c r="D199" s="1" t="s">
        <v>102</v>
      </c>
      <c r="E199" s="1">
        <v>9113</v>
      </c>
      <c r="F199" s="1" t="s">
        <v>352</v>
      </c>
      <c r="G199" s="1" t="s">
        <v>359</v>
      </c>
      <c r="I199" s="1" t="s">
        <v>359</v>
      </c>
      <c r="K199" s="1" t="s">
        <v>517</v>
      </c>
      <c r="L199" s="1">
        <v>54</v>
      </c>
      <c r="M199" s="1" t="s">
        <v>518</v>
      </c>
      <c r="N199" s="1" t="s">
        <v>515</v>
      </c>
      <c r="O199" s="1" t="s">
        <v>516</v>
      </c>
      <c r="P199" s="1" t="s">
        <v>166</v>
      </c>
      <c r="Q199" s="1" t="s">
        <v>109</v>
      </c>
      <c r="R199" s="1">
        <v>1</v>
      </c>
      <c r="S199" s="1" t="s">
        <v>110</v>
      </c>
      <c r="T199" s="1" t="s">
        <v>111</v>
      </c>
      <c r="U199" s="1" t="s">
        <v>112</v>
      </c>
      <c r="V199" s="1">
        <v>411</v>
      </c>
      <c r="Y199" s="1">
        <v>410080</v>
      </c>
      <c r="Z199" s="1" t="s">
        <v>113</v>
      </c>
      <c r="AI199" s="1">
        <v>57</v>
      </c>
      <c r="AM199" s="1" t="s">
        <v>357</v>
      </c>
      <c r="AS199" s="4">
        <v>42859</v>
      </c>
      <c r="AT199" s="4">
        <v>42950</v>
      </c>
      <c r="AU199" s="4">
        <v>42944</v>
      </c>
      <c r="AW199" s="1">
        <v>16</v>
      </c>
      <c r="BB199" s="1">
        <v>0</v>
      </c>
      <c r="BC199" s="1">
        <v>0</v>
      </c>
      <c r="BD199" s="1">
        <v>16</v>
      </c>
      <c r="BE199" s="1">
        <v>13901</v>
      </c>
      <c r="BF199" s="1" t="s">
        <v>146</v>
      </c>
      <c r="BG199" s="1">
        <v>222416</v>
      </c>
      <c r="BH199" s="1">
        <v>3463.51</v>
      </c>
      <c r="BI199" s="1">
        <v>4771.85</v>
      </c>
      <c r="BJ199" s="1">
        <v>0</v>
      </c>
      <c r="BL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16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222416</v>
      </c>
      <c r="CD199" s="1">
        <v>1</v>
      </c>
      <c r="CE199" s="1" t="s">
        <v>118</v>
      </c>
      <c r="CF199" s="1" t="s">
        <v>439</v>
      </c>
      <c r="CG199" s="1" t="str">
        <f>"07"</f>
        <v>07</v>
      </c>
      <c r="CH199" s="1" t="str">
        <f>"1"</f>
        <v>1</v>
      </c>
      <c r="CI199" s="1" t="str">
        <f>"05"</f>
        <v>05</v>
      </c>
      <c r="CJ199" s="1" t="s">
        <v>120</v>
      </c>
      <c r="CK199" s="1" t="str">
        <f>"02"</f>
        <v>02</v>
      </c>
      <c r="CL199" s="1" t="s">
        <v>388</v>
      </c>
      <c r="CW199" s="1">
        <v>0</v>
      </c>
      <c r="CX199" s="1">
        <v>0</v>
      </c>
      <c r="CY199" s="1">
        <v>0</v>
      </c>
    </row>
    <row r="200" spans="1:103">
      <c r="A200" s="1">
        <v>410</v>
      </c>
      <c r="B200" s="1" t="s">
        <v>138</v>
      </c>
      <c r="C200" s="1">
        <v>410671</v>
      </c>
      <c r="D200" s="1" t="s">
        <v>102</v>
      </c>
      <c r="E200" s="1">
        <v>9113</v>
      </c>
      <c r="F200" s="1" t="s">
        <v>352</v>
      </c>
      <c r="G200" s="1" t="s">
        <v>353</v>
      </c>
      <c r="I200" s="1" t="s">
        <v>353</v>
      </c>
      <c r="K200" s="1" t="s">
        <v>519</v>
      </c>
      <c r="L200" s="1">
        <v>51</v>
      </c>
      <c r="M200" s="1" t="s">
        <v>520</v>
      </c>
      <c r="N200" s="1" t="s">
        <v>515</v>
      </c>
      <c r="O200" s="1" t="s">
        <v>516</v>
      </c>
      <c r="P200" s="1" t="s">
        <v>166</v>
      </c>
      <c r="Q200" s="1" t="s">
        <v>109</v>
      </c>
      <c r="R200" s="1">
        <v>1</v>
      </c>
      <c r="S200" s="1" t="s">
        <v>110</v>
      </c>
      <c r="T200" s="1" t="s">
        <v>111</v>
      </c>
      <c r="U200" s="1" t="s">
        <v>112</v>
      </c>
      <c r="V200" s="1">
        <v>411</v>
      </c>
      <c r="Y200" s="1">
        <v>410080</v>
      </c>
      <c r="Z200" s="1" t="s">
        <v>113</v>
      </c>
      <c r="AG200" s="1">
        <v>4</v>
      </c>
      <c r="AH200" s="4">
        <v>42859</v>
      </c>
      <c r="AI200" s="1">
        <v>57</v>
      </c>
      <c r="AM200" s="1" t="s">
        <v>357</v>
      </c>
      <c r="AS200" s="4">
        <v>42851</v>
      </c>
      <c r="AT200" s="4">
        <v>42894</v>
      </c>
      <c r="AU200" s="4">
        <v>42888</v>
      </c>
      <c r="AW200" s="1">
        <v>6</v>
      </c>
      <c r="BB200" s="1">
        <v>0</v>
      </c>
      <c r="BC200" s="1">
        <v>0</v>
      </c>
      <c r="BD200" s="1">
        <v>6</v>
      </c>
      <c r="BE200" s="1">
        <v>14057</v>
      </c>
      <c r="BF200" s="1" t="s">
        <v>146</v>
      </c>
      <c r="BG200" s="1">
        <v>84342</v>
      </c>
      <c r="BH200" s="1">
        <v>1313.39</v>
      </c>
      <c r="BI200" s="1">
        <v>1809.53</v>
      </c>
      <c r="BJ200" s="1">
        <v>0</v>
      </c>
      <c r="BL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6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84342</v>
      </c>
      <c r="CD200" s="1">
        <v>1</v>
      </c>
      <c r="CE200" s="1" t="s">
        <v>118</v>
      </c>
      <c r="CF200" s="1" t="s">
        <v>439</v>
      </c>
      <c r="CG200" s="1" t="str">
        <f>"07"</f>
        <v>07</v>
      </c>
      <c r="CH200" s="1" t="str">
        <f>"1"</f>
        <v>1</v>
      </c>
      <c r="CI200" s="1" t="str">
        <f>"05"</f>
        <v>05</v>
      </c>
      <c r="CJ200" s="1" t="s">
        <v>120</v>
      </c>
      <c r="CK200" s="1" t="str">
        <f>"02"</f>
        <v>02</v>
      </c>
      <c r="CL200" s="1" t="s">
        <v>129</v>
      </c>
      <c r="CW200" s="1">
        <v>0</v>
      </c>
      <c r="CX200" s="1">
        <v>0</v>
      </c>
      <c r="CY200" s="1">
        <v>0</v>
      </c>
    </row>
    <row r="201" spans="1:103">
      <c r="A201" s="1">
        <v>410</v>
      </c>
      <c r="B201" s="1" t="s">
        <v>138</v>
      </c>
      <c r="C201" s="1">
        <v>410767</v>
      </c>
      <c r="D201" s="1" t="s">
        <v>102</v>
      </c>
      <c r="E201" s="1">
        <v>9113</v>
      </c>
      <c r="F201" s="1" t="s">
        <v>352</v>
      </c>
      <c r="G201" s="1" t="s">
        <v>359</v>
      </c>
      <c r="I201" s="1" t="s">
        <v>359</v>
      </c>
      <c r="K201" s="1" t="s">
        <v>519</v>
      </c>
      <c r="L201" s="1">
        <v>51</v>
      </c>
      <c r="M201" s="1" t="s">
        <v>520</v>
      </c>
      <c r="N201" s="1" t="s">
        <v>515</v>
      </c>
      <c r="O201" s="1" t="s">
        <v>516</v>
      </c>
      <c r="P201" s="1" t="s">
        <v>166</v>
      </c>
      <c r="Q201" s="1" t="s">
        <v>109</v>
      </c>
      <c r="R201" s="1">
        <v>1</v>
      </c>
      <c r="S201" s="1" t="s">
        <v>110</v>
      </c>
      <c r="T201" s="1" t="s">
        <v>111</v>
      </c>
      <c r="U201" s="1" t="s">
        <v>112</v>
      </c>
      <c r="V201" s="1">
        <v>411</v>
      </c>
      <c r="Y201" s="1">
        <v>410080</v>
      </c>
      <c r="Z201" s="1" t="s">
        <v>113</v>
      </c>
      <c r="AI201" s="1">
        <v>57</v>
      </c>
      <c r="AM201" s="1" t="s">
        <v>357</v>
      </c>
      <c r="AS201" s="4">
        <v>42859</v>
      </c>
      <c r="AT201" s="4">
        <v>42950</v>
      </c>
      <c r="AU201" s="4">
        <v>42944</v>
      </c>
      <c r="AW201" s="1">
        <v>6</v>
      </c>
      <c r="BB201" s="1">
        <v>0</v>
      </c>
      <c r="BC201" s="1">
        <v>0</v>
      </c>
      <c r="BD201" s="1">
        <v>6</v>
      </c>
      <c r="BE201" s="1">
        <v>14057</v>
      </c>
      <c r="BF201" s="1" t="s">
        <v>146</v>
      </c>
      <c r="BG201" s="1">
        <v>84342</v>
      </c>
      <c r="BH201" s="1">
        <v>1313.39</v>
      </c>
      <c r="BI201" s="1">
        <v>1809.53</v>
      </c>
      <c r="BJ201" s="1">
        <v>0</v>
      </c>
      <c r="BL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6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84342</v>
      </c>
      <c r="CD201" s="1">
        <v>1</v>
      </c>
      <c r="CE201" s="1" t="s">
        <v>118</v>
      </c>
      <c r="CF201" s="1" t="s">
        <v>439</v>
      </c>
      <c r="CG201" s="1" t="str">
        <f>"07"</f>
        <v>07</v>
      </c>
      <c r="CH201" s="1" t="str">
        <f>"1"</f>
        <v>1</v>
      </c>
      <c r="CI201" s="1" t="str">
        <f>"05"</f>
        <v>05</v>
      </c>
      <c r="CJ201" s="1" t="s">
        <v>120</v>
      </c>
      <c r="CK201" s="1" t="str">
        <f>"02"</f>
        <v>02</v>
      </c>
      <c r="CL201" s="1" t="s">
        <v>129</v>
      </c>
      <c r="CW201" s="1">
        <v>0</v>
      </c>
      <c r="CX201" s="1">
        <v>0</v>
      </c>
      <c r="CY201" s="1">
        <v>0</v>
      </c>
    </row>
    <row r="202" spans="1:103">
      <c r="A202" s="1">
        <v>410</v>
      </c>
      <c r="B202" s="1" t="s">
        <v>138</v>
      </c>
      <c r="C202" s="1">
        <v>410671</v>
      </c>
      <c r="D202" s="1" t="s">
        <v>102</v>
      </c>
      <c r="E202" s="1">
        <v>9113</v>
      </c>
      <c r="F202" s="1" t="s">
        <v>352</v>
      </c>
      <c r="G202" s="1" t="s">
        <v>353</v>
      </c>
      <c r="I202" s="1" t="s">
        <v>353</v>
      </c>
      <c r="K202" s="1" t="s">
        <v>521</v>
      </c>
      <c r="L202" s="1">
        <v>56</v>
      </c>
      <c r="M202" s="1" t="s">
        <v>522</v>
      </c>
      <c r="N202" s="1" t="s">
        <v>523</v>
      </c>
      <c r="O202" s="1" t="s">
        <v>524</v>
      </c>
      <c r="P202" s="1" t="s">
        <v>166</v>
      </c>
      <c r="Q202" s="1" t="s">
        <v>109</v>
      </c>
      <c r="R202" s="1">
        <v>1</v>
      </c>
      <c r="S202" s="1" t="s">
        <v>110</v>
      </c>
      <c r="T202" s="1" t="s">
        <v>111</v>
      </c>
      <c r="U202" s="1" t="s">
        <v>112</v>
      </c>
      <c r="V202" s="1">
        <v>411</v>
      </c>
      <c r="Y202" s="1">
        <v>410080</v>
      </c>
      <c r="Z202" s="1" t="s">
        <v>113</v>
      </c>
      <c r="AG202" s="1">
        <v>4</v>
      </c>
      <c r="AH202" s="4">
        <v>42859</v>
      </c>
      <c r="AI202" s="1">
        <v>57</v>
      </c>
      <c r="AM202" s="1" t="s">
        <v>357</v>
      </c>
      <c r="AS202" s="4">
        <v>42851</v>
      </c>
      <c r="AT202" s="4">
        <v>42894</v>
      </c>
      <c r="AU202" s="4">
        <v>42888</v>
      </c>
      <c r="AW202" s="1">
        <v>2</v>
      </c>
      <c r="BB202" s="1">
        <v>0</v>
      </c>
      <c r="BC202" s="1">
        <v>0</v>
      </c>
      <c r="BD202" s="1">
        <v>2</v>
      </c>
      <c r="BE202" s="1">
        <v>14625</v>
      </c>
      <c r="BF202" s="1" t="s">
        <v>146</v>
      </c>
      <c r="BG202" s="1">
        <v>29250</v>
      </c>
      <c r="BH202" s="1">
        <v>455.49</v>
      </c>
      <c r="BI202" s="1">
        <v>627.55</v>
      </c>
      <c r="BJ202" s="1">
        <v>0</v>
      </c>
      <c r="BL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2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29250</v>
      </c>
      <c r="CD202" s="1">
        <v>1</v>
      </c>
      <c r="CE202" s="1" t="s">
        <v>118</v>
      </c>
      <c r="CF202" s="1" t="s">
        <v>439</v>
      </c>
      <c r="CG202" s="1" t="str">
        <f>"07"</f>
        <v>07</v>
      </c>
      <c r="CH202" s="1" t="str">
        <f>"1"</f>
        <v>1</v>
      </c>
      <c r="CI202" s="1" t="str">
        <f>"05"</f>
        <v>05</v>
      </c>
      <c r="CJ202" s="1" t="s">
        <v>120</v>
      </c>
      <c r="CK202" s="1" t="str">
        <f>"02"</f>
        <v>02</v>
      </c>
      <c r="CL202" s="1" t="s">
        <v>129</v>
      </c>
      <c r="CW202" s="1">
        <v>0</v>
      </c>
      <c r="CX202" s="1">
        <v>0</v>
      </c>
      <c r="CY202" s="1">
        <v>0</v>
      </c>
    </row>
    <row r="203" spans="1:103">
      <c r="A203" s="1">
        <v>410</v>
      </c>
      <c r="B203" s="1" t="s">
        <v>138</v>
      </c>
      <c r="C203" s="1">
        <v>410767</v>
      </c>
      <c r="D203" s="1" t="s">
        <v>102</v>
      </c>
      <c r="E203" s="1">
        <v>9113</v>
      </c>
      <c r="F203" s="1" t="s">
        <v>352</v>
      </c>
      <c r="G203" s="1" t="s">
        <v>359</v>
      </c>
      <c r="I203" s="1" t="s">
        <v>359</v>
      </c>
      <c r="K203" s="1" t="s">
        <v>521</v>
      </c>
      <c r="L203" s="1">
        <v>56</v>
      </c>
      <c r="M203" s="1" t="s">
        <v>522</v>
      </c>
      <c r="N203" s="1" t="s">
        <v>523</v>
      </c>
      <c r="O203" s="1" t="s">
        <v>524</v>
      </c>
      <c r="P203" s="1" t="s">
        <v>166</v>
      </c>
      <c r="Q203" s="1" t="s">
        <v>109</v>
      </c>
      <c r="R203" s="1">
        <v>1</v>
      </c>
      <c r="S203" s="1" t="s">
        <v>110</v>
      </c>
      <c r="T203" s="1" t="s">
        <v>111</v>
      </c>
      <c r="U203" s="1" t="s">
        <v>112</v>
      </c>
      <c r="V203" s="1">
        <v>411</v>
      </c>
      <c r="Y203" s="1">
        <v>410080</v>
      </c>
      <c r="Z203" s="1" t="s">
        <v>113</v>
      </c>
      <c r="AI203" s="1">
        <v>57</v>
      </c>
      <c r="AM203" s="1" t="s">
        <v>357</v>
      </c>
      <c r="AS203" s="4">
        <v>42859</v>
      </c>
      <c r="AT203" s="4">
        <v>42950</v>
      </c>
      <c r="AU203" s="4">
        <v>42944</v>
      </c>
      <c r="AW203" s="1">
        <v>2</v>
      </c>
      <c r="BB203" s="1">
        <v>0</v>
      </c>
      <c r="BC203" s="1">
        <v>0</v>
      </c>
      <c r="BD203" s="1">
        <v>2</v>
      </c>
      <c r="BE203" s="1">
        <v>14625</v>
      </c>
      <c r="BF203" s="1" t="s">
        <v>146</v>
      </c>
      <c r="BG203" s="1">
        <v>29250</v>
      </c>
      <c r="BH203" s="1">
        <v>455.49</v>
      </c>
      <c r="BI203" s="1">
        <v>627.55</v>
      </c>
      <c r="BJ203" s="1">
        <v>0</v>
      </c>
      <c r="BL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2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29250</v>
      </c>
      <c r="CD203" s="1">
        <v>1</v>
      </c>
      <c r="CE203" s="1" t="s">
        <v>118</v>
      </c>
      <c r="CF203" s="1" t="s">
        <v>439</v>
      </c>
      <c r="CG203" s="1" t="str">
        <f>"07"</f>
        <v>07</v>
      </c>
      <c r="CH203" s="1" t="str">
        <f>"1"</f>
        <v>1</v>
      </c>
      <c r="CI203" s="1" t="str">
        <f>"05"</f>
        <v>05</v>
      </c>
      <c r="CJ203" s="1" t="s">
        <v>120</v>
      </c>
      <c r="CK203" s="1" t="str">
        <f>"02"</f>
        <v>02</v>
      </c>
      <c r="CL203" s="1" t="s">
        <v>129</v>
      </c>
      <c r="CW203" s="1">
        <v>0</v>
      </c>
      <c r="CX203" s="1">
        <v>0</v>
      </c>
      <c r="CY203" s="1">
        <v>0</v>
      </c>
    </row>
    <row r="204" spans="1:103">
      <c r="A204" s="1">
        <v>410</v>
      </c>
      <c r="B204" s="1" t="s">
        <v>138</v>
      </c>
      <c r="C204" s="1">
        <v>410604</v>
      </c>
      <c r="D204" s="1" t="s">
        <v>102</v>
      </c>
      <c r="E204" s="1">
        <v>9113</v>
      </c>
      <c r="F204" s="1" t="s">
        <v>352</v>
      </c>
      <c r="G204" s="1" t="s">
        <v>525</v>
      </c>
      <c r="I204" s="1" t="s">
        <v>525</v>
      </c>
      <c r="K204" s="1" t="s">
        <v>526</v>
      </c>
      <c r="L204" s="1">
        <v>106</v>
      </c>
      <c r="M204" s="1" t="s">
        <v>527</v>
      </c>
      <c r="N204" s="1" t="s">
        <v>528</v>
      </c>
      <c r="O204" s="1" t="s">
        <v>529</v>
      </c>
      <c r="P204" s="1" t="s">
        <v>318</v>
      </c>
      <c r="Q204" s="1" t="s">
        <v>109</v>
      </c>
      <c r="R204" s="1">
        <v>1</v>
      </c>
      <c r="S204" s="1" t="s">
        <v>110</v>
      </c>
      <c r="T204" s="1" t="s">
        <v>111</v>
      </c>
      <c r="U204" s="1" t="s">
        <v>112</v>
      </c>
      <c r="V204" s="1">
        <v>411</v>
      </c>
      <c r="Y204" s="1">
        <v>410080</v>
      </c>
      <c r="Z204" s="1" t="s">
        <v>113</v>
      </c>
      <c r="AG204" s="1">
        <v>5</v>
      </c>
      <c r="AH204" s="4">
        <v>42865</v>
      </c>
      <c r="AI204" s="1">
        <v>57</v>
      </c>
      <c r="AM204" s="1" t="s">
        <v>357</v>
      </c>
      <c r="AS204" s="4">
        <v>42773</v>
      </c>
      <c r="AT204" s="4">
        <v>42901</v>
      </c>
      <c r="AU204" s="4">
        <v>42895</v>
      </c>
      <c r="AW204" s="1">
        <v>1</v>
      </c>
      <c r="AY204" s="1" t="s">
        <v>320</v>
      </c>
      <c r="BB204" s="1">
        <v>0</v>
      </c>
      <c r="BC204" s="1">
        <v>0</v>
      </c>
      <c r="BD204" s="1">
        <v>1</v>
      </c>
      <c r="BE204" s="1">
        <v>20797</v>
      </c>
      <c r="BF204" s="1" t="s">
        <v>146</v>
      </c>
      <c r="BG204" s="1">
        <v>20797</v>
      </c>
      <c r="BH204" s="1">
        <v>323.86</v>
      </c>
      <c r="BI204" s="1">
        <v>446.19</v>
      </c>
      <c r="BJ204" s="1">
        <v>0</v>
      </c>
      <c r="BL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1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20797</v>
      </c>
      <c r="CD204" s="1">
        <v>1</v>
      </c>
      <c r="CE204" s="1" t="s">
        <v>118</v>
      </c>
      <c r="CF204" s="1" t="s">
        <v>439</v>
      </c>
      <c r="CG204" s="1" t="str">
        <f t="shared" ref="CG204:CG235" si="72">"08"</f>
        <v>08</v>
      </c>
      <c r="CH204" s="1" t="str">
        <f t="shared" ref="CH204:CH250" si="73">"0"</f>
        <v>0</v>
      </c>
      <c r="CI204" s="1" t="str">
        <f t="shared" ref="CI204:CI227" si="74">"06"</f>
        <v>06</v>
      </c>
      <c r="CJ204" s="1" t="s">
        <v>321</v>
      </c>
      <c r="CK204" s="1" t="str">
        <f>"02"</f>
        <v>02</v>
      </c>
      <c r="CL204" s="1" t="s">
        <v>177</v>
      </c>
      <c r="CW204" s="1">
        <v>0</v>
      </c>
      <c r="CX204" s="1">
        <v>0</v>
      </c>
      <c r="CY204" s="1">
        <v>0</v>
      </c>
    </row>
    <row r="205" spans="1:103">
      <c r="A205" s="1">
        <v>410</v>
      </c>
      <c r="B205" s="1" t="s">
        <v>138</v>
      </c>
      <c r="C205" s="1">
        <v>410604</v>
      </c>
      <c r="D205" s="1" t="s">
        <v>102</v>
      </c>
      <c r="E205" s="1">
        <v>9113</v>
      </c>
      <c r="F205" s="1" t="s">
        <v>352</v>
      </c>
      <c r="G205" s="1" t="s">
        <v>525</v>
      </c>
      <c r="I205" s="1" t="s">
        <v>525</v>
      </c>
      <c r="K205" s="1">
        <v>14</v>
      </c>
      <c r="L205" s="1">
        <v>24</v>
      </c>
      <c r="M205" s="1" t="s">
        <v>530</v>
      </c>
      <c r="N205" s="1" t="s">
        <v>531</v>
      </c>
      <c r="O205" s="1" t="s">
        <v>529</v>
      </c>
      <c r="P205" s="1" t="s">
        <v>318</v>
      </c>
      <c r="Q205" s="1" t="s">
        <v>109</v>
      </c>
      <c r="R205" s="1">
        <v>1</v>
      </c>
      <c r="S205" s="1" t="s">
        <v>110</v>
      </c>
      <c r="T205" s="1" t="s">
        <v>111</v>
      </c>
      <c r="U205" s="1" t="s">
        <v>112</v>
      </c>
      <c r="V205" s="1">
        <v>411</v>
      </c>
      <c r="Y205" s="1">
        <v>410080</v>
      </c>
      <c r="Z205" s="1" t="s">
        <v>113</v>
      </c>
      <c r="AG205" s="1">
        <v>5</v>
      </c>
      <c r="AH205" s="4">
        <v>42865</v>
      </c>
      <c r="AI205" s="1">
        <v>57</v>
      </c>
      <c r="AM205" s="1" t="s">
        <v>357</v>
      </c>
      <c r="AS205" s="4">
        <v>42773</v>
      </c>
      <c r="AT205" s="4">
        <v>42901</v>
      </c>
      <c r="AU205" s="4">
        <v>42895</v>
      </c>
      <c r="AW205" s="1">
        <v>92</v>
      </c>
      <c r="AY205" s="1" t="s">
        <v>320</v>
      </c>
      <c r="BB205" s="1">
        <v>0</v>
      </c>
      <c r="BC205" s="1">
        <v>0</v>
      </c>
      <c r="BD205" s="1">
        <v>92</v>
      </c>
      <c r="BE205" s="1">
        <v>10795</v>
      </c>
      <c r="BF205" s="1" t="s">
        <v>146</v>
      </c>
      <c r="BG205" s="1">
        <v>993140</v>
      </c>
      <c r="BH205" s="1">
        <v>15465.38</v>
      </c>
      <c r="BI205" s="1">
        <v>21307.44</v>
      </c>
      <c r="BJ205" s="1">
        <v>0</v>
      </c>
      <c r="BL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92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993140</v>
      </c>
      <c r="CD205" s="1">
        <v>1</v>
      </c>
      <c r="CE205" s="1" t="s">
        <v>118</v>
      </c>
      <c r="CF205" s="1" t="s">
        <v>439</v>
      </c>
      <c r="CG205" s="1" t="str">
        <f>"08"</f>
        <v>08</v>
      </c>
      <c r="CH205" s="1" t="str">
        <f>"0"</f>
        <v>0</v>
      </c>
      <c r="CI205" s="1" t="str">
        <f>"06"</f>
        <v>06</v>
      </c>
      <c r="CJ205" s="1" t="s">
        <v>321</v>
      </c>
      <c r="CK205" s="1" t="str">
        <f>"02"</f>
        <v>02</v>
      </c>
      <c r="CL205" s="1" t="s">
        <v>177</v>
      </c>
      <c r="CW205" s="1">
        <v>0</v>
      </c>
      <c r="CX205" s="1">
        <v>0</v>
      </c>
      <c r="CY205" s="1">
        <v>0</v>
      </c>
    </row>
    <row r="206" spans="1:103">
      <c r="A206" s="1">
        <v>410</v>
      </c>
      <c r="B206" s="1" t="s">
        <v>138</v>
      </c>
      <c r="C206" s="1">
        <v>410604</v>
      </c>
      <c r="D206" s="1" t="s">
        <v>102</v>
      </c>
      <c r="E206" s="1">
        <v>9113</v>
      </c>
      <c r="F206" s="1" t="s">
        <v>352</v>
      </c>
      <c r="G206" s="1" t="s">
        <v>525</v>
      </c>
      <c r="I206" s="1" t="s">
        <v>525</v>
      </c>
      <c r="K206" s="1">
        <v>15</v>
      </c>
      <c r="L206" s="1">
        <v>25</v>
      </c>
      <c r="M206" s="1" t="s">
        <v>532</v>
      </c>
      <c r="N206" s="1" t="s">
        <v>533</v>
      </c>
      <c r="O206" s="1" t="s">
        <v>529</v>
      </c>
      <c r="P206" s="1" t="s">
        <v>318</v>
      </c>
      <c r="Q206" s="1" t="s">
        <v>109</v>
      </c>
      <c r="R206" s="1">
        <v>1</v>
      </c>
      <c r="S206" s="1" t="s">
        <v>110</v>
      </c>
      <c r="T206" s="1" t="s">
        <v>111</v>
      </c>
      <c r="U206" s="1" t="s">
        <v>112</v>
      </c>
      <c r="V206" s="1">
        <v>411</v>
      </c>
      <c r="Y206" s="1">
        <v>410080</v>
      </c>
      <c r="Z206" s="1" t="s">
        <v>113</v>
      </c>
      <c r="AG206" s="1">
        <v>5</v>
      </c>
      <c r="AH206" s="4">
        <v>42865</v>
      </c>
      <c r="AI206" s="1">
        <v>57</v>
      </c>
      <c r="AM206" s="1" t="s">
        <v>357</v>
      </c>
      <c r="AS206" s="4">
        <v>42773</v>
      </c>
      <c r="AT206" s="4">
        <v>42901</v>
      </c>
      <c r="AU206" s="4">
        <v>42895</v>
      </c>
      <c r="AW206" s="1">
        <v>96</v>
      </c>
      <c r="AY206" s="1" t="s">
        <v>320</v>
      </c>
      <c r="BB206" s="1">
        <v>0</v>
      </c>
      <c r="BC206" s="1">
        <v>0</v>
      </c>
      <c r="BD206" s="1">
        <v>96</v>
      </c>
      <c r="BE206" s="1">
        <v>10878</v>
      </c>
      <c r="BF206" s="1" t="s">
        <v>146</v>
      </c>
      <c r="BG206" s="1">
        <v>1044288</v>
      </c>
      <c r="BH206" s="1">
        <v>16261.86</v>
      </c>
      <c r="BI206" s="1">
        <v>22404.81</v>
      </c>
      <c r="BJ206" s="1">
        <v>0</v>
      </c>
      <c r="BL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96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1044288</v>
      </c>
      <c r="CD206" s="1">
        <v>1</v>
      </c>
      <c r="CE206" s="1" t="s">
        <v>118</v>
      </c>
      <c r="CF206" s="1" t="s">
        <v>439</v>
      </c>
      <c r="CG206" s="1" t="str">
        <f>"08"</f>
        <v>08</v>
      </c>
      <c r="CH206" s="1" t="str">
        <f>"0"</f>
        <v>0</v>
      </c>
      <c r="CI206" s="1" t="str">
        <f>"06"</f>
        <v>06</v>
      </c>
      <c r="CJ206" s="1" t="s">
        <v>321</v>
      </c>
      <c r="CK206" s="1" t="str">
        <f>"02"</f>
        <v>02</v>
      </c>
      <c r="CL206" s="1" t="s">
        <v>388</v>
      </c>
      <c r="CW206" s="1">
        <v>0</v>
      </c>
      <c r="CX206" s="1">
        <v>0</v>
      </c>
      <c r="CY206" s="1">
        <v>0</v>
      </c>
    </row>
    <row r="207" spans="1:103">
      <c r="A207" s="1">
        <v>410</v>
      </c>
      <c r="B207" s="1" t="s">
        <v>138</v>
      </c>
      <c r="C207" s="1">
        <v>410772</v>
      </c>
      <c r="D207" s="1" t="s">
        <v>102</v>
      </c>
      <c r="E207" s="1">
        <v>9113</v>
      </c>
      <c r="F207" s="1" t="s">
        <v>352</v>
      </c>
      <c r="G207" s="1" t="s">
        <v>534</v>
      </c>
      <c r="I207" s="1" t="s">
        <v>534</v>
      </c>
      <c r="K207" s="1">
        <v>15</v>
      </c>
      <c r="L207" s="1">
        <v>2</v>
      </c>
      <c r="M207" s="1" t="s">
        <v>532</v>
      </c>
      <c r="N207" s="1" t="s">
        <v>533</v>
      </c>
      <c r="O207" s="1" t="s">
        <v>529</v>
      </c>
      <c r="P207" s="1" t="s">
        <v>318</v>
      </c>
      <c r="Q207" s="1" t="s">
        <v>109</v>
      </c>
      <c r="R207" s="1">
        <v>1</v>
      </c>
      <c r="S207" s="1" t="s">
        <v>110</v>
      </c>
      <c r="T207" s="1" t="s">
        <v>111</v>
      </c>
      <c r="U207" s="1" t="s">
        <v>112</v>
      </c>
      <c r="V207" s="1">
        <v>411</v>
      </c>
      <c r="Y207" s="1">
        <v>410080</v>
      </c>
      <c r="Z207" s="1" t="s">
        <v>113</v>
      </c>
      <c r="AG207" s="1">
        <v>1</v>
      </c>
      <c r="AH207" s="4">
        <v>42865</v>
      </c>
      <c r="AI207" s="1">
        <v>57</v>
      </c>
      <c r="AM207" s="1" t="s">
        <v>357</v>
      </c>
      <c r="AS207" s="4">
        <v>42865</v>
      </c>
      <c r="AT207" s="4">
        <v>42947</v>
      </c>
      <c r="AU207" s="4">
        <v>42940</v>
      </c>
      <c r="AW207" s="1">
        <v>8</v>
      </c>
      <c r="AY207" s="1" t="s">
        <v>320</v>
      </c>
      <c r="BB207" s="1">
        <v>0</v>
      </c>
      <c r="BC207" s="1">
        <v>0</v>
      </c>
      <c r="BD207" s="1">
        <v>8</v>
      </c>
      <c r="BE207" s="1">
        <v>10878</v>
      </c>
      <c r="BF207" s="1" t="s">
        <v>146</v>
      </c>
      <c r="BG207" s="1">
        <v>87024</v>
      </c>
      <c r="BH207" s="1">
        <v>1355.16</v>
      </c>
      <c r="BI207" s="1">
        <v>1867.07</v>
      </c>
      <c r="BJ207" s="1">
        <v>0</v>
      </c>
      <c r="BL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8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87024</v>
      </c>
      <c r="CD207" s="1">
        <v>1</v>
      </c>
      <c r="CE207" s="1" t="s">
        <v>118</v>
      </c>
      <c r="CF207" s="1" t="s">
        <v>439</v>
      </c>
      <c r="CG207" s="1" t="str">
        <f>"08"</f>
        <v>08</v>
      </c>
      <c r="CH207" s="1" t="str">
        <f>"0"</f>
        <v>0</v>
      </c>
      <c r="CI207" s="1" t="str">
        <f>"06"</f>
        <v>06</v>
      </c>
      <c r="CJ207" s="1" t="s">
        <v>321</v>
      </c>
      <c r="CK207" s="1" t="str">
        <f>"02"</f>
        <v>02</v>
      </c>
      <c r="CL207" s="1" t="s">
        <v>388</v>
      </c>
      <c r="CW207" s="1">
        <v>0</v>
      </c>
      <c r="CX207" s="1">
        <v>0</v>
      </c>
      <c r="CY207" s="1">
        <v>0</v>
      </c>
    </row>
    <row r="208" spans="1:103">
      <c r="A208" s="1">
        <v>410</v>
      </c>
      <c r="B208" s="1" t="s">
        <v>101</v>
      </c>
      <c r="C208" s="1">
        <v>410692</v>
      </c>
      <c r="D208" s="1" t="s">
        <v>102</v>
      </c>
      <c r="E208" s="1">
        <v>2218</v>
      </c>
      <c r="F208" s="1" t="s">
        <v>344</v>
      </c>
      <c r="G208" s="1" t="s">
        <v>535</v>
      </c>
      <c r="I208" s="1" t="s">
        <v>535</v>
      </c>
      <c r="K208" s="1">
        <v>10</v>
      </c>
      <c r="L208" s="1">
        <v>10</v>
      </c>
      <c r="M208" s="1" t="s">
        <v>536</v>
      </c>
      <c r="N208" s="1" t="s">
        <v>537</v>
      </c>
      <c r="O208" s="1" t="s">
        <v>529</v>
      </c>
      <c r="P208" s="1" t="s">
        <v>318</v>
      </c>
      <c r="Q208" s="1" t="s">
        <v>109</v>
      </c>
      <c r="R208" s="1">
        <v>1</v>
      </c>
      <c r="S208" s="1" t="s">
        <v>110</v>
      </c>
      <c r="T208" s="1" t="s">
        <v>111</v>
      </c>
      <c r="U208" s="1" t="s">
        <v>112</v>
      </c>
      <c r="V208" s="1">
        <v>411</v>
      </c>
      <c r="Y208" s="1">
        <v>410080</v>
      </c>
      <c r="Z208" s="1" t="s">
        <v>113</v>
      </c>
      <c r="AG208" s="1">
        <v>2</v>
      </c>
      <c r="AH208" s="4">
        <v>42814</v>
      </c>
      <c r="AI208" s="1">
        <v>52</v>
      </c>
      <c r="AM208" s="1" t="s">
        <v>538</v>
      </c>
      <c r="AS208" s="4">
        <v>42809</v>
      </c>
      <c r="AT208" s="4">
        <v>42906</v>
      </c>
      <c r="AU208" s="4">
        <v>42899</v>
      </c>
      <c r="AW208" s="1">
        <v>10</v>
      </c>
      <c r="AY208" s="1" t="s">
        <v>320</v>
      </c>
      <c r="BB208" s="1">
        <v>0</v>
      </c>
      <c r="BC208" s="1">
        <v>0</v>
      </c>
      <c r="BD208" s="1">
        <v>10</v>
      </c>
      <c r="BE208" s="1">
        <v>250.72</v>
      </c>
      <c r="BF208" s="1" t="s">
        <v>117</v>
      </c>
      <c r="BG208" s="1">
        <v>167324.26</v>
      </c>
      <c r="BH208" s="1">
        <v>2507.2</v>
      </c>
      <c r="BI208" s="1">
        <v>3589.88</v>
      </c>
      <c r="BJ208" s="1">
        <v>0</v>
      </c>
      <c r="BL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10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167324.26</v>
      </c>
      <c r="CD208" s="1">
        <v>1</v>
      </c>
      <c r="CE208" s="1" t="s">
        <v>118</v>
      </c>
      <c r="CF208" s="1" t="s">
        <v>439</v>
      </c>
      <c r="CG208" s="1" t="str">
        <f>"08"</f>
        <v>08</v>
      </c>
      <c r="CH208" s="1" t="str">
        <f>"0"</f>
        <v>0</v>
      </c>
      <c r="CI208" s="1" t="str">
        <f>"06"</f>
        <v>06</v>
      </c>
      <c r="CJ208" s="1" t="s">
        <v>321</v>
      </c>
      <c r="CK208" s="1" t="str">
        <f>"02"</f>
        <v>02</v>
      </c>
      <c r="CL208" s="1" t="s">
        <v>539</v>
      </c>
      <c r="CW208" s="1">
        <v>0</v>
      </c>
      <c r="CX208" s="1">
        <v>0</v>
      </c>
      <c r="CY208" s="1">
        <v>0</v>
      </c>
    </row>
    <row r="209" spans="1:103">
      <c r="A209" s="1">
        <v>410</v>
      </c>
      <c r="B209" s="1" t="s">
        <v>138</v>
      </c>
      <c r="C209" s="1">
        <v>410604</v>
      </c>
      <c r="D209" s="1" t="s">
        <v>102</v>
      </c>
      <c r="E209" s="1">
        <v>9113</v>
      </c>
      <c r="F209" s="1" t="s">
        <v>352</v>
      </c>
      <c r="G209" s="1" t="s">
        <v>525</v>
      </c>
      <c r="I209" s="1" t="s">
        <v>525</v>
      </c>
      <c r="K209" s="1" t="s">
        <v>540</v>
      </c>
      <c r="L209" s="1">
        <v>107</v>
      </c>
      <c r="M209" s="1" t="s">
        <v>541</v>
      </c>
      <c r="N209" s="1" t="s">
        <v>542</v>
      </c>
      <c r="O209" s="1" t="s">
        <v>529</v>
      </c>
      <c r="P209" s="1" t="s">
        <v>318</v>
      </c>
      <c r="Q209" s="1" t="s">
        <v>109</v>
      </c>
      <c r="R209" s="1">
        <v>1</v>
      </c>
      <c r="S209" s="1" t="s">
        <v>110</v>
      </c>
      <c r="T209" s="1" t="s">
        <v>111</v>
      </c>
      <c r="U209" s="1" t="s">
        <v>112</v>
      </c>
      <c r="V209" s="1">
        <v>411</v>
      </c>
      <c r="Y209" s="1">
        <v>410080</v>
      </c>
      <c r="Z209" s="1" t="s">
        <v>113</v>
      </c>
      <c r="AG209" s="1">
        <v>5</v>
      </c>
      <c r="AH209" s="4">
        <v>42865</v>
      </c>
      <c r="AI209" s="1">
        <v>57</v>
      </c>
      <c r="AM209" s="1" t="s">
        <v>357</v>
      </c>
      <c r="AS209" s="4">
        <v>42773</v>
      </c>
      <c r="AT209" s="4">
        <v>42901</v>
      </c>
      <c r="AU209" s="4">
        <v>42895</v>
      </c>
      <c r="AW209" s="1">
        <v>1</v>
      </c>
      <c r="AY209" s="1" t="s">
        <v>320</v>
      </c>
      <c r="BB209" s="1">
        <v>0</v>
      </c>
      <c r="BC209" s="1">
        <v>0</v>
      </c>
      <c r="BD209" s="1">
        <v>1</v>
      </c>
      <c r="BE209" s="1">
        <v>17158</v>
      </c>
      <c r="BF209" s="1" t="s">
        <v>146</v>
      </c>
      <c r="BG209" s="1">
        <v>17158</v>
      </c>
      <c r="BH209" s="1">
        <v>267.19</v>
      </c>
      <c r="BI209" s="1">
        <v>368.12</v>
      </c>
      <c r="BJ209" s="1">
        <v>0</v>
      </c>
      <c r="BL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1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17158</v>
      </c>
      <c r="CD209" s="1">
        <v>1</v>
      </c>
      <c r="CE209" s="1" t="s">
        <v>118</v>
      </c>
      <c r="CF209" s="1" t="s">
        <v>439</v>
      </c>
      <c r="CG209" s="1" t="str">
        <f>"08"</f>
        <v>08</v>
      </c>
      <c r="CH209" s="1" t="str">
        <f>"0"</f>
        <v>0</v>
      </c>
      <c r="CI209" s="1" t="str">
        <f>"06"</f>
        <v>06</v>
      </c>
      <c r="CJ209" s="1" t="s">
        <v>321</v>
      </c>
      <c r="CK209" s="1" t="str">
        <f>"02"</f>
        <v>02</v>
      </c>
      <c r="CL209" s="1" t="s">
        <v>129</v>
      </c>
      <c r="CW209" s="1">
        <v>0</v>
      </c>
      <c r="CX209" s="1">
        <v>0</v>
      </c>
      <c r="CY209" s="1">
        <v>0</v>
      </c>
    </row>
    <row r="210" spans="1:103">
      <c r="A210" s="1">
        <v>410</v>
      </c>
      <c r="B210" s="1" t="s">
        <v>138</v>
      </c>
      <c r="C210" s="1">
        <v>410604</v>
      </c>
      <c r="D210" s="1" t="s">
        <v>102</v>
      </c>
      <c r="E210" s="1">
        <v>9113</v>
      </c>
      <c r="F210" s="1" t="s">
        <v>352</v>
      </c>
      <c r="G210" s="1" t="s">
        <v>525</v>
      </c>
      <c r="I210" s="1" t="s">
        <v>525</v>
      </c>
      <c r="K210" s="1">
        <v>16</v>
      </c>
      <c r="L210" s="1">
        <v>26</v>
      </c>
      <c r="M210" s="1" t="s">
        <v>543</v>
      </c>
      <c r="N210" s="1" t="s">
        <v>531</v>
      </c>
      <c r="O210" s="1" t="s">
        <v>529</v>
      </c>
      <c r="P210" s="1" t="s">
        <v>318</v>
      </c>
      <c r="Q210" s="1" t="s">
        <v>109</v>
      </c>
      <c r="R210" s="1">
        <v>1</v>
      </c>
      <c r="S210" s="1" t="s">
        <v>110</v>
      </c>
      <c r="T210" s="1" t="s">
        <v>111</v>
      </c>
      <c r="U210" s="1" t="s">
        <v>112</v>
      </c>
      <c r="V210" s="1">
        <v>411</v>
      </c>
      <c r="Y210" s="1">
        <v>410080</v>
      </c>
      <c r="Z210" s="1" t="s">
        <v>113</v>
      </c>
      <c r="AC210" s="1" t="s">
        <v>114</v>
      </c>
      <c r="AD210" s="4">
        <v>42823</v>
      </c>
      <c r="AG210" s="1">
        <v>5</v>
      </c>
      <c r="AH210" s="4">
        <v>42865</v>
      </c>
      <c r="AI210" s="1">
        <v>57</v>
      </c>
      <c r="AM210" s="1" t="s">
        <v>357</v>
      </c>
      <c r="AS210" s="4">
        <v>42773</v>
      </c>
      <c r="AT210" s="4">
        <v>42885</v>
      </c>
      <c r="AU210" s="4">
        <v>42809</v>
      </c>
      <c r="AW210" s="1">
        <v>46</v>
      </c>
      <c r="AX210" s="1">
        <v>408985</v>
      </c>
      <c r="AY210" s="1" t="s">
        <v>320</v>
      </c>
      <c r="AZ210" s="1">
        <v>999</v>
      </c>
      <c r="BA210" s="1">
        <v>811</v>
      </c>
      <c r="BB210" s="1">
        <v>0</v>
      </c>
      <c r="BC210" s="1">
        <v>0</v>
      </c>
      <c r="BD210" s="1">
        <v>46</v>
      </c>
      <c r="BE210" s="1">
        <v>9539</v>
      </c>
      <c r="BF210" s="1" t="s">
        <v>146</v>
      </c>
      <c r="BG210" s="1">
        <v>438794</v>
      </c>
      <c r="BH210" s="1">
        <v>6832.99</v>
      </c>
      <c r="BI210" s="1">
        <v>9414.16</v>
      </c>
      <c r="BJ210" s="1">
        <v>0</v>
      </c>
      <c r="BL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46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438794</v>
      </c>
      <c r="CD210" s="1">
        <v>1</v>
      </c>
      <c r="CE210" s="1" t="s">
        <v>118</v>
      </c>
      <c r="CF210" s="1" t="s">
        <v>439</v>
      </c>
      <c r="CG210" s="1" t="str">
        <f>"08"</f>
        <v>08</v>
      </c>
      <c r="CH210" s="1" t="str">
        <f>"0"</f>
        <v>0</v>
      </c>
      <c r="CI210" s="1" t="str">
        <f>"06"</f>
        <v>06</v>
      </c>
      <c r="CJ210" s="1" t="s">
        <v>321</v>
      </c>
      <c r="CK210" s="1" t="str">
        <f>"02"</f>
        <v>02</v>
      </c>
      <c r="CL210" s="1" t="s">
        <v>129</v>
      </c>
      <c r="CW210" s="1">
        <v>0</v>
      </c>
      <c r="CX210" s="1">
        <v>0</v>
      </c>
      <c r="CY210" s="1">
        <v>0</v>
      </c>
    </row>
    <row r="211" spans="1:103">
      <c r="A211" s="1">
        <v>410</v>
      </c>
      <c r="B211" s="1" t="s">
        <v>138</v>
      </c>
      <c r="C211" s="1">
        <v>410638</v>
      </c>
      <c r="D211" s="1" t="s">
        <v>102</v>
      </c>
      <c r="E211" s="1">
        <v>8702</v>
      </c>
      <c r="F211" s="1" t="s">
        <v>178</v>
      </c>
      <c r="G211" s="1" t="s">
        <v>544</v>
      </c>
      <c r="I211" s="1" t="s">
        <v>544</v>
      </c>
      <c r="K211" s="1">
        <v>1</v>
      </c>
      <c r="L211" s="1">
        <v>1</v>
      </c>
      <c r="M211" s="1" t="s">
        <v>543</v>
      </c>
      <c r="N211" s="1" t="s">
        <v>531</v>
      </c>
      <c r="O211" s="1" t="s">
        <v>529</v>
      </c>
      <c r="P211" s="1" t="s">
        <v>318</v>
      </c>
      <c r="Q211" s="1" t="s">
        <v>109</v>
      </c>
      <c r="R211" s="1">
        <v>1</v>
      </c>
      <c r="S211" s="1" t="s">
        <v>110</v>
      </c>
      <c r="T211" s="1" t="s">
        <v>111</v>
      </c>
      <c r="U211" s="1" t="s">
        <v>112</v>
      </c>
      <c r="V211" s="1">
        <v>411</v>
      </c>
      <c r="Y211" s="1">
        <v>410080</v>
      </c>
      <c r="Z211" s="1" t="s">
        <v>113</v>
      </c>
      <c r="AG211" s="1">
        <v>1</v>
      </c>
      <c r="AH211" s="4">
        <v>42803</v>
      </c>
      <c r="AI211" s="1">
        <v>57</v>
      </c>
      <c r="AM211" s="1" t="s">
        <v>545</v>
      </c>
      <c r="AS211" s="4">
        <v>42803</v>
      </c>
      <c r="AT211" s="4">
        <v>42936</v>
      </c>
      <c r="AU211" s="4">
        <v>42929</v>
      </c>
      <c r="AW211" s="1">
        <v>10</v>
      </c>
      <c r="AY211" s="1" t="s">
        <v>320</v>
      </c>
      <c r="BB211" s="1">
        <v>0</v>
      </c>
      <c r="BC211" s="1">
        <v>0</v>
      </c>
      <c r="BD211" s="1">
        <v>10</v>
      </c>
      <c r="BE211" s="1">
        <v>8645</v>
      </c>
      <c r="BF211" s="1" t="s">
        <v>146</v>
      </c>
      <c r="BG211" s="1">
        <v>86450</v>
      </c>
      <c r="BH211" s="1">
        <v>1346.22</v>
      </c>
      <c r="BI211" s="1">
        <v>1854.75</v>
      </c>
      <c r="BJ211" s="1">
        <v>0</v>
      </c>
      <c r="BL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10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86450</v>
      </c>
      <c r="CD211" s="1">
        <v>1</v>
      </c>
      <c r="CE211" s="1" t="s">
        <v>118</v>
      </c>
      <c r="CF211" s="1" t="s">
        <v>439</v>
      </c>
      <c r="CG211" s="1" t="str">
        <f>"08"</f>
        <v>08</v>
      </c>
      <c r="CH211" s="1" t="str">
        <f>"0"</f>
        <v>0</v>
      </c>
      <c r="CI211" s="1" t="str">
        <f>"06"</f>
        <v>06</v>
      </c>
      <c r="CJ211" s="1" t="s">
        <v>321</v>
      </c>
      <c r="CK211" s="1" t="str">
        <f>"02"</f>
        <v>02</v>
      </c>
      <c r="CL211" s="1" t="s">
        <v>129</v>
      </c>
      <c r="CW211" s="1">
        <v>0</v>
      </c>
      <c r="CX211" s="1">
        <v>0</v>
      </c>
      <c r="CY211" s="1">
        <v>0</v>
      </c>
    </row>
    <row r="212" spans="1:103">
      <c r="A212" s="1">
        <v>410</v>
      </c>
      <c r="B212" s="1" t="s">
        <v>138</v>
      </c>
      <c r="C212" s="1">
        <v>410772</v>
      </c>
      <c r="D212" s="1" t="s">
        <v>102</v>
      </c>
      <c r="E212" s="1">
        <v>9113</v>
      </c>
      <c r="F212" s="1" t="s">
        <v>352</v>
      </c>
      <c r="G212" s="1" t="s">
        <v>534</v>
      </c>
      <c r="I212" s="1" t="s">
        <v>534</v>
      </c>
      <c r="K212" s="1">
        <v>16</v>
      </c>
      <c r="L212" s="1">
        <v>3</v>
      </c>
      <c r="M212" s="1" t="s">
        <v>543</v>
      </c>
      <c r="N212" s="1" t="s">
        <v>531</v>
      </c>
      <c r="O212" s="1" t="s">
        <v>529</v>
      </c>
      <c r="P212" s="1" t="s">
        <v>318</v>
      </c>
      <c r="Q212" s="1" t="s">
        <v>109</v>
      </c>
      <c r="R212" s="1">
        <v>1</v>
      </c>
      <c r="S212" s="1" t="s">
        <v>110</v>
      </c>
      <c r="T212" s="1" t="s">
        <v>111</v>
      </c>
      <c r="U212" s="1" t="s">
        <v>112</v>
      </c>
      <c r="V212" s="1">
        <v>411</v>
      </c>
      <c r="Y212" s="1">
        <v>410080</v>
      </c>
      <c r="Z212" s="1" t="s">
        <v>113</v>
      </c>
      <c r="AG212" s="1">
        <v>1</v>
      </c>
      <c r="AH212" s="4">
        <v>42865</v>
      </c>
      <c r="AI212" s="1">
        <v>57</v>
      </c>
      <c r="AM212" s="1" t="s">
        <v>357</v>
      </c>
      <c r="AS212" s="4">
        <v>42865</v>
      </c>
      <c r="AT212" s="4">
        <v>42947</v>
      </c>
      <c r="AU212" s="4">
        <v>42940</v>
      </c>
      <c r="AW212" s="1">
        <v>3</v>
      </c>
      <c r="AY212" s="1" t="s">
        <v>320</v>
      </c>
      <c r="BB212" s="1">
        <v>0</v>
      </c>
      <c r="BC212" s="1">
        <v>0</v>
      </c>
      <c r="BD212" s="1">
        <v>3</v>
      </c>
      <c r="BE212" s="1">
        <v>9539</v>
      </c>
      <c r="BF212" s="1" t="s">
        <v>146</v>
      </c>
      <c r="BG212" s="1">
        <v>28617</v>
      </c>
      <c r="BH212" s="1">
        <v>445.63</v>
      </c>
      <c r="BI212" s="1">
        <v>613.97</v>
      </c>
      <c r="BJ212" s="1">
        <v>0</v>
      </c>
      <c r="BL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3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28617</v>
      </c>
      <c r="CD212" s="1">
        <v>1</v>
      </c>
      <c r="CE212" s="1" t="s">
        <v>118</v>
      </c>
      <c r="CF212" s="1" t="s">
        <v>439</v>
      </c>
      <c r="CG212" s="1" t="str">
        <f>"08"</f>
        <v>08</v>
      </c>
      <c r="CH212" s="1" t="str">
        <f>"0"</f>
        <v>0</v>
      </c>
      <c r="CI212" s="1" t="str">
        <f>"06"</f>
        <v>06</v>
      </c>
      <c r="CJ212" s="1" t="s">
        <v>321</v>
      </c>
      <c r="CK212" s="1" t="str">
        <f>"02"</f>
        <v>02</v>
      </c>
      <c r="CL212" s="1" t="s">
        <v>129</v>
      </c>
      <c r="CW212" s="1">
        <v>0</v>
      </c>
      <c r="CX212" s="1">
        <v>0</v>
      </c>
      <c r="CY212" s="1">
        <v>0</v>
      </c>
    </row>
    <row r="213" spans="1:103">
      <c r="A213" s="1">
        <v>410</v>
      </c>
      <c r="B213" s="1" t="s">
        <v>138</v>
      </c>
      <c r="C213" s="1">
        <v>410604</v>
      </c>
      <c r="D213" s="1" t="s">
        <v>102</v>
      </c>
      <c r="E213" s="1">
        <v>9113</v>
      </c>
      <c r="F213" s="1" t="s">
        <v>352</v>
      </c>
      <c r="G213" s="1" t="s">
        <v>525</v>
      </c>
      <c r="I213" s="1" t="s">
        <v>525</v>
      </c>
      <c r="K213" s="1" t="s">
        <v>362</v>
      </c>
      <c r="L213" s="1">
        <v>91</v>
      </c>
      <c r="M213" s="1" t="s">
        <v>546</v>
      </c>
      <c r="N213" s="1" t="s">
        <v>547</v>
      </c>
      <c r="O213" s="1" t="s">
        <v>529</v>
      </c>
      <c r="P213" s="1" t="s">
        <v>318</v>
      </c>
      <c r="Q213" s="1" t="s">
        <v>109</v>
      </c>
      <c r="R213" s="1">
        <v>1</v>
      </c>
      <c r="S213" s="1" t="s">
        <v>110</v>
      </c>
      <c r="T213" s="1" t="s">
        <v>111</v>
      </c>
      <c r="U213" s="1" t="s">
        <v>112</v>
      </c>
      <c r="V213" s="1">
        <v>411</v>
      </c>
      <c r="Y213" s="1">
        <v>410080</v>
      </c>
      <c r="Z213" s="1" t="s">
        <v>113</v>
      </c>
      <c r="AG213" s="1">
        <v>5</v>
      </c>
      <c r="AH213" s="4">
        <v>42865</v>
      </c>
      <c r="AI213" s="1">
        <v>57</v>
      </c>
      <c r="AM213" s="1" t="s">
        <v>357</v>
      </c>
      <c r="AS213" s="4">
        <v>42773</v>
      </c>
      <c r="AT213" s="4">
        <v>42901</v>
      </c>
      <c r="AU213" s="4">
        <v>42895</v>
      </c>
      <c r="AW213" s="1">
        <v>2</v>
      </c>
      <c r="AY213" s="1" t="s">
        <v>320</v>
      </c>
      <c r="BB213" s="1">
        <v>0</v>
      </c>
      <c r="BC213" s="1">
        <v>0</v>
      </c>
      <c r="BD213" s="1">
        <v>2</v>
      </c>
      <c r="BE213" s="1">
        <v>9791</v>
      </c>
      <c r="BF213" s="1" t="s">
        <v>146</v>
      </c>
      <c r="BG213" s="1">
        <v>19582</v>
      </c>
      <c r="BH213" s="1">
        <v>304.93</v>
      </c>
      <c r="BI213" s="1">
        <v>420.12</v>
      </c>
      <c r="BJ213" s="1">
        <v>0</v>
      </c>
      <c r="BL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2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19582</v>
      </c>
      <c r="CD213" s="1">
        <v>1</v>
      </c>
      <c r="CE213" s="1" t="s">
        <v>118</v>
      </c>
      <c r="CF213" s="1" t="s">
        <v>439</v>
      </c>
      <c r="CG213" s="1" t="str">
        <f>"08"</f>
        <v>08</v>
      </c>
      <c r="CH213" s="1" t="str">
        <f>"0"</f>
        <v>0</v>
      </c>
      <c r="CI213" s="1" t="str">
        <f>"06"</f>
        <v>06</v>
      </c>
      <c r="CJ213" s="1" t="s">
        <v>321</v>
      </c>
      <c r="CK213" s="1" t="str">
        <f>"02"</f>
        <v>02</v>
      </c>
      <c r="CL213" s="1" t="s">
        <v>129</v>
      </c>
      <c r="CW213" s="1">
        <v>0</v>
      </c>
      <c r="CX213" s="1">
        <v>0</v>
      </c>
      <c r="CY213" s="1">
        <v>0</v>
      </c>
    </row>
    <row r="214" spans="1:103">
      <c r="A214" s="1">
        <v>410</v>
      </c>
      <c r="B214" s="1" t="s">
        <v>138</v>
      </c>
      <c r="C214" s="1">
        <v>410638</v>
      </c>
      <c r="D214" s="1" t="s">
        <v>102</v>
      </c>
      <c r="E214" s="1">
        <v>8702</v>
      </c>
      <c r="F214" s="1" t="s">
        <v>178</v>
      </c>
      <c r="G214" s="1" t="s">
        <v>544</v>
      </c>
      <c r="I214" s="1" t="s">
        <v>544</v>
      </c>
      <c r="K214" s="1">
        <v>11</v>
      </c>
      <c r="L214" s="1">
        <v>12</v>
      </c>
      <c r="M214" s="1" t="s">
        <v>548</v>
      </c>
      <c r="N214" s="1" t="s">
        <v>549</v>
      </c>
      <c r="O214" s="1" t="s">
        <v>529</v>
      </c>
      <c r="P214" s="1" t="s">
        <v>318</v>
      </c>
      <c r="Q214" s="1" t="s">
        <v>109</v>
      </c>
      <c r="R214" s="1">
        <v>1</v>
      </c>
      <c r="S214" s="1" t="s">
        <v>110</v>
      </c>
      <c r="T214" s="1" t="s">
        <v>111</v>
      </c>
      <c r="U214" s="1" t="s">
        <v>112</v>
      </c>
      <c r="V214" s="1">
        <v>411</v>
      </c>
      <c r="Y214" s="1">
        <v>410080</v>
      </c>
      <c r="Z214" s="1" t="s">
        <v>113</v>
      </c>
      <c r="AG214" s="1">
        <v>1</v>
      </c>
      <c r="AH214" s="4">
        <v>42803</v>
      </c>
      <c r="AI214" s="1">
        <v>57</v>
      </c>
      <c r="AM214" s="1" t="s">
        <v>545</v>
      </c>
      <c r="AS214" s="4">
        <v>42803</v>
      </c>
      <c r="AT214" s="4">
        <v>42936</v>
      </c>
      <c r="AU214" s="4">
        <v>42929</v>
      </c>
      <c r="AW214" s="1">
        <v>10</v>
      </c>
      <c r="AY214" s="1" t="s">
        <v>320</v>
      </c>
      <c r="BB214" s="1">
        <v>0</v>
      </c>
      <c r="BC214" s="1">
        <v>0</v>
      </c>
      <c r="BD214" s="1">
        <v>10</v>
      </c>
      <c r="BE214" s="1">
        <v>8645</v>
      </c>
      <c r="BF214" s="1" t="s">
        <v>146</v>
      </c>
      <c r="BG214" s="1">
        <v>86450</v>
      </c>
      <c r="BH214" s="1">
        <v>1346.22</v>
      </c>
      <c r="BI214" s="1">
        <v>1854.75</v>
      </c>
      <c r="BJ214" s="1">
        <v>0</v>
      </c>
      <c r="BL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10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86450</v>
      </c>
      <c r="CD214" s="1">
        <v>1</v>
      </c>
      <c r="CE214" s="1" t="s">
        <v>118</v>
      </c>
      <c r="CF214" s="1" t="s">
        <v>439</v>
      </c>
      <c r="CG214" s="1" t="str">
        <f>"08"</f>
        <v>08</v>
      </c>
      <c r="CH214" s="1" t="str">
        <f>"0"</f>
        <v>0</v>
      </c>
      <c r="CI214" s="1" t="str">
        <f>"06"</f>
        <v>06</v>
      </c>
      <c r="CJ214" s="1" t="s">
        <v>321</v>
      </c>
      <c r="CK214" s="1" t="str">
        <f>"02"</f>
        <v>02</v>
      </c>
      <c r="CL214" s="1" t="s">
        <v>129</v>
      </c>
      <c r="CW214" s="1">
        <v>0</v>
      </c>
      <c r="CX214" s="1">
        <v>0</v>
      </c>
      <c r="CY214" s="1">
        <v>0</v>
      </c>
    </row>
    <row r="215" spans="1:103">
      <c r="A215" s="1">
        <v>410</v>
      </c>
      <c r="B215" s="1" t="s">
        <v>101</v>
      </c>
      <c r="C215" s="1">
        <v>410752</v>
      </c>
      <c r="D215" s="1" t="s">
        <v>102</v>
      </c>
      <c r="E215" s="1">
        <v>8377</v>
      </c>
      <c r="F215" s="1" t="s">
        <v>372</v>
      </c>
      <c r="G215" s="1" t="s">
        <v>550</v>
      </c>
      <c r="I215" s="1" t="s">
        <v>550</v>
      </c>
      <c r="K215" s="1">
        <v>2</v>
      </c>
      <c r="L215" s="1">
        <v>2</v>
      </c>
      <c r="M215" s="1" t="s">
        <v>551</v>
      </c>
      <c r="N215" s="1" t="s">
        <v>531</v>
      </c>
      <c r="O215" s="1" t="s">
        <v>529</v>
      </c>
      <c r="P215" s="1" t="s">
        <v>318</v>
      </c>
      <c r="Q215" s="1" t="s">
        <v>109</v>
      </c>
      <c r="R215" s="1">
        <v>1</v>
      </c>
      <c r="S215" s="1" t="s">
        <v>110</v>
      </c>
      <c r="T215" s="1" t="s">
        <v>111</v>
      </c>
      <c r="U215" s="1" t="s">
        <v>112</v>
      </c>
      <c r="V215" s="1">
        <v>411</v>
      </c>
      <c r="Y215" s="1">
        <v>410080</v>
      </c>
      <c r="Z215" s="1" t="s">
        <v>113</v>
      </c>
      <c r="AG215" s="1">
        <v>1</v>
      </c>
      <c r="AH215" s="4">
        <v>42858</v>
      </c>
      <c r="AI215" s="1">
        <v>57</v>
      </c>
      <c r="AM215" s="1" t="s">
        <v>552</v>
      </c>
      <c r="AS215" s="4">
        <v>42858</v>
      </c>
      <c r="AT215" s="4">
        <v>42986</v>
      </c>
      <c r="AU215" s="4">
        <v>42979</v>
      </c>
      <c r="AW215" s="1">
        <v>6</v>
      </c>
      <c r="AY215" s="1" t="s">
        <v>320</v>
      </c>
      <c r="BB215" s="1">
        <v>0</v>
      </c>
      <c r="BC215" s="1">
        <v>0</v>
      </c>
      <c r="BD215" s="1">
        <v>6</v>
      </c>
      <c r="BE215" s="1">
        <v>197.49</v>
      </c>
      <c r="BF215" s="1" t="s">
        <v>117</v>
      </c>
      <c r="BG215" s="1">
        <v>76829.8507</v>
      </c>
      <c r="BH215" s="1">
        <v>1184.94</v>
      </c>
      <c r="BI215" s="1">
        <v>1648.36</v>
      </c>
      <c r="BJ215" s="1">
        <v>0</v>
      </c>
      <c r="BL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6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76829.8507</v>
      </c>
      <c r="CD215" s="1">
        <v>1</v>
      </c>
      <c r="CE215" s="1" t="s">
        <v>118</v>
      </c>
      <c r="CF215" s="1" t="s">
        <v>439</v>
      </c>
      <c r="CG215" s="1" t="str">
        <f>"08"</f>
        <v>08</v>
      </c>
      <c r="CH215" s="1" t="str">
        <f>"0"</f>
        <v>0</v>
      </c>
      <c r="CI215" s="1" t="str">
        <f>"06"</f>
        <v>06</v>
      </c>
      <c r="CJ215" s="1" t="s">
        <v>321</v>
      </c>
      <c r="CK215" s="1" t="str">
        <f>"02"</f>
        <v>02</v>
      </c>
      <c r="CL215" s="1" t="s">
        <v>129</v>
      </c>
      <c r="CW215" s="1">
        <v>0</v>
      </c>
      <c r="CX215" s="1">
        <v>0</v>
      </c>
      <c r="CY215" s="1">
        <v>0</v>
      </c>
    </row>
    <row r="216" spans="1:103">
      <c r="A216" s="1">
        <v>410</v>
      </c>
      <c r="B216" s="1" t="s">
        <v>138</v>
      </c>
      <c r="C216" s="1">
        <v>410604</v>
      </c>
      <c r="D216" s="1" t="s">
        <v>102</v>
      </c>
      <c r="E216" s="1">
        <v>9113</v>
      </c>
      <c r="F216" s="1" t="s">
        <v>352</v>
      </c>
      <c r="G216" s="1" t="s">
        <v>525</v>
      </c>
      <c r="I216" s="1" t="s">
        <v>525</v>
      </c>
      <c r="K216" s="1">
        <v>13</v>
      </c>
      <c r="L216" s="1">
        <v>23</v>
      </c>
      <c r="M216" s="1" t="s">
        <v>553</v>
      </c>
      <c r="N216" s="1" t="s">
        <v>554</v>
      </c>
      <c r="O216" s="1" t="s">
        <v>529</v>
      </c>
      <c r="P216" s="1" t="s">
        <v>318</v>
      </c>
      <c r="Q216" s="1" t="s">
        <v>109</v>
      </c>
      <c r="R216" s="1">
        <v>1</v>
      </c>
      <c r="S216" s="1" t="s">
        <v>110</v>
      </c>
      <c r="T216" s="1" t="s">
        <v>111</v>
      </c>
      <c r="U216" s="1" t="s">
        <v>112</v>
      </c>
      <c r="V216" s="1">
        <v>411</v>
      </c>
      <c r="Y216" s="1">
        <v>410080</v>
      </c>
      <c r="Z216" s="1" t="s">
        <v>113</v>
      </c>
      <c r="AG216" s="1">
        <v>5</v>
      </c>
      <c r="AH216" s="4">
        <v>42865</v>
      </c>
      <c r="AI216" s="1">
        <v>57</v>
      </c>
      <c r="AM216" s="1" t="s">
        <v>357</v>
      </c>
      <c r="AS216" s="4">
        <v>42773</v>
      </c>
      <c r="AT216" s="4">
        <v>42901</v>
      </c>
      <c r="AU216" s="4">
        <v>42895</v>
      </c>
      <c r="AW216" s="1">
        <v>7</v>
      </c>
      <c r="AY216" s="1" t="s">
        <v>320</v>
      </c>
      <c r="BB216" s="1">
        <v>0</v>
      </c>
      <c r="BC216" s="1">
        <v>0</v>
      </c>
      <c r="BD216" s="1">
        <v>7</v>
      </c>
      <c r="BE216" s="1">
        <v>9539</v>
      </c>
      <c r="BF216" s="1" t="s">
        <v>146</v>
      </c>
      <c r="BG216" s="1">
        <v>66773</v>
      </c>
      <c r="BH216" s="1">
        <v>1039.8</v>
      </c>
      <c r="BI216" s="1">
        <v>1432.59</v>
      </c>
      <c r="BJ216" s="1">
        <v>0</v>
      </c>
      <c r="BL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7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66773</v>
      </c>
      <c r="CD216" s="1">
        <v>1</v>
      </c>
      <c r="CE216" s="1" t="s">
        <v>118</v>
      </c>
      <c r="CF216" s="1" t="s">
        <v>439</v>
      </c>
      <c r="CG216" s="1" t="str">
        <f>"08"</f>
        <v>08</v>
      </c>
      <c r="CH216" s="1" t="str">
        <f>"0"</f>
        <v>0</v>
      </c>
      <c r="CI216" s="1" t="str">
        <f>"06"</f>
        <v>06</v>
      </c>
      <c r="CJ216" s="1" t="s">
        <v>321</v>
      </c>
      <c r="CK216" s="1" t="str">
        <f>"02"</f>
        <v>02</v>
      </c>
      <c r="CL216" s="1" t="s">
        <v>129</v>
      </c>
      <c r="CW216" s="1">
        <v>0</v>
      </c>
      <c r="CX216" s="1">
        <v>0</v>
      </c>
      <c r="CY216" s="1">
        <v>0</v>
      </c>
    </row>
    <row r="217" spans="1:103">
      <c r="A217" s="1">
        <v>410</v>
      </c>
      <c r="B217" s="1" t="s">
        <v>138</v>
      </c>
      <c r="C217" s="1">
        <v>410772</v>
      </c>
      <c r="D217" s="1" t="s">
        <v>102</v>
      </c>
      <c r="E217" s="1">
        <v>9113</v>
      </c>
      <c r="F217" s="1" t="s">
        <v>352</v>
      </c>
      <c r="G217" s="1" t="s">
        <v>534</v>
      </c>
      <c r="I217" s="1" t="s">
        <v>534</v>
      </c>
      <c r="K217" s="1">
        <v>13</v>
      </c>
      <c r="L217" s="1">
        <v>1</v>
      </c>
      <c r="M217" s="1" t="s">
        <v>553</v>
      </c>
      <c r="N217" s="1" t="s">
        <v>554</v>
      </c>
      <c r="O217" s="1" t="s">
        <v>529</v>
      </c>
      <c r="P217" s="1" t="s">
        <v>318</v>
      </c>
      <c r="Q217" s="1" t="s">
        <v>109</v>
      </c>
      <c r="R217" s="1">
        <v>1</v>
      </c>
      <c r="S217" s="1" t="s">
        <v>110</v>
      </c>
      <c r="T217" s="1" t="s">
        <v>111</v>
      </c>
      <c r="U217" s="1" t="s">
        <v>112</v>
      </c>
      <c r="V217" s="1">
        <v>411</v>
      </c>
      <c r="Y217" s="1">
        <v>410080</v>
      </c>
      <c r="Z217" s="1" t="s">
        <v>113</v>
      </c>
      <c r="AG217" s="1">
        <v>1</v>
      </c>
      <c r="AH217" s="4">
        <v>42865</v>
      </c>
      <c r="AI217" s="1">
        <v>57</v>
      </c>
      <c r="AM217" s="1" t="s">
        <v>357</v>
      </c>
      <c r="AS217" s="4">
        <v>42865</v>
      </c>
      <c r="AT217" s="4">
        <v>42947</v>
      </c>
      <c r="AU217" s="4">
        <v>42940</v>
      </c>
      <c r="AW217" s="1">
        <v>3</v>
      </c>
      <c r="AY217" s="1" t="s">
        <v>320</v>
      </c>
      <c r="BB217" s="1">
        <v>0</v>
      </c>
      <c r="BC217" s="1">
        <v>0</v>
      </c>
      <c r="BD217" s="1">
        <v>3</v>
      </c>
      <c r="BE217" s="1">
        <v>9539</v>
      </c>
      <c r="BF217" s="1" t="s">
        <v>146</v>
      </c>
      <c r="BG217" s="1">
        <v>28617</v>
      </c>
      <c r="BH217" s="1">
        <v>445.63</v>
      </c>
      <c r="BI217" s="1">
        <v>613.97</v>
      </c>
      <c r="BJ217" s="1">
        <v>0</v>
      </c>
      <c r="BL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3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28617</v>
      </c>
      <c r="CD217" s="1">
        <v>1</v>
      </c>
      <c r="CE217" s="1" t="s">
        <v>118</v>
      </c>
      <c r="CF217" s="1" t="s">
        <v>439</v>
      </c>
      <c r="CG217" s="1" t="str">
        <f>"08"</f>
        <v>08</v>
      </c>
      <c r="CH217" s="1" t="str">
        <f>"0"</f>
        <v>0</v>
      </c>
      <c r="CI217" s="1" t="str">
        <f>"06"</f>
        <v>06</v>
      </c>
      <c r="CJ217" s="1" t="s">
        <v>321</v>
      </c>
      <c r="CK217" s="1" t="str">
        <f>"02"</f>
        <v>02</v>
      </c>
      <c r="CL217" s="1" t="s">
        <v>129</v>
      </c>
      <c r="CW217" s="1">
        <v>0</v>
      </c>
      <c r="CX217" s="1">
        <v>0</v>
      </c>
      <c r="CY217" s="1">
        <v>0</v>
      </c>
    </row>
    <row r="218" spans="1:103">
      <c r="A218" s="1">
        <v>410</v>
      </c>
      <c r="B218" s="1" t="s">
        <v>138</v>
      </c>
      <c r="C218" s="1">
        <v>410604</v>
      </c>
      <c r="D218" s="1" t="s">
        <v>102</v>
      </c>
      <c r="E218" s="1">
        <v>9113</v>
      </c>
      <c r="F218" s="1" t="s">
        <v>352</v>
      </c>
      <c r="G218" s="1" t="s">
        <v>525</v>
      </c>
      <c r="I218" s="1" t="s">
        <v>525</v>
      </c>
      <c r="K218" s="1">
        <v>17</v>
      </c>
      <c r="L218" s="1">
        <v>27</v>
      </c>
      <c r="M218" s="1" t="s">
        <v>555</v>
      </c>
      <c r="N218" s="1" t="s">
        <v>556</v>
      </c>
      <c r="O218" s="1" t="s">
        <v>529</v>
      </c>
      <c r="P218" s="1" t="s">
        <v>318</v>
      </c>
      <c r="Q218" s="1" t="s">
        <v>109</v>
      </c>
      <c r="R218" s="1">
        <v>1</v>
      </c>
      <c r="S218" s="1" t="s">
        <v>110</v>
      </c>
      <c r="T218" s="1" t="s">
        <v>111</v>
      </c>
      <c r="U218" s="1" t="s">
        <v>112</v>
      </c>
      <c r="V218" s="1">
        <v>411</v>
      </c>
      <c r="Y218" s="1">
        <v>410080</v>
      </c>
      <c r="Z218" s="1" t="s">
        <v>113</v>
      </c>
      <c r="AC218" s="1" t="s">
        <v>114</v>
      </c>
      <c r="AD218" s="4">
        <v>42854</v>
      </c>
      <c r="AG218" s="1">
        <v>5</v>
      </c>
      <c r="AH218" s="4">
        <v>42865</v>
      </c>
      <c r="AI218" s="1">
        <v>57</v>
      </c>
      <c r="AM218" s="1" t="s">
        <v>357</v>
      </c>
      <c r="AS218" s="4">
        <v>42773</v>
      </c>
      <c r="AT218" s="4">
        <v>42901</v>
      </c>
      <c r="AU218" s="4">
        <v>42895</v>
      </c>
      <c r="AW218" s="1">
        <v>68</v>
      </c>
      <c r="AX218" s="1">
        <v>409147</v>
      </c>
      <c r="AY218" s="1" t="s">
        <v>320</v>
      </c>
      <c r="AZ218" s="1">
        <v>999</v>
      </c>
      <c r="BA218" s="1">
        <v>811</v>
      </c>
      <c r="BB218" s="1">
        <v>0</v>
      </c>
      <c r="BC218" s="1">
        <v>0</v>
      </c>
      <c r="BD218" s="1">
        <v>68</v>
      </c>
      <c r="BE218" s="1">
        <v>9766</v>
      </c>
      <c r="BF218" s="1" t="s">
        <v>146</v>
      </c>
      <c r="BG218" s="1">
        <v>664088</v>
      </c>
      <c r="BH218" s="1">
        <v>10341.31</v>
      </c>
      <c r="BI218" s="1">
        <v>14247.76</v>
      </c>
      <c r="BJ218" s="1">
        <v>0</v>
      </c>
      <c r="BL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68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664088</v>
      </c>
      <c r="CD218" s="1">
        <v>1</v>
      </c>
      <c r="CE218" s="1" t="s">
        <v>118</v>
      </c>
      <c r="CF218" s="1" t="s">
        <v>439</v>
      </c>
      <c r="CG218" s="1" t="str">
        <f>"08"</f>
        <v>08</v>
      </c>
      <c r="CH218" s="1" t="str">
        <f>"0"</f>
        <v>0</v>
      </c>
      <c r="CI218" s="1" t="str">
        <f>"06"</f>
        <v>06</v>
      </c>
      <c r="CJ218" s="1" t="s">
        <v>321</v>
      </c>
      <c r="CK218" s="1" t="str">
        <f>"02"</f>
        <v>02</v>
      </c>
      <c r="CL218" s="1" t="s">
        <v>129</v>
      </c>
      <c r="CW218" s="1">
        <v>0</v>
      </c>
      <c r="CX218" s="1">
        <v>0</v>
      </c>
      <c r="CY218" s="1">
        <v>0</v>
      </c>
    </row>
    <row r="219" spans="1:103">
      <c r="A219" s="1">
        <v>410</v>
      </c>
      <c r="B219" s="1" t="s">
        <v>138</v>
      </c>
      <c r="C219" s="1">
        <v>410772</v>
      </c>
      <c r="D219" s="1" t="s">
        <v>102</v>
      </c>
      <c r="E219" s="1">
        <v>9113</v>
      </c>
      <c r="F219" s="1" t="s">
        <v>352</v>
      </c>
      <c r="G219" s="1" t="s">
        <v>534</v>
      </c>
      <c r="I219" s="1" t="s">
        <v>534</v>
      </c>
      <c r="K219" s="1">
        <v>17</v>
      </c>
      <c r="L219" s="1">
        <v>4</v>
      </c>
      <c r="M219" s="1" t="s">
        <v>555</v>
      </c>
      <c r="N219" s="1" t="s">
        <v>556</v>
      </c>
      <c r="O219" s="1" t="s">
        <v>529</v>
      </c>
      <c r="P219" s="1" t="s">
        <v>318</v>
      </c>
      <c r="Q219" s="1" t="s">
        <v>109</v>
      </c>
      <c r="R219" s="1">
        <v>1</v>
      </c>
      <c r="S219" s="1" t="s">
        <v>110</v>
      </c>
      <c r="T219" s="1" t="s">
        <v>111</v>
      </c>
      <c r="U219" s="1" t="s">
        <v>112</v>
      </c>
      <c r="V219" s="1">
        <v>411</v>
      </c>
      <c r="Y219" s="1">
        <v>410080</v>
      </c>
      <c r="Z219" s="1" t="s">
        <v>113</v>
      </c>
      <c r="AG219" s="1">
        <v>1</v>
      </c>
      <c r="AH219" s="4">
        <v>42865</v>
      </c>
      <c r="AI219" s="1">
        <v>57</v>
      </c>
      <c r="AM219" s="1" t="s">
        <v>357</v>
      </c>
      <c r="AS219" s="4">
        <v>42865</v>
      </c>
      <c r="AT219" s="4">
        <v>42947</v>
      </c>
      <c r="AU219" s="4">
        <v>42940</v>
      </c>
      <c r="AW219" s="1">
        <v>44</v>
      </c>
      <c r="AY219" s="1" t="s">
        <v>320</v>
      </c>
      <c r="BB219" s="1">
        <v>0</v>
      </c>
      <c r="BC219" s="1">
        <v>0</v>
      </c>
      <c r="BD219" s="1">
        <v>44</v>
      </c>
      <c r="BE219" s="1">
        <v>9766</v>
      </c>
      <c r="BF219" s="1" t="s">
        <v>146</v>
      </c>
      <c r="BG219" s="1">
        <v>429704</v>
      </c>
      <c r="BH219" s="1">
        <v>6691.44</v>
      </c>
      <c r="BI219" s="1">
        <v>9219.14</v>
      </c>
      <c r="BJ219" s="1">
        <v>0</v>
      </c>
      <c r="BL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44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429704</v>
      </c>
      <c r="CD219" s="1">
        <v>1</v>
      </c>
      <c r="CE219" s="1" t="s">
        <v>118</v>
      </c>
      <c r="CF219" s="1" t="s">
        <v>439</v>
      </c>
      <c r="CG219" s="1" t="str">
        <f>"08"</f>
        <v>08</v>
      </c>
      <c r="CH219" s="1" t="str">
        <f>"0"</f>
        <v>0</v>
      </c>
      <c r="CI219" s="1" t="str">
        <f>"06"</f>
        <v>06</v>
      </c>
      <c r="CJ219" s="1" t="s">
        <v>321</v>
      </c>
      <c r="CK219" s="1" t="str">
        <f>"02"</f>
        <v>02</v>
      </c>
      <c r="CL219" s="1" t="s">
        <v>129</v>
      </c>
      <c r="CW219" s="1">
        <v>0</v>
      </c>
      <c r="CX219" s="1">
        <v>0</v>
      </c>
      <c r="CY219" s="1">
        <v>0</v>
      </c>
    </row>
    <row r="220" spans="1:103">
      <c r="A220" s="1">
        <v>410</v>
      </c>
      <c r="B220" s="1" t="s">
        <v>138</v>
      </c>
      <c r="C220" s="1">
        <v>410604</v>
      </c>
      <c r="D220" s="1" t="s">
        <v>102</v>
      </c>
      <c r="E220" s="1">
        <v>9113</v>
      </c>
      <c r="F220" s="1" t="s">
        <v>352</v>
      </c>
      <c r="G220" s="1" t="s">
        <v>525</v>
      </c>
      <c r="I220" s="1" t="s">
        <v>525</v>
      </c>
      <c r="K220" s="1">
        <v>18</v>
      </c>
      <c r="L220" s="1">
        <v>29</v>
      </c>
      <c r="M220" s="1" t="s">
        <v>557</v>
      </c>
      <c r="N220" s="1" t="s">
        <v>558</v>
      </c>
      <c r="O220" s="1" t="s">
        <v>529</v>
      </c>
      <c r="P220" s="1" t="s">
        <v>318</v>
      </c>
      <c r="Q220" s="1" t="s">
        <v>109</v>
      </c>
      <c r="R220" s="1">
        <v>1</v>
      </c>
      <c r="S220" s="1" t="s">
        <v>110</v>
      </c>
      <c r="T220" s="1" t="s">
        <v>111</v>
      </c>
      <c r="U220" s="1" t="s">
        <v>112</v>
      </c>
      <c r="V220" s="1">
        <v>411</v>
      </c>
      <c r="Y220" s="1">
        <v>410080</v>
      </c>
      <c r="Z220" s="1" t="s">
        <v>113</v>
      </c>
      <c r="AG220" s="1">
        <v>5</v>
      </c>
      <c r="AH220" s="4">
        <v>42865</v>
      </c>
      <c r="AI220" s="1">
        <v>57</v>
      </c>
      <c r="AM220" s="1" t="s">
        <v>357</v>
      </c>
      <c r="AS220" s="4">
        <v>42773</v>
      </c>
      <c r="AT220" s="4">
        <v>42901</v>
      </c>
      <c r="AU220" s="4">
        <v>42895</v>
      </c>
      <c r="AW220" s="1">
        <v>7</v>
      </c>
      <c r="AY220" s="1" t="s">
        <v>320</v>
      </c>
      <c r="BB220" s="1">
        <v>0</v>
      </c>
      <c r="BC220" s="1">
        <v>0</v>
      </c>
      <c r="BD220" s="1">
        <v>7</v>
      </c>
      <c r="BE220" s="1">
        <v>18477</v>
      </c>
      <c r="BF220" s="1" t="s">
        <v>146</v>
      </c>
      <c r="BG220" s="1">
        <v>129339</v>
      </c>
      <c r="BH220" s="1">
        <v>2014.09</v>
      </c>
      <c r="BI220" s="1">
        <v>2774.92</v>
      </c>
      <c r="BJ220" s="1">
        <v>0</v>
      </c>
      <c r="BL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7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129339</v>
      </c>
      <c r="CD220" s="1">
        <v>1</v>
      </c>
      <c r="CE220" s="1" t="s">
        <v>118</v>
      </c>
      <c r="CF220" s="1" t="s">
        <v>439</v>
      </c>
      <c r="CG220" s="1" t="str">
        <f>"08"</f>
        <v>08</v>
      </c>
      <c r="CH220" s="1" t="str">
        <f>"0"</f>
        <v>0</v>
      </c>
      <c r="CI220" s="1" t="str">
        <f>"06"</f>
        <v>06</v>
      </c>
      <c r="CJ220" s="1" t="s">
        <v>321</v>
      </c>
      <c r="CK220" s="1" t="str">
        <f t="shared" ref="CK220:CK222" si="75">"12"</f>
        <v>12</v>
      </c>
      <c r="CL220" s="1" t="s">
        <v>177</v>
      </c>
      <c r="CW220" s="1">
        <v>0</v>
      </c>
      <c r="CX220" s="1">
        <v>0</v>
      </c>
      <c r="CY220" s="1">
        <v>0</v>
      </c>
    </row>
    <row r="221" spans="1:103">
      <c r="A221" s="1">
        <v>410</v>
      </c>
      <c r="B221" s="1" t="s">
        <v>138</v>
      </c>
      <c r="C221" s="1">
        <v>410772</v>
      </c>
      <c r="D221" s="1" t="s">
        <v>102</v>
      </c>
      <c r="E221" s="1">
        <v>9113</v>
      </c>
      <c r="F221" s="1" t="s">
        <v>352</v>
      </c>
      <c r="G221" s="1" t="s">
        <v>534</v>
      </c>
      <c r="I221" s="1" t="s">
        <v>534</v>
      </c>
      <c r="K221" s="1">
        <v>18</v>
      </c>
      <c r="L221" s="1">
        <v>5</v>
      </c>
      <c r="M221" s="1" t="s">
        <v>557</v>
      </c>
      <c r="N221" s="1" t="s">
        <v>558</v>
      </c>
      <c r="O221" s="1" t="s">
        <v>529</v>
      </c>
      <c r="P221" s="1" t="s">
        <v>318</v>
      </c>
      <c r="Q221" s="1" t="s">
        <v>109</v>
      </c>
      <c r="R221" s="1">
        <v>1</v>
      </c>
      <c r="S221" s="1" t="s">
        <v>110</v>
      </c>
      <c r="T221" s="1" t="s">
        <v>111</v>
      </c>
      <c r="U221" s="1" t="s">
        <v>112</v>
      </c>
      <c r="V221" s="1">
        <v>411</v>
      </c>
      <c r="Y221" s="1">
        <v>410080</v>
      </c>
      <c r="Z221" s="1" t="s">
        <v>113</v>
      </c>
      <c r="AG221" s="1">
        <v>1</v>
      </c>
      <c r="AH221" s="4">
        <v>42865</v>
      </c>
      <c r="AI221" s="1">
        <v>57</v>
      </c>
      <c r="AM221" s="1" t="s">
        <v>357</v>
      </c>
      <c r="AS221" s="4">
        <v>42865</v>
      </c>
      <c r="AT221" s="4">
        <v>42947</v>
      </c>
      <c r="AU221" s="4">
        <v>42940</v>
      </c>
      <c r="AW221" s="1">
        <v>2</v>
      </c>
      <c r="AY221" s="1" t="s">
        <v>320</v>
      </c>
      <c r="BB221" s="1">
        <v>0</v>
      </c>
      <c r="BC221" s="1">
        <v>0</v>
      </c>
      <c r="BD221" s="1">
        <v>2</v>
      </c>
      <c r="BE221" s="1">
        <v>18477</v>
      </c>
      <c r="BF221" s="1" t="s">
        <v>146</v>
      </c>
      <c r="BG221" s="1">
        <v>36954</v>
      </c>
      <c r="BH221" s="1">
        <v>575.46</v>
      </c>
      <c r="BI221" s="1">
        <v>792.83</v>
      </c>
      <c r="BJ221" s="1">
        <v>0</v>
      </c>
      <c r="BL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2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36954</v>
      </c>
      <c r="CD221" s="1">
        <v>1</v>
      </c>
      <c r="CE221" s="1" t="s">
        <v>118</v>
      </c>
      <c r="CF221" s="1" t="s">
        <v>439</v>
      </c>
      <c r="CG221" s="1" t="str">
        <f>"08"</f>
        <v>08</v>
      </c>
      <c r="CH221" s="1" t="str">
        <f>"0"</f>
        <v>0</v>
      </c>
      <c r="CI221" s="1" t="str">
        <f>"06"</f>
        <v>06</v>
      </c>
      <c r="CJ221" s="1" t="s">
        <v>321</v>
      </c>
      <c r="CK221" s="1" t="str">
        <f>"12"</f>
        <v>12</v>
      </c>
      <c r="CL221" s="1" t="s">
        <v>177</v>
      </c>
      <c r="CW221" s="1">
        <v>0</v>
      </c>
      <c r="CX221" s="1">
        <v>0</v>
      </c>
      <c r="CY221" s="1">
        <v>0</v>
      </c>
    </row>
    <row r="222" spans="1:103">
      <c r="A222" s="1">
        <v>410</v>
      </c>
      <c r="B222" s="1" t="s">
        <v>138</v>
      </c>
      <c r="C222" s="1">
        <v>410604</v>
      </c>
      <c r="D222" s="1" t="s">
        <v>102</v>
      </c>
      <c r="E222" s="1">
        <v>9113</v>
      </c>
      <c r="F222" s="1" t="s">
        <v>352</v>
      </c>
      <c r="G222" s="1" t="s">
        <v>525</v>
      </c>
      <c r="I222" s="1" t="s">
        <v>525</v>
      </c>
      <c r="K222" s="1">
        <v>18</v>
      </c>
      <c r="L222" s="1">
        <v>28</v>
      </c>
      <c r="M222" s="1" t="s">
        <v>559</v>
      </c>
      <c r="N222" s="1" t="s">
        <v>560</v>
      </c>
      <c r="O222" s="1" t="s">
        <v>529</v>
      </c>
      <c r="P222" s="1" t="s">
        <v>318</v>
      </c>
      <c r="Q222" s="1" t="s">
        <v>109</v>
      </c>
      <c r="R222" s="1">
        <v>1</v>
      </c>
      <c r="S222" s="1" t="s">
        <v>110</v>
      </c>
      <c r="T222" s="1" t="s">
        <v>111</v>
      </c>
      <c r="U222" s="1" t="s">
        <v>112</v>
      </c>
      <c r="V222" s="1">
        <v>411</v>
      </c>
      <c r="Y222" s="1">
        <v>410080</v>
      </c>
      <c r="Z222" s="1" t="s">
        <v>113</v>
      </c>
      <c r="AG222" s="1">
        <v>5</v>
      </c>
      <c r="AH222" s="4">
        <v>42865</v>
      </c>
      <c r="AI222" s="1">
        <v>57</v>
      </c>
      <c r="AM222" s="1" t="s">
        <v>357</v>
      </c>
      <c r="AS222" s="4">
        <v>42794</v>
      </c>
      <c r="AT222" s="4">
        <v>42901</v>
      </c>
      <c r="AU222" s="4">
        <v>42895</v>
      </c>
      <c r="AW222" s="1">
        <v>1</v>
      </c>
      <c r="AY222" s="1" t="s">
        <v>320</v>
      </c>
      <c r="BB222" s="1">
        <v>0</v>
      </c>
      <c r="BC222" s="1">
        <v>0</v>
      </c>
      <c r="BD222" s="1">
        <v>1</v>
      </c>
      <c r="BE222" s="1">
        <v>18477</v>
      </c>
      <c r="BF222" s="1" t="s">
        <v>146</v>
      </c>
      <c r="BG222" s="1">
        <v>18477</v>
      </c>
      <c r="BH222" s="1">
        <v>287.73</v>
      </c>
      <c r="BI222" s="1">
        <v>396.42</v>
      </c>
      <c r="BJ222" s="1">
        <v>0</v>
      </c>
      <c r="BL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1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18477</v>
      </c>
      <c r="CD222" s="1">
        <v>1</v>
      </c>
      <c r="CE222" s="1" t="s">
        <v>118</v>
      </c>
      <c r="CF222" s="1" t="s">
        <v>439</v>
      </c>
      <c r="CG222" s="1" t="str">
        <f>"08"</f>
        <v>08</v>
      </c>
      <c r="CH222" s="1" t="str">
        <f>"0"</f>
        <v>0</v>
      </c>
      <c r="CI222" s="1" t="str">
        <f>"06"</f>
        <v>06</v>
      </c>
      <c r="CJ222" s="1" t="s">
        <v>321</v>
      </c>
      <c r="CK222" s="1" t="str">
        <f>"12"</f>
        <v>12</v>
      </c>
      <c r="CL222" s="1" t="s">
        <v>177</v>
      </c>
      <c r="CW222" s="1">
        <v>0</v>
      </c>
      <c r="CX222" s="1">
        <v>0</v>
      </c>
      <c r="CY222" s="1">
        <v>0</v>
      </c>
    </row>
    <row r="223" spans="1:103">
      <c r="A223" s="1">
        <v>410</v>
      </c>
      <c r="B223" s="1" t="s">
        <v>101</v>
      </c>
      <c r="C223" s="1">
        <v>410650</v>
      </c>
      <c r="D223" s="1" t="s">
        <v>102</v>
      </c>
      <c r="E223" s="1">
        <v>9098</v>
      </c>
      <c r="F223" s="1" t="s">
        <v>477</v>
      </c>
      <c r="G223" s="1" t="s">
        <v>478</v>
      </c>
      <c r="I223" s="1" t="s">
        <v>478</v>
      </c>
      <c r="K223" s="1">
        <v>9</v>
      </c>
      <c r="L223" s="1">
        <v>9</v>
      </c>
      <c r="M223" s="1" t="s">
        <v>561</v>
      </c>
      <c r="N223" s="1" t="s">
        <v>562</v>
      </c>
      <c r="O223" s="1" t="s">
        <v>529</v>
      </c>
      <c r="P223" s="1" t="s">
        <v>318</v>
      </c>
      <c r="Q223" s="1" t="s">
        <v>109</v>
      </c>
      <c r="R223" s="1">
        <v>1</v>
      </c>
      <c r="S223" s="1" t="s">
        <v>110</v>
      </c>
      <c r="T223" s="1" t="s">
        <v>111</v>
      </c>
      <c r="U223" s="1" t="s">
        <v>112</v>
      </c>
      <c r="V223" s="1">
        <v>411</v>
      </c>
      <c r="Y223" s="1">
        <v>410080</v>
      </c>
      <c r="Z223" s="1" t="s">
        <v>113</v>
      </c>
      <c r="AG223" s="1">
        <v>1</v>
      </c>
      <c r="AH223" s="4">
        <v>42788</v>
      </c>
      <c r="AI223" s="1">
        <v>60</v>
      </c>
      <c r="AM223" s="1" t="s">
        <v>482</v>
      </c>
      <c r="AP223" s="1">
        <v>1</v>
      </c>
      <c r="AS223" s="4">
        <v>42787</v>
      </c>
      <c r="AT223" s="4">
        <v>42906</v>
      </c>
      <c r="AU223" s="4">
        <v>42899</v>
      </c>
      <c r="AW223" s="1">
        <v>12</v>
      </c>
      <c r="AY223" s="1" t="s">
        <v>320</v>
      </c>
      <c r="BB223" s="1">
        <v>0</v>
      </c>
      <c r="BC223" s="1">
        <v>0</v>
      </c>
      <c r="BD223" s="1">
        <v>12</v>
      </c>
      <c r="BE223" s="1">
        <v>470.03</v>
      </c>
      <c r="BF223" s="1" t="s">
        <v>117</v>
      </c>
      <c r="BG223" s="1">
        <v>376423.5255</v>
      </c>
      <c r="BH223" s="1">
        <v>5640.36</v>
      </c>
      <c r="BI223" s="1">
        <v>8076.03</v>
      </c>
      <c r="BJ223" s="1">
        <v>0</v>
      </c>
      <c r="BL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12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376423.5255</v>
      </c>
      <c r="CD223" s="1">
        <v>1</v>
      </c>
      <c r="CE223" s="1" t="s">
        <v>118</v>
      </c>
      <c r="CF223" s="1" t="s">
        <v>439</v>
      </c>
      <c r="CG223" s="1" t="str">
        <f>"08"</f>
        <v>08</v>
      </c>
      <c r="CH223" s="1" t="str">
        <f>"0"</f>
        <v>0</v>
      </c>
      <c r="CI223" s="1" t="str">
        <f>"06"</f>
        <v>06</v>
      </c>
      <c r="CJ223" s="1" t="s">
        <v>321</v>
      </c>
      <c r="CK223" s="1" t="str">
        <f t="shared" ref="CK223:CK226" si="76">"13"</f>
        <v>13</v>
      </c>
      <c r="CL223" s="1" t="s">
        <v>177</v>
      </c>
      <c r="CW223" s="1">
        <v>0</v>
      </c>
      <c r="CX223" s="1">
        <v>0</v>
      </c>
      <c r="CY223" s="1">
        <v>0</v>
      </c>
    </row>
    <row r="224" spans="1:103">
      <c r="A224" s="1">
        <v>410</v>
      </c>
      <c r="B224" s="1" t="s">
        <v>101</v>
      </c>
      <c r="C224" s="1">
        <v>410747</v>
      </c>
      <c r="D224" s="1" t="s">
        <v>102</v>
      </c>
      <c r="E224" s="1">
        <v>9098</v>
      </c>
      <c r="F224" s="1" t="s">
        <v>477</v>
      </c>
      <c r="G224" s="1" t="s">
        <v>563</v>
      </c>
      <c r="I224" s="1" t="s">
        <v>563</v>
      </c>
      <c r="K224" s="1">
        <v>1</v>
      </c>
      <c r="L224" s="1">
        <v>1</v>
      </c>
      <c r="M224" s="1" t="s">
        <v>561</v>
      </c>
      <c r="N224" s="1" t="s">
        <v>562</v>
      </c>
      <c r="O224" s="1" t="s">
        <v>529</v>
      </c>
      <c r="P224" s="1" t="s">
        <v>318</v>
      </c>
      <c r="Q224" s="1" t="s">
        <v>109</v>
      </c>
      <c r="R224" s="1">
        <v>1</v>
      </c>
      <c r="S224" s="1" t="s">
        <v>110</v>
      </c>
      <c r="T224" s="1" t="s">
        <v>111</v>
      </c>
      <c r="U224" s="1" t="s">
        <v>112</v>
      </c>
      <c r="V224" s="1">
        <v>411</v>
      </c>
      <c r="Y224" s="1">
        <v>410080</v>
      </c>
      <c r="Z224" s="1" t="s">
        <v>113</v>
      </c>
      <c r="AG224" s="1">
        <v>1</v>
      </c>
      <c r="AH224" s="4">
        <v>42851</v>
      </c>
      <c r="AI224" s="1">
        <v>60</v>
      </c>
      <c r="AM224" s="1" t="s">
        <v>482</v>
      </c>
      <c r="AP224" s="1">
        <v>2</v>
      </c>
      <c r="AS224" s="4">
        <v>42851</v>
      </c>
      <c r="AT224" s="4">
        <v>42933</v>
      </c>
      <c r="AU224" s="4">
        <v>42926</v>
      </c>
      <c r="AW224" s="1">
        <v>10</v>
      </c>
      <c r="AY224" s="1" t="s">
        <v>320</v>
      </c>
      <c r="BB224" s="1">
        <v>0</v>
      </c>
      <c r="BC224" s="1">
        <v>0</v>
      </c>
      <c r="BD224" s="1">
        <v>10</v>
      </c>
      <c r="BE224" s="1">
        <v>470.03</v>
      </c>
      <c r="BF224" s="1" t="s">
        <v>117</v>
      </c>
      <c r="BG224" s="1">
        <v>304760.8716</v>
      </c>
      <c r="BH224" s="1">
        <v>4700.3</v>
      </c>
      <c r="BI224" s="1">
        <v>6538.53</v>
      </c>
      <c r="BJ224" s="1">
        <v>0</v>
      </c>
      <c r="BL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10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304760.8716</v>
      </c>
      <c r="CD224" s="1">
        <v>1</v>
      </c>
      <c r="CE224" s="1" t="s">
        <v>118</v>
      </c>
      <c r="CF224" s="1" t="s">
        <v>439</v>
      </c>
      <c r="CG224" s="1" t="str">
        <f>"08"</f>
        <v>08</v>
      </c>
      <c r="CH224" s="1" t="str">
        <f>"0"</f>
        <v>0</v>
      </c>
      <c r="CI224" s="1" t="str">
        <f>"06"</f>
        <v>06</v>
      </c>
      <c r="CJ224" s="1" t="s">
        <v>321</v>
      </c>
      <c r="CK224" s="1" t="str">
        <f>"13"</f>
        <v>13</v>
      </c>
      <c r="CL224" s="1" t="s">
        <v>177</v>
      </c>
      <c r="CW224" s="1">
        <v>0</v>
      </c>
      <c r="CX224" s="1">
        <v>0</v>
      </c>
      <c r="CY224" s="1">
        <v>0</v>
      </c>
    </row>
    <row r="225" spans="1:103">
      <c r="A225" s="1">
        <v>410</v>
      </c>
      <c r="B225" s="1" t="s">
        <v>138</v>
      </c>
      <c r="C225" s="1">
        <v>410670</v>
      </c>
      <c r="D225" s="1" t="s">
        <v>102</v>
      </c>
      <c r="E225" s="1">
        <v>8702</v>
      </c>
      <c r="F225" s="1" t="s">
        <v>178</v>
      </c>
      <c r="G225" s="1" t="s">
        <v>564</v>
      </c>
      <c r="I225" s="1" t="s">
        <v>564</v>
      </c>
      <c r="K225" s="1">
        <v>1</v>
      </c>
      <c r="L225" s="1">
        <v>1</v>
      </c>
      <c r="M225" s="1" t="s">
        <v>565</v>
      </c>
      <c r="N225" s="1" t="s">
        <v>566</v>
      </c>
      <c r="O225" s="1" t="s">
        <v>529</v>
      </c>
      <c r="P225" s="1" t="s">
        <v>318</v>
      </c>
      <c r="Q225" s="1" t="s">
        <v>109</v>
      </c>
      <c r="R225" s="1">
        <v>1</v>
      </c>
      <c r="S225" s="1" t="s">
        <v>110</v>
      </c>
      <c r="T225" s="1" t="s">
        <v>111</v>
      </c>
      <c r="U225" s="1" t="s">
        <v>112</v>
      </c>
      <c r="V225" s="1">
        <v>411</v>
      </c>
      <c r="Y225" s="1">
        <v>410080</v>
      </c>
      <c r="Z225" s="1" t="s">
        <v>113</v>
      </c>
      <c r="AG225" s="1">
        <v>1</v>
      </c>
      <c r="AH225" s="4">
        <v>42809</v>
      </c>
      <c r="AI225" s="1">
        <v>57</v>
      </c>
      <c r="AM225" s="1" t="s">
        <v>567</v>
      </c>
      <c r="AS225" s="4">
        <v>42809</v>
      </c>
      <c r="AT225" s="4">
        <v>42978</v>
      </c>
      <c r="AU225" s="4">
        <v>42970</v>
      </c>
      <c r="AW225" s="1">
        <v>1</v>
      </c>
      <c r="AY225" s="1" t="s">
        <v>320</v>
      </c>
      <c r="BB225" s="1">
        <v>0</v>
      </c>
      <c r="BC225" s="1">
        <v>0</v>
      </c>
      <c r="BD225" s="1">
        <v>1</v>
      </c>
      <c r="BE225" s="1">
        <v>22868</v>
      </c>
      <c r="BF225" s="1" t="s">
        <v>146</v>
      </c>
      <c r="BG225" s="1">
        <v>22868</v>
      </c>
      <c r="BH225" s="1">
        <v>356.11</v>
      </c>
      <c r="BI225" s="1">
        <v>490.62</v>
      </c>
      <c r="BJ225" s="1">
        <v>0</v>
      </c>
      <c r="BL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1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22868</v>
      </c>
      <c r="CD225" s="1">
        <v>1</v>
      </c>
      <c r="CE225" s="1" t="s">
        <v>118</v>
      </c>
      <c r="CF225" s="1" t="s">
        <v>439</v>
      </c>
      <c r="CG225" s="1" t="str">
        <f>"08"</f>
        <v>08</v>
      </c>
      <c r="CH225" s="1" t="str">
        <f>"0"</f>
        <v>0</v>
      </c>
      <c r="CI225" s="1" t="str">
        <f>"06"</f>
        <v>06</v>
      </c>
      <c r="CJ225" s="1" t="s">
        <v>321</v>
      </c>
      <c r="CK225" s="1" t="str">
        <f>"13"</f>
        <v>13</v>
      </c>
      <c r="CL225" s="1" t="s">
        <v>177</v>
      </c>
      <c r="CW225" s="1">
        <v>0</v>
      </c>
      <c r="CX225" s="1">
        <v>0</v>
      </c>
      <c r="CY225" s="1">
        <v>0</v>
      </c>
    </row>
    <row r="226" spans="1:103">
      <c r="A226" s="1">
        <v>410</v>
      </c>
      <c r="B226" s="1" t="s">
        <v>138</v>
      </c>
      <c r="C226" s="1">
        <v>410670</v>
      </c>
      <c r="D226" s="1" t="s">
        <v>102</v>
      </c>
      <c r="E226" s="1">
        <v>8702</v>
      </c>
      <c r="F226" s="1" t="s">
        <v>178</v>
      </c>
      <c r="G226" s="1" t="s">
        <v>564</v>
      </c>
      <c r="I226" s="1" t="s">
        <v>564</v>
      </c>
      <c r="K226" s="1">
        <v>1</v>
      </c>
      <c r="L226" s="1">
        <v>2</v>
      </c>
      <c r="M226" s="1" t="s">
        <v>568</v>
      </c>
      <c r="N226" s="1" t="s">
        <v>569</v>
      </c>
      <c r="O226" s="1" t="s">
        <v>529</v>
      </c>
      <c r="P226" s="1" t="s">
        <v>318</v>
      </c>
      <c r="Q226" s="1" t="s">
        <v>109</v>
      </c>
      <c r="R226" s="1">
        <v>1</v>
      </c>
      <c r="S226" s="1" t="s">
        <v>110</v>
      </c>
      <c r="T226" s="1" t="s">
        <v>111</v>
      </c>
      <c r="U226" s="1" t="s">
        <v>112</v>
      </c>
      <c r="V226" s="1">
        <v>411</v>
      </c>
      <c r="Y226" s="1">
        <v>410080</v>
      </c>
      <c r="Z226" s="1" t="s">
        <v>113</v>
      </c>
      <c r="AG226" s="1">
        <v>1</v>
      </c>
      <c r="AH226" s="4">
        <v>42809</v>
      </c>
      <c r="AI226" s="1">
        <v>57</v>
      </c>
      <c r="AM226" s="1" t="s">
        <v>567</v>
      </c>
      <c r="AS226" s="4">
        <v>42809</v>
      </c>
      <c r="AT226" s="4">
        <v>42978</v>
      </c>
      <c r="AU226" s="4">
        <v>42970</v>
      </c>
      <c r="AW226" s="1">
        <v>1</v>
      </c>
      <c r="AY226" s="1" t="s">
        <v>320</v>
      </c>
      <c r="BB226" s="1">
        <v>0</v>
      </c>
      <c r="BC226" s="1">
        <v>0</v>
      </c>
      <c r="BD226" s="1">
        <v>1</v>
      </c>
      <c r="BE226" s="1">
        <v>22868</v>
      </c>
      <c r="BF226" s="1" t="s">
        <v>146</v>
      </c>
      <c r="BG226" s="1">
        <v>22868</v>
      </c>
      <c r="BH226" s="1">
        <v>356.11</v>
      </c>
      <c r="BI226" s="1">
        <v>490.62</v>
      </c>
      <c r="BJ226" s="1">
        <v>0</v>
      </c>
      <c r="BL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1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22868</v>
      </c>
      <c r="CD226" s="1">
        <v>1</v>
      </c>
      <c r="CE226" s="1" t="s">
        <v>118</v>
      </c>
      <c r="CF226" s="1" t="s">
        <v>439</v>
      </c>
      <c r="CG226" s="1" t="str">
        <f>"08"</f>
        <v>08</v>
      </c>
      <c r="CH226" s="1" t="str">
        <f>"0"</f>
        <v>0</v>
      </c>
      <c r="CI226" s="1" t="str">
        <f>"06"</f>
        <v>06</v>
      </c>
      <c r="CJ226" s="1" t="s">
        <v>321</v>
      </c>
      <c r="CK226" s="1" t="str">
        <f>"13"</f>
        <v>13</v>
      </c>
      <c r="CL226" s="1" t="s">
        <v>177</v>
      </c>
      <c r="CW226" s="1">
        <v>0</v>
      </c>
      <c r="CX226" s="1">
        <v>0</v>
      </c>
      <c r="CY226" s="1">
        <v>0</v>
      </c>
    </row>
    <row r="227" spans="1:103">
      <c r="A227" s="1">
        <v>410</v>
      </c>
      <c r="B227" s="1" t="s">
        <v>101</v>
      </c>
      <c r="C227" s="1">
        <v>410693</v>
      </c>
      <c r="D227" s="1" t="s">
        <v>102</v>
      </c>
      <c r="E227" s="1">
        <v>2218</v>
      </c>
      <c r="F227" s="1" t="s">
        <v>344</v>
      </c>
      <c r="G227" s="1" t="s">
        <v>570</v>
      </c>
      <c r="I227" s="1" t="s">
        <v>570</v>
      </c>
      <c r="K227" s="1">
        <v>20</v>
      </c>
      <c r="L227" s="1">
        <v>2</v>
      </c>
      <c r="M227" s="1" t="s">
        <v>571</v>
      </c>
      <c r="N227" s="1" t="s">
        <v>572</v>
      </c>
      <c r="O227" s="1" t="s">
        <v>573</v>
      </c>
      <c r="P227" s="1" t="s">
        <v>318</v>
      </c>
      <c r="Q227" s="1" t="s">
        <v>109</v>
      </c>
      <c r="R227" s="1">
        <v>1</v>
      </c>
      <c r="S227" s="1" t="s">
        <v>110</v>
      </c>
      <c r="T227" s="1" t="s">
        <v>111</v>
      </c>
      <c r="U227" s="1" t="s">
        <v>112</v>
      </c>
      <c r="V227" s="1">
        <v>411</v>
      </c>
      <c r="Y227" s="1">
        <v>410080</v>
      </c>
      <c r="Z227" s="1" t="s">
        <v>113</v>
      </c>
      <c r="AG227" s="1">
        <v>3</v>
      </c>
      <c r="AH227" s="4">
        <v>42816</v>
      </c>
      <c r="AI227" s="1">
        <v>52</v>
      </c>
      <c r="AM227" s="1" t="s">
        <v>538</v>
      </c>
      <c r="AS227" s="4">
        <v>42809</v>
      </c>
      <c r="AT227" s="4">
        <v>42920</v>
      </c>
      <c r="AU227" s="4">
        <v>42916</v>
      </c>
      <c r="AW227" s="1">
        <v>2</v>
      </c>
      <c r="AY227" s="1" t="s">
        <v>320</v>
      </c>
      <c r="BB227" s="1">
        <v>0</v>
      </c>
      <c r="BC227" s="1">
        <v>0</v>
      </c>
      <c r="BD227" s="1">
        <v>2</v>
      </c>
      <c r="BE227" s="1">
        <v>509.37</v>
      </c>
      <c r="BF227" s="1" t="s">
        <v>117</v>
      </c>
      <c r="BG227" s="1">
        <v>67988.1608</v>
      </c>
      <c r="BH227" s="1">
        <v>1018.74</v>
      </c>
      <c r="BI227" s="1">
        <v>1458.66</v>
      </c>
      <c r="BJ227" s="1">
        <v>0</v>
      </c>
      <c r="BL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2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67988.1608</v>
      </c>
      <c r="CD227" s="1">
        <v>1</v>
      </c>
      <c r="CE227" s="1" t="s">
        <v>118</v>
      </c>
      <c r="CF227" s="1" t="s">
        <v>439</v>
      </c>
      <c r="CG227" s="1" t="str">
        <f>"08"</f>
        <v>08</v>
      </c>
      <c r="CH227" s="1" t="str">
        <f>"0"</f>
        <v>0</v>
      </c>
      <c r="CI227" s="1" t="str">
        <f>"06"</f>
        <v>06</v>
      </c>
      <c r="CJ227" s="1" t="s">
        <v>321</v>
      </c>
      <c r="CK227" s="1" t="str">
        <f>"14"</f>
        <v>14</v>
      </c>
      <c r="CL227" s="1" t="s">
        <v>539</v>
      </c>
      <c r="CW227" s="1">
        <v>0</v>
      </c>
      <c r="CX227" s="1">
        <v>0</v>
      </c>
      <c r="CY227" s="1">
        <v>0</v>
      </c>
    </row>
    <row r="228" spans="1:103">
      <c r="A228" s="1">
        <v>410</v>
      </c>
      <c r="B228" s="1" t="s">
        <v>138</v>
      </c>
      <c r="C228" s="1">
        <v>410604</v>
      </c>
      <c r="D228" s="1" t="s">
        <v>102</v>
      </c>
      <c r="E228" s="1">
        <v>9113</v>
      </c>
      <c r="F228" s="1" t="s">
        <v>352</v>
      </c>
      <c r="G228" s="1" t="s">
        <v>525</v>
      </c>
      <c r="I228" s="1" t="s">
        <v>525</v>
      </c>
      <c r="K228" s="1" t="s">
        <v>574</v>
      </c>
      <c r="L228" s="1">
        <v>109</v>
      </c>
      <c r="M228" s="1" t="s">
        <v>575</v>
      </c>
      <c r="N228" s="1" t="s">
        <v>576</v>
      </c>
      <c r="O228" s="1" t="s">
        <v>577</v>
      </c>
      <c r="P228" s="1" t="s">
        <v>578</v>
      </c>
      <c r="Q228" s="1" t="s">
        <v>109</v>
      </c>
      <c r="R228" s="1">
        <v>1</v>
      </c>
      <c r="S228" s="1" t="s">
        <v>110</v>
      </c>
      <c r="T228" s="1" t="s">
        <v>111</v>
      </c>
      <c r="U228" s="1" t="s">
        <v>112</v>
      </c>
      <c r="V228" s="1">
        <v>411</v>
      </c>
      <c r="Y228" s="1">
        <v>410080</v>
      </c>
      <c r="Z228" s="1" t="s">
        <v>113</v>
      </c>
      <c r="AG228" s="1">
        <v>5</v>
      </c>
      <c r="AH228" s="4">
        <v>42865</v>
      </c>
      <c r="AI228" s="1">
        <v>57</v>
      </c>
      <c r="AM228" s="1" t="s">
        <v>357</v>
      </c>
      <c r="AS228" s="4">
        <v>42773</v>
      </c>
      <c r="AT228" s="4">
        <v>42901</v>
      </c>
      <c r="AU228" s="4">
        <v>42895</v>
      </c>
      <c r="AW228" s="1">
        <v>1</v>
      </c>
      <c r="AY228" s="1" t="s">
        <v>320</v>
      </c>
      <c r="BB228" s="1">
        <v>0</v>
      </c>
      <c r="BC228" s="1">
        <v>0</v>
      </c>
      <c r="BD228" s="1">
        <v>1</v>
      </c>
      <c r="BE228" s="1">
        <v>26551</v>
      </c>
      <c r="BF228" s="1" t="s">
        <v>146</v>
      </c>
      <c r="BG228" s="1">
        <v>26551</v>
      </c>
      <c r="BH228" s="1">
        <v>413.46</v>
      </c>
      <c r="BI228" s="1">
        <v>569.64</v>
      </c>
      <c r="BJ228" s="1">
        <v>0</v>
      </c>
      <c r="BL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1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26551</v>
      </c>
      <c r="CD228" s="1">
        <v>1</v>
      </c>
      <c r="CE228" s="1" t="s">
        <v>118</v>
      </c>
      <c r="CF228" s="1" t="s">
        <v>439</v>
      </c>
      <c r="CG228" s="1" t="str">
        <f>"08"</f>
        <v>08</v>
      </c>
      <c r="CH228" s="1" t="str">
        <f>"0"</f>
        <v>0</v>
      </c>
      <c r="CI228" s="1" t="str">
        <f t="shared" ref="CI228:CI233" si="77">"07"</f>
        <v>07</v>
      </c>
      <c r="CJ228" s="1" t="s">
        <v>321</v>
      </c>
      <c r="CK228" s="1" t="str">
        <f t="shared" ref="CK228:CK257" si="78">"02"</f>
        <v>02</v>
      </c>
      <c r="CL228" s="1" t="s">
        <v>177</v>
      </c>
      <c r="CW228" s="1">
        <v>0</v>
      </c>
      <c r="CX228" s="1">
        <v>0</v>
      </c>
      <c r="CY228" s="1">
        <v>0</v>
      </c>
    </row>
    <row r="229" spans="1:103">
      <c r="A229" s="1">
        <v>410</v>
      </c>
      <c r="B229" s="1" t="s">
        <v>138</v>
      </c>
      <c r="C229" s="1">
        <v>410604</v>
      </c>
      <c r="D229" s="1" t="s">
        <v>102</v>
      </c>
      <c r="E229" s="1">
        <v>9113</v>
      </c>
      <c r="F229" s="1" t="s">
        <v>352</v>
      </c>
      <c r="G229" s="1" t="s">
        <v>525</v>
      </c>
      <c r="I229" s="1" t="s">
        <v>525</v>
      </c>
      <c r="K229" s="1">
        <v>24</v>
      </c>
      <c r="L229" s="1">
        <v>37</v>
      </c>
      <c r="M229" s="1" t="s">
        <v>579</v>
      </c>
      <c r="N229" s="1" t="s">
        <v>580</v>
      </c>
      <c r="O229" s="1" t="s">
        <v>581</v>
      </c>
      <c r="P229" s="1" t="s">
        <v>578</v>
      </c>
      <c r="Q229" s="1" t="s">
        <v>109</v>
      </c>
      <c r="R229" s="1">
        <v>1</v>
      </c>
      <c r="S229" s="1" t="s">
        <v>110</v>
      </c>
      <c r="T229" s="1" t="s">
        <v>111</v>
      </c>
      <c r="U229" s="1" t="s">
        <v>112</v>
      </c>
      <c r="V229" s="1">
        <v>411</v>
      </c>
      <c r="Y229" s="1">
        <v>410080</v>
      </c>
      <c r="Z229" s="1" t="s">
        <v>113</v>
      </c>
      <c r="AG229" s="1">
        <v>5</v>
      </c>
      <c r="AH229" s="4">
        <v>42865</v>
      </c>
      <c r="AI229" s="1">
        <v>57</v>
      </c>
      <c r="AM229" s="1" t="s">
        <v>357</v>
      </c>
      <c r="AS229" s="4">
        <v>42773</v>
      </c>
      <c r="AT229" s="4">
        <v>42901</v>
      </c>
      <c r="AU229" s="4">
        <v>42895</v>
      </c>
      <c r="AW229" s="1">
        <v>5</v>
      </c>
      <c r="AY229" s="1" t="s">
        <v>320</v>
      </c>
      <c r="BB229" s="1">
        <v>0</v>
      </c>
      <c r="BC229" s="1">
        <v>0</v>
      </c>
      <c r="BD229" s="1">
        <v>5</v>
      </c>
      <c r="BE229" s="1">
        <v>16589</v>
      </c>
      <c r="BF229" s="1" t="s">
        <v>146</v>
      </c>
      <c r="BG229" s="1">
        <v>82945</v>
      </c>
      <c r="BH229" s="1">
        <v>1291.64</v>
      </c>
      <c r="BI229" s="1">
        <v>1779.55</v>
      </c>
      <c r="BJ229" s="1">
        <v>0</v>
      </c>
      <c r="BL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5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82945</v>
      </c>
      <c r="CD229" s="1">
        <v>1</v>
      </c>
      <c r="CE229" s="1" t="s">
        <v>118</v>
      </c>
      <c r="CF229" s="1" t="s">
        <v>439</v>
      </c>
      <c r="CG229" s="1" t="str">
        <f>"08"</f>
        <v>08</v>
      </c>
      <c r="CH229" s="1" t="str">
        <f>"0"</f>
        <v>0</v>
      </c>
      <c r="CI229" s="1" t="str">
        <f>"07"</f>
        <v>07</v>
      </c>
      <c r="CJ229" s="1" t="s">
        <v>321</v>
      </c>
      <c r="CK229" s="1" t="str">
        <f>"02"</f>
        <v>02</v>
      </c>
      <c r="CL229" s="1" t="s">
        <v>177</v>
      </c>
      <c r="CW229" s="1">
        <v>0</v>
      </c>
      <c r="CX229" s="1">
        <v>0</v>
      </c>
      <c r="CY229" s="1">
        <v>0</v>
      </c>
    </row>
    <row r="230" spans="1:103">
      <c r="A230" s="1">
        <v>410</v>
      </c>
      <c r="B230" s="1" t="s">
        <v>138</v>
      </c>
      <c r="C230" s="1">
        <v>410604</v>
      </c>
      <c r="D230" s="1" t="s">
        <v>102</v>
      </c>
      <c r="E230" s="1">
        <v>9113</v>
      </c>
      <c r="F230" s="1" t="s">
        <v>352</v>
      </c>
      <c r="G230" s="1" t="s">
        <v>525</v>
      </c>
      <c r="I230" s="1" t="s">
        <v>525</v>
      </c>
      <c r="K230" s="1">
        <v>25</v>
      </c>
      <c r="L230" s="1">
        <v>38</v>
      </c>
      <c r="M230" s="1" t="s">
        <v>582</v>
      </c>
      <c r="N230" s="1" t="s">
        <v>583</v>
      </c>
      <c r="O230" s="1" t="s">
        <v>581</v>
      </c>
      <c r="P230" s="1" t="s">
        <v>578</v>
      </c>
      <c r="Q230" s="1" t="s">
        <v>109</v>
      </c>
      <c r="R230" s="1">
        <v>1</v>
      </c>
      <c r="S230" s="1" t="s">
        <v>110</v>
      </c>
      <c r="T230" s="1" t="s">
        <v>111</v>
      </c>
      <c r="U230" s="1" t="s">
        <v>112</v>
      </c>
      <c r="V230" s="1">
        <v>411</v>
      </c>
      <c r="Y230" s="1">
        <v>410080</v>
      </c>
      <c r="Z230" s="1" t="s">
        <v>113</v>
      </c>
      <c r="AG230" s="1">
        <v>5</v>
      </c>
      <c r="AH230" s="4">
        <v>42865</v>
      </c>
      <c r="AI230" s="1">
        <v>57</v>
      </c>
      <c r="AM230" s="1" t="s">
        <v>357</v>
      </c>
      <c r="AS230" s="4">
        <v>42773</v>
      </c>
      <c r="AT230" s="4">
        <v>42901</v>
      </c>
      <c r="AU230" s="4">
        <v>42895</v>
      </c>
      <c r="AW230" s="1">
        <v>6</v>
      </c>
      <c r="AY230" s="1" t="s">
        <v>320</v>
      </c>
      <c r="BB230" s="1">
        <v>0</v>
      </c>
      <c r="BC230" s="1">
        <v>0</v>
      </c>
      <c r="BD230" s="1">
        <v>6</v>
      </c>
      <c r="BE230" s="1">
        <v>16823</v>
      </c>
      <c r="BF230" s="1" t="s">
        <v>146</v>
      </c>
      <c r="BG230" s="1">
        <v>100938</v>
      </c>
      <c r="BH230" s="1">
        <v>1571.83</v>
      </c>
      <c r="BI230" s="1">
        <v>2165.59</v>
      </c>
      <c r="BJ230" s="1">
        <v>0</v>
      </c>
      <c r="BL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6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100938</v>
      </c>
      <c r="CD230" s="1">
        <v>1</v>
      </c>
      <c r="CE230" s="1" t="s">
        <v>118</v>
      </c>
      <c r="CF230" s="1" t="s">
        <v>439</v>
      </c>
      <c r="CG230" s="1" t="str">
        <f>"08"</f>
        <v>08</v>
      </c>
      <c r="CH230" s="1" t="str">
        <f>"0"</f>
        <v>0</v>
      </c>
      <c r="CI230" s="1" t="str">
        <f>"07"</f>
        <v>07</v>
      </c>
      <c r="CJ230" s="1" t="s">
        <v>321</v>
      </c>
      <c r="CK230" s="1" t="str">
        <f>"02"</f>
        <v>02</v>
      </c>
      <c r="CL230" s="1" t="s">
        <v>388</v>
      </c>
      <c r="CW230" s="1">
        <v>0</v>
      </c>
      <c r="CX230" s="1">
        <v>0</v>
      </c>
      <c r="CY230" s="1">
        <v>0</v>
      </c>
    </row>
    <row r="231" spans="1:103">
      <c r="A231" s="1">
        <v>410</v>
      </c>
      <c r="B231" s="1" t="s">
        <v>138</v>
      </c>
      <c r="C231" s="1">
        <v>410604</v>
      </c>
      <c r="D231" s="1" t="s">
        <v>102</v>
      </c>
      <c r="E231" s="1">
        <v>9113</v>
      </c>
      <c r="F231" s="1" t="s">
        <v>352</v>
      </c>
      <c r="G231" s="1" t="s">
        <v>525</v>
      </c>
      <c r="I231" s="1" t="s">
        <v>525</v>
      </c>
      <c r="K231" s="1">
        <v>26</v>
      </c>
      <c r="L231" s="1">
        <v>39</v>
      </c>
      <c r="M231" s="1" t="s">
        <v>584</v>
      </c>
      <c r="N231" s="1" t="s">
        <v>580</v>
      </c>
      <c r="O231" s="1" t="s">
        <v>581</v>
      </c>
      <c r="P231" s="1" t="s">
        <v>578</v>
      </c>
      <c r="Q231" s="1" t="s">
        <v>109</v>
      </c>
      <c r="R231" s="1">
        <v>1</v>
      </c>
      <c r="S231" s="1" t="s">
        <v>110</v>
      </c>
      <c r="T231" s="1" t="s">
        <v>111</v>
      </c>
      <c r="U231" s="1" t="s">
        <v>112</v>
      </c>
      <c r="V231" s="1">
        <v>411</v>
      </c>
      <c r="Y231" s="1">
        <v>410080</v>
      </c>
      <c r="Z231" s="1" t="s">
        <v>113</v>
      </c>
      <c r="AG231" s="1">
        <v>5</v>
      </c>
      <c r="AH231" s="4">
        <v>42865</v>
      </c>
      <c r="AI231" s="1">
        <v>57</v>
      </c>
      <c r="AM231" s="1" t="s">
        <v>357</v>
      </c>
      <c r="AS231" s="4">
        <v>42773</v>
      </c>
      <c r="AT231" s="4">
        <v>42901</v>
      </c>
      <c r="AU231" s="4">
        <v>42895</v>
      </c>
      <c r="AW231" s="1">
        <v>3</v>
      </c>
      <c r="AY231" s="1" t="s">
        <v>320</v>
      </c>
      <c r="BB231" s="1">
        <v>0</v>
      </c>
      <c r="BC231" s="1">
        <v>0</v>
      </c>
      <c r="BD231" s="1">
        <v>3</v>
      </c>
      <c r="BE231" s="1">
        <v>13949</v>
      </c>
      <c r="BF231" s="1" t="s">
        <v>146</v>
      </c>
      <c r="BG231" s="1">
        <v>41847</v>
      </c>
      <c r="BH231" s="1">
        <v>651.65</v>
      </c>
      <c r="BI231" s="1">
        <v>897.81</v>
      </c>
      <c r="BJ231" s="1">
        <v>0</v>
      </c>
      <c r="BL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3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41847</v>
      </c>
      <c r="CD231" s="1">
        <v>1</v>
      </c>
      <c r="CE231" s="1" t="s">
        <v>118</v>
      </c>
      <c r="CF231" s="1" t="s">
        <v>439</v>
      </c>
      <c r="CG231" s="1" t="str">
        <f>"08"</f>
        <v>08</v>
      </c>
      <c r="CH231" s="1" t="str">
        <f>"0"</f>
        <v>0</v>
      </c>
      <c r="CI231" s="1" t="str">
        <f>"07"</f>
        <v>07</v>
      </c>
      <c r="CJ231" s="1" t="s">
        <v>321</v>
      </c>
      <c r="CK231" s="1" t="str">
        <f>"02"</f>
        <v>02</v>
      </c>
      <c r="CL231" s="1" t="s">
        <v>129</v>
      </c>
      <c r="CW231" s="1">
        <v>0</v>
      </c>
      <c r="CX231" s="1">
        <v>0</v>
      </c>
      <c r="CY231" s="1">
        <v>0</v>
      </c>
    </row>
    <row r="232" spans="1:103">
      <c r="A232" s="1">
        <v>410</v>
      </c>
      <c r="B232" s="1" t="s">
        <v>138</v>
      </c>
      <c r="C232" s="1">
        <v>410604</v>
      </c>
      <c r="D232" s="1" t="s">
        <v>102</v>
      </c>
      <c r="E232" s="1">
        <v>9113</v>
      </c>
      <c r="F232" s="1" t="s">
        <v>352</v>
      </c>
      <c r="G232" s="1" t="s">
        <v>525</v>
      </c>
      <c r="I232" s="1" t="s">
        <v>525</v>
      </c>
      <c r="K232" s="1">
        <v>27</v>
      </c>
      <c r="L232" s="1">
        <v>40</v>
      </c>
      <c r="M232" s="1" t="s">
        <v>585</v>
      </c>
      <c r="N232" s="1" t="s">
        <v>586</v>
      </c>
      <c r="O232" s="1" t="s">
        <v>581</v>
      </c>
      <c r="P232" s="1" t="s">
        <v>578</v>
      </c>
      <c r="Q232" s="1" t="s">
        <v>109</v>
      </c>
      <c r="R232" s="1">
        <v>1</v>
      </c>
      <c r="S232" s="1" t="s">
        <v>110</v>
      </c>
      <c r="T232" s="1" t="s">
        <v>111</v>
      </c>
      <c r="U232" s="1" t="s">
        <v>112</v>
      </c>
      <c r="V232" s="1">
        <v>411</v>
      </c>
      <c r="Y232" s="1">
        <v>410080</v>
      </c>
      <c r="Z232" s="1" t="s">
        <v>113</v>
      </c>
      <c r="AG232" s="1">
        <v>5</v>
      </c>
      <c r="AH232" s="4">
        <v>42865</v>
      </c>
      <c r="AI232" s="1">
        <v>57</v>
      </c>
      <c r="AM232" s="1" t="s">
        <v>357</v>
      </c>
      <c r="AS232" s="4">
        <v>42773</v>
      </c>
      <c r="AT232" s="4">
        <v>42901</v>
      </c>
      <c r="AU232" s="4">
        <v>42895</v>
      </c>
      <c r="AW232" s="1">
        <v>4</v>
      </c>
      <c r="AY232" s="1" t="s">
        <v>320</v>
      </c>
      <c r="BB232" s="1">
        <v>0</v>
      </c>
      <c r="BC232" s="1">
        <v>0</v>
      </c>
      <c r="BD232" s="1">
        <v>4</v>
      </c>
      <c r="BE232" s="1">
        <v>14213</v>
      </c>
      <c r="BF232" s="1" t="s">
        <v>146</v>
      </c>
      <c r="BG232" s="1">
        <v>56852</v>
      </c>
      <c r="BH232" s="1">
        <v>885.31</v>
      </c>
      <c r="BI232" s="1">
        <v>1219.74</v>
      </c>
      <c r="BJ232" s="1">
        <v>0</v>
      </c>
      <c r="BL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4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56852</v>
      </c>
      <c r="CD232" s="1">
        <v>1</v>
      </c>
      <c r="CE232" s="1" t="s">
        <v>118</v>
      </c>
      <c r="CF232" s="1" t="s">
        <v>439</v>
      </c>
      <c r="CG232" s="1" t="str">
        <f>"08"</f>
        <v>08</v>
      </c>
      <c r="CH232" s="1" t="str">
        <f>"0"</f>
        <v>0</v>
      </c>
      <c r="CI232" s="1" t="str">
        <f>"07"</f>
        <v>07</v>
      </c>
      <c r="CJ232" s="1" t="s">
        <v>321</v>
      </c>
      <c r="CK232" s="1" t="str">
        <f>"02"</f>
        <v>02</v>
      </c>
      <c r="CL232" s="1" t="s">
        <v>129</v>
      </c>
      <c r="CW232" s="1">
        <v>0</v>
      </c>
      <c r="CX232" s="1">
        <v>0</v>
      </c>
      <c r="CY232" s="1">
        <v>0</v>
      </c>
    </row>
    <row r="233" spans="1:103">
      <c r="A233" s="1">
        <v>410</v>
      </c>
      <c r="B233" s="1" t="s">
        <v>138</v>
      </c>
      <c r="C233" s="1">
        <v>410604</v>
      </c>
      <c r="D233" s="1" t="s">
        <v>102</v>
      </c>
      <c r="E233" s="1">
        <v>9113</v>
      </c>
      <c r="F233" s="1" t="s">
        <v>352</v>
      </c>
      <c r="G233" s="1" t="s">
        <v>525</v>
      </c>
      <c r="I233" s="1" t="s">
        <v>525</v>
      </c>
      <c r="K233" s="1" t="s">
        <v>395</v>
      </c>
      <c r="L233" s="1">
        <v>92</v>
      </c>
      <c r="M233" s="1" t="s">
        <v>587</v>
      </c>
      <c r="N233" s="1" t="s">
        <v>588</v>
      </c>
      <c r="O233" s="1" t="s">
        <v>581</v>
      </c>
      <c r="P233" s="1" t="s">
        <v>578</v>
      </c>
      <c r="Q233" s="1" t="s">
        <v>109</v>
      </c>
      <c r="R233" s="1">
        <v>1</v>
      </c>
      <c r="S233" s="1" t="s">
        <v>110</v>
      </c>
      <c r="T233" s="1" t="s">
        <v>111</v>
      </c>
      <c r="U233" s="1" t="s">
        <v>112</v>
      </c>
      <c r="V233" s="1">
        <v>411</v>
      </c>
      <c r="Y233" s="1">
        <v>410080</v>
      </c>
      <c r="Z233" s="1" t="s">
        <v>113</v>
      </c>
      <c r="AG233" s="1">
        <v>5</v>
      </c>
      <c r="AH233" s="4">
        <v>42865</v>
      </c>
      <c r="AI233" s="1">
        <v>57</v>
      </c>
      <c r="AM233" s="1" t="s">
        <v>357</v>
      </c>
      <c r="AS233" s="4">
        <v>42773</v>
      </c>
      <c r="AT233" s="4">
        <v>42901</v>
      </c>
      <c r="AU233" s="4">
        <v>42895</v>
      </c>
      <c r="AW233" s="1">
        <v>1</v>
      </c>
      <c r="AY233" s="1" t="s">
        <v>320</v>
      </c>
      <c r="BB233" s="1">
        <v>0</v>
      </c>
      <c r="BC233" s="1">
        <v>0</v>
      </c>
      <c r="BD233" s="1">
        <v>1</v>
      </c>
      <c r="BE233" s="1">
        <v>14314</v>
      </c>
      <c r="BF233" s="1" t="s">
        <v>146</v>
      </c>
      <c r="BG233" s="1">
        <v>14314</v>
      </c>
      <c r="BH233" s="1">
        <v>222.9</v>
      </c>
      <c r="BI233" s="1">
        <v>307.1</v>
      </c>
      <c r="BJ233" s="1">
        <v>0</v>
      </c>
      <c r="BL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1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14314</v>
      </c>
      <c r="CD233" s="1">
        <v>1</v>
      </c>
      <c r="CE233" s="1" t="s">
        <v>118</v>
      </c>
      <c r="CF233" s="1" t="s">
        <v>439</v>
      </c>
      <c r="CG233" s="1" t="str">
        <f>"08"</f>
        <v>08</v>
      </c>
      <c r="CH233" s="1" t="str">
        <f>"0"</f>
        <v>0</v>
      </c>
      <c r="CI233" s="1" t="str">
        <f>"07"</f>
        <v>07</v>
      </c>
      <c r="CJ233" s="1" t="s">
        <v>321</v>
      </c>
      <c r="CK233" s="1" t="str">
        <f>"02"</f>
        <v>02</v>
      </c>
      <c r="CL233" s="1" t="s">
        <v>129</v>
      </c>
      <c r="CW233" s="1">
        <v>0</v>
      </c>
      <c r="CX233" s="1">
        <v>0</v>
      </c>
      <c r="CY233" s="1">
        <v>0</v>
      </c>
    </row>
    <row r="234" spans="1:103">
      <c r="A234" s="1">
        <v>410</v>
      </c>
      <c r="B234" s="1" t="s">
        <v>138</v>
      </c>
      <c r="C234" s="1">
        <v>410652</v>
      </c>
      <c r="D234" s="1" t="s">
        <v>102</v>
      </c>
      <c r="E234" s="1">
        <v>9113</v>
      </c>
      <c r="F234" s="1" t="s">
        <v>352</v>
      </c>
      <c r="G234" s="1" t="s">
        <v>589</v>
      </c>
      <c r="I234" s="1" t="s">
        <v>589</v>
      </c>
      <c r="K234" s="1">
        <v>7</v>
      </c>
      <c r="L234" s="1">
        <v>7</v>
      </c>
      <c r="M234" s="1" t="s">
        <v>590</v>
      </c>
      <c r="N234" s="1" t="s">
        <v>591</v>
      </c>
      <c r="O234" s="1" t="s">
        <v>592</v>
      </c>
      <c r="P234" s="1" t="s">
        <v>593</v>
      </c>
      <c r="Q234" s="1" t="s">
        <v>109</v>
      </c>
      <c r="R234" s="1">
        <v>1</v>
      </c>
      <c r="S234" s="1" t="s">
        <v>110</v>
      </c>
      <c r="T234" s="1" t="s">
        <v>111</v>
      </c>
      <c r="U234" s="1" t="s">
        <v>112</v>
      </c>
      <c r="V234" s="1">
        <v>411</v>
      </c>
      <c r="Y234" s="1">
        <v>410080</v>
      </c>
      <c r="Z234" s="1" t="s">
        <v>113</v>
      </c>
      <c r="AG234" s="1">
        <v>1</v>
      </c>
      <c r="AH234" s="4">
        <v>42794</v>
      </c>
      <c r="AI234" s="1">
        <v>57</v>
      </c>
      <c r="AM234" s="1" t="s">
        <v>144</v>
      </c>
      <c r="AS234" s="4">
        <v>42794</v>
      </c>
      <c r="AT234" s="4">
        <v>42936</v>
      </c>
      <c r="AU234" s="4">
        <v>42929</v>
      </c>
      <c r="AW234" s="1">
        <v>1</v>
      </c>
      <c r="AY234" s="1" t="s">
        <v>320</v>
      </c>
      <c r="BB234" s="1">
        <v>0</v>
      </c>
      <c r="BC234" s="1">
        <v>0</v>
      </c>
      <c r="BD234" s="1">
        <v>1</v>
      </c>
      <c r="BE234" s="1">
        <v>11185</v>
      </c>
      <c r="BF234" s="1" t="s">
        <v>146</v>
      </c>
      <c r="BG234" s="1">
        <v>11185</v>
      </c>
      <c r="BH234" s="1">
        <v>174.18</v>
      </c>
      <c r="BI234" s="1">
        <v>239.97</v>
      </c>
      <c r="BJ234" s="1">
        <v>0</v>
      </c>
      <c r="BL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1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11185</v>
      </c>
      <c r="CD234" s="1">
        <v>1</v>
      </c>
      <c r="CE234" s="1" t="s">
        <v>118</v>
      </c>
      <c r="CF234" s="1" t="s">
        <v>439</v>
      </c>
      <c r="CG234" s="1" t="str">
        <f>"08"</f>
        <v>08</v>
      </c>
      <c r="CH234" s="1" t="str">
        <f>"0"</f>
        <v>0</v>
      </c>
      <c r="CI234" s="1" t="str">
        <f t="shared" ref="CI234:CI250" si="79">"11"</f>
        <v>11</v>
      </c>
      <c r="CJ234" s="1" t="s">
        <v>321</v>
      </c>
      <c r="CK234" s="1" t="str">
        <f>"02"</f>
        <v>02</v>
      </c>
      <c r="CL234" s="1" t="s">
        <v>388</v>
      </c>
      <c r="CW234" s="1">
        <v>0</v>
      </c>
      <c r="CX234" s="1">
        <v>0</v>
      </c>
      <c r="CY234" s="1">
        <v>0</v>
      </c>
    </row>
    <row r="235" spans="1:103">
      <c r="A235" s="1">
        <v>410</v>
      </c>
      <c r="B235" s="1" t="s">
        <v>138</v>
      </c>
      <c r="C235" s="1">
        <v>410652</v>
      </c>
      <c r="D235" s="1" t="s">
        <v>102</v>
      </c>
      <c r="E235" s="1">
        <v>9113</v>
      </c>
      <c r="F235" s="1" t="s">
        <v>352</v>
      </c>
      <c r="G235" s="1" t="s">
        <v>589</v>
      </c>
      <c r="I235" s="1" t="s">
        <v>589</v>
      </c>
      <c r="K235" s="1">
        <v>8</v>
      </c>
      <c r="L235" s="1">
        <v>8</v>
      </c>
      <c r="M235" s="1" t="s">
        <v>590</v>
      </c>
      <c r="N235" s="1" t="s">
        <v>591</v>
      </c>
      <c r="O235" s="1" t="s">
        <v>592</v>
      </c>
      <c r="P235" s="1" t="s">
        <v>593</v>
      </c>
      <c r="Q235" s="1" t="s">
        <v>109</v>
      </c>
      <c r="R235" s="1">
        <v>1</v>
      </c>
      <c r="S235" s="1" t="s">
        <v>110</v>
      </c>
      <c r="T235" s="1" t="s">
        <v>111</v>
      </c>
      <c r="U235" s="1" t="s">
        <v>112</v>
      </c>
      <c r="V235" s="1">
        <v>411</v>
      </c>
      <c r="Y235" s="1">
        <v>410080</v>
      </c>
      <c r="Z235" s="1" t="s">
        <v>113</v>
      </c>
      <c r="AG235" s="1">
        <v>1</v>
      </c>
      <c r="AH235" s="4">
        <v>42794</v>
      </c>
      <c r="AI235" s="1">
        <v>57</v>
      </c>
      <c r="AM235" s="1" t="s">
        <v>144</v>
      </c>
      <c r="AS235" s="4">
        <v>42794</v>
      </c>
      <c r="AT235" s="4">
        <v>42936</v>
      </c>
      <c r="AU235" s="4">
        <v>42929</v>
      </c>
      <c r="AW235" s="1">
        <v>1</v>
      </c>
      <c r="AY235" s="1" t="s">
        <v>320</v>
      </c>
      <c r="BB235" s="1">
        <v>0</v>
      </c>
      <c r="BC235" s="1">
        <v>0</v>
      </c>
      <c r="BD235" s="1">
        <v>1</v>
      </c>
      <c r="BE235" s="1">
        <v>11185</v>
      </c>
      <c r="BF235" s="1" t="s">
        <v>146</v>
      </c>
      <c r="BG235" s="1">
        <v>11185</v>
      </c>
      <c r="BH235" s="1">
        <v>174.18</v>
      </c>
      <c r="BI235" s="1">
        <v>239.97</v>
      </c>
      <c r="BJ235" s="1">
        <v>0</v>
      </c>
      <c r="BL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1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11185</v>
      </c>
      <c r="CD235" s="1">
        <v>1</v>
      </c>
      <c r="CE235" s="1" t="s">
        <v>118</v>
      </c>
      <c r="CF235" s="1" t="s">
        <v>439</v>
      </c>
      <c r="CG235" s="1" t="str">
        <f>"08"</f>
        <v>08</v>
      </c>
      <c r="CH235" s="1" t="str">
        <f>"0"</f>
        <v>0</v>
      </c>
      <c r="CI235" s="1" t="str">
        <f>"11"</f>
        <v>11</v>
      </c>
      <c r="CJ235" s="1" t="s">
        <v>321</v>
      </c>
      <c r="CK235" s="1" t="str">
        <f>"02"</f>
        <v>02</v>
      </c>
      <c r="CL235" s="1" t="s">
        <v>388</v>
      </c>
      <c r="CW235" s="1">
        <v>0</v>
      </c>
      <c r="CX235" s="1">
        <v>0</v>
      </c>
      <c r="CY235" s="1">
        <v>0</v>
      </c>
    </row>
    <row r="236" spans="1:103">
      <c r="A236" s="1">
        <v>410</v>
      </c>
      <c r="B236" s="1" t="s">
        <v>138</v>
      </c>
      <c r="C236" s="1">
        <v>410652</v>
      </c>
      <c r="D236" s="1" t="s">
        <v>102</v>
      </c>
      <c r="E236" s="1">
        <v>9113</v>
      </c>
      <c r="F236" s="1" t="s">
        <v>352</v>
      </c>
      <c r="G236" s="1" t="s">
        <v>589</v>
      </c>
      <c r="I236" s="1" t="s">
        <v>589</v>
      </c>
      <c r="K236" s="1">
        <v>9</v>
      </c>
      <c r="L236" s="1">
        <v>9</v>
      </c>
      <c r="M236" s="1" t="s">
        <v>590</v>
      </c>
      <c r="N236" s="1" t="s">
        <v>591</v>
      </c>
      <c r="O236" s="1" t="s">
        <v>592</v>
      </c>
      <c r="P236" s="1" t="s">
        <v>593</v>
      </c>
      <c r="Q236" s="1" t="s">
        <v>109</v>
      </c>
      <c r="R236" s="1">
        <v>1</v>
      </c>
      <c r="S236" s="1" t="s">
        <v>110</v>
      </c>
      <c r="T236" s="1" t="s">
        <v>111</v>
      </c>
      <c r="U236" s="1" t="s">
        <v>112</v>
      </c>
      <c r="V236" s="1">
        <v>411</v>
      </c>
      <c r="Y236" s="1">
        <v>410080</v>
      </c>
      <c r="Z236" s="1" t="s">
        <v>113</v>
      </c>
      <c r="AG236" s="1">
        <v>1</v>
      </c>
      <c r="AH236" s="4">
        <v>42794</v>
      </c>
      <c r="AI236" s="1">
        <v>57</v>
      </c>
      <c r="AM236" s="1" t="s">
        <v>144</v>
      </c>
      <c r="AS236" s="4">
        <v>42794</v>
      </c>
      <c r="AT236" s="4">
        <v>42936</v>
      </c>
      <c r="AU236" s="4">
        <v>42929</v>
      </c>
      <c r="AW236" s="1">
        <v>1</v>
      </c>
      <c r="AY236" s="1" t="s">
        <v>320</v>
      </c>
      <c r="BB236" s="1">
        <v>0</v>
      </c>
      <c r="BC236" s="1">
        <v>0</v>
      </c>
      <c r="BD236" s="1">
        <v>1</v>
      </c>
      <c r="BE236" s="1">
        <v>11185</v>
      </c>
      <c r="BF236" s="1" t="s">
        <v>146</v>
      </c>
      <c r="BG236" s="1">
        <v>11185</v>
      </c>
      <c r="BH236" s="1">
        <v>174.18</v>
      </c>
      <c r="BI236" s="1">
        <v>239.97</v>
      </c>
      <c r="BJ236" s="1">
        <v>0</v>
      </c>
      <c r="BL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1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11185</v>
      </c>
      <c r="CD236" s="1">
        <v>1</v>
      </c>
      <c r="CE236" s="1" t="s">
        <v>118</v>
      </c>
      <c r="CF236" s="1" t="s">
        <v>439</v>
      </c>
      <c r="CG236" s="1" t="str">
        <f t="shared" ref="CG236:CG267" si="80">"08"</f>
        <v>08</v>
      </c>
      <c r="CH236" s="1" t="str">
        <f>"0"</f>
        <v>0</v>
      </c>
      <c r="CI236" s="1" t="str">
        <f>"11"</f>
        <v>11</v>
      </c>
      <c r="CJ236" s="1" t="s">
        <v>321</v>
      </c>
      <c r="CK236" s="1" t="str">
        <f>"02"</f>
        <v>02</v>
      </c>
      <c r="CL236" s="1" t="s">
        <v>388</v>
      </c>
      <c r="CW236" s="1">
        <v>0</v>
      </c>
      <c r="CX236" s="1">
        <v>0</v>
      </c>
      <c r="CY236" s="1">
        <v>0</v>
      </c>
    </row>
    <row r="237" spans="1:103">
      <c r="A237" s="1">
        <v>410</v>
      </c>
      <c r="B237" s="1" t="s">
        <v>138</v>
      </c>
      <c r="C237" s="1">
        <v>410652</v>
      </c>
      <c r="D237" s="1" t="s">
        <v>102</v>
      </c>
      <c r="E237" s="1">
        <v>9113</v>
      </c>
      <c r="F237" s="1" t="s">
        <v>352</v>
      </c>
      <c r="G237" s="1" t="s">
        <v>589</v>
      </c>
      <c r="I237" s="1" t="s">
        <v>589</v>
      </c>
      <c r="K237" s="1">
        <v>10</v>
      </c>
      <c r="L237" s="1">
        <v>10</v>
      </c>
      <c r="M237" s="1" t="s">
        <v>590</v>
      </c>
      <c r="N237" s="1" t="s">
        <v>591</v>
      </c>
      <c r="O237" s="1" t="s">
        <v>592</v>
      </c>
      <c r="P237" s="1" t="s">
        <v>593</v>
      </c>
      <c r="Q237" s="1" t="s">
        <v>109</v>
      </c>
      <c r="R237" s="1">
        <v>1</v>
      </c>
      <c r="S237" s="1" t="s">
        <v>110</v>
      </c>
      <c r="T237" s="1" t="s">
        <v>111</v>
      </c>
      <c r="U237" s="1" t="s">
        <v>112</v>
      </c>
      <c r="V237" s="1">
        <v>411</v>
      </c>
      <c r="Y237" s="1">
        <v>410080</v>
      </c>
      <c r="Z237" s="1" t="s">
        <v>113</v>
      </c>
      <c r="AG237" s="1">
        <v>1</v>
      </c>
      <c r="AH237" s="4">
        <v>42794</v>
      </c>
      <c r="AI237" s="1">
        <v>57</v>
      </c>
      <c r="AM237" s="1" t="s">
        <v>144</v>
      </c>
      <c r="AS237" s="4">
        <v>42794</v>
      </c>
      <c r="AT237" s="4">
        <v>42936</v>
      </c>
      <c r="AU237" s="4">
        <v>42929</v>
      </c>
      <c r="AW237" s="1">
        <v>1</v>
      </c>
      <c r="AY237" s="1" t="s">
        <v>320</v>
      </c>
      <c r="BB237" s="1">
        <v>0</v>
      </c>
      <c r="BC237" s="1">
        <v>0</v>
      </c>
      <c r="BD237" s="1">
        <v>1</v>
      </c>
      <c r="BE237" s="1">
        <v>11185</v>
      </c>
      <c r="BF237" s="1" t="s">
        <v>146</v>
      </c>
      <c r="BG237" s="1">
        <v>11185</v>
      </c>
      <c r="BH237" s="1">
        <v>174.18</v>
      </c>
      <c r="BI237" s="1">
        <v>239.97</v>
      </c>
      <c r="BJ237" s="1">
        <v>0</v>
      </c>
      <c r="BL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1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11185</v>
      </c>
      <c r="CD237" s="1">
        <v>1</v>
      </c>
      <c r="CE237" s="1" t="s">
        <v>118</v>
      </c>
      <c r="CF237" s="1" t="s">
        <v>439</v>
      </c>
      <c r="CG237" s="1" t="str">
        <f>"08"</f>
        <v>08</v>
      </c>
      <c r="CH237" s="1" t="str">
        <f>"0"</f>
        <v>0</v>
      </c>
      <c r="CI237" s="1" t="str">
        <f>"11"</f>
        <v>11</v>
      </c>
      <c r="CJ237" s="1" t="s">
        <v>321</v>
      </c>
      <c r="CK237" s="1" t="str">
        <f>"02"</f>
        <v>02</v>
      </c>
      <c r="CL237" s="1" t="s">
        <v>388</v>
      </c>
      <c r="CW237" s="1">
        <v>0</v>
      </c>
      <c r="CX237" s="1">
        <v>0</v>
      </c>
      <c r="CY237" s="1">
        <v>0</v>
      </c>
    </row>
    <row r="238" spans="1:103">
      <c r="A238" s="1">
        <v>410</v>
      </c>
      <c r="B238" s="1" t="s">
        <v>138</v>
      </c>
      <c r="C238" s="1">
        <v>410652</v>
      </c>
      <c r="D238" s="1" t="s">
        <v>102</v>
      </c>
      <c r="E238" s="1">
        <v>9113</v>
      </c>
      <c r="F238" s="1" t="s">
        <v>352</v>
      </c>
      <c r="G238" s="1" t="s">
        <v>589</v>
      </c>
      <c r="I238" s="1" t="s">
        <v>589</v>
      </c>
      <c r="K238" s="1">
        <v>11</v>
      </c>
      <c r="L238" s="1">
        <v>11</v>
      </c>
      <c r="M238" s="1" t="s">
        <v>590</v>
      </c>
      <c r="N238" s="1" t="s">
        <v>591</v>
      </c>
      <c r="O238" s="1" t="s">
        <v>592</v>
      </c>
      <c r="P238" s="1" t="s">
        <v>593</v>
      </c>
      <c r="Q238" s="1" t="s">
        <v>109</v>
      </c>
      <c r="R238" s="1">
        <v>1</v>
      </c>
      <c r="S238" s="1" t="s">
        <v>110</v>
      </c>
      <c r="T238" s="1" t="s">
        <v>111</v>
      </c>
      <c r="U238" s="1" t="s">
        <v>112</v>
      </c>
      <c r="V238" s="1">
        <v>411</v>
      </c>
      <c r="Y238" s="1">
        <v>410080</v>
      </c>
      <c r="Z238" s="1" t="s">
        <v>113</v>
      </c>
      <c r="AG238" s="1">
        <v>1</v>
      </c>
      <c r="AH238" s="4">
        <v>42794</v>
      </c>
      <c r="AI238" s="1">
        <v>57</v>
      </c>
      <c r="AM238" s="1" t="s">
        <v>144</v>
      </c>
      <c r="AS238" s="4">
        <v>42794</v>
      </c>
      <c r="AT238" s="4">
        <v>42936</v>
      </c>
      <c r="AU238" s="4">
        <v>42929</v>
      </c>
      <c r="AW238" s="1">
        <v>1</v>
      </c>
      <c r="AY238" s="1" t="s">
        <v>320</v>
      </c>
      <c r="BB238" s="1">
        <v>0</v>
      </c>
      <c r="BC238" s="1">
        <v>0</v>
      </c>
      <c r="BD238" s="1">
        <v>1</v>
      </c>
      <c r="BE238" s="1">
        <v>11185</v>
      </c>
      <c r="BF238" s="1" t="s">
        <v>146</v>
      </c>
      <c r="BG238" s="1">
        <v>11185</v>
      </c>
      <c r="BH238" s="1">
        <v>174.18</v>
      </c>
      <c r="BI238" s="1">
        <v>239.97</v>
      </c>
      <c r="BJ238" s="1">
        <v>0</v>
      </c>
      <c r="BL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1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11185</v>
      </c>
      <c r="CD238" s="1">
        <v>1</v>
      </c>
      <c r="CE238" s="1" t="s">
        <v>118</v>
      </c>
      <c r="CF238" s="1" t="s">
        <v>439</v>
      </c>
      <c r="CG238" s="1" t="str">
        <f>"08"</f>
        <v>08</v>
      </c>
      <c r="CH238" s="1" t="str">
        <f>"0"</f>
        <v>0</v>
      </c>
      <c r="CI238" s="1" t="str">
        <f>"11"</f>
        <v>11</v>
      </c>
      <c r="CJ238" s="1" t="s">
        <v>321</v>
      </c>
      <c r="CK238" s="1" t="str">
        <f>"02"</f>
        <v>02</v>
      </c>
      <c r="CL238" s="1" t="s">
        <v>388</v>
      </c>
      <c r="CW238" s="1">
        <v>0</v>
      </c>
      <c r="CX238" s="1">
        <v>0</v>
      </c>
      <c r="CY238" s="1">
        <v>0</v>
      </c>
    </row>
    <row r="239" spans="1:103">
      <c r="A239" s="1">
        <v>410</v>
      </c>
      <c r="B239" s="1" t="s">
        <v>138</v>
      </c>
      <c r="C239" s="1">
        <v>410652</v>
      </c>
      <c r="D239" s="1" t="s">
        <v>102</v>
      </c>
      <c r="E239" s="1">
        <v>9113</v>
      </c>
      <c r="F239" s="1" t="s">
        <v>352</v>
      </c>
      <c r="G239" s="1" t="s">
        <v>589</v>
      </c>
      <c r="I239" s="1" t="s">
        <v>589</v>
      </c>
      <c r="K239" s="1">
        <v>12</v>
      </c>
      <c r="L239" s="1">
        <v>12</v>
      </c>
      <c r="M239" s="1" t="s">
        <v>590</v>
      </c>
      <c r="N239" s="1" t="s">
        <v>591</v>
      </c>
      <c r="O239" s="1" t="s">
        <v>592</v>
      </c>
      <c r="P239" s="1" t="s">
        <v>593</v>
      </c>
      <c r="Q239" s="1" t="s">
        <v>109</v>
      </c>
      <c r="R239" s="1">
        <v>1</v>
      </c>
      <c r="S239" s="1" t="s">
        <v>110</v>
      </c>
      <c r="T239" s="1" t="s">
        <v>111</v>
      </c>
      <c r="U239" s="1" t="s">
        <v>112</v>
      </c>
      <c r="V239" s="1">
        <v>411</v>
      </c>
      <c r="Y239" s="1">
        <v>410080</v>
      </c>
      <c r="Z239" s="1" t="s">
        <v>113</v>
      </c>
      <c r="AG239" s="1">
        <v>1</v>
      </c>
      <c r="AH239" s="4">
        <v>42794</v>
      </c>
      <c r="AI239" s="1">
        <v>57</v>
      </c>
      <c r="AM239" s="1" t="s">
        <v>144</v>
      </c>
      <c r="AS239" s="4">
        <v>42794</v>
      </c>
      <c r="AT239" s="4">
        <v>42936</v>
      </c>
      <c r="AU239" s="4">
        <v>42929</v>
      </c>
      <c r="AW239" s="1">
        <v>3</v>
      </c>
      <c r="AY239" s="1" t="s">
        <v>320</v>
      </c>
      <c r="BB239" s="1">
        <v>0</v>
      </c>
      <c r="BC239" s="1">
        <v>0</v>
      </c>
      <c r="BD239" s="1">
        <v>3</v>
      </c>
      <c r="BE239" s="1">
        <v>11185</v>
      </c>
      <c r="BF239" s="1" t="s">
        <v>146</v>
      </c>
      <c r="BG239" s="1">
        <v>33555</v>
      </c>
      <c r="BH239" s="1">
        <v>522.53</v>
      </c>
      <c r="BI239" s="1">
        <v>719.91</v>
      </c>
      <c r="BJ239" s="1">
        <v>0</v>
      </c>
      <c r="BL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3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33555</v>
      </c>
      <c r="CD239" s="1">
        <v>1</v>
      </c>
      <c r="CE239" s="1" t="s">
        <v>118</v>
      </c>
      <c r="CF239" s="1" t="s">
        <v>439</v>
      </c>
      <c r="CG239" s="1" t="str">
        <f>"08"</f>
        <v>08</v>
      </c>
      <c r="CH239" s="1" t="str">
        <f>"0"</f>
        <v>0</v>
      </c>
      <c r="CI239" s="1" t="str">
        <f>"11"</f>
        <v>11</v>
      </c>
      <c r="CJ239" s="1" t="s">
        <v>321</v>
      </c>
      <c r="CK239" s="1" t="str">
        <f>"02"</f>
        <v>02</v>
      </c>
      <c r="CL239" s="1" t="s">
        <v>388</v>
      </c>
      <c r="CW239" s="1">
        <v>0</v>
      </c>
      <c r="CX239" s="1">
        <v>0</v>
      </c>
      <c r="CY239" s="1">
        <v>0</v>
      </c>
    </row>
    <row r="240" spans="1:103">
      <c r="A240" s="1">
        <v>410</v>
      </c>
      <c r="B240" s="1" t="s">
        <v>138</v>
      </c>
      <c r="C240" s="1">
        <v>410652</v>
      </c>
      <c r="D240" s="1" t="s">
        <v>102</v>
      </c>
      <c r="E240" s="1">
        <v>9113</v>
      </c>
      <c r="F240" s="1" t="s">
        <v>352</v>
      </c>
      <c r="G240" s="1" t="s">
        <v>589</v>
      </c>
      <c r="I240" s="1" t="s">
        <v>589</v>
      </c>
      <c r="K240" s="1">
        <v>13</v>
      </c>
      <c r="L240" s="1">
        <v>13</v>
      </c>
      <c r="M240" s="1" t="s">
        <v>590</v>
      </c>
      <c r="N240" s="1" t="s">
        <v>591</v>
      </c>
      <c r="O240" s="1" t="s">
        <v>592</v>
      </c>
      <c r="P240" s="1" t="s">
        <v>593</v>
      </c>
      <c r="Q240" s="1" t="s">
        <v>109</v>
      </c>
      <c r="R240" s="1">
        <v>1</v>
      </c>
      <c r="S240" s="1" t="s">
        <v>110</v>
      </c>
      <c r="T240" s="1" t="s">
        <v>111</v>
      </c>
      <c r="U240" s="1" t="s">
        <v>112</v>
      </c>
      <c r="V240" s="1">
        <v>411</v>
      </c>
      <c r="Y240" s="1">
        <v>410080</v>
      </c>
      <c r="Z240" s="1" t="s">
        <v>113</v>
      </c>
      <c r="AG240" s="1">
        <v>1</v>
      </c>
      <c r="AH240" s="4">
        <v>42794</v>
      </c>
      <c r="AI240" s="1">
        <v>57</v>
      </c>
      <c r="AM240" s="1" t="s">
        <v>144</v>
      </c>
      <c r="AS240" s="4">
        <v>42794</v>
      </c>
      <c r="AT240" s="4">
        <v>42936</v>
      </c>
      <c r="AU240" s="4">
        <v>42929</v>
      </c>
      <c r="AW240" s="1">
        <v>3</v>
      </c>
      <c r="AY240" s="1" t="s">
        <v>320</v>
      </c>
      <c r="BB240" s="1">
        <v>0</v>
      </c>
      <c r="BC240" s="1">
        <v>0</v>
      </c>
      <c r="BD240" s="1">
        <v>3</v>
      </c>
      <c r="BE240" s="1">
        <v>11185</v>
      </c>
      <c r="BF240" s="1" t="s">
        <v>146</v>
      </c>
      <c r="BG240" s="1">
        <v>33555</v>
      </c>
      <c r="BH240" s="1">
        <v>522.53</v>
      </c>
      <c r="BI240" s="1">
        <v>719.91</v>
      </c>
      <c r="BJ240" s="1">
        <v>0</v>
      </c>
      <c r="BL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3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33555</v>
      </c>
      <c r="CD240" s="1">
        <v>1</v>
      </c>
      <c r="CE240" s="1" t="s">
        <v>118</v>
      </c>
      <c r="CF240" s="1" t="s">
        <v>439</v>
      </c>
      <c r="CG240" s="1" t="str">
        <f>"08"</f>
        <v>08</v>
      </c>
      <c r="CH240" s="1" t="str">
        <f>"0"</f>
        <v>0</v>
      </c>
      <c r="CI240" s="1" t="str">
        <f>"11"</f>
        <v>11</v>
      </c>
      <c r="CJ240" s="1" t="s">
        <v>321</v>
      </c>
      <c r="CK240" s="1" t="str">
        <f>"02"</f>
        <v>02</v>
      </c>
      <c r="CL240" s="1" t="s">
        <v>388</v>
      </c>
      <c r="CW240" s="1">
        <v>0</v>
      </c>
      <c r="CX240" s="1">
        <v>0</v>
      </c>
      <c r="CY240" s="1">
        <v>0</v>
      </c>
    </row>
    <row r="241" spans="1:103">
      <c r="A241" s="1">
        <v>410</v>
      </c>
      <c r="B241" s="1" t="s">
        <v>138</v>
      </c>
      <c r="C241" s="1">
        <v>410652</v>
      </c>
      <c r="D241" s="1" t="s">
        <v>102</v>
      </c>
      <c r="E241" s="1">
        <v>9113</v>
      </c>
      <c r="F241" s="1" t="s">
        <v>352</v>
      </c>
      <c r="G241" s="1" t="s">
        <v>589</v>
      </c>
      <c r="I241" s="1" t="s">
        <v>589</v>
      </c>
      <c r="K241" s="1">
        <v>14</v>
      </c>
      <c r="L241" s="1">
        <v>14</v>
      </c>
      <c r="M241" s="1" t="s">
        <v>590</v>
      </c>
      <c r="N241" s="1" t="s">
        <v>591</v>
      </c>
      <c r="O241" s="1" t="s">
        <v>592</v>
      </c>
      <c r="P241" s="1" t="s">
        <v>593</v>
      </c>
      <c r="Q241" s="1" t="s">
        <v>109</v>
      </c>
      <c r="R241" s="1">
        <v>1</v>
      </c>
      <c r="S241" s="1" t="s">
        <v>110</v>
      </c>
      <c r="T241" s="1" t="s">
        <v>111</v>
      </c>
      <c r="U241" s="1" t="s">
        <v>112</v>
      </c>
      <c r="V241" s="1">
        <v>411</v>
      </c>
      <c r="Y241" s="1">
        <v>410080</v>
      </c>
      <c r="Z241" s="1" t="s">
        <v>113</v>
      </c>
      <c r="AG241" s="1">
        <v>1</v>
      </c>
      <c r="AH241" s="4">
        <v>42794</v>
      </c>
      <c r="AI241" s="1">
        <v>57</v>
      </c>
      <c r="AM241" s="1" t="s">
        <v>144</v>
      </c>
      <c r="AS241" s="4">
        <v>42794</v>
      </c>
      <c r="AT241" s="4">
        <v>42936</v>
      </c>
      <c r="AU241" s="4">
        <v>42929</v>
      </c>
      <c r="AW241" s="1">
        <v>3</v>
      </c>
      <c r="AY241" s="1" t="s">
        <v>320</v>
      </c>
      <c r="BB241" s="1">
        <v>0</v>
      </c>
      <c r="BC241" s="1">
        <v>0</v>
      </c>
      <c r="BD241" s="1">
        <v>3</v>
      </c>
      <c r="BE241" s="1">
        <v>11185</v>
      </c>
      <c r="BF241" s="1" t="s">
        <v>146</v>
      </c>
      <c r="BG241" s="1">
        <v>33555</v>
      </c>
      <c r="BH241" s="1">
        <v>522.53</v>
      </c>
      <c r="BI241" s="1">
        <v>719.91</v>
      </c>
      <c r="BJ241" s="1">
        <v>0</v>
      </c>
      <c r="BL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3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33555</v>
      </c>
      <c r="CD241" s="1">
        <v>1</v>
      </c>
      <c r="CE241" s="1" t="s">
        <v>118</v>
      </c>
      <c r="CF241" s="1" t="s">
        <v>439</v>
      </c>
      <c r="CG241" s="1" t="str">
        <f>"08"</f>
        <v>08</v>
      </c>
      <c r="CH241" s="1" t="str">
        <f>"0"</f>
        <v>0</v>
      </c>
      <c r="CI241" s="1" t="str">
        <f>"11"</f>
        <v>11</v>
      </c>
      <c r="CJ241" s="1" t="s">
        <v>321</v>
      </c>
      <c r="CK241" s="1" t="str">
        <f>"02"</f>
        <v>02</v>
      </c>
      <c r="CL241" s="1" t="s">
        <v>388</v>
      </c>
      <c r="CW241" s="1">
        <v>0</v>
      </c>
      <c r="CX241" s="1">
        <v>0</v>
      </c>
      <c r="CY241" s="1">
        <v>0</v>
      </c>
    </row>
    <row r="242" spans="1:103">
      <c r="A242" s="1">
        <v>410</v>
      </c>
      <c r="B242" s="1" t="s">
        <v>138</v>
      </c>
      <c r="C242" s="1">
        <v>410652</v>
      </c>
      <c r="D242" s="1" t="s">
        <v>102</v>
      </c>
      <c r="E242" s="1">
        <v>9113</v>
      </c>
      <c r="F242" s="1" t="s">
        <v>352</v>
      </c>
      <c r="G242" s="1" t="s">
        <v>589</v>
      </c>
      <c r="I242" s="1" t="s">
        <v>589</v>
      </c>
      <c r="K242" s="1">
        <v>1</v>
      </c>
      <c r="L242" s="1">
        <v>1</v>
      </c>
      <c r="M242" s="1" t="s">
        <v>594</v>
      </c>
      <c r="N242" s="1" t="s">
        <v>595</v>
      </c>
      <c r="O242" s="1" t="s">
        <v>592</v>
      </c>
      <c r="P242" s="1" t="s">
        <v>593</v>
      </c>
      <c r="Q242" s="1" t="s">
        <v>109</v>
      </c>
      <c r="R242" s="1">
        <v>1</v>
      </c>
      <c r="S242" s="1" t="s">
        <v>110</v>
      </c>
      <c r="T242" s="1" t="s">
        <v>111</v>
      </c>
      <c r="U242" s="1" t="s">
        <v>112</v>
      </c>
      <c r="V242" s="1">
        <v>411</v>
      </c>
      <c r="Y242" s="1">
        <v>410080</v>
      </c>
      <c r="Z242" s="1" t="s">
        <v>113</v>
      </c>
      <c r="AG242" s="1">
        <v>1</v>
      </c>
      <c r="AH242" s="4">
        <v>42794</v>
      </c>
      <c r="AI242" s="1">
        <v>57</v>
      </c>
      <c r="AM242" s="1" t="s">
        <v>144</v>
      </c>
      <c r="AS242" s="4">
        <v>42794</v>
      </c>
      <c r="AT242" s="4">
        <v>42936</v>
      </c>
      <c r="AU242" s="4">
        <v>42929</v>
      </c>
      <c r="AW242" s="1">
        <v>1</v>
      </c>
      <c r="AY242" s="1" t="s">
        <v>320</v>
      </c>
      <c r="BB242" s="1">
        <v>0</v>
      </c>
      <c r="BC242" s="1">
        <v>0</v>
      </c>
      <c r="BD242" s="1">
        <v>1</v>
      </c>
      <c r="BE242" s="1">
        <v>10338</v>
      </c>
      <c r="BF242" s="1" t="s">
        <v>146</v>
      </c>
      <c r="BG242" s="1">
        <v>10338</v>
      </c>
      <c r="BH242" s="1">
        <v>160.99</v>
      </c>
      <c r="BI242" s="1">
        <v>221.8</v>
      </c>
      <c r="BJ242" s="1">
        <v>0</v>
      </c>
      <c r="BL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1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10338</v>
      </c>
      <c r="CD242" s="1">
        <v>1</v>
      </c>
      <c r="CE242" s="1" t="s">
        <v>118</v>
      </c>
      <c r="CF242" s="1" t="s">
        <v>439</v>
      </c>
      <c r="CG242" s="1" t="str">
        <f>"08"</f>
        <v>08</v>
      </c>
      <c r="CH242" s="1" t="str">
        <f>"0"</f>
        <v>0</v>
      </c>
      <c r="CI242" s="1" t="str">
        <f>"11"</f>
        <v>11</v>
      </c>
      <c r="CJ242" s="1" t="s">
        <v>321</v>
      </c>
      <c r="CK242" s="1" t="str">
        <f>"02"</f>
        <v>02</v>
      </c>
      <c r="CL242" s="1" t="s">
        <v>129</v>
      </c>
      <c r="CW242" s="1">
        <v>0</v>
      </c>
      <c r="CX242" s="1">
        <v>0</v>
      </c>
      <c r="CY242" s="1">
        <v>0</v>
      </c>
    </row>
    <row r="243" spans="1:103">
      <c r="A243" s="1">
        <v>410</v>
      </c>
      <c r="B243" s="1" t="s">
        <v>138</v>
      </c>
      <c r="C243" s="1">
        <v>410652</v>
      </c>
      <c r="D243" s="1" t="s">
        <v>102</v>
      </c>
      <c r="E243" s="1">
        <v>9113</v>
      </c>
      <c r="F243" s="1" t="s">
        <v>352</v>
      </c>
      <c r="G243" s="1" t="s">
        <v>589</v>
      </c>
      <c r="I243" s="1" t="s">
        <v>589</v>
      </c>
      <c r="K243" s="1">
        <v>2</v>
      </c>
      <c r="L243" s="1">
        <v>2</v>
      </c>
      <c r="M243" s="1" t="s">
        <v>594</v>
      </c>
      <c r="N243" s="1" t="s">
        <v>595</v>
      </c>
      <c r="O243" s="1" t="s">
        <v>592</v>
      </c>
      <c r="P243" s="1" t="s">
        <v>593</v>
      </c>
      <c r="Q243" s="1" t="s">
        <v>109</v>
      </c>
      <c r="R243" s="1">
        <v>1</v>
      </c>
      <c r="S243" s="1" t="s">
        <v>110</v>
      </c>
      <c r="T243" s="1" t="s">
        <v>111</v>
      </c>
      <c r="U243" s="1" t="s">
        <v>112</v>
      </c>
      <c r="V243" s="1">
        <v>411</v>
      </c>
      <c r="Y243" s="1">
        <v>410080</v>
      </c>
      <c r="Z243" s="1" t="s">
        <v>113</v>
      </c>
      <c r="AG243" s="1">
        <v>1</v>
      </c>
      <c r="AH243" s="4">
        <v>42794</v>
      </c>
      <c r="AI243" s="1">
        <v>57</v>
      </c>
      <c r="AM243" s="1" t="s">
        <v>144</v>
      </c>
      <c r="AS243" s="4">
        <v>42794</v>
      </c>
      <c r="AT243" s="4">
        <v>42936</v>
      </c>
      <c r="AU243" s="4">
        <v>42929</v>
      </c>
      <c r="AW243" s="1">
        <v>1</v>
      </c>
      <c r="AY243" s="1" t="s">
        <v>320</v>
      </c>
      <c r="BB243" s="1">
        <v>0</v>
      </c>
      <c r="BC243" s="1">
        <v>0</v>
      </c>
      <c r="BD243" s="1">
        <v>1</v>
      </c>
      <c r="BE243" s="1">
        <v>10338</v>
      </c>
      <c r="BF243" s="1" t="s">
        <v>146</v>
      </c>
      <c r="BG243" s="1">
        <v>10338</v>
      </c>
      <c r="BH243" s="1">
        <v>160.99</v>
      </c>
      <c r="BI243" s="1">
        <v>221.8</v>
      </c>
      <c r="BJ243" s="1">
        <v>0</v>
      </c>
      <c r="BL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1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10338</v>
      </c>
      <c r="CD243" s="1">
        <v>1</v>
      </c>
      <c r="CE243" s="1" t="s">
        <v>118</v>
      </c>
      <c r="CF243" s="1" t="s">
        <v>439</v>
      </c>
      <c r="CG243" s="1" t="str">
        <f>"08"</f>
        <v>08</v>
      </c>
      <c r="CH243" s="1" t="str">
        <f>"0"</f>
        <v>0</v>
      </c>
      <c r="CI243" s="1" t="str">
        <f>"11"</f>
        <v>11</v>
      </c>
      <c r="CJ243" s="1" t="s">
        <v>321</v>
      </c>
      <c r="CK243" s="1" t="str">
        <f>"02"</f>
        <v>02</v>
      </c>
      <c r="CL243" s="1" t="s">
        <v>129</v>
      </c>
      <c r="CW243" s="1">
        <v>0</v>
      </c>
      <c r="CX243" s="1">
        <v>0</v>
      </c>
      <c r="CY243" s="1">
        <v>0</v>
      </c>
    </row>
    <row r="244" spans="1:103">
      <c r="A244" s="1">
        <v>410</v>
      </c>
      <c r="B244" s="1" t="s">
        <v>138</v>
      </c>
      <c r="C244" s="1">
        <v>410652</v>
      </c>
      <c r="D244" s="1" t="s">
        <v>102</v>
      </c>
      <c r="E244" s="1">
        <v>9113</v>
      </c>
      <c r="F244" s="1" t="s">
        <v>352</v>
      </c>
      <c r="G244" s="1" t="s">
        <v>589</v>
      </c>
      <c r="I244" s="1" t="s">
        <v>589</v>
      </c>
      <c r="K244" s="1">
        <v>3</v>
      </c>
      <c r="L244" s="1">
        <v>3</v>
      </c>
      <c r="M244" s="1" t="s">
        <v>594</v>
      </c>
      <c r="N244" s="1" t="s">
        <v>595</v>
      </c>
      <c r="O244" s="1" t="s">
        <v>592</v>
      </c>
      <c r="P244" s="1" t="s">
        <v>593</v>
      </c>
      <c r="Q244" s="1" t="s">
        <v>109</v>
      </c>
      <c r="R244" s="1">
        <v>1</v>
      </c>
      <c r="S244" s="1" t="s">
        <v>110</v>
      </c>
      <c r="T244" s="1" t="s">
        <v>111</v>
      </c>
      <c r="U244" s="1" t="s">
        <v>112</v>
      </c>
      <c r="V244" s="1">
        <v>411</v>
      </c>
      <c r="Y244" s="1">
        <v>410080</v>
      </c>
      <c r="Z244" s="1" t="s">
        <v>113</v>
      </c>
      <c r="AG244" s="1">
        <v>1</v>
      </c>
      <c r="AH244" s="4">
        <v>42794</v>
      </c>
      <c r="AI244" s="1">
        <v>57</v>
      </c>
      <c r="AM244" s="1" t="s">
        <v>144</v>
      </c>
      <c r="AS244" s="4">
        <v>42794</v>
      </c>
      <c r="AT244" s="4">
        <v>42936</v>
      </c>
      <c r="AU244" s="4">
        <v>42929</v>
      </c>
      <c r="AW244" s="1">
        <v>1</v>
      </c>
      <c r="AY244" s="1" t="s">
        <v>320</v>
      </c>
      <c r="BB244" s="1">
        <v>0</v>
      </c>
      <c r="BC244" s="1">
        <v>0</v>
      </c>
      <c r="BD244" s="1">
        <v>1</v>
      </c>
      <c r="BE244" s="1">
        <v>10338</v>
      </c>
      <c r="BF244" s="1" t="s">
        <v>146</v>
      </c>
      <c r="BG244" s="1">
        <v>10338</v>
      </c>
      <c r="BH244" s="1">
        <v>160.99</v>
      </c>
      <c r="BI244" s="1">
        <v>221.8</v>
      </c>
      <c r="BJ244" s="1">
        <v>0</v>
      </c>
      <c r="BL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1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10338</v>
      </c>
      <c r="CD244" s="1">
        <v>1</v>
      </c>
      <c r="CE244" s="1" t="s">
        <v>118</v>
      </c>
      <c r="CF244" s="1" t="s">
        <v>439</v>
      </c>
      <c r="CG244" s="1" t="str">
        <f>"08"</f>
        <v>08</v>
      </c>
      <c r="CH244" s="1" t="str">
        <f>"0"</f>
        <v>0</v>
      </c>
      <c r="CI244" s="1" t="str">
        <f>"11"</f>
        <v>11</v>
      </c>
      <c r="CJ244" s="1" t="s">
        <v>321</v>
      </c>
      <c r="CK244" s="1" t="str">
        <f>"02"</f>
        <v>02</v>
      </c>
      <c r="CL244" s="1" t="s">
        <v>129</v>
      </c>
      <c r="CW244" s="1">
        <v>0</v>
      </c>
      <c r="CX244" s="1">
        <v>0</v>
      </c>
      <c r="CY244" s="1">
        <v>0</v>
      </c>
    </row>
    <row r="245" spans="1:103">
      <c r="A245" s="1">
        <v>410</v>
      </c>
      <c r="B245" s="1" t="s">
        <v>138</v>
      </c>
      <c r="C245" s="1">
        <v>410652</v>
      </c>
      <c r="D245" s="1" t="s">
        <v>102</v>
      </c>
      <c r="E245" s="1">
        <v>9113</v>
      </c>
      <c r="F245" s="1" t="s">
        <v>352</v>
      </c>
      <c r="G245" s="1" t="s">
        <v>589</v>
      </c>
      <c r="I245" s="1" t="s">
        <v>589</v>
      </c>
      <c r="K245" s="1">
        <v>4</v>
      </c>
      <c r="L245" s="1">
        <v>4</v>
      </c>
      <c r="M245" s="1" t="s">
        <v>594</v>
      </c>
      <c r="N245" s="1" t="s">
        <v>595</v>
      </c>
      <c r="O245" s="1" t="s">
        <v>592</v>
      </c>
      <c r="P245" s="1" t="s">
        <v>593</v>
      </c>
      <c r="Q245" s="1" t="s">
        <v>109</v>
      </c>
      <c r="R245" s="1">
        <v>1</v>
      </c>
      <c r="S245" s="1" t="s">
        <v>110</v>
      </c>
      <c r="T245" s="1" t="s">
        <v>111</v>
      </c>
      <c r="U245" s="1" t="s">
        <v>112</v>
      </c>
      <c r="V245" s="1">
        <v>411</v>
      </c>
      <c r="Y245" s="1">
        <v>410080</v>
      </c>
      <c r="Z245" s="1" t="s">
        <v>113</v>
      </c>
      <c r="AG245" s="1">
        <v>1</v>
      </c>
      <c r="AH245" s="4">
        <v>42794</v>
      </c>
      <c r="AI245" s="1">
        <v>57</v>
      </c>
      <c r="AM245" s="1" t="s">
        <v>144</v>
      </c>
      <c r="AS245" s="4">
        <v>42794</v>
      </c>
      <c r="AT245" s="4">
        <v>42936</v>
      </c>
      <c r="AU245" s="4">
        <v>42929</v>
      </c>
      <c r="AW245" s="1">
        <v>1</v>
      </c>
      <c r="AY245" s="1" t="s">
        <v>320</v>
      </c>
      <c r="BB245" s="1">
        <v>0</v>
      </c>
      <c r="BC245" s="1">
        <v>0</v>
      </c>
      <c r="BD245" s="1">
        <v>1</v>
      </c>
      <c r="BE245" s="1">
        <v>10338</v>
      </c>
      <c r="BF245" s="1" t="s">
        <v>146</v>
      </c>
      <c r="BG245" s="1">
        <v>10338</v>
      </c>
      <c r="BH245" s="1">
        <v>160.99</v>
      </c>
      <c r="BI245" s="1">
        <v>221.8</v>
      </c>
      <c r="BJ245" s="1">
        <v>0</v>
      </c>
      <c r="BL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1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10338</v>
      </c>
      <c r="CD245" s="1">
        <v>1</v>
      </c>
      <c r="CE245" s="1" t="s">
        <v>118</v>
      </c>
      <c r="CF245" s="1" t="s">
        <v>439</v>
      </c>
      <c r="CG245" s="1" t="str">
        <f>"08"</f>
        <v>08</v>
      </c>
      <c r="CH245" s="1" t="str">
        <f>"0"</f>
        <v>0</v>
      </c>
      <c r="CI245" s="1" t="str">
        <f>"11"</f>
        <v>11</v>
      </c>
      <c r="CJ245" s="1" t="s">
        <v>321</v>
      </c>
      <c r="CK245" s="1" t="str">
        <f>"02"</f>
        <v>02</v>
      </c>
      <c r="CL245" s="1" t="s">
        <v>129</v>
      </c>
      <c r="CW245" s="1">
        <v>0</v>
      </c>
      <c r="CX245" s="1">
        <v>0</v>
      </c>
      <c r="CY245" s="1">
        <v>0</v>
      </c>
    </row>
    <row r="246" spans="1:103">
      <c r="A246" s="1">
        <v>410</v>
      </c>
      <c r="B246" s="1" t="s">
        <v>138</v>
      </c>
      <c r="C246" s="1">
        <v>410652</v>
      </c>
      <c r="D246" s="1" t="s">
        <v>102</v>
      </c>
      <c r="E246" s="1">
        <v>9113</v>
      </c>
      <c r="F246" s="1" t="s">
        <v>352</v>
      </c>
      <c r="G246" s="1" t="s">
        <v>589</v>
      </c>
      <c r="I246" s="1" t="s">
        <v>589</v>
      </c>
      <c r="K246" s="1">
        <v>5</v>
      </c>
      <c r="L246" s="1">
        <v>5</v>
      </c>
      <c r="M246" s="1" t="s">
        <v>594</v>
      </c>
      <c r="N246" s="1" t="s">
        <v>595</v>
      </c>
      <c r="O246" s="1" t="s">
        <v>592</v>
      </c>
      <c r="P246" s="1" t="s">
        <v>593</v>
      </c>
      <c r="Q246" s="1" t="s">
        <v>109</v>
      </c>
      <c r="R246" s="1">
        <v>1</v>
      </c>
      <c r="S246" s="1" t="s">
        <v>110</v>
      </c>
      <c r="T246" s="1" t="s">
        <v>111</v>
      </c>
      <c r="U246" s="1" t="s">
        <v>112</v>
      </c>
      <c r="V246" s="1">
        <v>411</v>
      </c>
      <c r="Y246" s="1">
        <v>410080</v>
      </c>
      <c r="Z246" s="1" t="s">
        <v>113</v>
      </c>
      <c r="AG246" s="1">
        <v>1</v>
      </c>
      <c r="AH246" s="4">
        <v>42794</v>
      </c>
      <c r="AI246" s="1">
        <v>57</v>
      </c>
      <c r="AM246" s="1" t="s">
        <v>144</v>
      </c>
      <c r="AS246" s="4">
        <v>42794</v>
      </c>
      <c r="AT246" s="4">
        <v>42936</v>
      </c>
      <c r="AU246" s="4">
        <v>42929</v>
      </c>
      <c r="AW246" s="1">
        <v>1</v>
      </c>
      <c r="AY246" s="1" t="s">
        <v>320</v>
      </c>
      <c r="BB246" s="1">
        <v>0</v>
      </c>
      <c r="BC246" s="1">
        <v>0</v>
      </c>
      <c r="BD246" s="1">
        <v>1</v>
      </c>
      <c r="BE246" s="1">
        <v>10338</v>
      </c>
      <c r="BF246" s="1" t="s">
        <v>146</v>
      </c>
      <c r="BG246" s="1">
        <v>10338</v>
      </c>
      <c r="BH246" s="1">
        <v>160.99</v>
      </c>
      <c r="BI246" s="1">
        <v>221.8</v>
      </c>
      <c r="BJ246" s="1">
        <v>0</v>
      </c>
      <c r="BL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1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10338</v>
      </c>
      <c r="CD246" s="1">
        <v>1</v>
      </c>
      <c r="CE246" s="1" t="s">
        <v>118</v>
      </c>
      <c r="CF246" s="1" t="s">
        <v>439</v>
      </c>
      <c r="CG246" s="1" t="str">
        <f>"08"</f>
        <v>08</v>
      </c>
      <c r="CH246" s="1" t="str">
        <f>"0"</f>
        <v>0</v>
      </c>
      <c r="CI246" s="1" t="str">
        <f>"11"</f>
        <v>11</v>
      </c>
      <c r="CJ246" s="1" t="s">
        <v>321</v>
      </c>
      <c r="CK246" s="1" t="str">
        <f>"02"</f>
        <v>02</v>
      </c>
      <c r="CL246" s="1" t="s">
        <v>129</v>
      </c>
      <c r="CW246" s="1">
        <v>0</v>
      </c>
      <c r="CX246" s="1">
        <v>0</v>
      </c>
      <c r="CY246" s="1">
        <v>0</v>
      </c>
    </row>
    <row r="247" spans="1:103">
      <c r="A247" s="1">
        <v>410</v>
      </c>
      <c r="B247" s="1" t="s">
        <v>138</v>
      </c>
      <c r="C247" s="1">
        <v>410652</v>
      </c>
      <c r="D247" s="1" t="s">
        <v>102</v>
      </c>
      <c r="E247" s="1">
        <v>9113</v>
      </c>
      <c r="F247" s="1" t="s">
        <v>352</v>
      </c>
      <c r="G247" s="1" t="s">
        <v>589</v>
      </c>
      <c r="I247" s="1" t="s">
        <v>589</v>
      </c>
      <c r="K247" s="1">
        <v>6</v>
      </c>
      <c r="L247" s="1">
        <v>6</v>
      </c>
      <c r="M247" s="1" t="s">
        <v>594</v>
      </c>
      <c r="N247" s="1" t="s">
        <v>595</v>
      </c>
      <c r="O247" s="1" t="s">
        <v>592</v>
      </c>
      <c r="P247" s="1" t="s">
        <v>593</v>
      </c>
      <c r="Q247" s="1" t="s">
        <v>109</v>
      </c>
      <c r="R247" s="1">
        <v>1</v>
      </c>
      <c r="S247" s="1" t="s">
        <v>110</v>
      </c>
      <c r="T247" s="1" t="s">
        <v>111</v>
      </c>
      <c r="U247" s="1" t="s">
        <v>112</v>
      </c>
      <c r="V247" s="1">
        <v>411</v>
      </c>
      <c r="Y247" s="1">
        <v>410080</v>
      </c>
      <c r="Z247" s="1" t="s">
        <v>113</v>
      </c>
      <c r="AG247" s="1">
        <v>1</v>
      </c>
      <c r="AH247" s="4">
        <v>42794</v>
      </c>
      <c r="AI247" s="1">
        <v>57</v>
      </c>
      <c r="AM247" s="1" t="s">
        <v>144</v>
      </c>
      <c r="AS247" s="4">
        <v>42794</v>
      </c>
      <c r="AT247" s="4">
        <v>42936</v>
      </c>
      <c r="AU247" s="4">
        <v>42929</v>
      </c>
      <c r="AW247" s="1">
        <v>1</v>
      </c>
      <c r="AY247" s="1" t="s">
        <v>320</v>
      </c>
      <c r="BB247" s="1">
        <v>0</v>
      </c>
      <c r="BC247" s="1">
        <v>0</v>
      </c>
      <c r="BD247" s="1">
        <v>1</v>
      </c>
      <c r="BE247" s="1">
        <v>10338</v>
      </c>
      <c r="BF247" s="1" t="s">
        <v>146</v>
      </c>
      <c r="BG247" s="1">
        <v>10338</v>
      </c>
      <c r="BH247" s="1">
        <v>160.99</v>
      </c>
      <c r="BI247" s="1">
        <v>221.8</v>
      </c>
      <c r="BJ247" s="1">
        <v>0</v>
      </c>
      <c r="BL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1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10338</v>
      </c>
      <c r="CD247" s="1">
        <v>1</v>
      </c>
      <c r="CE247" s="1" t="s">
        <v>118</v>
      </c>
      <c r="CF247" s="1" t="s">
        <v>439</v>
      </c>
      <c r="CG247" s="1" t="str">
        <f>"08"</f>
        <v>08</v>
      </c>
      <c r="CH247" s="1" t="str">
        <f>"0"</f>
        <v>0</v>
      </c>
      <c r="CI247" s="1" t="str">
        <f>"11"</f>
        <v>11</v>
      </c>
      <c r="CJ247" s="1" t="s">
        <v>321</v>
      </c>
      <c r="CK247" s="1" t="str">
        <f>"02"</f>
        <v>02</v>
      </c>
      <c r="CL247" s="1" t="s">
        <v>129</v>
      </c>
      <c r="CW247" s="1">
        <v>0</v>
      </c>
      <c r="CX247" s="1">
        <v>0</v>
      </c>
      <c r="CY247" s="1">
        <v>0</v>
      </c>
    </row>
    <row r="248" spans="1:103">
      <c r="A248" s="1">
        <v>410</v>
      </c>
      <c r="B248" s="1" t="s">
        <v>138</v>
      </c>
      <c r="C248" s="1">
        <v>410652</v>
      </c>
      <c r="D248" s="1" t="s">
        <v>102</v>
      </c>
      <c r="E248" s="1">
        <v>9113</v>
      </c>
      <c r="F248" s="1" t="s">
        <v>352</v>
      </c>
      <c r="G248" s="1" t="s">
        <v>589</v>
      </c>
      <c r="I248" s="1" t="s">
        <v>589</v>
      </c>
      <c r="K248" s="1">
        <v>15</v>
      </c>
      <c r="L248" s="1">
        <v>15</v>
      </c>
      <c r="M248" s="1" t="s">
        <v>594</v>
      </c>
      <c r="N248" s="1" t="s">
        <v>595</v>
      </c>
      <c r="O248" s="1" t="s">
        <v>592</v>
      </c>
      <c r="P248" s="1" t="s">
        <v>593</v>
      </c>
      <c r="Q248" s="1" t="s">
        <v>109</v>
      </c>
      <c r="R248" s="1">
        <v>1</v>
      </c>
      <c r="S248" s="1" t="s">
        <v>110</v>
      </c>
      <c r="T248" s="1" t="s">
        <v>111</v>
      </c>
      <c r="U248" s="1" t="s">
        <v>112</v>
      </c>
      <c r="V248" s="1">
        <v>411</v>
      </c>
      <c r="Y248" s="1">
        <v>410080</v>
      </c>
      <c r="Z248" s="1" t="s">
        <v>113</v>
      </c>
      <c r="AG248" s="1">
        <v>1</v>
      </c>
      <c r="AH248" s="4">
        <v>42794</v>
      </c>
      <c r="AI248" s="1">
        <v>57</v>
      </c>
      <c r="AM248" s="1" t="s">
        <v>144</v>
      </c>
      <c r="AS248" s="4">
        <v>42794</v>
      </c>
      <c r="AT248" s="4">
        <v>42936</v>
      </c>
      <c r="AU248" s="4">
        <v>42929</v>
      </c>
      <c r="AW248" s="1">
        <v>3</v>
      </c>
      <c r="AY248" s="1" t="s">
        <v>320</v>
      </c>
      <c r="BB248" s="1">
        <v>0</v>
      </c>
      <c r="BC248" s="1">
        <v>0</v>
      </c>
      <c r="BD248" s="1">
        <v>3</v>
      </c>
      <c r="BE248" s="1">
        <v>10338</v>
      </c>
      <c r="BF248" s="1" t="s">
        <v>146</v>
      </c>
      <c r="BG248" s="1">
        <v>31014</v>
      </c>
      <c r="BH248" s="1">
        <v>482.96</v>
      </c>
      <c r="BI248" s="1">
        <v>665.39</v>
      </c>
      <c r="BJ248" s="1">
        <v>0</v>
      </c>
      <c r="BL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3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31014</v>
      </c>
      <c r="CD248" s="1">
        <v>1</v>
      </c>
      <c r="CE248" s="1" t="s">
        <v>118</v>
      </c>
      <c r="CF248" s="1" t="s">
        <v>439</v>
      </c>
      <c r="CG248" s="1" t="str">
        <f>"08"</f>
        <v>08</v>
      </c>
      <c r="CH248" s="1" t="str">
        <f>"0"</f>
        <v>0</v>
      </c>
      <c r="CI248" s="1" t="str">
        <f>"11"</f>
        <v>11</v>
      </c>
      <c r="CJ248" s="1" t="s">
        <v>321</v>
      </c>
      <c r="CK248" s="1" t="str">
        <f>"02"</f>
        <v>02</v>
      </c>
      <c r="CL248" s="1" t="s">
        <v>129</v>
      </c>
      <c r="CW248" s="1">
        <v>0</v>
      </c>
      <c r="CX248" s="1">
        <v>0</v>
      </c>
      <c r="CY248" s="1">
        <v>0</v>
      </c>
    </row>
    <row r="249" spans="1:103">
      <c r="A249" s="1">
        <v>410</v>
      </c>
      <c r="B249" s="1" t="s">
        <v>138</v>
      </c>
      <c r="C249" s="1">
        <v>410652</v>
      </c>
      <c r="D249" s="1" t="s">
        <v>102</v>
      </c>
      <c r="E249" s="1">
        <v>9113</v>
      </c>
      <c r="F249" s="1" t="s">
        <v>352</v>
      </c>
      <c r="G249" s="1" t="s">
        <v>589</v>
      </c>
      <c r="I249" s="1" t="s">
        <v>589</v>
      </c>
      <c r="K249" s="1">
        <v>16</v>
      </c>
      <c r="L249" s="1">
        <v>16</v>
      </c>
      <c r="M249" s="1" t="s">
        <v>594</v>
      </c>
      <c r="N249" s="1" t="s">
        <v>595</v>
      </c>
      <c r="O249" s="1" t="s">
        <v>592</v>
      </c>
      <c r="P249" s="1" t="s">
        <v>593</v>
      </c>
      <c r="Q249" s="1" t="s">
        <v>109</v>
      </c>
      <c r="R249" s="1">
        <v>1</v>
      </c>
      <c r="S249" s="1" t="s">
        <v>110</v>
      </c>
      <c r="T249" s="1" t="s">
        <v>111</v>
      </c>
      <c r="U249" s="1" t="s">
        <v>112</v>
      </c>
      <c r="V249" s="1">
        <v>411</v>
      </c>
      <c r="Y249" s="1">
        <v>410080</v>
      </c>
      <c r="Z249" s="1" t="s">
        <v>113</v>
      </c>
      <c r="AG249" s="1">
        <v>1</v>
      </c>
      <c r="AH249" s="4">
        <v>42794</v>
      </c>
      <c r="AI249" s="1">
        <v>57</v>
      </c>
      <c r="AM249" s="1" t="s">
        <v>144</v>
      </c>
      <c r="AS249" s="4">
        <v>42794</v>
      </c>
      <c r="AT249" s="4">
        <v>42936</v>
      </c>
      <c r="AU249" s="4">
        <v>42929</v>
      </c>
      <c r="AW249" s="1">
        <v>3</v>
      </c>
      <c r="AY249" s="1" t="s">
        <v>320</v>
      </c>
      <c r="BB249" s="1">
        <v>0</v>
      </c>
      <c r="BC249" s="1">
        <v>0</v>
      </c>
      <c r="BD249" s="1">
        <v>3</v>
      </c>
      <c r="BE249" s="1">
        <v>10338</v>
      </c>
      <c r="BF249" s="1" t="s">
        <v>146</v>
      </c>
      <c r="BG249" s="1">
        <v>31014</v>
      </c>
      <c r="BH249" s="1">
        <v>482.96</v>
      </c>
      <c r="BI249" s="1">
        <v>665.39</v>
      </c>
      <c r="BJ249" s="1">
        <v>0</v>
      </c>
      <c r="BL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3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31014</v>
      </c>
      <c r="CD249" s="1">
        <v>1</v>
      </c>
      <c r="CE249" s="1" t="s">
        <v>118</v>
      </c>
      <c r="CF249" s="1" t="s">
        <v>439</v>
      </c>
      <c r="CG249" s="1" t="str">
        <f>"08"</f>
        <v>08</v>
      </c>
      <c r="CH249" s="1" t="str">
        <f>"0"</f>
        <v>0</v>
      </c>
      <c r="CI249" s="1" t="str">
        <f>"11"</f>
        <v>11</v>
      </c>
      <c r="CJ249" s="1" t="s">
        <v>321</v>
      </c>
      <c r="CK249" s="1" t="str">
        <f>"02"</f>
        <v>02</v>
      </c>
      <c r="CL249" s="1" t="s">
        <v>129</v>
      </c>
      <c r="CW249" s="1">
        <v>0</v>
      </c>
      <c r="CX249" s="1">
        <v>0</v>
      </c>
      <c r="CY249" s="1">
        <v>0</v>
      </c>
    </row>
    <row r="250" spans="1:103">
      <c r="A250" s="1">
        <v>410</v>
      </c>
      <c r="B250" s="1" t="s">
        <v>138</v>
      </c>
      <c r="C250" s="1">
        <v>410652</v>
      </c>
      <c r="D250" s="1" t="s">
        <v>102</v>
      </c>
      <c r="E250" s="1">
        <v>9113</v>
      </c>
      <c r="F250" s="1" t="s">
        <v>352</v>
      </c>
      <c r="G250" s="1" t="s">
        <v>589</v>
      </c>
      <c r="I250" s="1" t="s">
        <v>589</v>
      </c>
      <c r="K250" s="1">
        <v>17</v>
      </c>
      <c r="L250" s="1">
        <v>17</v>
      </c>
      <c r="M250" s="1" t="s">
        <v>594</v>
      </c>
      <c r="N250" s="1" t="s">
        <v>595</v>
      </c>
      <c r="O250" s="1" t="s">
        <v>592</v>
      </c>
      <c r="P250" s="1" t="s">
        <v>593</v>
      </c>
      <c r="Q250" s="1" t="s">
        <v>109</v>
      </c>
      <c r="R250" s="1">
        <v>1</v>
      </c>
      <c r="S250" s="1" t="s">
        <v>110</v>
      </c>
      <c r="T250" s="1" t="s">
        <v>111</v>
      </c>
      <c r="U250" s="1" t="s">
        <v>112</v>
      </c>
      <c r="V250" s="1">
        <v>411</v>
      </c>
      <c r="Y250" s="1">
        <v>410080</v>
      </c>
      <c r="Z250" s="1" t="s">
        <v>113</v>
      </c>
      <c r="AG250" s="1">
        <v>1</v>
      </c>
      <c r="AH250" s="4">
        <v>42794</v>
      </c>
      <c r="AI250" s="1">
        <v>57</v>
      </c>
      <c r="AM250" s="1" t="s">
        <v>144</v>
      </c>
      <c r="AS250" s="4">
        <v>42794</v>
      </c>
      <c r="AT250" s="4">
        <v>42936</v>
      </c>
      <c r="AU250" s="4">
        <v>42929</v>
      </c>
      <c r="AW250" s="1">
        <v>3</v>
      </c>
      <c r="AY250" s="1" t="s">
        <v>320</v>
      </c>
      <c r="BB250" s="1">
        <v>0</v>
      </c>
      <c r="BC250" s="1">
        <v>0</v>
      </c>
      <c r="BD250" s="1">
        <v>3</v>
      </c>
      <c r="BE250" s="1">
        <v>10338</v>
      </c>
      <c r="BF250" s="1" t="s">
        <v>146</v>
      </c>
      <c r="BG250" s="1">
        <v>31014</v>
      </c>
      <c r="BH250" s="1">
        <v>482.96</v>
      </c>
      <c r="BI250" s="1">
        <v>665.39</v>
      </c>
      <c r="BJ250" s="1">
        <v>0</v>
      </c>
      <c r="BL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3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31014</v>
      </c>
      <c r="CD250" s="1">
        <v>1</v>
      </c>
      <c r="CE250" s="1" t="s">
        <v>118</v>
      </c>
      <c r="CF250" s="1" t="s">
        <v>439</v>
      </c>
      <c r="CG250" s="1" t="str">
        <f>"08"</f>
        <v>08</v>
      </c>
      <c r="CH250" s="1" t="str">
        <f>"0"</f>
        <v>0</v>
      </c>
      <c r="CI250" s="1" t="str">
        <f>"11"</f>
        <v>11</v>
      </c>
      <c r="CJ250" s="1" t="s">
        <v>321</v>
      </c>
      <c r="CK250" s="1" t="str">
        <f>"02"</f>
        <v>02</v>
      </c>
      <c r="CL250" s="1" t="s">
        <v>129</v>
      </c>
      <c r="CW250" s="1">
        <v>0</v>
      </c>
      <c r="CX250" s="1">
        <v>0</v>
      </c>
      <c r="CY250" s="1">
        <v>0</v>
      </c>
    </row>
    <row r="251" spans="1:103">
      <c r="A251" s="1">
        <v>410</v>
      </c>
      <c r="B251" s="1" t="s">
        <v>138</v>
      </c>
      <c r="C251" s="1">
        <v>410604</v>
      </c>
      <c r="D251" s="1" t="s">
        <v>102</v>
      </c>
      <c r="E251" s="1">
        <v>9113</v>
      </c>
      <c r="F251" s="1" t="s">
        <v>352</v>
      </c>
      <c r="G251" s="1" t="s">
        <v>525</v>
      </c>
      <c r="I251" s="1" t="s">
        <v>525</v>
      </c>
      <c r="K251" s="1" t="s">
        <v>596</v>
      </c>
      <c r="L251" s="1">
        <v>108</v>
      </c>
      <c r="M251" s="1" t="s">
        <v>597</v>
      </c>
      <c r="N251" s="1" t="s">
        <v>598</v>
      </c>
      <c r="O251" s="1" t="s">
        <v>599</v>
      </c>
      <c r="P251" s="1" t="s">
        <v>318</v>
      </c>
      <c r="Q251" s="1" t="s">
        <v>109</v>
      </c>
      <c r="R251" s="1">
        <v>1</v>
      </c>
      <c r="S251" s="1" t="s">
        <v>110</v>
      </c>
      <c r="T251" s="1" t="s">
        <v>111</v>
      </c>
      <c r="U251" s="1" t="s">
        <v>112</v>
      </c>
      <c r="V251" s="1">
        <v>411</v>
      </c>
      <c r="Y251" s="1">
        <v>410080</v>
      </c>
      <c r="Z251" s="1" t="s">
        <v>113</v>
      </c>
      <c r="AG251" s="1">
        <v>5</v>
      </c>
      <c r="AH251" s="4">
        <v>42865</v>
      </c>
      <c r="AI251" s="1">
        <v>57</v>
      </c>
      <c r="AM251" s="1" t="s">
        <v>357</v>
      </c>
      <c r="AS251" s="4">
        <v>42773</v>
      </c>
      <c r="AT251" s="4">
        <v>42901</v>
      </c>
      <c r="AU251" s="4">
        <v>42895</v>
      </c>
      <c r="AW251" s="1">
        <v>1</v>
      </c>
      <c r="AY251" s="1" t="s">
        <v>320</v>
      </c>
      <c r="BB251" s="1">
        <v>0</v>
      </c>
      <c r="BC251" s="1">
        <v>0</v>
      </c>
      <c r="BD251" s="1">
        <v>1</v>
      </c>
      <c r="BE251" s="1">
        <v>19989</v>
      </c>
      <c r="BF251" s="1" t="s">
        <v>146</v>
      </c>
      <c r="BG251" s="1">
        <v>19989</v>
      </c>
      <c r="BH251" s="1">
        <v>311.27</v>
      </c>
      <c r="BI251" s="1">
        <v>428.86</v>
      </c>
      <c r="BJ251" s="1">
        <v>0</v>
      </c>
      <c r="BL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1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19989</v>
      </c>
      <c r="CD251" s="1">
        <v>1</v>
      </c>
      <c r="CE251" s="1" t="s">
        <v>118</v>
      </c>
      <c r="CF251" s="1" t="s">
        <v>439</v>
      </c>
      <c r="CG251" s="1" t="str">
        <f>"08"</f>
        <v>08</v>
      </c>
      <c r="CH251" s="1" t="str">
        <f t="shared" ref="CH251:CH265" si="81">"1"</f>
        <v>1</v>
      </c>
      <c r="CI251" s="1" t="str">
        <f t="shared" ref="CI251:CI263" si="82">"06"</f>
        <v>06</v>
      </c>
      <c r="CJ251" s="1" t="s">
        <v>321</v>
      </c>
      <c r="CK251" s="1" t="str">
        <f>"02"</f>
        <v>02</v>
      </c>
      <c r="CL251" s="1" t="s">
        <v>177</v>
      </c>
      <c r="CW251" s="1">
        <v>0</v>
      </c>
      <c r="CX251" s="1">
        <v>0</v>
      </c>
      <c r="CY251" s="1">
        <v>0</v>
      </c>
    </row>
    <row r="252" spans="1:103">
      <c r="A252" s="1">
        <v>410</v>
      </c>
      <c r="B252" s="1" t="s">
        <v>138</v>
      </c>
      <c r="C252" s="1">
        <v>410604</v>
      </c>
      <c r="D252" s="1" t="s">
        <v>102</v>
      </c>
      <c r="E252" s="1">
        <v>9113</v>
      </c>
      <c r="F252" s="1" t="s">
        <v>352</v>
      </c>
      <c r="G252" s="1" t="s">
        <v>525</v>
      </c>
      <c r="I252" s="1" t="s">
        <v>525</v>
      </c>
      <c r="K252" s="1">
        <v>19</v>
      </c>
      <c r="L252" s="1">
        <v>30</v>
      </c>
      <c r="M252" s="1" t="s">
        <v>600</v>
      </c>
      <c r="N252" s="1" t="s">
        <v>601</v>
      </c>
      <c r="O252" s="1" t="s">
        <v>599</v>
      </c>
      <c r="P252" s="1" t="s">
        <v>318</v>
      </c>
      <c r="Q252" s="1" t="s">
        <v>109</v>
      </c>
      <c r="R252" s="1">
        <v>1</v>
      </c>
      <c r="S252" s="1" t="s">
        <v>110</v>
      </c>
      <c r="T252" s="1" t="s">
        <v>111</v>
      </c>
      <c r="U252" s="1" t="s">
        <v>112</v>
      </c>
      <c r="V252" s="1">
        <v>411</v>
      </c>
      <c r="Y252" s="1">
        <v>410080</v>
      </c>
      <c r="Z252" s="1" t="s">
        <v>113</v>
      </c>
      <c r="AG252" s="1">
        <v>5</v>
      </c>
      <c r="AH252" s="4">
        <v>42865</v>
      </c>
      <c r="AI252" s="1">
        <v>57</v>
      </c>
      <c r="AM252" s="1" t="s">
        <v>357</v>
      </c>
      <c r="AS252" s="4">
        <v>42773</v>
      </c>
      <c r="AT252" s="4">
        <v>42901</v>
      </c>
      <c r="AU252" s="4">
        <v>42895</v>
      </c>
      <c r="AW252" s="1">
        <v>19</v>
      </c>
      <c r="AY252" s="1" t="s">
        <v>320</v>
      </c>
      <c r="BB252" s="1">
        <v>0</v>
      </c>
      <c r="BC252" s="1">
        <v>0</v>
      </c>
      <c r="BD252" s="1">
        <v>19</v>
      </c>
      <c r="BE252" s="1">
        <v>11653</v>
      </c>
      <c r="BF252" s="1" t="s">
        <v>146</v>
      </c>
      <c r="BG252" s="1">
        <v>221407</v>
      </c>
      <c r="BH252" s="1">
        <v>3447.79</v>
      </c>
      <c r="BI252" s="1">
        <v>4750.2</v>
      </c>
      <c r="BJ252" s="1">
        <v>0</v>
      </c>
      <c r="BL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19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221407</v>
      </c>
      <c r="CD252" s="1">
        <v>1</v>
      </c>
      <c r="CE252" s="1" t="s">
        <v>118</v>
      </c>
      <c r="CF252" s="1" t="s">
        <v>439</v>
      </c>
      <c r="CG252" s="1" t="str">
        <f>"08"</f>
        <v>08</v>
      </c>
      <c r="CH252" s="1" t="str">
        <f>"1"</f>
        <v>1</v>
      </c>
      <c r="CI252" s="1" t="str">
        <f>"06"</f>
        <v>06</v>
      </c>
      <c r="CJ252" s="1" t="s">
        <v>321</v>
      </c>
      <c r="CK252" s="1" t="str">
        <f>"02"</f>
        <v>02</v>
      </c>
      <c r="CL252" s="1" t="s">
        <v>177</v>
      </c>
      <c r="CW252" s="1">
        <v>0</v>
      </c>
      <c r="CX252" s="1">
        <v>0</v>
      </c>
      <c r="CY252" s="1">
        <v>0</v>
      </c>
    </row>
    <row r="253" spans="1:103">
      <c r="A253" s="1">
        <v>410</v>
      </c>
      <c r="B253" s="1" t="s">
        <v>138</v>
      </c>
      <c r="C253" s="1">
        <v>410604</v>
      </c>
      <c r="D253" s="1" t="s">
        <v>102</v>
      </c>
      <c r="E253" s="1">
        <v>9113</v>
      </c>
      <c r="F253" s="1" t="s">
        <v>352</v>
      </c>
      <c r="G253" s="1" t="s">
        <v>525</v>
      </c>
      <c r="I253" s="1" t="s">
        <v>525</v>
      </c>
      <c r="K253" s="1">
        <v>20</v>
      </c>
      <c r="L253" s="1">
        <v>31</v>
      </c>
      <c r="M253" s="1" t="s">
        <v>602</v>
      </c>
      <c r="N253" s="1" t="s">
        <v>603</v>
      </c>
      <c r="O253" s="1" t="s">
        <v>599</v>
      </c>
      <c r="P253" s="1" t="s">
        <v>318</v>
      </c>
      <c r="Q253" s="1" t="s">
        <v>109</v>
      </c>
      <c r="R253" s="1">
        <v>1</v>
      </c>
      <c r="S253" s="1" t="s">
        <v>110</v>
      </c>
      <c r="T253" s="1" t="s">
        <v>111</v>
      </c>
      <c r="U253" s="1" t="s">
        <v>112</v>
      </c>
      <c r="V253" s="1">
        <v>411</v>
      </c>
      <c r="Y253" s="1">
        <v>410080</v>
      </c>
      <c r="Z253" s="1" t="s">
        <v>113</v>
      </c>
      <c r="AG253" s="1">
        <v>5</v>
      </c>
      <c r="AH253" s="4">
        <v>42865</v>
      </c>
      <c r="AI253" s="1">
        <v>57</v>
      </c>
      <c r="AM253" s="1" t="s">
        <v>357</v>
      </c>
      <c r="AS253" s="4">
        <v>42773</v>
      </c>
      <c r="AT253" s="4">
        <v>42901</v>
      </c>
      <c r="AU253" s="4">
        <v>42895</v>
      </c>
      <c r="AW253" s="1">
        <v>41</v>
      </c>
      <c r="AY253" s="1" t="s">
        <v>320</v>
      </c>
      <c r="BB253" s="1">
        <v>0</v>
      </c>
      <c r="BC253" s="1">
        <v>0</v>
      </c>
      <c r="BD253" s="1">
        <v>41</v>
      </c>
      <c r="BE253" s="1">
        <v>11765</v>
      </c>
      <c r="BF253" s="1" t="s">
        <v>146</v>
      </c>
      <c r="BG253" s="1">
        <v>482365</v>
      </c>
      <c r="BH253" s="1">
        <v>7511.48</v>
      </c>
      <c r="BI253" s="1">
        <v>10348.96</v>
      </c>
      <c r="BJ253" s="1">
        <v>0</v>
      </c>
      <c r="BL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41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482365</v>
      </c>
      <c r="CD253" s="1">
        <v>1</v>
      </c>
      <c r="CE253" s="1" t="s">
        <v>118</v>
      </c>
      <c r="CF253" s="1" t="s">
        <v>439</v>
      </c>
      <c r="CG253" s="1" t="str">
        <f>"08"</f>
        <v>08</v>
      </c>
      <c r="CH253" s="1" t="str">
        <f>"1"</f>
        <v>1</v>
      </c>
      <c r="CI253" s="1" t="str">
        <f>"06"</f>
        <v>06</v>
      </c>
      <c r="CJ253" s="1" t="s">
        <v>321</v>
      </c>
      <c r="CK253" s="1" t="str">
        <f>"02"</f>
        <v>02</v>
      </c>
      <c r="CL253" s="1" t="s">
        <v>388</v>
      </c>
      <c r="CW253" s="1">
        <v>0</v>
      </c>
      <c r="CX253" s="1">
        <v>0</v>
      </c>
      <c r="CY253" s="1">
        <v>0</v>
      </c>
    </row>
    <row r="254" spans="1:103">
      <c r="A254" s="1">
        <v>410</v>
      </c>
      <c r="B254" s="1" t="s">
        <v>101</v>
      </c>
      <c r="C254" s="1">
        <v>410692</v>
      </c>
      <c r="D254" s="1" t="s">
        <v>102</v>
      </c>
      <c r="E254" s="1">
        <v>2218</v>
      </c>
      <c r="F254" s="1" t="s">
        <v>344</v>
      </c>
      <c r="G254" s="1" t="s">
        <v>535</v>
      </c>
      <c r="I254" s="1" t="s">
        <v>535</v>
      </c>
      <c r="K254" s="1">
        <v>5</v>
      </c>
      <c r="L254" s="1">
        <v>5</v>
      </c>
      <c r="M254" s="1" t="s">
        <v>604</v>
      </c>
      <c r="N254" s="1" t="s">
        <v>605</v>
      </c>
      <c r="O254" s="1" t="s">
        <v>606</v>
      </c>
      <c r="P254" s="1" t="s">
        <v>318</v>
      </c>
      <c r="Q254" s="1" t="s">
        <v>109</v>
      </c>
      <c r="R254" s="1">
        <v>1</v>
      </c>
      <c r="S254" s="1" t="s">
        <v>110</v>
      </c>
      <c r="T254" s="1" t="s">
        <v>111</v>
      </c>
      <c r="U254" s="1" t="s">
        <v>112</v>
      </c>
      <c r="V254" s="1">
        <v>411</v>
      </c>
      <c r="Y254" s="1">
        <v>410080</v>
      </c>
      <c r="Z254" s="1" t="s">
        <v>113</v>
      </c>
      <c r="AG254" s="1">
        <v>2</v>
      </c>
      <c r="AH254" s="4">
        <v>42814</v>
      </c>
      <c r="AI254" s="1">
        <v>52</v>
      </c>
      <c r="AM254" s="1" t="s">
        <v>538</v>
      </c>
      <c r="AS254" s="4">
        <v>42809</v>
      </c>
      <c r="AT254" s="4">
        <v>42906</v>
      </c>
      <c r="AU254" s="4">
        <v>42899</v>
      </c>
      <c r="AW254" s="1">
        <v>5</v>
      </c>
      <c r="AY254" s="1" t="s">
        <v>320</v>
      </c>
      <c r="BB254" s="1">
        <v>0</v>
      </c>
      <c r="BC254" s="1">
        <v>0</v>
      </c>
      <c r="BD254" s="1">
        <v>5</v>
      </c>
      <c r="BE254" s="1">
        <v>302.6</v>
      </c>
      <c r="BF254" s="1" t="s">
        <v>117</v>
      </c>
      <c r="BG254" s="1">
        <v>100973.8375</v>
      </c>
      <c r="BH254" s="1">
        <v>1513</v>
      </c>
      <c r="BI254" s="1">
        <v>2166.36</v>
      </c>
      <c r="BJ254" s="1">
        <v>0</v>
      </c>
      <c r="BL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5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100973.8375</v>
      </c>
      <c r="CD254" s="1">
        <v>1</v>
      </c>
      <c r="CE254" s="1" t="s">
        <v>118</v>
      </c>
      <c r="CF254" s="1" t="s">
        <v>439</v>
      </c>
      <c r="CG254" s="1" t="str">
        <f>"08"</f>
        <v>08</v>
      </c>
      <c r="CH254" s="1" t="str">
        <f>"1"</f>
        <v>1</v>
      </c>
      <c r="CI254" s="1" t="str">
        <f>"06"</f>
        <v>06</v>
      </c>
      <c r="CJ254" s="1" t="s">
        <v>321</v>
      </c>
      <c r="CK254" s="1" t="str">
        <f>"02"</f>
        <v>02</v>
      </c>
      <c r="CL254" s="1" t="s">
        <v>539</v>
      </c>
      <c r="CW254" s="1">
        <v>0</v>
      </c>
      <c r="CX254" s="1">
        <v>0</v>
      </c>
      <c r="CY254" s="1">
        <v>0</v>
      </c>
    </row>
    <row r="255" spans="1:103">
      <c r="A255" s="1">
        <v>410</v>
      </c>
      <c r="B255" s="1" t="s">
        <v>138</v>
      </c>
      <c r="C255" s="1">
        <v>410604</v>
      </c>
      <c r="D255" s="1" t="s">
        <v>102</v>
      </c>
      <c r="E255" s="1">
        <v>9113</v>
      </c>
      <c r="F255" s="1" t="s">
        <v>352</v>
      </c>
      <c r="G255" s="1" t="s">
        <v>525</v>
      </c>
      <c r="I255" s="1" t="s">
        <v>525</v>
      </c>
      <c r="K255" s="1">
        <v>21</v>
      </c>
      <c r="L255" s="1">
        <v>32</v>
      </c>
      <c r="M255" s="1" t="s">
        <v>607</v>
      </c>
      <c r="N255" s="1" t="s">
        <v>601</v>
      </c>
      <c r="O255" s="1" t="s">
        <v>599</v>
      </c>
      <c r="P255" s="1" t="s">
        <v>318</v>
      </c>
      <c r="Q255" s="1" t="s">
        <v>109</v>
      </c>
      <c r="R255" s="1">
        <v>1</v>
      </c>
      <c r="S255" s="1" t="s">
        <v>110</v>
      </c>
      <c r="T255" s="1" t="s">
        <v>111</v>
      </c>
      <c r="U255" s="1" t="s">
        <v>112</v>
      </c>
      <c r="V255" s="1">
        <v>411</v>
      </c>
      <c r="Y255" s="1">
        <v>410080</v>
      </c>
      <c r="Z255" s="1" t="s">
        <v>113</v>
      </c>
      <c r="AG255" s="1">
        <v>5</v>
      </c>
      <c r="AH255" s="4">
        <v>42865</v>
      </c>
      <c r="AI255" s="1">
        <v>57</v>
      </c>
      <c r="AM255" s="1" t="s">
        <v>357</v>
      </c>
      <c r="AS255" s="4">
        <v>42773</v>
      </c>
      <c r="AT255" s="4">
        <v>42901</v>
      </c>
      <c r="AU255" s="4">
        <v>42895</v>
      </c>
      <c r="AW255" s="1">
        <v>23</v>
      </c>
      <c r="AY255" s="1" t="s">
        <v>320</v>
      </c>
      <c r="BB255" s="1">
        <v>0</v>
      </c>
      <c r="BC255" s="1">
        <v>0</v>
      </c>
      <c r="BD255" s="1">
        <v>23</v>
      </c>
      <c r="BE255" s="1">
        <v>11559</v>
      </c>
      <c r="BF255" s="1" t="s">
        <v>146</v>
      </c>
      <c r="BG255" s="1">
        <v>265857</v>
      </c>
      <c r="BH255" s="1">
        <v>4139.98</v>
      </c>
      <c r="BI255" s="1">
        <v>5703.86</v>
      </c>
      <c r="BJ255" s="1">
        <v>0</v>
      </c>
      <c r="BL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23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265857</v>
      </c>
      <c r="CD255" s="1">
        <v>1</v>
      </c>
      <c r="CE255" s="1" t="s">
        <v>118</v>
      </c>
      <c r="CF255" s="1" t="s">
        <v>439</v>
      </c>
      <c r="CG255" s="1" t="str">
        <f>"08"</f>
        <v>08</v>
      </c>
      <c r="CH255" s="1" t="str">
        <f>"1"</f>
        <v>1</v>
      </c>
      <c r="CI255" s="1" t="str">
        <f>"06"</f>
        <v>06</v>
      </c>
      <c r="CJ255" s="1" t="s">
        <v>321</v>
      </c>
      <c r="CK255" s="1" t="str">
        <f>"02"</f>
        <v>02</v>
      </c>
      <c r="CL255" s="1" t="s">
        <v>129</v>
      </c>
      <c r="CW255" s="1">
        <v>0</v>
      </c>
      <c r="CX255" s="1">
        <v>0</v>
      </c>
      <c r="CY255" s="1">
        <v>0</v>
      </c>
    </row>
    <row r="256" spans="1:103">
      <c r="A256" s="1">
        <v>410</v>
      </c>
      <c r="B256" s="1" t="s">
        <v>101</v>
      </c>
      <c r="C256" s="1">
        <v>410650</v>
      </c>
      <c r="D256" s="1" t="s">
        <v>102</v>
      </c>
      <c r="E256" s="1">
        <v>9098</v>
      </c>
      <c r="F256" s="1" t="s">
        <v>477</v>
      </c>
      <c r="G256" s="1" t="s">
        <v>478</v>
      </c>
      <c r="I256" s="1" t="s">
        <v>478</v>
      </c>
      <c r="K256" s="1">
        <v>4</v>
      </c>
      <c r="L256" s="1">
        <v>4</v>
      </c>
      <c r="M256" s="1" t="s">
        <v>608</v>
      </c>
      <c r="N256" s="1" t="s">
        <v>609</v>
      </c>
      <c r="O256" s="1" t="s">
        <v>599</v>
      </c>
      <c r="P256" s="1" t="s">
        <v>318</v>
      </c>
      <c r="Q256" s="1" t="s">
        <v>109</v>
      </c>
      <c r="R256" s="1">
        <v>1</v>
      </c>
      <c r="S256" s="1" t="s">
        <v>110</v>
      </c>
      <c r="T256" s="1" t="s">
        <v>111</v>
      </c>
      <c r="U256" s="1" t="s">
        <v>112</v>
      </c>
      <c r="V256" s="1">
        <v>411</v>
      </c>
      <c r="Y256" s="1">
        <v>410080</v>
      </c>
      <c r="Z256" s="1" t="s">
        <v>113</v>
      </c>
      <c r="AG256" s="1">
        <v>1</v>
      </c>
      <c r="AH256" s="4">
        <v>42788</v>
      </c>
      <c r="AI256" s="1">
        <v>60</v>
      </c>
      <c r="AM256" s="1" t="s">
        <v>482</v>
      </c>
      <c r="AP256" s="1">
        <v>1</v>
      </c>
      <c r="AS256" s="4">
        <v>42787</v>
      </c>
      <c r="AT256" s="4">
        <v>42906</v>
      </c>
      <c r="AU256" s="4">
        <v>42899</v>
      </c>
      <c r="AW256" s="1">
        <v>28</v>
      </c>
      <c r="AY256" s="1" t="s">
        <v>320</v>
      </c>
      <c r="BB256" s="1">
        <v>0</v>
      </c>
      <c r="BC256" s="1">
        <v>0</v>
      </c>
      <c r="BD256" s="1">
        <v>28</v>
      </c>
      <c r="BE256" s="1">
        <v>525.82</v>
      </c>
      <c r="BF256" s="1" t="s">
        <v>117</v>
      </c>
      <c r="BG256" s="1">
        <v>982573.543</v>
      </c>
      <c r="BH256" s="1">
        <v>14722.96</v>
      </c>
      <c r="BI256" s="1">
        <v>21080.75</v>
      </c>
      <c r="BJ256" s="1">
        <v>0</v>
      </c>
      <c r="BL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28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982573.543</v>
      </c>
      <c r="CD256" s="1">
        <v>1</v>
      </c>
      <c r="CE256" s="1" t="s">
        <v>118</v>
      </c>
      <c r="CF256" s="1" t="s">
        <v>439</v>
      </c>
      <c r="CG256" s="1" t="str">
        <f>"08"</f>
        <v>08</v>
      </c>
      <c r="CH256" s="1" t="str">
        <f>"1"</f>
        <v>1</v>
      </c>
      <c r="CI256" s="1" t="str">
        <f>"06"</f>
        <v>06</v>
      </c>
      <c r="CJ256" s="1" t="s">
        <v>321</v>
      </c>
      <c r="CK256" s="1" t="str">
        <f>"02"</f>
        <v>02</v>
      </c>
      <c r="CL256" s="1" t="s">
        <v>129</v>
      </c>
      <c r="CW256" s="1">
        <v>0</v>
      </c>
      <c r="CX256" s="1">
        <v>0</v>
      </c>
      <c r="CY256" s="1">
        <v>0</v>
      </c>
    </row>
    <row r="257" spans="1:103">
      <c r="A257" s="1">
        <v>410</v>
      </c>
      <c r="B257" s="1" t="s">
        <v>138</v>
      </c>
      <c r="C257" s="1">
        <v>410638</v>
      </c>
      <c r="D257" s="1" t="s">
        <v>102</v>
      </c>
      <c r="E257" s="1">
        <v>8702</v>
      </c>
      <c r="F257" s="1" t="s">
        <v>178</v>
      </c>
      <c r="G257" s="1" t="s">
        <v>544</v>
      </c>
      <c r="I257" s="1" t="s">
        <v>544</v>
      </c>
      <c r="K257" s="1">
        <v>23</v>
      </c>
      <c r="L257" s="1">
        <v>27</v>
      </c>
      <c r="M257" s="1" t="s">
        <v>610</v>
      </c>
      <c r="N257" s="1" t="s">
        <v>611</v>
      </c>
      <c r="O257" s="1" t="s">
        <v>599</v>
      </c>
      <c r="P257" s="1" t="s">
        <v>318</v>
      </c>
      <c r="Q257" s="1" t="s">
        <v>109</v>
      </c>
      <c r="R257" s="1">
        <v>1</v>
      </c>
      <c r="S257" s="1" t="s">
        <v>110</v>
      </c>
      <c r="T257" s="1" t="s">
        <v>111</v>
      </c>
      <c r="U257" s="1" t="s">
        <v>112</v>
      </c>
      <c r="V257" s="1">
        <v>411</v>
      </c>
      <c r="Y257" s="1">
        <v>410080</v>
      </c>
      <c r="Z257" s="1" t="s">
        <v>113</v>
      </c>
      <c r="AG257" s="1">
        <v>1</v>
      </c>
      <c r="AH257" s="4">
        <v>42803</v>
      </c>
      <c r="AI257" s="1">
        <v>57</v>
      </c>
      <c r="AM257" s="1" t="s">
        <v>545</v>
      </c>
      <c r="AS257" s="4">
        <v>42803</v>
      </c>
      <c r="AT257" s="4">
        <v>42936</v>
      </c>
      <c r="AU257" s="4">
        <v>42929</v>
      </c>
      <c r="AW257" s="1">
        <v>3</v>
      </c>
      <c r="AY257" s="1" t="s">
        <v>320</v>
      </c>
      <c r="BB257" s="1">
        <v>0</v>
      </c>
      <c r="BC257" s="1">
        <v>0</v>
      </c>
      <c r="BD257" s="1">
        <v>3</v>
      </c>
      <c r="BE257" s="1">
        <v>11911</v>
      </c>
      <c r="BF257" s="1" t="s">
        <v>146</v>
      </c>
      <c r="BG257" s="1">
        <v>35733</v>
      </c>
      <c r="BH257" s="1">
        <v>556.44</v>
      </c>
      <c r="BI257" s="1">
        <v>766.64</v>
      </c>
      <c r="BJ257" s="1">
        <v>0</v>
      </c>
      <c r="BL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3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35733</v>
      </c>
      <c r="CD257" s="1">
        <v>1</v>
      </c>
      <c r="CE257" s="1" t="s">
        <v>118</v>
      </c>
      <c r="CF257" s="1" t="s">
        <v>439</v>
      </c>
      <c r="CG257" s="1" t="str">
        <f>"08"</f>
        <v>08</v>
      </c>
      <c r="CH257" s="1" t="str">
        <f>"1"</f>
        <v>1</v>
      </c>
      <c r="CI257" s="1" t="str">
        <f>"06"</f>
        <v>06</v>
      </c>
      <c r="CJ257" s="1" t="s">
        <v>321</v>
      </c>
      <c r="CK257" s="1" t="str">
        <f>"02"</f>
        <v>02</v>
      </c>
      <c r="CL257" s="1" t="s">
        <v>129</v>
      </c>
      <c r="CW257" s="1">
        <v>0</v>
      </c>
      <c r="CX257" s="1">
        <v>0</v>
      </c>
      <c r="CY257" s="1">
        <v>0</v>
      </c>
    </row>
    <row r="258" spans="1:103">
      <c r="A258" s="1">
        <v>410</v>
      </c>
      <c r="B258" s="1" t="s">
        <v>138</v>
      </c>
      <c r="C258" s="1">
        <v>410287</v>
      </c>
      <c r="D258" s="1" t="s">
        <v>102</v>
      </c>
      <c r="E258" s="1">
        <v>8700</v>
      </c>
      <c r="F258" s="1" t="s">
        <v>199</v>
      </c>
      <c r="G258" s="1" t="s">
        <v>612</v>
      </c>
      <c r="I258" s="1" t="s">
        <v>612</v>
      </c>
      <c r="K258" s="1">
        <v>2</v>
      </c>
      <c r="L258" s="1">
        <v>3</v>
      </c>
      <c r="M258" s="1" t="s">
        <v>613</v>
      </c>
      <c r="N258" s="1" t="s">
        <v>614</v>
      </c>
      <c r="O258" s="1" t="s">
        <v>599</v>
      </c>
      <c r="P258" s="1" t="s">
        <v>318</v>
      </c>
      <c r="Q258" s="1" t="s">
        <v>109</v>
      </c>
      <c r="R258" s="1">
        <v>1</v>
      </c>
      <c r="S258" s="1" t="s">
        <v>110</v>
      </c>
      <c r="T258" s="1" t="s">
        <v>111</v>
      </c>
      <c r="U258" s="1" t="s">
        <v>112</v>
      </c>
      <c r="V258" s="1">
        <v>411</v>
      </c>
      <c r="Y258" s="1">
        <v>410054</v>
      </c>
      <c r="Z258" s="1" t="s">
        <v>227</v>
      </c>
      <c r="AC258" s="1" t="s">
        <v>349</v>
      </c>
      <c r="AD258" s="4">
        <v>42836</v>
      </c>
      <c r="AG258" s="1">
        <v>3</v>
      </c>
      <c r="AH258" s="4">
        <v>42662</v>
      </c>
      <c r="AI258" s="1">
        <v>57</v>
      </c>
      <c r="AM258" s="1" t="s">
        <v>615</v>
      </c>
      <c r="AS258" s="4">
        <v>42377</v>
      </c>
      <c r="AT258" s="4">
        <v>42489</v>
      </c>
      <c r="AU258" s="4">
        <v>42489</v>
      </c>
      <c r="AW258" s="1">
        <v>1</v>
      </c>
      <c r="AX258" s="1">
        <v>406119</v>
      </c>
      <c r="AY258" s="1" t="s">
        <v>320</v>
      </c>
      <c r="AZ258" s="1">
        <v>999</v>
      </c>
      <c r="BB258" s="1">
        <v>0</v>
      </c>
      <c r="BC258" s="1">
        <v>1</v>
      </c>
      <c r="BD258" s="1">
        <v>1</v>
      </c>
      <c r="BE258" s="1">
        <v>23264</v>
      </c>
      <c r="BF258" s="1" t="s">
        <v>146</v>
      </c>
      <c r="BG258" s="1">
        <v>23264</v>
      </c>
      <c r="BH258" s="1">
        <v>362.27</v>
      </c>
      <c r="BI258" s="1">
        <v>499.12</v>
      </c>
      <c r="BJ258" s="1">
        <v>1</v>
      </c>
      <c r="BK258" s="4">
        <v>42836</v>
      </c>
      <c r="BL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1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23264</v>
      </c>
      <c r="CD258" s="1">
        <v>1</v>
      </c>
      <c r="CE258" s="1" t="s">
        <v>118</v>
      </c>
      <c r="CF258" s="1" t="s">
        <v>439</v>
      </c>
      <c r="CG258" s="1" t="str">
        <f>"08"</f>
        <v>08</v>
      </c>
      <c r="CH258" s="1" t="str">
        <f>"1"</f>
        <v>1</v>
      </c>
      <c r="CI258" s="1" t="str">
        <f>"06"</f>
        <v>06</v>
      </c>
      <c r="CJ258" s="1" t="s">
        <v>321</v>
      </c>
      <c r="CK258" s="1" t="str">
        <f>"09"</f>
        <v>09</v>
      </c>
      <c r="CL258" s="1" t="s">
        <v>129</v>
      </c>
      <c r="CW258" s="1">
        <v>0</v>
      </c>
      <c r="CX258" s="1">
        <v>0</v>
      </c>
      <c r="CY258" s="1">
        <v>0</v>
      </c>
    </row>
    <row r="259" spans="1:103">
      <c r="A259" s="1">
        <v>410</v>
      </c>
      <c r="B259" s="1" t="s">
        <v>138</v>
      </c>
      <c r="C259" s="1">
        <v>410604</v>
      </c>
      <c r="D259" s="1" t="s">
        <v>102</v>
      </c>
      <c r="E259" s="1">
        <v>9113</v>
      </c>
      <c r="F259" s="1" t="s">
        <v>352</v>
      </c>
      <c r="G259" s="1" t="s">
        <v>525</v>
      </c>
      <c r="I259" s="1" t="s">
        <v>525</v>
      </c>
      <c r="K259" s="1">
        <v>22</v>
      </c>
      <c r="L259" s="1">
        <v>34</v>
      </c>
      <c r="M259" s="1" t="s">
        <v>616</v>
      </c>
      <c r="N259" s="1" t="s">
        <v>617</v>
      </c>
      <c r="O259" s="1" t="s">
        <v>599</v>
      </c>
      <c r="P259" s="1" t="s">
        <v>318</v>
      </c>
      <c r="Q259" s="1" t="s">
        <v>109</v>
      </c>
      <c r="R259" s="1">
        <v>1</v>
      </c>
      <c r="S259" s="1" t="s">
        <v>110</v>
      </c>
      <c r="T259" s="1" t="s">
        <v>111</v>
      </c>
      <c r="U259" s="1" t="s">
        <v>112</v>
      </c>
      <c r="V259" s="1">
        <v>411</v>
      </c>
      <c r="Y259" s="1">
        <v>410080</v>
      </c>
      <c r="Z259" s="1" t="s">
        <v>113</v>
      </c>
      <c r="AG259" s="1">
        <v>5</v>
      </c>
      <c r="AH259" s="4">
        <v>42865</v>
      </c>
      <c r="AI259" s="1">
        <v>57</v>
      </c>
      <c r="AM259" s="1" t="s">
        <v>357</v>
      </c>
      <c r="AS259" s="4">
        <v>42773</v>
      </c>
      <c r="AT259" s="4">
        <v>42901</v>
      </c>
      <c r="AU259" s="4">
        <v>42894</v>
      </c>
      <c r="AW259" s="1">
        <v>5</v>
      </c>
      <c r="AY259" s="1" t="s">
        <v>320</v>
      </c>
      <c r="BB259" s="1">
        <v>0</v>
      </c>
      <c r="BC259" s="1">
        <v>0</v>
      </c>
      <c r="BD259" s="1">
        <v>5</v>
      </c>
      <c r="BE259" s="1">
        <v>20822</v>
      </c>
      <c r="BF259" s="1" t="s">
        <v>146</v>
      </c>
      <c r="BG259" s="1">
        <v>104110</v>
      </c>
      <c r="BH259" s="1">
        <v>1621.22</v>
      </c>
      <c r="BI259" s="1">
        <v>2233.64</v>
      </c>
      <c r="BJ259" s="1">
        <v>0</v>
      </c>
      <c r="BL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5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104110</v>
      </c>
      <c r="CD259" s="1">
        <v>1</v>
      </c>
      <c r="CE259" s="1" t="s">
        <v>118</v>
      </c>
      <c r="CF259" s="1" t="s">
        <v>439</v>
      </c>
      <c r="CG259" s="1" t="str">
        <f>"08"</f>
        <v>08</v>
      </c>
      <c r="CH259" s="1" t="str">
        <f>"1"</f>
        <v>1</v>
      </c>
      <c r="CI259" s="1" t="str">
        <f>"06"</f>
        <v>06</v>
      </c>
      <c r="CJ259" s="1" t="s">
        <v>321</v>
      </c>
      <c r="CK259" s="1" t="str">
        <f t="shared" ref="CK259:CK261" si="83">"12"</f>
        <v>12</v>
      </c>
      <c r="CL259" s="1" t="s">
        <v>177</v>
      </c>
      <c r="CW259" s="1">
        <v>0</v>
      </c>
      <c r="CX259" s="1">
        <v>0</v>
      </c>
      <c r="CY259" s="1">
        <v>0</v>
      </c>
    </row>
    <row r="260" spans="1:103">
      <c r="A260" s="1">
        <v>410</v>
      </c>
      <c r="B260" s="1" t="s">
        <v>138</v>
      </c>
      <c r="C260" s="1">
        <v>410772</v>
      </c>
      <c r="D260" s="1" t="s">
        <v>102</v>
      </c>
      <c r="E260" s="1">
        <v>9113</v>
      </c>
      <c r="F260" s="1" t="s">
        <v>352</v>
      </c>
      <c r="G260" s="1" t="s">
        <v>534</v>
      </c>
      <c r="I260" s="1" t="s">
        <v>534</v>
      </c>
      <c r="K260" s="1">
        <v>22</v>
      </c>
      <c r="L260" s="1">
        <v>6</v>
      </c>
      <c r="M260" s="1" t="s">
        <v>616</v>
      </c>
      <c r="N260" s="1" t="s">
        <v>617</v>
      </c>
      <c r="O260" s="1" t="s">
        <v>599</v>
      </c>
      <c r="P260" s="1" t="s">
        <v>318</v>
      </c>
      <c r="Q260" s="1" t="s">
        <v>109</v>
      </c>
      <c r="R260" s="1">
        <v>1</v>
      </c>
      <c r="S260" s="1" t="s">
        <v>110</v>
      </c>
      <c r="T260" s="1" t="s">
        <v>111</v>
      </c>
      <c r="U260" s="1" t="s">
        <v>112</v>
      </c>
      <c r="V260" s="1">
        <v>411</v>
      </c>
      <c r="Y260" s="1">
        <v>410080</v>
      </c>
      <c r="Z260" s="1" t="s">
        <v>113</v>
      </c>
      <c r="AG260" s="1">
        <v>1</v>
      </c>
      <c r="AH260" s="4">
        <v>42865</v>
      </c>
      <c r="AI260" s="1">
        <v>57</v>
      </c>
      <c r="AM260" s="1" t="s">
        <v>357</v>
      </c>
      <c r="AS260" s="4">
        <v>42865</v>
      </c>
      <c r="AT260" s="4">
        <v>42947</v>
      </c>
      <c r="AU260" s="4">
        <v>42940</v>
      </c>
      <c r="AW260" s="1">
        <v>1</v>
      </c>
      <c r="AY260" s="1" t="s">
        <v>320</v>
      </c>
      <c r="BB260" s="1">
        <v>0</v>
      </c>
      <c r="BC260" s="1">
        <v>0</v>
      </c>
      <c r="BD260" s="1">
        <v>1</v>
      </c>
      <c r="BE260" s="1">
        <v>20822</v>
      </c>
      <c r="BF260" s="1" t="s">
        <v>146</v>
      </c>
      <c r="BG260" s="1">
        <v>20822</v>
      </c>
      <c r="BH260" s="1">
        <v>324.24</v>
      </c>
      <c r="BI260" s="1">
        <v>446.73</v>
      </c>
      <c r="BJ260" s="1">
        <v>0</v>
      </c>
      <c r="BL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1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20822</v>
      </c>
      <c r="CD260" s="1">
        <v>1</v>
      </c>
      <c r="CE260" s="1" t="s">
        <v>118</v>
      </c>
      <c r="CF260" s="1" t="s">
        <v>439</v>
      </c>
      <c r="CG260" s="1" t="str">
        <f>"08"</f>
        <v>08</v>
      </c>
      <c r="CH260" s="1" t="str">
        <f>"1"</f>
        <v>1</v>
      </c>
      <c r="CI260" s="1" t="str">
        <f>"06"</f>
        <v>06</v>
      </c>
      <c r="CJ260" s="1" t="s">
        <v>321</v>
      </c>
      <c r="CK260" s="1" t="str">
        <f>"12"</f>
        <v>12</v>
      </c>
      <c r="CL260" s="1" t="s">
        <v>177</v>
      </c>
      <c r="CW260" s="1">
        <v>0</v>
      </c>
      <c r="CX260" s="1">
        <v>0</v>
      </c>
      <c r="CY260" s="1">
        <v>0</v>
      </c>
    </row>
    <row r="261" spans="1:103">
      <c r="A261" s="1">
        <v>410</v>
      </c>
      <c r="B261" s="1" t="s">
        <v>138</v>
      </c>
      <c r="C261" s="1">
        <v>410604</v>
      </c>
      <c r="D261" s="1" t="s">
        <v>102</v>
      </c>
      <c r="E261" s="1">
        <v>9113</v>
      </c>
      <c r="F261" s="1" t="s">
        <v>352</v>
      </c>
      <c r="G261" s="1" t="s">
        <v>525</v>
      </c>
      <c r="I261" s="1" t="s">
        <v>525</v>
      </c>
      <c r="K261" s="1">
        <v>22</v>
      </c>
      <c r="L261" s="1">
        <v>33</v>
      </c>
      <c r="M261" s="1" t="s">
        <v>618</v>
      </c>
      <c r="N261" s="1" t="s">
        <v>619</v>
      </c>
      <c r="O261" s="1" t="s">
        <v>599</v>
      </c>
      <c r="P261" s="1" t="s">
        <v>318</v>
      </c>
      <c r="Q261" s="1" t="s">
        <v>109</v>
      </c>
      <c r="R261" s="1">
        <v>1</v>
      </c>
      <c r="S261" s="1" t="s">
        <v>110</v>
      </c>
      <c r="T261" s="1" t="s">
        <v>111</v>
      </c>
      <c r="U261" s="1" t="s">
        <v>112</v>
      </c>
      <c r="V261" s="1">
        <v>411</v>
      </c>
      <c r="Y261" s="1">
        <v>410080</v>
      </c>
      <c r="Z261" s="1" t="s">
        <v>113</v>
      </c>
      <c r="AG261" s="1">
        <v>5</v>
      </c>
      <c r="AH261" s="4">
        <v>42865</v>
      </c>
      <c r="AI261" s="1">
        <v>57</v>
      </c>
      <c r="AM261" s="1" t="s">
        <v>357</v>
      </c>
      <c r="AS261" s="4">
        <v>42773</v>
      </c>
      <c r="AT261" s="4">
        <v>42901</v>
      </c>
      <c r="AU261" s="4">
        <v>42895</v>
      </c>
      <c r="AW261" s="1">
        <v>1</v>
      </c>
      <c r="AY261" s="1" t="s">
        <v>320</v>
      </c>
      <c r="BB261" s="1">
        <v>0</v>
      </c>
      <c r="BC261" s="1">
        <v>0</v>
      </c>
      <c r="BD261" s="1">
        <v>1</v>
      </c>
      <c r="BE261" s="1">
        <v>20822</v>
      </c>
      <c r="BF261" s="1" t="s">
        <v>146</v>
      </c>
      <c r="BG261" s="1">
        <v>20822</v>
      </c>
      <c r="BH261" s="1">
        <v>324.24</v>
      </c>
      <c r="BI261" s="1">
        <v>446.73</v>
      </c>
      <c r="BJ261" s="1">
        <v>0</v>
      </c>
      <c r="BL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1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20822</v>
      </c>
      <c r="CD261" s="1">
        <v>1</v>
      </c>
      <c r="CE261" s="1" t="s">
        <v>118</v>
      </c>
      <c r="CF261" s="1" t="s">
        <v>439</v>
      </c>
      <c r="CG261" s="1" t="str">
        <f>"08"</f>
        <v>08</v>
      </c>
      <c r="CH261" s="1" t="str">
        <f>"1"</f>
        <v>1</v>
      </c>
      <c r="CI261" s="1" t="str">
        <f>"06"</f>
        <v>06</v>
      </c>
      <c r="CJ261" s="1" t="s">
        <v>321</v>
      </c>
      <c r="CK261" s="1" t="str">
        <f>"12"</f>
        <v>12</v>
      </c>
      <c r="CL261" s="1" t="s">
        <v>177</v>
      </c>
      <c r="CW261" s="1">
        <v>0</v>
      </c>
      <c r="CX261" s="1">
        <v>0</v>
      </c>
      <c r="CY261" s="1">
        <v>0</v>
      </c>
    </row>
    <row r="262" spans="1:103">
      <c r="A262" s="1">
        <v>410</v>
      </c>
      <c r="B262" s="1" t="s">
        <v>138</v>
      </c>
      <c r="C262" s="1">
        <v>410670</v>
      </c>
      <c r="D262" s="1" t="s">
        <v>102</v>
      </c>
      <c r="E262" s="1">
        <v>8702</v>
      </c>
      <c r="F262" s="1" t="s">
        <v>178</v>
      </c>
      <c r="G262" s="1" t="s">
        <v>564</v>
      </c>
      <c r="I262" s="1" t="s">
        <v>564</v>
      </c>
      <c r="K262" s="1">
        <v>3</v>
      </c>
      <c r="L262" s="1">
        <v>5</v>
      </c>
      <c r="M262" s="1" t="s">
        <v>620</v>
      </c>
      <c r="N262" s="1" t="s">
        <v>621</v>
      </c>
      <c r="O262" s="1" t="s">
        <v>599</v>
      </c>
      <c r="P262" s="1" t="s">
        <v>318</v>
      </c>
      <c r="Q262" s="1" t="s">
        <v>109</v>
      </c>
      <c r="R262" s="1">
        <v>1</v>
      </c>
      <c r="S262" s="1" t="s">
        <v>110</v>
      </c>
      <c r="T262" s="1" t="s">
        <v>111</v>
      </c>
      <c r="U262" s="1" t="s">
        <v>112</v>
      </c>
      <c r="V262" s="1">
        <v>411</v>
      </c>
      <c r="Y262" s="1">
        <v>410080</v>
      </c>
      <c r="Z262" s="1" t="s">
        <v>113</v>
      </c>
      <c r="AG262" s="1">
        <v>1</v>
      </c>
      <c r="AH262" s="4">
        <v>42809</v>
      </c>
      <c r="AI262" s="1">
        <v>57</v>
      </c>
      <c r="AM262" s="1" t="s">
        <v>567</v>
      </c>
      <c r="AS262" s="4">
        <v>42809</v>
      </c>
      <c r="AT262" s="4">
        <v>42978</v>
      </c>
      <c r="AU262" s="4">
        <v>42970</v>
      </c>
      <c r="AW262" s="1">
        <v>1</v>
      </c>
      <c r="AY262" s="1" t="s">
        <v>320</v>
      </c>
      <c r="BB262" s="1">
        <v>0</v>
      </c>
      <c r="BC262" s="1">
        <v>0</v>
      </c>
      <c r="BD262" s="1">
        <v>1</v>
      </c>
      <c r="BE262" s="1">
        <v>23126</v>
      </c>
      <c r="BF262" s="1" t="s">
        <v>146</v>
      </c>
      <c r="BG262" s="1">
        <v>23126</v>
      </c>
      <c r="BH262" s="1">
        <v>360.12</v>
      </c>
      <c r="BI262" s="1">
        <v>496.16</v>
      </c>
      <c r="BJ262" s="1">
        <v>0</v>
      </c>
      <c r="BL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1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23126</v>
      </c>
      <c r="CD262" s="1">
        <v>1</v>
      </c>
      <c r="CE262" s="1" t="s">
        <v>118</v>
      </c>
      <c r="CF262" s="1" t="s">
        <v>439</v>
      </c>
      <c r="CG262" s="1" t="str">
        <f>"08"</f>
        <v>08</v>
      </c>
      <c r="CH262" s="1" t="str">
        <f>"1"</f>
        <v>1</v>
      </c>
      <c r="CI262" s="1" t="str">
        <f>"06"</f>
        <v>06</v>
      </c>
      <c r="CJ262" s="1" t="s">
        <v>321</v>
      </c>
      <c r="CK262" s="1" t="str">
        <f>"13"</f>
        <v>13</v>
      </c>
      <c r="CL262" s="1" t="s">
        <v>177</v>
      </c>
      <c r="CW262" s="1">
        <v>0</v>
      </c>
      <c r="CX262" s="1">
        <v>0</v>
      </c>
      <c r="CY262" s="1">
        <v>0</v>
      </c>
    </row>
    <row r="263" spans="1:103">
      <c r="A263" s="1">
        <v>410</v>
      </c>
      <c r="B263" s="1" t="s">
        <v>138</v>
      </c>
      <c r="C263" s="1">
        <v>410670</v>
      </c>
      <c r="D263" s="1" t="s">
        <v>102</v>
      </c>
      <c r="E263" s="1">
        <v>8702</v>
      </c>
      <c r="F263" s="1" t="s">
        <v>178</v>
      </c>
      <c r="G263" s="1" t="s">
        <v>564</v>
      </c>
      <c r="I263" s="1" t="s">
        <v>564</v>
      </c>
      <c r="K263" s="1">
        <v>3</v>
      </c>
      <c r="L263" s="1">
        <v>6</v>
      </c>
      <c r="M263" s="1" t="s">
        <v>622</v>
      </c>
      <c r="N263" s="1" t="s">
        <v>623</v>
      </c>
      <c r="O263" s="1" t="s">
        <v>599</v>
      </c>
      <c r="P263" s="1" t="s">
        <v>318</v>
      </c>
      <c r="Q263" s="1" t="s">
        <v>109</v>
      </c>
      <c r="R263" s="1">
        <v>1</v>
      </c>
      <c r="S263" s="1" t="s">
        <v>110</v>
      </c>
      <c r="T263" s="1" t="s">
        <v>111</v>
      </c>
      <c r="U263" s="1" t="s">
        <v>112</v>
      </c>
      <c r="V263" s="1">
        <v>411</v>
      </c>
      <c r="Y263" s="1">
        <v>410080</v>
      </c>
      <c r="Z263" s="1" t="s">
        <v>113</v>
      </c>
      <c r="AG263" s="1">
        <v>1</v>
      </c>
      <c r="AH263" s="4">
        <v>42809</v>
      </c>
      <c r="AI263" s="1">
        <v>57</v>
      </c>
      <c r="AM263" s="1" t="s">
        <v>567</v>
      </c>
      <c r="AS263" s="4">
        <v>42809</v>
      </c>
      <c r="AT263" s="4">
        <v>42978</v>
      </c>
      <c r="AU263" s="4">
        <v>42970</v>
      </c>
      <c r="AW263" s="1">
        <v>9</v>
      </c>
      <c r="AY263" s="1" t="s">
        <v>320</v>
      </c>
      <c r="BB263" s="1">
        <v>0</v>
      </c>
      <c r="BC263" s="1">
        <v>0</v>
      </c>
      <c r="BD263" s="1">
        <v>9</v>
      </c>
      <c r="BE263" s="1">
        <v>23126</v>
      </c>
      <c r="BF263" s="1" t="s">
        <v>146</v>
      </c>
      <c r="BG263" s="1">
        <v>208134</v>
      </c>
      <c r="BH263" s="1">
        <v>3241.1</v>
      </c>
      <c r="BI263" s="1">
        <v>4465.44</v>
      </c>
      <c r="BJ263" s="1">
        <v>0</v>
      </c>
      <c r="BL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9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208134</v>
      </c>
      <c r="CD263" s="1">
        <v>1</v>
      </c>
      <c r="CE263" s="1" t="s">
        <v>118</v>
      </c>
      <c r="CF263" s="1" t="s">
        <v>439</v>
      </c>
      <c r="CG263" s="1" t="str">
        <f>"08"</f>
        <v>08</v>
      </c>
      <c r="CH263" s="1" t="str">
        <f>"1"</f>
        <v>1</v>
      </c>
      <c r="CI263" s="1" t="str">
        <f>"06"</f>
        <v>06</v>
      </c>
      <c r="CJ263" s="1" t="s">
        <v>321</v>
      </c>
      <c r="CK263" s="1" t="str">
        <f>"13"</f>
        <v>13</v>
      </c>
      <c r="CL263" s="1" t="s">
        <v>177</v>
      </c>
      <c r="CW263" s="1">
        <v>0</v>
      </c>
      <c r="CX263" s="1">
        <v>0</v>
      </c>
      <c r="CY263" s="1">
        <v>0</v>
      </c>
    </row>
    <row r="264" spans="1:103">
      <c r="A264" s="1">
        <v>410</v>
      </c>
      <c r="B264" s="1" t="s">
        <v>138</v>
      </c>
      <c r="C264" s="1">
        <v>410604</v>
      </c>
      <c r="D264" s="1" t="s">
        <v>102</v>
      </c>
      <c r="E264" s="1">
        <v>9113</v>
      </c>
      <c r="F264" s="1" t="s">
        <v>352</v>
      </c>
      <c r="G264" s="1" t="s">
        <v>525</v>
      </c>
      <c r="I264" s="1" t="s">
        <v>525</v>
      </c>
      <c r="K264" s="1">
        <v>28</v>
      </c>
      <c r="L264" s="1">
        <v>41</v>
      </c>
      <c r="M264" s="1" t="s">
        <v>624</v>
      </c>
      <c r="N264" s="1" t="s">
        <v>625</v>
      </c>
      <c r="O264" s="1" t="s">
        <v>626</v>
      </c>
      <c r="P264" s="1" t="s">
        <v>627</v>
      </c>
      <c r="Q264" s="1" t="s">
        <v>109</v>
      </c>
      <c r="R264" s="1">
        <v>1</v>
      </c>
      <c r="S264" s="1" t="s">
        <v>110</v>
      </c>
      <c r="T264" s="1" t="s">
        <v>111</v>
      </c>
      <c r="U264" s="1" t="s">
        <v>112</v>
      </c>
      <c r="V264" s="1">
        <v>411</v>
      </c>
      <c r="Y264" s="1">
        <v>410080</v>
      </c>
      <c r="Z264" s="1" t="s">
        <v>113</v>
      </c>
      <c r="AG264" s="1">
        <v>5</v>
      </c>
      <c r="AH264" s="4">
        <v>42865</v>
      </c>
      <c r="AI264" s="1">
        <v>57</v>
      </c>
      <c r="AM264" s="1" t="s">
        <v>357</v>
      </c>
      <c r="AS264" s="4">
        <v>42773</v>
      </c>
      <c r="AT264" s="4">
        <v>42901</v>
      </c>
      <c r="AU264" s="4">
        <v>42895</v>
      </c>
      <c r="AW264" s="1">
        <v>6</v>
      </c>
      <c r="AY264" s="1" t="s">
        <v>320</v>
      </c>
      <c r="BB264" s="1">
        <v>0</v>
      </c>
      <c r="BC264" s="1">
        <v>0</v>
      </c>
      <c r="BD264" s="1">
        <v>6</v>
      </c>
      <c r="BE264" s="1">
        <v>15081</v>
      </c>
      <c r="BF264" s="1" t="s">
        <v>146</v>
      </c>
      <c r="BG264" s="1">
        <v>90486</v>
      </c>
      <c r="BH264" s="1">
        <v>1409.07</v>
      </c>
      <c r="BI264" s="1">
        <v>1941.34</v>
      </c>
      <c r="BJ264" s="1">
        <v>0</v>
      </c>
      <c r="BL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6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90486</v>
      </c>
      <c r="CD264" s="1">
        <v>1</v>
      </c>
      <c r="CE264" s="1" t="s">
        <v>118</v>
      </c>
      <c r="CF264" s="1" t="s">
        <v>439</v>
      </c>
      <c r="CG264" s="1" t="str">
        <f>"08"</f>
        <v>08</v>
      </c>
      <c r="CH264" s="1" t="str">
        <f>"1"</f>
        <v>1</v>
      </c>
      <c r="CI264" s="1" t="str">
        <f t="shared" ref="CI264:CI273" si="84">"07"</f>
        <v>07</v>
      </c>
      <c r="CJ264" s="1" t="s">
        <v>321</v>
      </c>
      <c r="CK264" s="1" t="str">
        <f>"02"</f>
        <v>02</v>
      </c>
      <c r="CL264" s="1" t="s">
        <v>129</v>
      </c>
      <c r="CW264" s="1">
        <v>0</v>
      </c>
      <c r="CX264" s="1">
        <v>0</v>
      </c>
      <c r="CY264" s="1">
        <v>0</v>
      </c>
    </row>
    <row r="265" spans="1:103">
      <c r="A265" s="1">
        <v>410</v>
      </c>
      <c r="B265" s="1" t="s">
        <v>101</v>
      </c>
      <c r="C265" s="1">
        <v>410569</v>
      </c>
      <c r="D265" s="1" t="s">
        <v>102</v>
      </c>
      <c r="E265" s="1">
        <v>7172</v>
      </c>
      <c r="F265" s="1" t="s">
        <v>483</v>
      </c>
      <c r="G265" s="1" t="s">
        <v>484</v>
      </c>
      <c r="I265" s="1" t="s">
        <v>484</v>
      </c>
      <c r="K265" s="1">
        <v>1</v>
      </c>
      <c r="L265" s="1">
        <v>1</v>
      </c>
      <c r="M265" s="1" t="s">
        <v>628</v>
      </c>
      <c r="N265" s="1" t="s">
        <v>629</v>
      </c>
      <c r="O265" s="1" t="s">
        <v>630</v>
      </c>
      <c r="P265" s="1" t="s">
        <v>488</v>
      </c>
      <c r="Q265" s="1" t="s">
        <v>109</v>
      </c>
      <c r="R265" s="1">
        <v>1</v>
      </c>
      <c r="S265" s="1" t="s">
        <v>110</v>
      </c>
      <c r="T265" s="1" t="s">
        <v>111</v>
      </c>
      <c r="U265" s="1" t="s">
        <v>112</v>
      </c>
      <c r="V265" s="1">
        <v>411</v>
      </c>
      <c r="Y265" s="1">
        <v>410080</v>
      </c>
      <c r="Z265" s="1" t="s">
        <v>113</v>
      </c>
      <c r="AG265" s="1">
        <v>2</v>
      </c>
      <c r="AH265" s="4">
        <v>42751</v>
      </c>
      <c r="AI265" s="1">
        <v>52</v>
      </c>
      <c r="AM265" s="1" t="s">
        <v>489</v>
      </c>
      <c r="AP265" s="1">
        <v>0</v>
      </c>
      <c r="AS265" s="4">
        <v>42726</v>
      </c>
      <c r="AT265" s="4">
        <v>42874</v>
      </c>
      <c r="AU265" s="4">
        <v>42867</v>
      </c>
      <c r="AW265" s="1">
        <v>1</v>
      </c>
      <c r="BB265" s="1">
        <v>0</v>
      </c>
      <c r="BC265" s="1">
        <v>0</v>
      </c>
      <c r="BD265" s="1">
        <v>1</v>
      </c>
      <c r="BE265" s="1">
        <v>1301.49</v>
      </c>
      <c r="BF265" s="1" t="s">
        <v>117</v>
      </c>
      <c r="BG265" s="1">
        <v>89185.9037</v>
      </c>
      <c r="BH265" s="1">
        <v>1301.49</v>
      </c>
      <c r="BI265" s="1">
        <v>1913.45</v>
      </c>
      <c r="BJ265" s="1">
        <v>0</v>
      </c>
      <c r="BL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1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89185.9037</v>
      </c>
      <c r="CD265" s="1">
        <v>1</v>
      </c>
      <c r="CE265" s="1" t="s">
        <v>118</v>
      </c>
      <c r="CF265" s="1" t="s">
        <v>439</v>
      </c>
      <c r="CG265" s="1" t="str">
        <f>"08"</f>
        <v>08</v>
      </c>
      <c r="CH265" s="1" t="str">
        <f>"1"</f>
        <v>1</v>
      </c>
      <c r="CI265" s="1" t="str">
        <f>"07"</f>
        <v>07</v>
      </c>
      <c r="CJ265" s="1" t="s">
        <v>465</v>
      </c>
      <c r="CK265" s="1" t="str">
        <f>"14"</f>
        <v>14</v>
      </c>
      <c r="CL265" s="1" t="s">
        <v>160</v>
      </c>
      <c r="CW265" s="1">
        <v>0</v>
      </c>
      <c r="CX265" s="1">
        <v>0</v>
      </c>
      <c r="CY265" s="1">
        <v>0</v>
      </c>
    </row>
    <row r="266" spans="1:103">
      <c r="A266" s="1">
        <v>410</v>
      </c>
      <c r="B266" s="1" t="s">
        <v>138</v>
      </c>
      <c r="C266" s="1">
        <v>410604</v>
      </c>
      <c r="D266" s="1" t="s">
        <v>102</v>
      </c>
      <c r="E266" s="1">
        <v>9113</v>
      </c>
      <c r="F266" s="1" t="s">
        <v>352</v>
      </c>
      <c r="G266" s="1" t="s">
        <v>525</v>
      </c>
      <c r="I266" s="1" t="s">
        <v>525</v>
      </c>
      <c r="K266" s="1">
        <v>23</v>
      </c>
      <c r="L266" s="1">
        <v>36</v>
      </c>
      <c r="M266" s="1" t="s">
        <v>631</v>
      </c>
      <c r="N266" s="1" t="s">
        <v>632</v>
      </c>
      <c r="O266" s="1" t="s">
        <v>633</v>
      </c>
      <c r="P266" s="1" t="s">
        <v>318</v>
      </c>
      <c r="Q266" s="1" t="s">
        <v>109</v>
      </c>
      <c r="R266" s="1">
        <v>1</v>
      </c>
      <c r="S266" s="1" t="s">
        <v>110</v>
      </c>
      <c r="T266" s="1" t="s">
        <v>111</v>
      </c>
      <c r="U266" s="1" t="s">
        <v>112</v>
      </c>
      <c r="V266" s="1">
        <v>411</v>
      </c>
      <c r="Y266" s="1">
        <v>410080</v>
      </c>
      <c r="Z266" s="1" t="s">
        <v>113</v>
      </c>
      <c r="AG266" s="1">
        <v>5</v>
      </c>
      <c r="AH266" s="4">
        <v>42865</v>
      </c>
      <c r="AI266" s="1">
        <v>57</v>
      </c>
      <c r="AM266" s="1" t="s">
        <v>357</v>
      </c>
      <c r="AS266" s="4">
        <v>42773</v>
      </c>
      <c r="AT266" s="4">
        <v>42901</v>
      </c>
      <c r="AU266" s="4">
        <v>42895</v>
      </c>
      <c r="AW266" s="1">
        <v>13</v>
      </c>
      <c r="AY266" s="1" t="s">
        <v>320</v>
      </c>
      <c r="BB266" s="1">
        <v>0</v>
      </c>
      <c r="BC266" s="1">
        <v>0</v>
      </c>
      <c r="BD266" s="1">
        <v>13</v>
      </c>
      <c r="BE266" s="1">
        <v>13126</v>
      </c>
      <c r="BF266" s="1" t="s">
        <v>146</v>
      </c>
      <c r="BG266" s="1">
        <v>170638</v>
      </c>
      <c r="BH266" s="1">
        <v>2657.21</v>
      </c>
      <c r="BI266" s="1">
        <v>3660.97</v>
      </c>
      <c r="BJ266" s="1">
        <v>0</v>
      </c>
      <c r="BL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13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170638</v>
      </c>
      <c r="CD266" s="1">
        <v>1</v>
      </c>
      <c r="CE266" s="1" t="s">
        <v>118</v>
      </c>
      <c r="CF266" s="1" t="s">
        <v>439</v>
      </c>
      <c r="CG266" s="1" t="str">
        <f>"08"</f>
        <v>08</v>
      </c>
      <c r="CH266" s="1" t="str">
        <f t="shared" ref="CH266:CH273" si="85">"2"</f>
        <v>2</v>
      </c>
      <c r="CI266" s="1" t="str">
        <f t="shared" ref="CI266:CI268" si="86">"06"</f>
        <v>06</v>
      </c>
      <c r="CJ266" s="1" t="s">
        <v>321</v>
      </c>
      <c r="CK266" s="1" t="str">
        <f t="shared" ref="CK266:CK271" si="87">"02"</f>
        <v>02</v>
      </c>
      <c r="CL266" s="1" t="s">
        <v>121</v>
      </c>
      <c r="CW266" s="1">
        <v>0</v>
      </c>
      <c r="CX266" s="1">
        <v>0</v>
      </c>
      <c r="CY266" s="1">
        <v>0</v>
      </c>
    </row>
    <row r="267" spans="1:103">
      <c r="A267" s="1">
        <v>410</v>
      </c>
      <c r="B267" s="1" t="s">
        <v>138</v>
      </c>
      <c r="C267" s="1">
        <v>410604</v>
      </c>
      <c r="D267" s="1" t="s">
        <v>102</v>
      </c>
      <c r="E267" s="1">
        <v>9113</v>
      </c>
      <c r="F267" s="1" t="s">
        <v>352</v>
      </c>
      <c r="G267" s="1" t="s">
        <v>525</v>
      </c>
      <c r="I267" s="1" t="s">
        <v>525</v>
      </c>
      <c r="K267" s="1">
        <v>23</v>
      </c>
      <c r="L267" s="1">
        <v>35</v>
      </c>
      <c r="M267" s="1" t="s">
        <v>634</v>
      </c>
      <c r="N267" s="1" t="s">
        <v>635</v>
      </c>
      <c r="O267" s="1" t="s">
        <v>633</v>
      </c>
      <c r="P267" s="1" t="s">
        <v>318</v>
      </c>
      <c r="Q267" s="1" t="s">
        <v>109</v>
      </c>
      <c r="R267" s="1">
        <v>1</v>
      </c>
      <c r="S267" s="1" t="s">
        <v>110</v>
      </c>
      <c r="T267" s="1" t="s">
        <v>111</v>
      </c>
      <c r="U267" s="1" t="s">
        <v>112</v>
      </c>
      <c r="V267" s="1">
        <v>411</v>
      </c>
      <c r="Y267" s="1">
        <v>410080</v>
      </c>
      <c r="Z267" s="1" t="s">
        <v>113</v>
      </c>
      <c r="AG267" s="1">
        <v>5</v>
      </c>
      <c r="AH267" s="4">
        <v>42865</v>
      </c>
      <c r="AI267" s="1">
        <v>57</v>
      </c>
      <c r="AM267" s="1" t="s">
        <v>357</v>
      </c>
      <c r="AS267" s="4">
        <v>42773</v>
      </c>
      <c r="AT267" s="4">
        <v>42901</v>
      </c>
      <c r="AU267" s="4">
        <v>42894</v>
      </c>
      <c r="AW267" s="1">
        <v>1</v>
      </c>
      <c r="AY267" s="1" t="s">
        <v>320</v>
      </c>
      <c r="BB267" s="1">
        <v>0</v>
      </c>
      <c r="BC267" s="1">
        <v>0</v>
      </c>
      <c r="BD267" s="1">
        <v>1</v>
      </c>
      <c r="BE267" s="1">
        <v>13126</v>
      </c>
      <c r="BF267" s="1" t="s">
        <v>146</v>
      </c>
      <c r="BG267" s="1">
        <v>13126</v>
      </c>
      <c r="BH267" s="1">
        <v>204.4</v>
      </c>
      <c r="BI267" s="1">
        <v>281.61</v>
      </c>
      <c r="BJ267" s="1">
        <v>0</v>
      </c>
      <c r="BL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1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13126</v>
      </c>
      <c r="CD267" s="1">
        <v>1</v>
      </c>
      <c r="CE267" s="1" t="s">
        <v>118</v>
      </c>
      <c r="CF267" s="1" t="s">
        <v>439</v>
      </c>
      <c r="CG267" s="1" t="str">
        <f>"08"</f>
        <v>08</v>
      </c>
      <c r="CH267" s="1" t="str">
        <f>"2"</f>
        <v>2</v>
      </c>
      <c r="CI267" s="1" t="str">
        <f>"06"</f>
        <v>06</v>
      </c>
      <c r="CJ267" s="1" t="s">
        <v>321</v>
      </c>
      <c r="CK267" s="1" t="str">
        <f>"02"</f>
        <v>02</v>
      </c>
      <c r="CL267" s="1" t="s">
        <v>121</v>
      </c>
      <c r="CW267" s="1">
        <v>0</v>
      </c>
      <c r="CX267" s="1">
        <v>0</v>
      </c>
      <c r="CY267" s="1">
        <v>0</v>
      </c>
    </row>
    <row r="268" spans="1:103">
      <c r="A268" s="1">
        <v>410</v>
      </c>
      <c r="B268" s="1" t="s">
        <v>138</v>
      </c>
      <c r="C268" s="1">
        <v>410638</v>
      </c>
      <c r="D268" s="1" t="s">
        <v>102</v>
      </c>
      <c r="E268" s="1">
        <v>8702</v>
      </c>
      <c r="F268" s="1" t="s">
        <v>178</v>
      </c>
      <c r="G268" s="1" t="s">
        <v>544</v>
      </c>
      <c r="I268" s="1" t="s">
        <v>544</v>
      </c>
      <c r="K268" s="1">
        <v>30</v>
      </c>
      <c r="L268" s="1">
        <v>35</v>
      </c>
      <c r="M268" s="1" t="s">
        <v>636</v>
      </c>
      <c r="N268" s="1" t="s">
        <v>637</v>
      </c>
      <c r="O268" s="1" t="s">
        <v>638</v>
      </c>
      <c r="P268" s="1" t="s">
        <v>318</v>
      </c>
      <c r="Q268" s="1" t="s">
        <v>109</v>
      </c>
      <c r="R268" s="1">
        <v>1</v>
      </c>
      <c r="S268" s="1" t="s">
        <v>110</v>
      </c>
      <c r="T268" s="1" t="s">
        <v>111</v>
      </c>
      <c r="U268" s="1" t="s">
        <v>112</v>
      </c>
      <c r="V268" s="1">
        <v>411</v>
      </c>
      <c r="Y268" s="1">
        <v>410080</v>
      </c>
      <c r="Z268" s="1" t="s">
        <v>113</v>
      </c>
      <c r="AG268" s="1">
        <v>1</v>
      </c>
      <c r="AH268" s="4">
        <v>42803</v>
      </c>
      <c r="AI268" s="1">
        <v>57</v>
      </c>
      <c r="AM268" s="1" t="s">
        <v>545</v>
      </c>
      <c r="AS268" s="4">
        <v>42803</v>
      </c>
      <c r="AT268" s="4">
        <v>42936</v>
      </c>
      <c r="AU268" s="4">
        <v>42929</v>
      </c>
      <c r="AW268" s="1">
        <v>10</v>
      </c>
      <c r="AY268" s="1" t="s">
        <v>320</v>
      </c>
      <c r="BB268" s="1">
        <v>0</v>
      </c>
      <c r="BC268" s="1">
        <v>0</v>
      </c>
      <c r="BD268" s="1">
        <v>10</v>
      </c>
      <c r="BE268" s="1">
        <v>10253</v>
      </c>
      <c r="BF268" s="1" t="s">
        <v>146</v>
      </c>
      <c r="BG268" s="1">
        <v>102530</v>
      </c>
      <c r="BH268" s="1">
        <v>1596.62</v>
      </c>
      <c r="BI268" s="1">
        <v>2199.74</v>
      </c>
      <c r="BJ268" s="1">
        <v>0</v>
      </c>
      <c r="BL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10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102530</v>
      </c>
      <c r="CD268" s="1">
        <v>1</v>
      </c>
      <c r="CE268" s="1" t="s">
        <v>118</v>
      </c>
      <c r="CF268" s="1" t="s">
        <v>439</v>
      </c>
      <c r="CG268" s="1" t="str">
        <f t="shared" ref="CG268:CG275" si="88">"08"</f>
        <v>08</v>
      </c>
      <c r="CH268" s="1" t="str">
        <f>"2"</f>
        <v>2</v>
      </c>
      <c r="CI268" s="1" t="str">
        <f>"06"</f>
        <v>06</v>
      </c>
      <c r="CJ268" s="1" t="s">
        <v>321</v>
      </c>
      <c r="CK268" s="1" t="str">
        <f>"02"</f>
        <v>02</v>
      </c>
      <c r="CL268" s="1" t="s">
        <v>129</v>
      </c>
      <c r="CW268" s="1">
        <v>0</v>
      </c>
      <c r="CX268" s="1">
        <v>0</v>
      </c>
      <c r="CY268" s="1">
        <v>0</v>
      </c>
    </row>
    <row r="269" spans="1:103">
      <c r="A269" s="1">
        <v>410</v>
      </c>
      <c r="B269" s="1" t="s">
        <v>138</v>
      </c>
      <c r="C269" s="1">
        <v>410604</v>
      </c>
      <c r="D269" s="1" t="s">
        <v>102</v>
      </c>
      <c r="E269" s="1">
        <v>9113</v>
      </c>
      <c r="F269" s="1" t="s">
        <v>352</v>
      </c>
      <c r="G269" s="1" t="s">
        <v>525</v>
      </c>
      <c r="I269" s="1" t="s">
        <v>525</v>
      </c>
      <c r="K269" s="1">
        <v>29</v>
      </c>
      <c r="L269" s="1">
        <v>43</v>
      </c>
      <c r="M269" s="1" t="s">
        <v>639</v>
      </c>
      <c r="N269" s="1" t="s">
        <v>640</v>
      </c>
      <c r="O269" s="1" t="s">
        <v>641</v>
      </c>
      <c r="P269" s="1" t="s">
        <v>627</v>
      </c>
      <c r="Q269" s="1" t="s">
        <v>109</v>
      </c>
      <c r="R269" s="1">
        <v>1</v>
      </c>
      <c r="S269" s="1" t="s">
        <v>110</v>
      </c>
      <c r="T269" s="1" t="s">
        <v>111</v>
      </c>
      <c r="U269" s="1" t="s">
        <v>112</v>
      </c>
      <c r="V269" s="1">
        <v>411</v>
      </c>
      <c r="Y269" s="1">
        <v>410080</v>
      </c>
      <c r="Z269" s="1" t="s">
        <v>113</v>
      </c>
      <c r="AG269" s="1">
        <v>5</v>
      </c>
      <c r="AH269" s="4">
        <v>42865</v>
      </c>
      <c r="AI269" s="1">
        <v>57</v>
      </c>
      <c r="AM269" s="1" t="s">
        <v>357</v>
      </c>
      <c r="AS269" s="4">
        <v>42773</v>
      </c>
      <c r="AT269" s="4">
        <v>42901</v>
      </c>
      <c r="AU269" s="4">
        <v>42895</v>
      </c>
      <c r="AW269" s="1">
        <v>2</v>
      </c>
      <c r="AY269" s="1" t="s">
        <v>320</v>
      </c>
      <c r="BB269" s="1">
        <v>0</v>
      </c>
      <c r="BC269" s="1">
        <v>0</v>
      </c>
      <c r="BD269" s="1">
        <v>2</v>
      </c>
      <c r="BE269" s="1">
        <v>17238</v>
      </c>
      <c r="BF269" s="1" t="s">
        <v>146</v>
      </c>
      <c r="BG269" s="1">
        <v>34476</v>
      </c>
      <c r="BH269" s="1">
        <v>536.87</v>
      </c>
      <c r="BI269" s="1">
        <v>739.67</v>
      </c>
      <c r="BJ269" s="1">
        <v>0</v>
      </c>
      <c r="BL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2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34476</v>
      </c>
      <c r="CD269" s="1">
        <v>1</v>
      </c>
      <c r="CE269" s="1" t="s">
        <v>118</v>
      </c>
      <c r="CF269" s="1" t="s">
        <v>439</v>
      </c>
      <c r="CG269" s="1" t="str">
        <f>"08"</f>
        <v>08</v>
      </c>
      <c r="CH269" s="1" t="str">
        <f>"2"</f>
        <v>2</v>
      </c>
      <c r="CI269" s="1" t="str">
        <f>"07"</f>
        <v>07</v>
      </c>
      <c r="CJ269" s="1" t="s">
        <v>321</v>
      </c>
      <c r="CK269" s="1" t="str">
        <f>"02"</f>
        <v>02</v>
      </c>
      <c r="CL269" s="1" t="s">
        <v>121</v>
      </c>
      <c r="CW269" s="1">
        <v>0</v>
      </c>
      <c r="CX269" s="1">
        <v>0</v>
      </c>
      <c r="CY269" s="1">
        <v>0</v>
      </c>
    </row>
    <row r="270" spans="1:103">
      <c r="A270" s="1">
        <v>410</v>
      </c>
      <c r="B270" s="1" t="s">
        <v>138</v>
      </c>
      <c r="C270" s="1">
        <v>410604</v>
      </c>
      <c r="D270" s="1" t="s">
        <v>102</v>
      </c>
      <c r="E270" s="1">
        <v>9113</v>
      </c>
      <c r="F270" s="1" t="s">
        <v>352</v>
      </c>
      <c r="G270" s="1" t="s">
        <v>525</v>
      </c>
      <c r="I270" s="1" t="s">
        <v>525</v>
      </c>
      <c r="K270" s="1">
        <v>29</v>
      </c>
      <c r="L270" s="1">
        <v>42</v>
      </c>
      <c r="M270" s="1" t="s">
        <v>642</v>
      </c>
      <c r="N270" s="1" t="s">
        <v>643</v>
      </c>
      <c r="O270" s="1" t="s">
        <v>641</v>
      </c>
      <c r="P270" s="1" t="s">
        <v>627</v>
      </c>
      <c r="Q270" s="1" t="s">
        <v>109</v>
      </c>
      <c r="R270" s="1">
        <v>1</v>
      </c>
      <c r="S270" s="1" t="s">
        <v>110</v>
      </c>
      <c r="T270" s="1" t="s">
        <v>111</v>
      </c>
      <c r="U270" s="1" t="s">
        <v>112</v>
      </c>
      <c r="V270" s="1">
        <v>411</v>
      </c>
      <c r="Y270" s="1">
        <v>410080</v>
      </c>
      <c r="Z270" s="1" t="s">
        <v>113</v>
      </c>
      <c r="AG270" s="1">
        <v>5</v>
      </c>
      <c r="AH270" s="4">
        <v>42865</v>
      </c>
      <c r="AI270" s="1">
        <v>57</v>
      </c>
      <c r="AM270" s="1" t="s">
        <v>357</v>
      </c>
      <c r="AS270" s="4">
        <v>42773</v>
      </c>
      <c r="AT270" s="4">
        <v>42901</v>
      </c>
      <c r="AU270" s="4">
        <v>42895</v>
      </c>
      <c r="AW270" s="1">
        <v>1</v>
      </c>
      <c r="AY270" s="1" t="s">
        <v>320</v>
      </c>
      <c r="BB270" s="1">
        <v>0</v>
      </c>
      <c r="BC270" s="1">
        <v>0</v>
      </c>
      <c r="BD270" s="1">
        <v>1</v>
      </c>
      <c r="BE270" s="1">
        <v>17238</v>
      </c>
      <c r="BF270" s="1" t="s">
        <v>146</v>
      </c>
      <c r="BG270" s="1">
        <v>17238</v>
      </c>
      <c r="BH270" s="1">
        <v>268.43</v>
      </c>
      <c r="BI270" s="1">
        <v>369.83</v>
      </c>
      <c r="BJ270" s="1">
        <v>0</v>
      </c>
      <c r="BL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1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17238</v>
      </c>
      <c r="CD270" s="1">
        <v>1</v>
      </c>
      <c r="CE270" s="1" t="s">
        <v>118</v>
      </c>
      <c r="CF270" s="1" t="s">
        <v>439</v>
      </c>
      <c r="CG270" s="1" t="str">
        <f>"08"</f>
        <v>08</v>
      </c>
      <c r="CH270" s="1" t="str">
        <f>"2"</f>
        <v>2</v>
      </c>
      <c r="CI270" s="1" t="str">
        <f>"07"</f>
        <v>07</v>
      </c>
      <c r="CJ270" s="1" t="s">
        <v>321</v>
      </c>
      <c r="CK270" s="1" t="str">
        <f>"02"</f>
        <v>02</v>
      </c>
      <c r="CL270" s="1" t="s">
        <v>121</v>
      </c>
      <c r="CW270" s="1">
        <v>0</v>
      </c>
      <c r="CX270" s="1">
        <v>0</v>
      </c>
      <c r="CY270" s="1">
        <v>0</v>
      </c>
    </row>
    <row r="271" spans="1:103">
      <c r="A271" s="1">
        <v>410</v>
      </c>
      <c r="B271" s="1" t="s">
        <v>138</v>
      </c>
      <c r="C271" s="1">
        <v>410757</v>
      </c>
      <c r="D271" s="1" t="s">
        <v>102</v>
      </c>
      <c r="E271" s="1">
        <v>8700</v>
      </c>
      <c r="F271" s="1" t="s">
        <v>199</v>
      </c>
      <c r="G271" s="1" t="s">
        <v>644</v>
      </c>
      <c r="I271" s="1" t="s">
        <v>644</v>
      </c>
      <c r="K271" s="1">
        <v>4</v>
      </c>
      <c r="L271" s="1">
        <v>6</v>
      </c>
      <c r="M271" s="1" t="s">
        <v>645</v>
      </c>
      <c r="N271" s="1" t="s">
        <v>646</v>
      </c>
      <c r="O271" s="1" t="s">
        <v>641</v>
      </c>
      <c r="P271" s="1" t="s">
        <v>627</v>
      </c>
      <c r="Q271" s="1" t="s">
        <v>109</v>
      </c>
      <c r="R271" s="1">
        <v>1</v>
      </c>
      <c r="S271" s="1" t="s">
        <v>110</v>
      </c>
      <c r="T271" s="1" t="s">
        <v>111</v>
      </c>
      <c r="U271" s="1" t="s">
        <v>112</v>
      </c>
      <c r="V271" s="1">
        <v>411</v>
      </c>
      <c r="Y271" s="1">
        <v>410080</v>
      </c>
      <c r="Z271" s="1" t="s">
        <v>113</v>
      </c>
      <c r="AG271" s="1">
        <v>2</v>
      </c>
      <c r="AH271" s="4">
        <v>42865</v>
      </c>
      <c r="AI271" s="1">
        <v>57</v>
      </c>
      <c r="AM271" s="1" t="s">
        <v>205</v>
      </c>
      <c r="AS271" s="4">
        <v>42865</v>
      </c>
      <c r="AT271" s="4">
        <v>42934</v>
      </c>
      <c r="AU271" s="4">
        <v>42927</v>
      </c>
      <c r="AW271" s="1">
        <v>2</v>
      </c>
      <c r="AY271" s="1" t="s">
        <v>320</v>
      </c>
      <c r="BB271" s="1">
        <v>0</v>
      </c>
      <c r="BC271" s="1">
        <v>0</v>
      </c>
      <c r="BD271" s="1">
        <v>2</v>
      </c>
      <c r="BE271" s="1">
        <v>23107</v>
      </c>
      <c r="BF271" s="1" t="s">
        <v>146</v>
      </c>
      <c r="BG271" s="1">
        <v>46214</v>
      </c>
      <c r="BH271" s="1">
        <v>719.65</v>
      </c>
      <c r="BI271" s="1">
        <v>991.5</v>
      </c>
      <c r="BJ271" s="1">
        <v>0</v>
      </c>
      <c r="BL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2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46214</v>
      </c>
      <c r="CD271" s="1">
        <v>1</v>
      </c>
      <c r="CE271" s="1" t="s">
        <v>118</v>
      </c>
      <c r="CF271" s="1" t="s">
        <v>439</v>
      </c>
      <c r="CG271" s="1" t="str">
        <f>"08"</f>
        <v>08</v>
      </c>
      <c r="CH271" s="1" t="str">
        <f>"2"</f>
        <v>2</v>
      </c>
      <c r="CI271" s="1" t="str">
        <f>"07"</f>
        <v>07</v>
      </c>
      <c r="CJ271" s="1" t="s">
        <v>321</v>
      </c>
      <c r="CK271" s="1" t="str">
        <f>"02"</f>
        <v>02</v>
      </c>
      <c r="CL271" s="1" t="s">
        <v>129</v>
      </c>
      <c r="CW271" s="1">
        <v>0</v>
      </c>
      <c r="CX271" s="1">
        <v>0</v>
      </c>
      <c r="CY271" s="1">
        <v>0</v>
      </c>
    </row>
    <row r="272" spans="1:103">
      <c r="A272" s="1">
        <v>410</v>
      </c>
      <c r="B272" s="1" t="s">
        <v>138</v>
      </c>
      <c r="C272" s="1">
        <v>410757</v>
      </c>
      <c r="D272" s="1" t="s">
        <v>102</v>
      </c>
      <c r="E272" s="1">
        <v>8700</v>
      </c>
      <c r="F272" s="1" t="s">
        <v>199</v>
      </c>
      <c r="G272" s="1" t="s">
        <v>644</v>
      </c>
      <c r="I272" s="1" t="s">
        <v>644</v>
      </c>
      <c r="K272" s="1">
        <v>3</v>
      </c>
      <c r="L272" s="1">
        <v>4</v>
      </c>
      <c r="M272" s="1" t="s">
        <v>647</v>
      </c>
      <c r="N272" s="1" t="s">
        <v>648</v>
      </c>
      <c r="O272" s="1" t="s">
        <v>641</v>
      </c>
      <c r="P272" s="1" t="s">
        <v>627</v>
      </c>
      <c r="Q272" s="1" t="s">
        <v>109</v>
      </c>
      <c r="R272" s="1">
        <v>1</v>
      </c>
      <c r="S272" s="1" t="s">
        <v>110</v>
      </c>
      <c r="T272" s="1" t="s">
        <v>111</v>
      </c>
      <c r="U272" s="1" t="s">
        <v>112</v>
      </c>
      <c r="V272" s="1">
        <v>411</v>
      </c>
      <c r="Y272" s="1">
        <v>410080</v>
      </c>
      <c r="Z272" s="1" t="s">
        <v>113</v>
      </c>
      <c r="AG272" s="1">
        <v>2</v>
      </c>
      <c r="AH272" s="4">
        <v>42865</v>
      </c>
      <c r="AI272" s="1">
        <v>57</v>
      </c>
      <c r="AM272" s="1" t="s">
        <v>205</v>
      </c>
      <c r="AS272" s="4">
        <v>42865</v>
      </c>
      <c r="AT272" s="4">
        <v>42934</v>
      </c>
      <c r="AU272" s="4">
        <v>42927</v>
      </c>
      <c r="AW272" s="1">
        <v>1</v>
      </c>
      <c r="AY272" s="1" t="s">
        <v>320</v>
      </c>
      <c r="BB272" s="1">
        <v>0</v>
      </c>
      <c r="BC272" s="1">
        <v>0</v>
      </c>
      <c r="BD272" s="1">
        <v>1</v>
      </c>
      <c r="BE272" s="1">
        <v>24540</v>
      </c>
      <c r="BF272" s="1" t="s">
        <v>146</v>
      </c>
      <c r="BG272" s="1">
        <v>24540</v>
      </c>
      <c r="BH272" s="1">
        <v>382.14</v>
      </c>
      <c r="BI272" s="1">
        <v>526.5</v>
      </c>
      <c r="BJ272" s="1">
        <v>0</v>
      </c>
      <c r="BL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1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24540</v>
      </c>
      <c r="CD272" s="1">
        <v>1</v>
      </c>
      <c r="CE272" s="1" t="s">
        <v>118</v>
      </c>
      <c r="CF272" s="1" t="s">
        <v>439</v>
      </c>
      <c r="CG272" s="1" t="str">
        <f>"08"</f>
        <v>08</v>
      </c>
      <c r="CH272" s="1" t="str">
        <f>"2"</f>
        <v>2</v>
      </c>
      <c r="CI272" s="1" t="str">
        <f>"07"</f>
        <v>07</v>
      </c>
      <c r="CJ272" s="1" t="s">
        <v>321</v>
      </c>
      <c r="CK272" s="1" t="str">
        <f>"09"</f>
        <v>09</v>
      </c>
      <c r="CL272" s="1" t="s">
        <v>129</v>
      </c>
      <c r="CW272" s="1">
        <v>0</v>
      </c>
      <c r="CX272" s="1">
        <v>0</v>
      </c>
      <c r="CY272" s="1">
        <v>0</v>
      </c>
    </row>
    <row r="273" spans="1:103">
      <c r="A273" s="1">
        <v>410</v>
      </c>
      <c r="B273" s="1" t="s">
        <v>138</v>
      </c>
      <c r="C273" s="1">
        <v>410757</v>
      </c>
      <c r="D273" s="1" t="s">
        <v>102</v>
      </c>
      <c r="E273" s="1">
        <v>8700</v>
      </c>
      <c r="F273" s="1" t="s">
        <v>199</v>
      </c>
      <c r="G273" s="1" t="s">
        <v>644</v>
      </c>
      <c r="I273" s="1" t="s">
        <v>644</v>
      </c>
      <c r="K273" s="1">
        <v>3</v>
      </c>
      <c r="L273" s="1">
        <v>5</v>
      </c>
      <c r="M273" s="1" t="s">
        <v>649</v>
      </c>
      <c r="N273" s="1" t="s">
        <v>650</v>
      </c>
      <c r="O273" s="1" t="s">
        <v>641</v>
      </c>
      <c r="P273" s="1" t="s">
        <v>627</v>
      </c>
      <c r="Q273" s="1" t="s">
        <v>109</v>
      </c>
      <c r="R273" s="1">
        <v>1</v>
      </c>
      <c r="S273" s="1" t="s">
        <v>110</v>
      </c>
      <c r="T273" s="1" t="s">
        <v>111</v>
      </c>
      <c r="U273" s="1" t="s">
        <v>112</v>
      </c>
      <c r="V273" s="1">
        <v>411</v>
      </c>
      <c r="Y273" s="1">
        <v>410080</v>
      </c>
      <c r="Z273" s="1" t="s">
        <v>113</v>
      </c>
      <c r="AG273" s="1">
        <v>2</v>
      </c>
      <c r="AH273" s="4">
        <v>42865</v>
      </c>
      <c r="AI273" s="1">
        <v>57</v>
      </c>
      <c r="AM273" s="1" t="s">
        <v>205</v>
      </c>
      <c r="AS273" s="4">
        <v>42865</v>
      </c>
      <c r="AT273" s="4">
        <v>42934</v>
      </c>
      <c r="AU273" s="4">
        <v>42927</v>
      </c>
      <c r="AW273" s="1">
        <v>8</v>
      </c>
      <c r="AY273" s="1" t="s">
        <v>320</v>
      </c>
      <c r="BB273" s="1">
        <v>0</v>
      </c>
      <c r="BC273" s="1">
        <v>0</v>
      </c>
      <c r="BD273" s="1">
        <v>8</v>
      </c>
      <c r="BE273" s="1">
        <v>24540</v>
      </c>
      <c r="BF273" s="1" t="s">
        <v>146</v>
      </c>
      <c r="BG273" s="1">
        <v>196320</v>
      </c>
      <c r="BH273" s="1">
        <v>3057.13</v>
      </c>
      <c r="BI273" s="1">
        <v>4211.97</v>
      </c>
      <c r="BJ273" s="1">
        <v>0</v>
      </c>
      <c r="BL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8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196320</v>
      </c>
      <c r="CD273" s="1">
        <v>1</v>
      </c>
      <c r="CE273" s="1" t="s">
        <v>118</v>
      </c>
      <c r="CF273" s="1" t="s">
        <v>439</v>
      </c>
      <c r="CG273" s="1" t="str">
        <f>"08"</f>
        <v>08</v>
      </c>
      <c r="CH273" s="1" t="str">
        <f>"2"</f>
        <v>2</v>
      </c>
      <c r="CI273" s="1" t="str">
        <f>"07"</f>
        <v>07</v>
      </c>
      <c r="CJ273" s="1" t="s">
        <v>321</v>
      </c>
      <c r="CK273" s="1" t="str">
        <f>"09"</f>
        <v>09</v>
      </c>
      <c r="CL273" s="1" t="s">
        <v>129</v>
      </c>
      <c r="CW273" s="1">
        <v>0</v>
      </c>
      <c r="CX273" s="1">
        <v>0</v>
      </c>
      <c r="CY273" s="1">
        <v>0</v>
      </c>
    </row>
    <row r="274" spans="1:103">
      <c r="A274" s="1">
        <v>410</v>
      </c>
      <c r="B274" s="1" t="s">
        <v>138</v>
      </c>
      <c r="C274" s="1">
        <v>410697</v>
      </c>
      <c r="D274" s="1" t="s">
        <v>102</v>
      </c>
      <c r="E274" s="1">
        <v>8700</v>
      </c>
      <c r="F274" s="1" t="s">
        <v>199</v>
      </c>
      <c r="G274" s="1" t="s">
        <v>651</v>
      </c>
      <c r="I274" s="1" t="s">
        <v>651</v>
      </c>
      <c r="K274" s="1">
        <v>2</v>
      </c>
      <c r="L274" s="1">
        <v>3</v>
      </c>
      <c r="M274" s="1" t="s">
        <v>652</v>
      </c>
      <c r="N274" s="1" t="s">
        <v>653</v>
      </c>
      <c r="O274" s="1" t="s">
        <v>654</v>
      </c>
      <c r="P274" s="1" t="s">
        <v>655</v>
      </c>
      <c r="Q274" s="1" t="s">
        <v>109</v>
      </c>
      <c r="R274" s="1">
        <v>1</v>
      </c>
      <c r="S274" s="1" t="s">
        <v>110</v>
      </c>
      <c r="T274" s="1" t="s">
        <v>111</v>
      </c>
      <c r="U274" s="1" t="s">
        <v>112</v>
      </c>
      <c r="V274" s="1">
        <v>411</v>
      </c>
      <c r="Y274" s="1">
        <v>410080</v>
      </c>
      <c r="Z274" s="1" t="s">
        <v>113</v>
      </c>
      <c r="AG274" s="1">
        <v>1</v>
      </c>
      <c r="AH274" s="4">
        <v>42824</v>
      </c>
      <c r="AI274" s="1">
        <v>57</v>
      </c>
      <c r="AM274" s="1" t="s">
        <v>656</v>
      </c>
      <c r="AS274" s="4">
        <v>42824</v>
      </c>
      <c r="AT274" s="4">
        <v>42978</v>
      </c>
      <c r="AU274" s="4">
        <v>42970</v>
      </c>
      <c r="AW274" s="1">
        <v>2</v>
      </c>
      <c r="AY274" s="1" t="s">
        <v>320</v>
      </c>
      <c r="BB274" s="1">
        <v>0</v>
      </c>
      <c r="BC274" s="1">
        <v>0</v>
      </c>
      <c r="BD274" s="1">
        <v>2</v>
      </c>
      <c r="BE274" s="1">
        <v>394260</v>
      </c>
      <c r="BF274" s="1" t="s">
        <v>146</v>
      </c>
      <c r="BG274" s="1">
        <v>788520</v>
      </c>
      <c r="BH274" s="1">
        <v>12278.99</v>
      </c>
      <c r="BI274" s="1">
        <v>16917.4</v>
      </c>
      <c r="BJ274" s="1">
        <v>0</v>
      </c>
      <c r="BL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2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788520</v>
      </c>
      <c r="CD274" s="1">
        <v>1</v>
      </c>
      <c r="CE274" s="1" t="s">
        <v>118</v>
      </c>
      <c r="CF274" s="1" t="s">
        <v>439</v>
      </c>
      <c r="CG274" s="1" t="str">
        <f>"08"</f>
        <v>08</v>
      </c>
      <c r="CH274" s="1" t="str">
        <f>"3"</f>
        <v>3</v>
      </c>
      <c r="CI274" s="1" t="str">
        <f t="shared" ref="CI274:CI288" si="89">"06"</f>
        <v>06</v>
      </c>
      <c r="CJ274" s="1" t="s">
        <v>321</v>
      </c>
      <c r="CK274" s="1" t="str">
        <f>"20"</f>
        <v>20</v>
      </c>
      <c r="CL274" s="1" t="s">
        <v>657</v>
      </c>
      <c r="CW274" s="1">
        <v>0</v>
      </c>
      <c r="CX274" s="1">
        <v>0</v>
      </c>
      <c r="CY274" s="1">
        <v>0</v>
      </c>
    </row>
    <row r="275" spans="1:103">
      <c r="A275" s="1">
        <v>410</v>
      </c>
      <c r="B275" s="1" t="s">
        <v>138</v>
      </c>
      <c r="C275" s="1">
        <v>410697</v>
      </c>
      <c r="D275" s="1" t="s">
        <v>102</v>
      </c>
      <c r="E275" s="1">
        <v>8700</v>
      </c>
      <c r="F275" s="1" t="s">
        <v>199</v>
      </c>
      <c r="G275" s="1" t="s">
        <v>651</v>
      </c>
      <c r="I275" s="1" t="s">
        <v>651</v>
      </c>
      <c r="K275" s="1">
        <v>2</v>
      </c>
      <c r="L275" s="1">
        <v>4</v>
      </c>
      <c r="M275" s="1" t="s">
        <v>658</v>
      </c>
      <c r="N275" s="1" t="s">
        <v>659</v>
      </c>
      <c r="O275" s="1" t="s">
        <v>654</v>
      </c>
      <c r="P275" s="1" t="s">
        <v>655</v>
      </c>
      <c r="Q275" s="1" t="s">
        <v>109</v>
      </c>
      <c r="R275" s="1">
        <v>1</v>
      </c>
      <c r="S275" s="1" t="s">
        <v>110</v>
      </c>
      <c r="T275" s="1" t="s">
        <v>111</v>
      </c>
      <c r="U275" s="1" t="s">
        <v>112</v>
      </c>
      <c r="V275" s="1">
        <v>411</v>
      </c>
      <c r="Y275" s="1">
        <v>410080</v>
      </c>
      <c r="Z275" s="1" t="s">
        <v>113</v>
      </c>
      <c r="AG275" s="1">
        <v>1</v>
      </c>
      <c r="AH275" s="4">
        <v>42824</v>
      </c>
      <c r="AI275" s="1">
        <v>57</v>
      </c>
      <c r="AM275" s="1" t="s">
        <v>656</v>
      </c>
      <c r="AS275" s="4">
        <v>42824</v>
      </c>
      <c r="AT275" s="4">
        <v>42978</v>
      </c>
      <c r="AU275" s="4">
        <v>42970</v>
      </c>
      <c r="AW275" s="1">
        <v>3</v>
      </c>
      <c r="AY275" s="1" t="s">
        <v>320</v>
      </c>
      <c r="BB275" s="1">
        <v>0</v>
      </c>
      <c r="BC275" s="1">
        <v>0</v>
      </c>
      <c r="BD275" s="1">
        <v>3</v>
      </c>
      <c r="BE275" s="1">
        <v>394260</v>
      </c>
      <c r="BF275" s="1" t="s">
        <v>146</v>
      </c>
      <c r="BG275" s="1">
        <v>1182780</v>
      </c>
      <c r="BH275" s="1">
        <v>18418.49</v>
      </c>
      <c r="BI275" s="1">
        <v>25376.1</v>
      </c>
      <c r="BJ275" s="1">
        <v>0</v>
      </c>
      <c r="BL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3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1182780</v>
      </c>
      <c r="CD275" s="1">
        <v>1</v>
      </c>
      <c r="CE275" s="1" t="s">
        <v>118</v>
      </c>
      <c r="CF275" s="1" t="s">
        <v>439</v>
      </c>
      <c r="CG275" s="1" t="str">
        <f>"08"</f>
        <v>08</v>
      </c>
      <c r="CH275" s="1" t="str">
        <f>"3"</f>
        <v>3</v>
      </c>
      <c r="CI275" s="1" t="str">
        <f>"06"</f>
        <v>06</v>
      </c>
      <c r="CJ275" s="1" t="s">
        <v>321</v>
      </c>
      <c r="CK275" s="1" t="str">
        <f>"20"</f>
        <v>20</v>
      </c>
      <c r="CL275" s="1" t="s">
        <v>657</v>
      </c>
      <c r="CW275" s="1">
        <v>0</v>
      </c>
      <c r="CX275" s="1">
        <v>0</v>
      </c>
      <c r="CY275" s="1">
        <v>0</v>
      </c>
    </row>
    <row r="276" spans="1:103">
      <c r="A276" s="1">
        <v>410</v>
      </c>
      <c r="B276" s="1" t="s">
        <v>138</v>
      </c>
      <c r="C276" s="1">
        <v>410604</v>
      </c>
      <c r="D276" s="1" t="s">
        <v>102</v>
      </c>
      <c r="E276" s="1">
        <v>9113</v>
      </c>
      <c r="F276" s="1" t="s">
        <v>352</v>
      </c>
      <c r="G276" s="1" t="s">
        <v>525</v>
      </c>
      <c r="I276" s="1" t="s">
        <v>525</v>
      </c>
      <c r="K276" s="1">
        <v>32</v>
      </c>
      <c r="L276" s="1">
        <v>48</v>
      </c>
      <c r="M276" s="1" t="s">
        <v>660</v>
      </c>
      <c r="N276" s="1" t="s">
        <v>661</v>
      </c>
      <c r="O276" s="1" t="s">
        <v>662</v>
      </c>
      <c r="P276" s="1" t="s">
        <v>318</v>
      </c>
      <c r="Q276" s="1" t="s">
        <v>109</v>
      </c>
      <c r="R276" s="1">
        <v>1</v>
      </c>
      <c r="S276" s="1" t="s">
        <v>110</v>
      </c>
      <c r="T276" s="1" t="s">
        <v>111</v>
      </c>
      <c r="U276" s="1" t="s">
        <v>112</v>
      </c>
      <c r="V276" s="1">
        <v>411</v>
      </c>
      <c r="Y276" s="1">
        <v>410080</v>
      </c>
      <c r="Z276" s="1" t="s">
        <v>113</v>
      </c>
      <c r="AC276" s="1" t="s">
        <v>114</v>
      </c>
      <c r="AD276" s="4">
        <v>42857</v>
      </c>
      <c r="AG276" s="1">
        <v>5</v>
      </c>
      <c r="AH276" s="4">
        <v>42865</v>
      </c>
      <c r="AI276" s="1">
        <v>57</v>
      </c>
      <c r="AM276" s="1" t="s">
        <v>357</v>
      </c>
      <c r="AS276" s="4">
        <v>42773</v>
      </c>
      <c r="AT276" s="4">
        <v>42901</v>
      </c>
      <c r="AU276" s="4">
        <v>42895</v>
      </c>
      <c r="AW276" s="1">
        <v>15</v>
      </c>
      <c r="AX276" s="1">
        <v>409137</v>
      </c>
      <c r="AY276" s="1" t="s">
        <v>320</v>
      </c>
      <c r="AZ276" s="1">
        <v>999</v>
      </c>
      <c r="BA276" s="1">
        <v>811</v>
      </c>
      <c r="BB276" s="1">
        <v>0</v>
      </c>
      <c r="BC276" s="1">
        <v>0</v>
      </c>
      <c r="BD276" s="1">
        <v>15</v>
      </c>
      <c r="BE276" s="1">
        <v>17477</v>
      </c>
      <c r="BF276" s="1" t="s">
        <v>146</v>
      </c>
      <c r="BG276" s="1">
        <v>262155</v>
      </c>
      <c r="BH276" s="1">
        <v>4082.33</v>
      </c>
      <c r="BI276" s="1">
        <v>5624.44</v>
      </c>
      <c r="BJ276" s="1">
        <v>0</v>
      </c>
      <c r="BL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15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262155</v>
      </c>
      <c r="CD276" s="1">
        <v>1</v>
      </c>
      <c r="CE276" s="1" t="s">
        <v>118</v>
      </c>
      <c r="CF276" s="1" t="s">
        <v>439</v>
      </c>
      <c r="CG276" s="1" t="str">
        <f t="shared" ref="CG276:CG293" si="90">"10"</f>
        <v>10</v>
      </c>
      <c r="CH276" s="1" t="str">
        <f t="shared" ref="CH276:CH293" si="91">"0"</f>
        <v>0</v>
      </c>
      <c r="CI276" s="1" t="str">
        <f>"06"</f>
        <v>06</v>
      </c>
      <c r="CJ276" s="1" t="s">
        <v>321</v>
      </c>
      <c r="CK276" s="1" t="str">
        <f t="shared" ref="CK276:CK285" si="92">"02"</f>
        <v>02</v>
      </c>
      <c r="CL276" s="1" t="s">
        <v>177</v>
      </c>
      <c r="CW276" s="1">
        <v>0</v>
      </c>
      <c r="CX276" s="1">
        <v>0</v>
      </c>
      <c r="CY276" s="1">
        <v>0</v>
      </c>
    </row>
    <row r="277" spans="1:103">
      <c r="A277" s="1">
        <v>410</v>
      </c>
      <c r="B277" s="1" t="s">
        <v>138</v>
      </c>
      <c r="C277" s="1">
        <v>410604</v>
      </c>
      <c r="D277" s="1" t="s">
        <v>102</v>
      </c>
      <c r="E277" s="1">
        <v>9113</v>
      </c>
      <c r="F277" s="1" t="s">
        <v>352</v>
      </c>
      <c r="G277" s="1" t="s">
        <v>525</v>
      </c>
      <c r="I277" s="1" t="s">
        <v>525</v>
      </c>
      <c r="K277" s="1">
        <v>33</v>
      </c>
      <c r="L277" s="1">
        <v>49</v>
      </c>
      <c r="M277" s="1" t="s">
        <v>663</v>
      </c>
      <c r="N277" s="1" t="s">
        <v>664</v>
      </c>
      <c r="O277" s="1" t="s">
        <v>662</v>
      </c>
      <c r="P277" s="1" t="s">
        <v>318</v>
      </c>
      <c r="Q277" s="1" t="s">
        <v>109</v>
      </c>
      <c r="R277" s="1">
        <v>1</v>
      </c>
      <c r="S277" s="1" t="s">
        <v>110</v>
      </c>
      <c r="T277" s="1" t="s">
        <v>111</v>
      </c>
      <c r="U277" s="1" t="s">
        <v>112</v>
      </c>
      <c r="V277" s="1">
        <v>411</v>
      </c>
      <c r="Y277" s="1">
        <v>410080</v>
      </c>
      <c r="Z277" s="1" t="s">
        <v>113</v>
      </c>
      <c r="AG277" s="1">
        <v>5</v>
      </c>
      <c r="AH277" s="4">
        <v>42865</v>
      </c>
      <c r="AI277" s="1">
        <v>57</v>
      </c>
      <c r="AM277" s="1" t="s">
        <v>357</v>
      </c>
      <c r="AS277" s="4">
        <v>42773</v>
      </c>
      <c r="AT277" s="4">
        <v>42901</v>
      </c>
      <c r="AU277" s="4">
        <v>42895</v>
      </c>
      <c r="AW277" s="1">
        <v>4</v>
      </c>
      <c r="AY277" s="1" t="s">
        <v>320</v>
      </c>
      <c r="BB277" s="1">
        <v>0</v>
      </c>
      <c r="BC277" s="1">
        <v>0</v>
      </c>
      <c r="BD277" s="1">
        <v>4</v>
      </c>
      <c r="BE277" s="1">
        <v>17614</v>
      </c>
      <c r="BF277" s="1" t="s">
        <v>146</v>
      </c>
      <c r="BG277" s="1">
        <v>70456</v>
      </c>
      <c r="BH277" s="1">
        <v>1097.15</v>
      </c>
      <c r="BI277" s="1">
        <v>1511.61</v>
      </c>
      <c r="BJ277" s="1">
        <v>0</v>
      </c>
      <c r="BL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4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70456</v>
      </c>
      <c r="CD277" s="1">
        <v>1</v>
      </c>
      <c r="CE277" s="1" t="s">
        <v>118</v>
      </c>
      <c r="CF277" s="1" t="s">
        <v>439</v>
      </c>
      <c r="CG277" s="1" t="str">
        <f>"10"</f>
        <v>10</v>
      </c>
      <c r="CH277" s="1" t="str">
        <f>"0"</f>
        <v>0</v>
      </c>
      <c r="CI277" s="1" t="str">
        <f>"06"</f>
        <v>06</v>
      </c>
      <c r="CJ277" s="1" t="s">
        <v>321</v>
      </c>
      <c r="CK277" s="1" t="str">
        <f>"02"</f>
        <v>02</v>
      </c>
      <c r="CL277" s="1" t="s">
        <v>388</v>
      </c>
      <c r="CW277" s="1">
        <v>0</v>
      </c>
      <c r="CX277" s="1">
        <v>0</v>
      </c>
      <c r="CY277" s="1">
        <v>0</v>
      </c>
    </row>
    <row r="278" spans="1:103">
      <c r="A278" s="1">
        <v>410</v>
      </c>
      <c r="B278" s="1" t="s">
        <v>101</v>
      </c>
      <c r="C278" s="1">
        <v>410692</v>
      </c>
      <c r="D278" s="1" t="s">
        <v>102</v>
      </c>
      <c r="E278" s="1">
        <v>2218</v>
      </c>
      <c r="F278" s="1" t="s">
        <v>344</v>
      </c>
      <c r="G278" s="1" t="s">
        <v>535</v>
      </c>
      <c r="I278" s="1" t="s">
        <v>535</v>
      </c>
      <c r="K278" s="1">
        <v>11</v>
      </c>
      <c r="L278" s="1">
        <v>11</v>
      </c>
      <c r="M278" s="1" t="s">
        <v>665</v>
      </c>
      <c r="N278" s="1" t="s">
        <v>666</v>
      </c>
      <c r="O278" s="1" t="s">
        <v>662</v>
      </c>
      <c r="P278" s="1" t="s">
        <v>318</v>
      </c>
      <c r="Q278" s="1" t="s">
        <v>109</v>
      </c>
      <c r="R278" s="1">
        <v>1</v>
      </c>
      <c r="S278" s="1" t="s">
        <v>110</v>
      </c>
      <c r="T278" s="1" t="s">
        <v>111</v>
      </c>
      <c r="U278" s="1" t="s">
        <v>112</v>
      </c>
      <c r="V278" s="1">
        <v>411</v>
      </c>
      <c r="Y278" s="1">
        <v>410080</v>
      </c>
      <c r="Z278" s="1" t="s">
        <v>113</v>
      </c>
      <c r="AG278" s="1">
        <v>2</v>
      </c>
      <c r="AH278" s="4">
        <v>42814</v>
      </c>
      <c r="AI278" s="1">
        <v>52</v>
      </c>
      <c r="AM278" s="1" t="s">
        <v>538</v>
      </c>
      <c r="AS278" s="4">
        <v>42809</v>
      </c>
      <c r="AT278" s="4">
        <v>42906</v>
      </c>
      <c r="AU278" s="4">
        <v>42899</v>
      </c>
      <c r="AW278" s="1">
        <v>9</v>
      </c>
      <c r="AY278" s="1" t="s">
        <v>320</v>
      </c>
      <c r="BB278" s="1">
        <v>0</v>
      </c>
      <c r="BC278" s="1">
        <v>0</v>
      </c>
      <c r="BD278" s="1">
        <v>9</v>
      </c>
      <c r="BE278" s="1">
        <v>327.54</v>
      </c>
      <c r="BF278" s="1" t="s">
        <v>117</v>
      </c>
      <c r="BG278" s="1">
        <v>196732.8068</v>
      </c>
      <c r="BH278" s="1">
        <v>2947.86</v>
      </c>
      <c r="BI278" s="1">
        <v>4220.83</v>
      </c>
      <c r="BJ278" s="1">
        <v>0</v>
      </c>
      <c r="BL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9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196732.8068</v>
      </c>
      <c r="CD278" s="1">
        <v>1</v>
      </c>
      <c r="CE278" s="1" t="s">
        <v>118</v>
      </c>
      <c r="CF278" s="1" t="s">
        <v>439</v>
      </c>
      <c r="CG278" s="1" t="str">
        <f>"10"</f>
        <v>10</v>
      </c>
      <c r="CH278" s="1" t="str">
        <f>"0"</f>
        <v>0</v>
      </c>
      <c r="CI278" s="1" t="str">
        <f>"06"</f>
        <v>06</v>
      </c>
      <c r="CJ278" s="1" t="s">
        <v>321</v>
      </c>
      <c r="CK278" s="1" t="str">
        <f>"02"</f>
        <v>02</v>
      </c>
      <c r="CL278" s="1" t="s">
        <v>539</v>
      </c>
      <c r="CW278" s="1">
        <v>0</v>
      </c>
      <c r="CX278" s="1">
        <v>0</v>
      </c>
      <c r="CY278" s="1">
        <v>0</v>
      </c>
    </row>
    <row r="279" spans="1:103">
      <c r="A279" s="1">
        <v>410</v>
      </c>
      <c r="B279" s="1" t="s">
        <v>138</v>
      </c>
      <c r="C279" s="1">
        <v>410604</v>
      </c>
      <c r="D279" s="1" t="s">
        <v>102</v>
      </c>
      <c r="E279" s="1">
        <v>9113</v>
      </c>
      <c r="F279" s="1" t="s">
        <v>352</v>
      </c>
      <c r="G279" s="1" t="s">
        <v>525</v>
      </c>
      <c r="I279" s="1" t="s">
        <v>525</v>
      </c>
      <c r="K279" s="1">
        <v>34</v>
      </c>
      <c r="L279" s="1">
        <v>50</v>
      </c>
      <c r="M279" s="1" t="s">
        <v>667</v>
      </c>
      <c r="N279" s="1" t="s">
        <v>661</v>
      </c>
      <c r="O279" s="1" t="s">
        <v>662</v>
      </c>
      <c r="P279" s="1" t="s">
        <v>318</v>
      </c>
      <c r="Q279" s="1" t="s">
        <v>109</v>
      </c>
      <c r="R279" s="1">
        <v>1</v>
      </c>
      <c r="S279" s="1" t="s">
        <v>110</v>
      </c>
      <c r="T279" s="1" t="s">
        <v>111</v>
      </c>
      <c r="U279" s="1" t="s">
        <v>112</v>
      </c>
      <c r="V279" s="1">
        <v>411</v>
      </c>
      <c r="Y279" s="1">
        <v>410080</v>
      </c>
      <c r="Z279" s="1" t="s">
        <v>113</v>
      </c>
      <c r="AG279" s="1">
        <v>5</v>
      </c>
      <c r="AH279" s="4">
        <v>42865</v>
      </c>
      <c r="AI279" s="1">
        <v>57</v>
      </c>
      <c r="AM279" s="1" t="s">
        <v>357</v>
      </c>
      <c r="AS279" s="4">
        <v>42773</v>
      </c>
      <c r="AT279" s="4">
        <v>42901</v>
      </c>
      <c r="AU279" s="4">
        <v>42895</v>
      </c>
      <c r="AW279" s="1">
        <v>3</v>
      </c>
      <c r="AY279" s="1" t="s">
        <v>320</v>
      </c>
      <c r="BB279" s="1">
        <v>0</v>
      </c>
      <c r="BC279" s="1">
        <v>0</v>
      </c>
      <c r="BD279" s="1">
        <v>3</v>
      </c>
      <c r="BE279" s="1">
        <v>13761</v>
      </c>
      <c r="BF279" s="1" t="s">
        <v>146</v>
      </c>
      <c r="BG279" s="1">
        <v>41283</v>
      </c>
      <c r="BH279" s="1">
        <v>642.87</v>
      </c>
      <c r="BI279" s="1">
        <v>885.71</v>
      </c>
      <c r="BJ279" s="1">
        <v>0</v>
      </c>
      <c r="BL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3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41283</v>
      </c>
      <c r="CD279" s="1">
        <v>1</v>
      </c>
      <c r="CE279" s="1" t="s">
        <v>118</v>
      </c>
      <c r="CF279" s="1" t="s">
        <v>439</v>
      </c>
      <c r="CG279" s="1" t="str">
        <f>"10"</f>
        <v>10</v>
      </c>
      <c r="CH279" s="1" t="str">
        <f>"0"</f>
        <v>0</v>
      </c>
      <c r="CI279" s="1" t="str">
        <f>"06"</f>
        <v>06</v>
      </c>
      <c r="CJ279" s="1" t="s">
        <v>321</v>
      </c>
      <c r="CK279" s="1" t="str">
        <f>"02"</f>
        <v>02</v>
      </c>
      <c r="CL279" s="1" t="s">
        <v>129</v>
      </c>
      <c r="CW279" s="1">
        <v>0</v>
      </c>
      <c r="CX279" s="1">
        <v>0</v>
      </c>
      <c r="CY279" s="1">
        <v>0</v>
      </c>
    </row>
    <row r="280" spans="1:103">
      <c r="A280" s="1">
        <v>410</v>
      </c>
      <c r="B280" s="1" t="s">
        <v>138</v>
      </c>
      <c r="C280" s="1">
        <v>410638</v>
      </c>
      <c r="D280" s="1" t="s">
        <v>102</v>
      </c>
      <c r="E280" s="1">
        <v>8702</v>
      </c>
      <c r="F280" s="1" t="s">
        <v>178</v>
      </c>
      <c r="G280" s="1" t="s">
        <v>544</v>
      </c>
      <c r="I280" s="1" t="s">
        <v>544</v>
      </c>
      <c r="K280" s="1">
        <v>2</v>
      </c>
      <c r="L280" s="1">
        <v>2</v>
      </c>
      <c r="M280" s="1" t="s">
        <v>667</v>
      </c>
      <c r="N280" s="1" t="s">
        <v>661</v>
      </c>
      <c r="O280" s="1" t="s">
        <v>662</v>
      </c>
      <c r="P280" s="1" t="s">
        <v>318</v>
      </c>
      <c r="Q280" s="1" t="s">
        <v>109</v>
      </c>
      <c r="R280" s="1">
        <v>1</v>
      </c>
      <c r="S280" s="1" t="s">
        <v>110</v>
      </c>
      <c r="T280" s="1" t="s">
        <v>111</v>
      </c>
      <c r="U280" s="1" t="s">
        <v>112</v>
      </c>
      <c r="V280" s="1">
        <v>411</v>
      </c>
      <c r="Y280" s="1">
        <v>410080</v>
      </c>
      <c r="Z280" s="1" t="s">
        <v>113</v>
      </c>
      <c r="AG280" s="1">
        <v>1</v>
      </c>
      <c r="AH280" s="4">
        <v>42803</v>
      </c>
      <c r="AI280" s="1">
        <v>57</v>
      </c>
      <c r="AM280" s="1" t="s">
        <v>545</v>
      </c>
      <c r="AS280" s="4">
        <v>42803</v>
      </c>
      <c r="AT280" s="4">
        <v>42936</v>
      </c>
      <c r="AU280" s="4">
        <v>42929</v>
      </c>
      <c r="AW280" s="1">
        <v>10</v>
      </c>
      <c r="AY280" s="1" t="s">
        <v>320</v>
      </c>
      <c r="BB280" s="1">
        <v>0</v>
      </c>
      <c r="BC280" s="1">
        <v>0</v>
      </c>
      <c r="BD280" s="1">
        <v>10</v>
      </c>
      <c r="BE280" s="1">
        <v>12453.55</v>
      </c>
      <c r="BF280" s="1" t="s">
        <v>146</v>
      </c>
      <c r="BG280" s="1">
        <v>124535.5</v>
      </c>
      <c r="BH280" s="1">
        <v>1939.29</v>
      </c>
      <c r="BI280" s="1">
        <v>2671.86</v>
      </c>
      <c r="BJ280" s="1">
        <v>0</v>
      </c>
      <c r="BL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10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124535.5</v>
      </c>
      <c r="CD280" s="1">
        <v>1</v>
      </c>
      <c r="CE280" s="1" t="s">
        <v>118</v>
      </c>
      <c r="CF280" s="1" t="s">
        <v>439</v>
      </c>
      <c r="CG280" s="1" t="str">
        <f>"10"</f>
        <v>10</v>
      </c>
      <c r="CH280" s="1" t="str">
        <f>"0"</f>
        <v>0</v>
      </c>
      <c r="CI280" s="1" t="str">
        <f>"06"</f>
        <v>06</v>
      </c>
      <c r="CJ280" s="1" t="s">
        <v>321</v>
      </c>
      <c r="CK280" s="1" t="str">
        <f>"02"</f>
        <v>02</v>
      </c>
      <c r="CL280" s="1" t="s">
        <v>129</v>
      </c>
      <c r="CW280" s="1">
        <v>0</v>
      </c>
      <c r="CX280" s="1">
        <v>0</v>
      </c>
      <c r="CY280" s="1">
        <v>0</v>
      </c>
    </row>
    <row r="281" spans="1:103">
      <c r="A281" s="1">
        <v>410</v>
      </c>
      <c r="B281" s="1" t="s">
        <v>138</v>
      </c>
      <c r="C281" s="1">
        <v>410604</v>
      </c>
      <c r="D281" s="1" t="s">
        <v>102</v>
      </c>
      <c r="E281" s="1">
        <v>9113</v>
      </c>
      <c r="F281" s="1" t="s">
        <v>352</v>
      </c>
      <c r="G281" s="1" t="s">
        <v>525</v>
      </c>
      <c r="I281" s="1" t="s">
        <v>525</v>
      </c>
      <c r="K281" s="1">
        <v>35</v>
      </c>
      <c r="L281" s="1">
        <v>51</v>
      </c>
      <c r="M281" s="1" t="s">
        <v>668</v>
      </c>
      <c r="N281" s="1" t="s">
        <v>669</v>
      </c>
      <c r="O281" s="1" t="s">
        <v>662</v>
      </c>
      <c r="P281" s="1" t="s">
        <v>318</v>
      </c>
      <c r="Q281" s="1" t="s">
        <v>109</v>
      </c>
      <c r="R281" s="1">
        <v>1</v>
      </c>
      <c r="S281" s="1" t="s">
        <v>110</v>
      </c>
      <c r="T281" s="1" t="s">
        <v>111</v>
      </c>
      <c r="U281" s="1" t="s">
        <v>112</v>
      </c>
      <c r="V281" s="1">
        <v>411</v>
      </c>
      <c r="Y281" s="1">
        <v>410080</v>
      </c>
      <c r="Z281" s="1" t="s">
        <v>113</v>
      </c>
      <c r="AC281" s="1" t="s">
        <v>114</v>
      </c>
      <c r="AD281" s="4">
        <v>42847</v>
      </c>
      <c r="AG281" s="1">
        <v>5</v>
      </c>
      <c r="AH281" s="4">
        <v>42865</v>
      </c>
      <c r="AI281" s="1">
        <v>57</v>
      </c>
      <c r="AM281" s="1" t="s">
        <v>357</v>
      </c>
      <c r="AS281" s="4">
        <v>42773</v>
      </c>
      <c r="AT281" s="4">
        <v>42885</v>
      </c>
      <c r="AU281" s="4">
        <v>42809</v>
      </c>
      <c r="AW281" s="1">
        <v>20</v>
      </c>
      <c r="AX281" s="1">
        <v>409099</v>
      </c>
      <c r="AY281" s="1" t="s">
        <v>320</v>
      </c>
      <c r="AZ281" s="1">
        <v>999</v>
      </c>
      <c r="BA281" s="1">
        <v>811</v>
      </c>
      <c r="BB281" s="1">
        <v>0</v>
      </c>
      <c r="BC281" s="1">
        <v>0</v>
      </c>
      <c r="BD281" s="1">
        <v>20</v>
      </c>
      <c r="BE281" s="1">
        <v>14021</v>
      </c>
      <c r="BF281" s="1" t="s">
        <v>146</v>
      </c>
      <c r="BG281" s="1">
        <v>280420</v>
      </c>
      <c r="BH281" s="1">
        <v>4366.76</v>
      </c>
      <c r="BI281" s="1">
        <v>6016.31</v>
      </c>
      <c r="BJ281" s="1">
        <v>0</v>
      </c>
      <c r="BL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20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280420</v>
      </c>
      <c r="CD281" s="1">
        <v>1</v>
      </c>
      <c r="CE281" s="1" t="s">
        <v>118</v>
      </c>
      <c r="CF281" s="1" t="s">
        <v>439</v>
      </c>
      <c r="CG281" s="1" t="str">
        <f>"10"</f>
        <v>10</v>
      </c>
      <c r="CH281" s="1" t="str">
        <f>"0"</f>
        <v>0</v>
      </c>
      <c r="CI281" s="1" t="str">
        <f>"06"</f>
        <v>06</v>
      </c>
      <c r="CJ281" s="1" t="s">
        <v>321</v>
      </c>
      <c r="CK281" s="1" t="str">
        <f>"02"</f>
        <v>02</v>
      </c>
      <c r="CL281" s="1" t="s">
        <v>129</v>
      </c>
      <c r="CW281" s="1">
        <v>0</v>
      </c>
      <c r="CX281" s="1">
        <v>0</v>
      </c>
      <c r="CY281" s="1">
        <v>0</v>
      </c>
    </row>
    <row r="282" spans="1:103">
      <c r="A282" s="1">
        <v>410</v>
      </c>
      <c r="B282" s="1" t="s">
        <v>138</v>
      </c>
      <c r="C282" s="1">
        <v>410604</v>
      </c>
      <c r="D282" s="1" t="s">
        <v>102</v>
      </c>
      <c r="E282" s="1">
        <v>9113</v>
      </c>
      <c r="F282" s="1" t="s">
        <v>352</v>
      </c>
      <c r="G282" s="1" t="s">
        <v>525</v>
      </c>
      <c r="I282" s="1" t="s">
        <v>525</v>
      </c>
      <c r="K282" s="1" t="s">
        <v>670</v>
      </c>
      <c r="L282" s="1">
        <v>93</v>
      </c>
      <c r="M282" s="1" t="s">
        <v>671</v>
      </c>
      <c r="N282" s="1" t="s">
        <v>672</v>
      </c>
      <c r="O282" s="1" t="s">
        <v>662</v>
      </c>
      <c r="P282" s="1" t="s">
        <v>318</v>
      </c>
      <c r="Q282" s="1" t="s">
        <v>109</v>
      </c>
      <c r="R282" s="1">
        <v>1</v>
      </c>
      <c r="S282" s="1" t="s">
        <v>110</v>
      </c>
      <c r="T282" s="1" t="s">
        <v>111</v>
      </c>
      <c r="U282" s="1" t="s">
        <v>112</v>
      </c>
      <c r="V282" s="1">
        <v>411</v>
      </c>
      <c r="Y282" s="1">
        <v>410080</v>
      </c>
      <c r="Z282" s="1" t="s">
        <v>113</v>
      </c>
      <c r="AG282" s="1">
        <v>5</v>
      </c>
      <c r="AH282" s="4">
        <v>42865</v>
      </c>
      <c r="AI282" s="1">
        <v>57</v>
      </c>
      <c r="AM282" s="1" t="s">
        <v>357</v>
      </c>
      <c r="AS282" s="4">
        <v>42773</v>
      </c>
      <c r="AT282" s="4">
        <v>42901</v>
      </c>
      <c r="AU282" s="4">
        <v>42895</v>
      </c>
      <c r="AW282" s="1">
        <v>4</v>
      </c>
      <c r="AY282" s="1" t="s">
        <v>320</v>
      </c>
      <c r="BB282" s="1">
        <v>0</v>
      </c>
      <c r="BC282" s="1">
        <v>0</v>
      </c>
      <c r="BD282" s="1">
        <v>4</v>
      </c>
      <c r="BE282" s="1">
        <v>14021</v>
      </c>
      <c r="BF282" s="1" t="s">
        <v>146</v>
      </c>
      <c r="BG282" s="1">
        <v>56084</v>
      </c>
      <c r="BH282" s="1">
        <v>873.35</v>
      </c>
      <c r="BI282" s="1">
        <v>1203.26</v>
      </c>
      <c r="BJ282" s="1">
        <v>0</v>
      </c>
      <c r="BL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4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56084</v>
      </c>
      <c r="CD282" s="1">
        <v>1</v>
      </c>
      <c r="CE282" s="1" t="s">
        <v>118</v>
      </c>
      <c r="CF282" s="1" t="s">
        <v>439</v>
      </c>
      <c r="CG282" s="1" t="str">
        <f>"10"</f>
        <v>10</v>
      </c>
      <c r="CH282" s="1" t="str">
        <f>"0"</f>
        <v>0</v>
      </c>
      <c r="CI282" s="1" t="str">
        <f>"06"</f>
        <v>06</v>
      </c>
      <c r="CJ282" s="1" t="s">
        <v>321</v>
      </c>
      <c r="CK282" s="1" t="str">
        <f>"02"</f>
        <v>02</v>
      </c>
      <c r="CL282" s="1" t="s">
        <v>129</v>
      </c>
      <c r="CW282" s="1">
        <v>0</v>
      </c>
      <c r="CX282" s="1">
        <v>0</v>
      </c>
      <c r="CY282" s="1">
        <v>0</v>
      </c>
    </row>
    <row r="283" spans="1:103">
      <c r="A283" s="1">
        <v>410</v>
      </c>
      <c r="B283" s="1" t="s">
        <v>101</v>
      </c>
      <c r="C283" s="1">
        <v>410650</v>
      </c>
      <c r="D283" s="1" t="s">
        <v>102</v>
      </c>
      <c r="E283" s="1">
        <v>9098</v>
      </c>
      <c r="F283" s="1" t="s">
        <v>477</v>
      </c>
      <c r="G283" s="1" t="s">
        <v>478</v>
      </c>
      <c r="I283" s="1" t="s">
        <v>478</v>
      </c>
      <c r="K283" s="1">
        <v>8</v>
      </c>
      <c r="L283" s="1">
        <v>8</v>
      </c>
      <c r="M283" s="1" t="s">
        <v>673</v>
      </c>
      <c r="N283" s="1" t="s">
        <v>666</v>
      </c>
      <c r="O283" s="1" t="s">
        <v>662</v>
      </c>
      <c r="P283" s="1" t="s">
        <v>318</v>
      </c>
      <c r="Q283" s="1" t="s">
        <v>109</v>
      </c>
      <c r="R283" s="1">
        <v>1</v>
      </c>
      <c r="S283" s="1" t="s">
        <v>110</v>
      </c>
      <c r="T283" s="1" t="s">
        <v>111</v>
      </c>
      <c r="U283" s="1" t="s">
        <v>112</v>
      </c>
      <c r="V283" s="1">
        <v>411</v>
      </c>
      <c r="Y283" s="1">
        <v>410080</v>
      </c>
      <c r="Z283" s="1" t="s">
        <v>113</v>
      </c>
      <c r="AG283" s="1">
        <v>1</v>
      </c>
      <c r="AH283" s="4">
        <v>42788</v>
      </c>
      <c r="AI283" s="1">
        <v>60</v>
      </c>
      <c r="AM283" s="1" t="s">
        <v>482</v>
      </c>
      <c r="AP283" s="1">
        <v>1</v>
      </c>
      <c r="AS283" s="4">
        <v>42787</v>
      </c>
      <c r="AT283" s="4">
        <v>42906</v>
      </c>
      <c r="AU283" s="4">
        <v>42899</v>
      </c>
      <c r="AW283" s="1">
        <v>5</v>
      </c>
      <c r="AY283" s="1" t="s">
        <v>320</v>
      </c>
      <c r="BB283" s="1">
        <v>0</v>
      </c>
      <c r="BC283" s="1">
        <v>0</v>
      </c>
      <c r="BD283" s="1">
        <v>5</v>
      </c>
      <c r="BE283" s="1">
        <v>334.64</v>
      </c>
      <c r="BF283" s="1" t="s">
        <v>117</v>
      </c>
      <c r="BG283" s="1">
        <v>111665.185</v>
      </c>
      <c r="BH283" s="1">
        <v>1673.2</v>
      </c>
      <c r="BI283" s="1">
        <v>2395.73</v>
      </c>
      <c r="BJ283" s="1">
        <v>0</v>
      </c>
      <c r="BL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5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111665.185</v>
      </c>
      <c r="CD283" s="1">
        <v>1</v>
      </c>
      <c r="CE283" s="1" t="s">
        <v>118</v>
      </c>
      <c r="CF283" s="1" t="s">
        <v>439</v>
      </c>
      <c r="CG283" s="1" t="str">
        <f>"10"</f>
        <v>10</v>
      </c>
      <c r="CH283" s="1" t="str">
        <f>"0"</f>
        <v>0</v>
      </c>
      <c r="CI283" s="1" t="str">
        <f>"06"</f>
        <v>06</v>
      </c>
      <c r="CJ283" s="1" t="s">
        <v>321</v>
      </c>
      <c r="CK283" s="1" t="str">
        <f>"02"</f>
        <v>02</v>
      </c>
      <c r="CL283" s="1" t="s">
        <v>129</v>
      </c>
      <c r="CW283" s="1">
        <v>0</v>
      </c>
      <c r="CX283" s="1">
        <v>0</v>
      </c>
      <c r="CY283" s="1">
        <v>0</v>
      </c>
    </row>
    <row r="284" spans="1:103">
      <c r="A284" s="1">
        <v>410</v>
      </c>
      <c r="B284" s="1" t="s">
        <v>101</v>
      </c>
      <c r="C284" s="1">
        <v>410686</v>
      </c>
      <c r="D284" s="1" t="s">
        <v>102</v>
      </c>
      <c r="E284" s="1">
        <v>9098</v>
      </c>
      <c r="F284" s="1" t="s">
        <v>477</v>
      </c>
      <c r="G284" s="1" t="s">
        <v>674</v>
      </c>
      <c r="I284" s="1" t="s">
        <v>674</v>
      </c>
      <c r="K284" s="1">
        <v>1</v>
      </c>
      <c r="L284" s="1">
        <v>1</v>
      </c>
      <c r="M284" s="1" t="s">
        <v>673</v>
      </c>
      <c r="N284" s="1" t="s">
        <v>666</v>
      </c>
      <c r="O284" s="1" t="s">
        <v>662</v>
      </c>
      <c r="P284" s="1" t="s">
        <v>318</v>
      </c>
      <c r="Q284" s="1" t="s">
        <v>109</v>
      </c>
      <c r="R284" s="1">
        <v>1</v>
      </c>
      <c r="S284" s="1" t="s">
        <v>110</v>
      </c>
      <c r="T284" s="1" t="s">
        <v>111</v>
      </c>
      <c r="U284" s="1" t="s">
        <v>112</v>
      </c>
      <c r="V284" s="1">
        <v>411</v>
      </c>
      <c r="Y284" s="1">
        <v>410080</v>
      </c>
      <c r="Z284" s="1" t="s">
        <v>113</v>
      </c>
      <c r="AG284" s="1">
        <v>1</v>
      </c>
      <c r="AH284" s="4">
        <v>42807</v>
      </c>
      <c r="AI284" s="1">
        <v>60</v>
      </c>
      <c r="AM284" s="1" t="s">
        <v>482</v>
      </c>
      <c r="AP284" s="1">
        <v>2</v>
      </c>
      <c r="AS284" s="4">
        <v>42807</v>
      </c>
      <c r="AT284" s="4">
        <v>42907</v>
      </c>
      <c r="AU284" s="4">
        <v>42899</v>
      </c>
      <c r="AW284" s="1">
        <v>2</v>
      </c>
      <c r="AY284" s="1" t="s">
        <v>320</v>
      </c>
      <c r="BB284" s="1">
        <v>0</v>
      </c>
      <c r="BC284" s="1">
        <v>0</v>
      </c>
      <c r="BD284" s="1">
        <v>2</v>
      </c>
      <c r="BE284" s="1">
        <v>334.64</v>
      </c>
      <c r="BF284" s="1" t="s">
        <v>117</v>
      </c>
      <c r="BG284" s="1">
        <v>44666.074</v>
      </c>
      <c r="BH284" s="1">
        <v>669.28</v>
      </c>
      <c r="BI284" s="1">
        <v>958.29</v>
      </c>
      <c r="BJ284" s="1">
        <v>0</v>
      </c>
      <c r="BL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2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44666.074</v>
      </c>
      <c r="CD284" s="1">
        <v>1</v>
      </c>
      <c r="CE284" s="1" t="s">
        <v>118</v>
      </c>
      <c r="CF284" s="1" t="s">
        <v>439</v>
      </c>
      <c r="CG284" s="1" t="str">
        <f>"10"</f>
        <v>10</v>
      </c>
      <c r="CH284" s="1" t="str">
        <f>"0"</f>
        <v>0</v>
      </c>
      <c r="CI284" s="1" t="str">
        <f>"06"</f>
        <v>06</v>
      </c>
      <c r="CJ284" s="1" t="s">
        <v>321</v>
      </c>
      <c r="CK284" s="1" t="str">
        <f>"02"</f>
        <v>02</v>
      </c>
      <c r="CL284" s="1" t="s">
        <v>129</v>
      </c>
      <c r="CW284" s="1">
        <v>0</v>
      </c>
      <c r="CX284" s="1">
        <v>0</v>
      </c>
      <c r="CY284" s="1">
        <v>0</v>
      </c>
    </row>
    <row r="285" spans="1:103">
      <c r="A285" s="1">
        <v>410</v>
      </c>
      <c r="B285" s="1" t="s">
        <v>138</v>
      </c>
      <c r="C285" s="1">
        <v>410638</v>
      </c>
      <c r="D285" s="1" t="s">
        <v>102</v>
      </c>
      <c r="E285" s="1">
        <v>8702</v>
      </c>
      <c r="F285" s="1" t="s">
        <v>178</v>
      </c>
      <c r="G285" s="1" t="s">
        <v>544</v>
      </c>
      <c r="I285" s="1" t="s">
        <v>544</v>
      </c>
      <c r="K285" s="1">
        <v>12</v>
      </c>
      <c r="L285" s="1">
        <v>13</v>
      </c>
      <c r="M285" s="1" t="s">
        <v>675</v>
      </c>
      <c r="N285" s="1" t="s">
        <v>676</v>
      </c>
      <c r="O285" s="1" t="s">
        <v>662</v>
      </c>
      <c r="P285" s="1" t="s">
        <v>318</v>
      </c>
      <c r="Q285" s="1" t="s">
        <v>109</v>
      </c>
      <c r="R285" s="1">
        <v>1</v>
      </c>
      <c r="S285" s="1" t="s">
        <v>110</v>
      </c>
      <c r="T285" s="1" t="s">
        <v>111</v>
      </c>
      <c r="U285" s="1" t="s">
        <v>112</v>
      </c>
      <c r="V285" s="1">
        <v>411</v>
      </c>
      <c r="Y285" s="1">
        <v>410080</v>
      </c>
      <c r="Z285" s="1" t="s">
        <v>113</v>
      </c>
      <c r="AG285" s="1">
        <v>1</v>
      </c>
      <c r="AH285" s="4">
        <v>42803</v>
      </c>
      <c r="AI285" s="1">
        <v>57</v>
      </c>
      <c r="AM285" s="1" t="s">
        <v>545</v>
      </c>
      <c r="AS285" s="4">
        <v>42803</v>
      </c>
      <c r="AT285" s="4">
        <v>42936</v>
      </c>
      <c r="AU285" s="4">
        <v>42929</v>
      </c>
      <c r="AW285" s="1">
        <v>10</v>
      </c>
      <c r="AY285" s="1" t="s">
        <v>320</v>
      </c>
      <c r="BB285" s="1">
        <v>0</v>
      </c>
      <c r="BC285" s="1">
        <v>0</v>
      </c>
      <c r="BD285" s="1">
        <v>10</v>
      </c>
      <c r="BE285" s="1">
        <v>12453.5</v>
      </c>
      <c r="BF285" s="1" t="s">
        <v>146</v>
      </c>
      <c r="BG285" s="1">
        <v>124535</v>
      </c>
      <c r="BH285" s="1">
        <v>1939.28</v>
      </c>
      <c r="BI285" s="1">
        <v>2671.85</v>
      </c>
      <c r="BJ285" s="1">
        <v>0</v>
      </c>
      <c r="BL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10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124535</v>
      </c>
      <c r="CD285" s="1">
        <v>1</v>
      </c>
      <c r="CE285" s="1" t="s">
        <v>118</v>
      </c>
      <c r="CF285" s="1" t="s">
        <v>439</v>
      </c>
      <c r="CG285" s="1" t="str">
        <f>"10"</f>
        <v>10</v>
      </c>
      <c r="CH285" s="1" t="str">
        <f>"0"</f>
        <v>0</v>
      </c>
      <c r="CI285" s="1" t="str">
        <f>"06"</f>
        <v>06</v>
      </c>
      <c r="CJ285" s="1" t="s">
        <v>321</v>
      </c>
      <c r="CK285" s="1" t="str">
        <f>"02"</f>
        <v>02</v>
      </c>
      <c r="CL285" s="1" t="s">
        <v>129</v>
      </c>
      <c r="CW285" s="1">
        <v>0</v>
      </c>
      <c r="CX285" s="1">
        <v>0</v>
      </c>
      <c r="CY285" s="1">
        <v>0</v>
      </c>
    </row>
    <row r="286" spans="1:103">
      <c r="A286" s="1">
        <v>410</v>
      </c>
      <c r="B286" s="1" t="s">
        <v>138</v>
      </c>
      <c r="C286" s="1">
        <v>410604</v>
      </c>
      <c r="D286" s="1" t="s">
        <v>102</v>
      </c>
      <c r="E286" s="1">
        <v>9113</v>
      </c>
      <c r="F286" s="1" t="s">
        <v>352</v>
      </c>
      <c r="G286" s="1" t="s">
        <v>525</v>
      </c>
      <c r="I286" s="1" t="s">
        <v>525</v>
      </c>
      <c r="K286" s="1">
        <v>36</v>
      </c>
      <c r="L286" s="1">
        <v>52</v>
      </c>
      <c r="M286" s="1" t="s">
        <v>677</v>
      </c>
      <c r="N286" s="1" t="s">
        <v>678</v>
      </c>
      <c r="O286" s="1" t="s">
        <v>662</v>
      </c>
      <c r="P286" s="1" t="s">
        <v>318</v>
      </c>
      <c r="Q286" s="1" t="s">
        <v>109</v>
      </c>
      <c r="R286" s="1">
        <v>1</v>
      </c>
      <c r="S286" s="1" t="s">
        <v>110</v>
      </c>
      <c r="T286" s="1" t="s">
        <v>111</v>
      </c>
      <c r="U286" s="1" t="s">
        <v>112</v>
      </c>
      <c r="V286" s="1">
        <v>411</v>
      </c>
      <c r="Y286" s="1">
        <v>410080</v>
      </c>
      <c r="Z286" s="1" t="s">
        <v>113</v>
      </c>
      <c r="AG286" s="1">
        <v>5</v>
      </c>
      <c r="AH286" s="4">
        <v>42865</v>
      </c>
      <c r="AI286" s="1">
        <v>57</v>
      </c>
      <c r="AM286" s="1" t="s">
        <v>357</v>
      </c>
      <c r="AS286" s="4">
        <v>42773</v>
      </c>
      <c r="AT286" s="4">
        <v>42901</v>
      </c>
      <c r="AU286" s="4">
        <v>42895</v>
      </c>
      <c r="AW286" s="1">
        <v>1</v>
      </c>
      <c r="AY286" s="1" t="s">
        <v>320</v>
      </c>
      <c r="BB286" s="1">
        <v>0</v>
      </c>
      <c r="BC286" s="1">
        <v>0</v>
      </c>
      <c r="BD286" s="1">
        <v>1</v>
      </c>
      <c r="BE286" s="1">
        <v>35923</v>
      </c>
      <c r="BF286" s="1" t="s">
        <v>146</v>
      </c>
      <c r="BG286" s="1">
        <v>35923</v>
      </c>
      <c r="BH286" s="1">
        <v>559.4</v>
      </c>
      <c r="BI286" s="1">
        <v>770.71</v>
      </c>
      <c r="BJ286" s="1">
        <v>0</v>
      </c>
      <c r="BL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1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35923</v>
      </c>
      <c r="CD286" s="1">
        <v>1</v>
      </c>
      <c r="CE286" s="1" t="s">
        <v>118</v>
      </c>
      <c r="CF286" s="1" t="s">
        <v>439</v>
      </c>
      <c r="CG286" s="1" t="str">
        <f>"10"</f>
        <v>10</v>
      </c>
      <c r="CH286" s="1" t="str">
        <f>"0"</f>
        <v>0</v>
      </c>
      <c r="CI286" s="1" t="str">
        <f>"06"</f>
        <v>06</v>
      </c>
      <c r="CJ286" s="1" t="s">
        <v>321</v>
      </c>
      <c r="CK286" s="1" t="str">
        <f>"12"</f>
        <v>12</v>
      </c>
      <c r="CL286" s="1" t="s">
        <v>177</v>
      </c>
      <c r="CW286" s="1">
        <v>0</v>
      </c>
      <c r="CX286" s="1">
        <v>0</v>
      </c>
      <c r="CY286" s="1">
        <v>0</v>
      </c>
    </row>
    <row r="287" spans="1:103">
      <c r="A287" s="1">
        <v>410</v>
      </c>
      <c r="B287" s="1" t="s">
        <v>138</v>
      </c>
      <c r="C287" s="1">
        <v>410670</v>
      </c>
      <c r="D287" s="1" t="s">
        <v>102</v>
      </c>
      <c r="E287" s="1">
        <v>8702</v>
      </c>
      <c r="F287" s="1" t="s">
        <v>178</v>
      </c>
      <c r="G287" s="1" t="s">
        <v>564</v>
      </c>
      <c r="I287" s="1" t="s">
        <v>564</v>
      </c>
      <c r="K287" s="1">
        <v>2</v>
      </c>
      <c r="L287" s="1">
        <v>3</v>
      </c>
      <c r="M287" s="1" t="s">
        <v>679</v>
      </c>
      <c r="N287" s="1" t="s">
        <v>680</v>
      </c>
      <c r="O287" s="1" t="s">
        <v>662</v>
      </c>
      <c r="P287" s="1" t="s">
        <v>318</v>
      </c>
      <c r="Q287" s="1" t="s">
        <v>109</v>
      </c>
      <c r="R287" s="1">
        <v>1</v>
      </c>
      <c r="S287" s="1" t="s">
        <v>110</v>
      </c>
      <c r="T287" s="1" t="s">
        <v>111</v>
      </c>
      <c r="U287" s="1" t="s">
        <v>112</v>
      </c>
      <c r="V287" s="1">
        <v>411</v>
      </c>
      <c r="Y287" s="1">
        <v>410080</v>
      </c>
      <c r="Z287" s="1" t="s">
        <v>113</v>
      </c>
      <c r="AG287" s="1">
        <v>1</v>
      </c>
      <c r="AH287" s="4">
        <v>42809</v>
      </c>
      <c r="AI287" s="1">
        <v>57</v>
      </c>
      <c r="AM287" s="1" t="s">
        <v>567</v>
      </c>
      <c r="AS287" s="4">
        <v>42809</v>
      </c>
      <c r="AT287" s="4">
        <v>42978</v>
      </c>
      <c r="AU287" s="4">
        <v>42970</v>
      </c>
      <c r="AW287" s="1">
        <v>1</v>
      </c>
      <c r="AY287" s="1" t="s">
        <v>320</v>
      </c>
      <c r="BB287" s="1">
        <v>0</v>
      </c>
      <c r="BC287" s="1">
        <v>0</v>
      </c>
      <c r="BD287" s="1">
        <v>1</v>
      </c>
      <c r="BE287" s="1">
        <v>37234</v>
      </c>
      <c r="BF287" s="1" t="s">
        <v>146</v>
      </c>
      <c r="BG287" s="1">
        <v>37234</v>
      </c>
      <c r="BH287" s="1">
        <v>579.82</v>
      </c>
      <c r="BI287" s="1">
        <v>798.84</v>
      </c>
      <c r="BJ287" s="1">
        <v>0</v>
      </c>
      <c r="BL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1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37234</v>
      </c>
      <c r="CD287" s="1">
        <v>1</v>
      </c>
      <c r="CE287" s="1" t="s">
        <v>118</v>
      </c>
      <c r="CF287" s="1" t="s">
        <v>439</v>
      </c>
      <c r="CG287" s="1" t="str">
        <f>"10"</f>
        <v>10</v>
      </c>
      <c r="CH287" s="1" t="str">
        <f>"0"</f>
        <v>0</v>
      </c>
      <c r="CI287" s="1" t="str">
        <f>"06"</f>
        <v>06</v>
      </c>
      <c r="CJ287" s="1" t="s">
        <v>321</v>
      </c>
      <c r="CK287" s="1" t="str">
        <f>"13"</f>
        <v>13</v>
      </c>
      <c r="CL287" s="1" t="s">
        <v>177</v>
      </c>
      <c r="CW287" s="1">
        <v>0</v>
      </c>
      <c r="CX287" s="1">
        <v>0</v>
      </c>
      <c r="CY287" s="1">
        <v>0</v>
      </c>
    </row>
    <row r="288" spans="1:103">
      <c r="A288" s="1">
        <v>410</v>
      </c>
      <c r="B288" s="1" t="s">
        <v>138</v>
      </c>
      <c r="C288" s="1">
        <v>410670</v>
      </c>
      <c r="D288" s="1" t="s">
        <v>102</v>
      </c>
      <c r="E288" s="1">
        <v>8702</v>
      </c>
      <c r="F288" s="1" t="s">
        <v>178</v>
      </c>
      <c r="G288" s="1" t="s">
        <v>564</v>
      </c>
      <c r="I288" s="1" t="s">
        <v>564</v>
      </c>
      <c r="K288" s="1">
        <v>2</v>
      </c>
      <c r="L288" s="1">
        <v>4</v>
      </c>
      <c r="M288" s="1" t="s">
        <v>681</v>
      </c>
      <c r="N288" s="1" t="s">
        <v>682</v>
      </c>
      <c r="O288" s="1" t="s">
        <v>662</v>
      </c>
      <c r="P288" s="1" t="s">
        <v>318</v>
      </c>
      <c r="Q288" s="1" t="s">
        <v>109</v>
      </c>
      <c r="R288" s="1">
        <v>1</v>
      </c>
      <c r="S288" s="1" t="s">
        <v>110</v>
      </c>
      <c r="T288" s="1" t="s">
        <v>111</v>
      </c>
      <c r="U288" s="1" t="s">
        <v>112</v>
      </c>
      <c r="V288" s="1">
        <v>411</v>
      </c>
      <c r="Y288" s="1">
        <v>410080</v>
      </c>
      <c r="Z288" s="1" t="s">
        <v>113</v>
      </c>
      <c r="AG288" s="1">
        <v>1</v>
      </c>
      <c r="AH288" s="4">
        <v>42809</v>
      </c>
      <c r="AI288" s="1">
        <v>57</v>
      </c>
      <c r="AM288" s="1" t="s">
        <v>567</v>
      </c>
      <c r="AS288" s="4">
        <v>42809</v>
      </c>
      <c r="AT288" s="4">
        <v>42978</v>
      </c>
      <c r="AU288" s="4">
        <v>42970</v>
      </c>
      <c r="AW288" s="1">
        <v>1</v>
      </c>
      <c r="AY288" s="1" t="s">
        <v>320</v>
      </c>
      <c r="BB288" s="1">
        <v>0</v>
      </c>
      <c r="BC288" s="1">
        <v>0</v>
      </c>
      <c r="BD288" s="1">
        <v>1</v>
      </c>
      <c r="BE288" s="1">
        <v>37234</v>
      </c>
      <c r="BF288" s="1" t="s">
        <v>146</v>
      </c>
      <c r="BG288" s="1">
        <v>37234</v>
      </c>
      <c r="BH288" s="1">
        <v>579.82</v>
      </c>
      <c r="BI288" s="1">
        <v>798.84</v>
      </c>
      <c r="BJ288" s="1">
        <v>0</v>
      </c>
      <c r="BL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1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37234</v>
      </c>
      <c r="CD288" s="1">
        <v>1</v>
      </c>
      <c r="CE288" s="1" t="s">
        <v>118</v>
      </c>
      <c r="CF288" s="1" t="s">
        <v>439</v>
      </c>
      <c r="CG288" s="1" t="str">
        <f>"10"</f>
        <v>10</v>
      </c>
      <c r="CH288" s="1" t="str">
        <f>"0"</f>
        <v>0</v>
      </c>
      <c r="CI288" s="1" t="str">
        <f>"06"</f>
        <v>06</v>
      </c>
      <c r="CJ288" s="1" t="s">
        <v>321</v>
      </c>
      <c r="CK288" s="1" t="str">
        <f>"13"</f>
        <v>13</v>
      </c>
      <c r="CL288" s="1" t="s">
        <v>177</v>
      </c>
      <c r="CW288" s="1">
        <v>0</v>
      </c>
      <c r="CX288" s="1">
        <v>0</v>
      </c>
      <c r="CY288" s="1">
        <v>0</v>
      </c>
    </row>
    <row r="289" spans="1:103">
      <c r="A289" s="1">
        <v>410</v>
      </c>
      <c r="B289" s="1" t="s">
        <v>138</v>
      </c>
      <c r="C289" s="1">
        <v>410604</v>
      </c>
      <c r="D289" s="1" t="s">
        <v>102</v>
      </c>
      <c r="E289" s="1">
        <v>9113</v>
      </c>
      <c r="F289" s="1" t="s">
        <v>352</v>
      </c>
      <c r="G289" s="1" t="s">
        <v>525</v>
      </c>
      <c r="I289" s="1" t="s">
        <v>525</v>
      </c>
      <c r="K289" s="1">
        <v>42</v>
      </c>
      <c r="L289" s="1">
        <v>60</v>
      </c>
      <c r="M289" s="1" t="s">
        <v>683</v>
      </c>
      <c r="N289" s="1" t="s">
        <v>684</v>
      </c>
      <c r="O289" s="1" t="s">
        <v>685</v>
      </c>
      <c r="P289" s="1" t="s">
        <v>627</v>
      </c>
      <c r="Q289" s="1" t="s">
        <v>109</v>
      </c>
      <c r="R289" s="1">
        <v>1</v>
      </c>
      <c r="S289" s="1" t="s">
        <v>110</v>
      </c>
      <c r="T289" s="1" t="s">
        <v>111</v>
      </c>
      <c r="U289" s="1" t="s">
        <v>112</v>
      </c>
      <c r="V289" s="1">
        <v>411</v>
      </c>
      <c r="Y289" s="1">
        <v>410080</v>
      </c>
      <c r="Z289" s="1" t="s">
        <v>113</v>
      </c>
      <c r="AG289" s="1">
        <v>5</v>
      </c>
      <c r="AH289" s="4">
        <v>42865</v>
      </c>
      <c r="AI289" s="1">
        <v>57</v>
      </c>
      <c r="AM289" s="1" t="s">
        <v>357</v>
      </c>
      <c r="AS289" s="4">
        <v>42773</v>
      </c>
      <c r="AT289" s="4">
        <v>42901</v>
      </c>
      <c r="AU289" s="4">
        <v>42895</v>
      </c>
      <c r="AW289" s="1">
        <v>2</v>
      </c>
      <c r="AY289" s="1" t="s">
        <v>320</v>
      </c>
      <c r="BB289" s="1">
        <v>0</v>
      </c>
      <c r="BC289" s="1">
        <v>0</v>
      </c>
      <c r="BD289" s="1">
        <v>2</v>
      </c>
      <c r="BE289" s="1">
        <v>22738</v>
      </c>
      <c r="BF289" s="1" t="s">
        <v>146</v>
      </c>
      <c r="BG289" s="1">
        <v>45476</v>
      </c>
      <c r="BH289" s="1">
        <v>708.16</v>
      </c>
      <c r="BI289" s="1">
        <v>975.67</v>
      </c>
      <c r="BJ289" s="1">
        <v>0</v>
      </c>
      <c r="BL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2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45476</v>
      </c>
      <c r="CD289" s="1">
        <v>1</v>
      </c>
      <c r="CE289" s="1" t="s">
        <v>118</v>
      </c>
      <c r="CF289" s="1" t="s">
        <v>439</v>
      </c>
      <c r="CG289" s="1" t="str">
        <f>"10"</f>
        <v>10</v>
      </c>
      <c r="CH289" s="1" t="str">
        <f>"0"</f>
        <v>0</v>
      </c>
      <c r="CI289" s="1" t="str">
        <f t="shared" ref="CI289:CI291" si="93">"07"</f>
        <v>07</v>
      </c>
      <c r="CJ289" s="1" t="s">
        <v>321</v>
      </c>
      <c r="CK289" s="1" t="str">
        <f t="shared" ref="CK289:CK293" si="94">"02"</f>
        <v>02</v>
      </c>
      <c r="CL289" s="1" t="s">
        <v>388</v>
      </c>
      <c r="CW289" s="1">
        <v>0</v>
      </c>
      <c r="CX289" s="1">
        <v>0</v>
      </c>
      <c r="CY289" s="1">
        <v>0</v>
      </c>
    </row>
    <row r="290" spans="1:103">
      <c r="A290" s="1">
        <v>410</v>
      </c>
      <c r="B290" s="1" t="s">
        <v>138</v>
      </c>
      <c r="C290" s="1">
        <v>410604</v>
      </c>
      <c r="D290" s="1" t="s">
        <v>102</v>
      </c>
      <c r="E290" s="1">
        <v>9113</v>
      </c>
      <c r="F290" s="1" t="s">
        <v>352</v>
      </c>
      <c r="G290" s="1" t="s">
        <v>525</v>
      </c>
      <c r="I290" s="1" t="s">
        <v>525</v>
      </c>
      <c r="K290" s="1">
        <v>43</v>
      </c>
      <c r="L290" s="1">
        <v>61</v>
      </c>
      <c r="M290" s="1" t="s">
        <v>686</v>
      </c>
      <c r="N290" s="1" t="s">
        <v>687</v>
      </c>
      <c r="O290" s="1" t="s">
        <v>685</v>
      </c>
      <c r="P290" s="1" t="s">
        <v>627</v>
      </c>
      <c r="Q290" s="1" t="s">
        <v>109</v>
      </c>
      <c r="R290" s="1">
        <v>1</v>
      </c>
      <c r="S290" s="1" t="s">
        <v>110</v>
      </c>
      <c r="T290" s="1" t="s">
        <v>111</v>
      </c>
      <c r="U290" s="1" t="s">
        <v>112</v>
      </c>
      <c r="V290" s="1">
        <v>411</v>
      </c>
      <c r="Y290" s="1">
        <v>410080</v>
      </c>
      <c r="Z290" s="1" t="s">
        <v>113</v>
      </c>
      <c r="AG290" s="1">
        <v>5</v>
      </c>
      <c r="AH290" s="4">
        <v>42865</v>
      </c>
      <c r="AI290" s="1">
        <v>57</v>
      </c>
      <c r="AM290" s="1" t="s">
        <v>357</v>
      </c>
      <c r="AS290" s="4">
        <v>42773</v>
      </c>
      <c r="AT290" s="4">
        <v>42901</v>
      </c>
      <c r="AU290" s="4">
        <v>42895</v>
      </c>
      <c r="AW290" s="1">
        <v>2</v>
      </c>
      <c r="AY290" s="1" t="s">
        <v>320</v>
      </c>
      <c r="BB290" s="1">
        <v>0</v>
      </c>
      <c r="BC290" s="1">
        <v>0</v>
      </c>
      <c r="BD290" s="1">
        <v>2</v>
      </c>
      <c r="BE290" s="1">
        <v>21560</v>
      </c>
      <c r="BF290" s="1" t="s">
        <v>146</v>
      </c>
      <c r="BG290" s="1">
        <v>43120</v>
      </c>
      <c r="BH290" s="1">
        <v>671.47</v>
      </c>
      <c r="BI290" s="1">
        <v>925.12</v>
      </c>
      <c r="BJ290" s="1">
        <v>0</v>
      </c>
      <c r="BL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2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43120</v>
      </c>
      <c r="CD290" s="1">
        <v>1</v>
      </c>
      <c r="CE290" s="1" t="s">
        <v>118</v>
      </c>
      <c r="CF290" s="1" t="s">
        <v>439</v>
      </c>
      <c r="CG290" s="1" t="str">
        <f>"10"</f>
        <v>10</v>
      </c>
      <c r="CH290" s="1" t="str">
        <f>"0"</f>
        <v>0</v>
      </c>
      <c r="CI290" s="1" t="str">
        <f>"07"</f>
        <v>07</v>
      </c>
      <c r="CJ290" s="1" t="s">
        <v>321</v>
      </c>
      <c r="CK290" s="1" t="str">
        <f>"02"</f>
        <v>02</v>
      </c>
      <c r="CL290" s="1" t="s">
        <v>129</v>
      </c>
      <c r="CW290" s="1">
        <v>0</v>
      </c>
      <c r="CX290" s="1">
        <v>0</v>
      </c>
      <c r="CY290" s="1">
        <v>0</v>
      </c>
    </row>
    <row r="291" spans="1:103">
      <c r="A291" s="1">
        <v>410</v>
      </c>
      <c r="B291" s="1" t="s">
        <v>101</v>
      </c>
      <c r="C291" s="1">
        <v>410752</v>
      </c>
      <c r="D291" s="1" t="s">
        <v>102</v>
      </c>
      <c r="E291" s="1">
        <v>8377</v>
      </c>
      <c r="F291" s="1" t="s">
        <v>372</v>
      </c>
      <c r="G291" s="1" t="s">
        <v>550</v>
      </c>
      <c r="I291" s="1" t="s">
        <v>550</v>
      </c>
      <c r="K291" s="1">
        <v>1</v>
      </c>
      <c r="L291" s="1">
        <v>1</v>
      </c>
      <c r="M291" s="1" t="s">
        <v>688</v>
      </c>
      <c r="N291" s="1" t="s">
        <v>689</v>
      </c>
      <c r="O291" s="1" t="s">
        <v>685</v>
      </c>
      <c r="P291" s="1" t="s">
        <v>627</v>
      </c>
      <c r="Q291" s="1" t="s">
        <v>109</v>
      </c>
      <c r="R291" s="1">
        <v>1</v>
      </c>
      <c r="S291" s="1" t="s">
        <v>110</v>
      </c>
      <c r="T291" s="1" t="s">
        <v>111</v>
      </c>
      <c r="U291" s="1" t="s">
        <v>112</v>
      </c>
      <c r="V291" s="1">
        <v>411</v>
      </c>
      <c r="Y291" s="1">
        <v>410080</v>
      </c>
      <c r="Z291" s="1" t="s">
        <v>113</v>
      </c>
      <c r="AG291" s="1">
        <v>1</v>
      </c>
      <c r="AH291" s="4">
        <v>42858</v>
      </c>
      <c r="AI291" s="1">
        <v>57</v>
      </c>
      <c r="AM291" s="1" t="s">
        <v>552</v>
      </c>
      <c r="AS291" s="4">
        <v>42858</v>
      </c>
      <c r="AT291" s="4">
        <v>42986</v>
      </c>
      <c r="AU291" s="4">
        <v>42979</v>
      </c>
      <c r="AW291" s="1">
        <v>1</v>
      </c>
      <c r="AY291" s="1" t="s">
        <v>320</v>
      </c>
      <c r="BB291" s="1">
        <v>0</v>
      </c>
      <c r="BC291" s="1">
        <v>0</v>
      </c>
      <c r="BD291" s="1">
        <v>1</v>
      </c>
      <c r="BE291" s="1">
        <v>459.3</v>
      </c>
      <c r="BF291" s="1" t="s">
        <v>117</v>
      </c>
      <c r="BG291" s="1">
        <v>29780.369</v>
      </c>
      <c r="BH291" s="1">
        <v>459.3</v>
      </c>
      <c r="BI291" s="1">
        <v>638.93</v>
      </c>
      <c r="BJ291" s="1">
        <v>0</v>
      </c>
      <c r="BL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1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29780.369</v>
      </c>
      <c r="CD291" s="1">
        <v>1</v>
      </c>
      <c r="CE291" s="1" t="s">
        <v>118</v>
      </c>
      <c r="CF291" s="1" t="s">
        <v>439</v>
      </c>
      <c r="CG291" s="1" t="str">
        <f>"10"</f>
        <v>10</v>
      </c>
      <c r="CH291" s="1" t="str">
        <f>"0"</f>
        <v>0</v>
      </c>
      <c r="CI291" s="1" t="str">
        <f>"07"</f>
        <v>07</v>
      </c>
      <c r="CJ291" s="1" t="s">
        <v>321</v>
      </c>
      <c r="CK291" s="1" t="str">
        <f>"31"</f>
        <v>31</v>
      </c>
      <c r="CL291" s="1" t="s">
        <v>160</v>
      </c>
      <c r="CW291" s="1">
        <v>0</v>
      </c>
      <c r="CX291" s="1">
        <v>0</v>
      </c>
      <c r="CY291" s="1">
        <v>0</v>
      </c>
    </row>
    <row r="292" spans="1:103">
      <c r="A292" s="1">
        <v>410</v>
      </c>
      <c r="B292" s="1" t="s">
        <v>138</v>
      </c>
      <c r="C292" s="1">
        <v>410652</v>
      </c>
      <c r="D292" s="1" t="s">
        <v>102</v>
      </c>
      <c r="E292" s="1">
        <v>9113</v>
      </c>
      <c r="F292" s="1" t="s">
        <v>352</v>
      </c>
      <c r="G292" s="1" t="s">
        <v>589</v>
      </c>
      <c r="I292" s="1" t="s">
        <v>589</v>
      </c>
      <c r="K292" s="1">
        <v>18</v>
      </c>
      <c r="L292" s="1">
        <v>18</v>
      </c>
      <c r="M292" s="1" t="s">
        <v>690</v>
      </c>
      <c r="N292" s="1" t="s">
        <v>691</v>
      </c>
      <c r="O292" s="1" t="s">
        <v>692</v>
      </c>
      <c r="P292" s="1" t="s">
        <v>693</v>
      </c>
      <c r="Q292" s="1" t="s">
        <v>109</v>
      </c>
      <c r="R292" s="1">
        <v>1</v>
      </c>
      <c r="S292" s="1" t="s">
        <v>110</v>
      </c>
      <c r="T292" s="1" t="s">
        <v>111</v>
      </c>
      <c r="U292" s="1" t="s">
        <v>112</v>
      </c>
      <c r="V292" s="1">
        <v>411</v>
      </c>
      <c r="Y292" s="1">
        <v>410080</v>
      </c>
      <c r="Z292" s="1" t="s">
        <v>113</v>
      </c>
      <c r="AG292" s="1">
        <v>1</v>
      </c>
      <c r="AH292" s="4">
        <v>42794</v>
      </c>
      <c r="AI292" s="1">
        <v>57</v>
      </c>
      <c r="AM292" s="1" t="s">
        <v>144</v>
      </c>
      <c r="AS292" s="4">
        <v>42794</v>
      </c>
      <c r="AT292" s="4">
        <v>42936</v>
      </c>
      <c r="AU292" s="4">
        <v>42929</v>
      </c>
      <c r="AW292" s="1">
        <v>1</v>
      </c>
      <c r="AY292" s="1" t="s">
        <v>168</v>
      </c>
      <c r="BB292" s="1">
        <v>0</v>
      </c>
      <c r="BC292" s="1">
        <v>0</v>
      </c>
      <c r="BD292" s="1">
        <v>1</v>
      </c>
      <c r="BE292" s="1">
        <v>16879</v>
      </c>
      <c r="BF292" s="1" t="s">
        <v>146</v>
      </c>
      <c r="BG292" s="1">
        <v>16879</v>
      </c>
      <c r="BH292" s="1">
        <v>262.84</v>
      </c>
      <c r="BI292" s="1">
        <v>362.13</v>
      </c>
      <c r="BJ292" s="1">
        <v>0</v>
      </c>
      <c r="BL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1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16879</v>
      </c>
      <c r="CD292" s="1">
        <v>1</v>
      </c>
      <c r="CE292" s="1" t="s">
        <v>118</v>
      </c>
      <c r="CF292" s="1" t="s">
        <v>439</v>
      </c>
      <c r="CG292" s="1" t="str">
        <f>"10"</f>
        <v>10</v>
      </c>
      <c r="CH292" s="1" t="str">
        <f>"0"</f>
        <v>0</v>
      </c>
      <c r="CI292" s="1" t="str">
        <f>"11"</f>
        <v>11</v>
      </c>
      <c r="CJ292" s="1" t="s">
        <v>321</v>
      </c>
      <c r="CK292" s="1" t="str">
        <f>"02"</f>
        <v>02</v>
      </c>
      <c r="CL292" s="1" t="s">
        <v>129</v>
      </c>
      <c r="CW292" s="1">
        <v>0</v>
      </c>
      <c r="CX292" s="1">
        <v>0</v>
      </c>
      <c r="CY292" s="1">
        <v>0</v>
      </c>
    </row>
    <row r="293" spans="1:103">
      <c r="A293" s="1">
        <v>410</v>
      </c>
      <c r="B293" s="1" t="s">
        <v>138</v>
      </c>
      <c r="C293" s="1">
        <v>410638</v>
      </c>
      <c r="D293" s="1" t="s">
        <v>102</v>
      </c>
      <c r="E293" s="1">
        <v>8702</v>
      </c>
      <c r="F293" s="1" t="s">
        <v>178</v>
      </c>
      <c r="G293" s="1" t="s">
        <v>544</v>
      </c>
      <c r="I293" s="1" t="s">
        <v>544</v>
      </c>
      <c r="K293" s="1">
        <v>35</v>
      </c>
      <c r="L293" s="1">
        <v>40</v>
      </c>
      <c r="M293" s="1" t="s">
        <v>694</v>
      </c>
      <c r="N293" s="1" t="s">
        <v>691</v>
      </c>
      <c r="O293" s="1" t="s">
        <v>692</v>
      </c>
      <c r="P293" s="1" t="s">
        <v>693</v>
      </c>
      <c r="Q293" s="1" t="s">
        <v>109</v>
      </c>
      <c r="R293" s="1">
        <v>1</v>
      </c>
      <c r="S293" s="1" t="s">
        <v>110</v>
      </c>
      <c r="T293" s="1" t="s">
        <v>111</v>
      </c>
      <c r="U293" s="1" t="s">
        <v>112</v>
      </c>
      <c r="V293" s="1">
        <v>411</v>
      </c>
      <c r="Y293" s="1">
        <v>410080</v>
      </c>
      <c r="Z293" s="1" t="s">
        <v>113</v>
      </c>
      <c r="AG293" s="1">
        <v>1</v>
      </c>
      <c r="AH293" s="4">
        <v>42803</v>
      </c>
      <c r="AI293" s="1">
        <v>57</v>
      </c>
      <c r="AM293" s="1" t="s">
        <v>545</v>
      </c>
      <c r="AS293" s="4">
        <v>42803</v>
      </c>
      <c r="AT293" s="4">
        <v>42936</v>
      </c>
      <c r="AU293" s="4">
        <v>42929</v>
      </c>
      <c r="AW293" s="1">
        <v>2</v>
      </c>
      <c r="AY293" s="1" t="s">
        <v>168</v>
      </c>
      <c r="BB293" s="1">
        <v>0</v>
      </c>
      <c r="BC293" s="1">
        <v>0</v>
      </c>
      <c r="BD293" s="1">
        <v>2</v>
      </c>
      <c r="BE293" s="1">
        <v>11262.25</v>
      </c>
      <c r="BF293" s="1" t="s">
        <v>146</v>
      </c>
      <c r="BG293" s="1">
        <v>22524.5</v>
      </c>
      <c r="BH293" s="1">
        <v>350.76</v>
      </c>
      <c r="BI293" s="1">
        <v>483.25</v>
      </c>
      <c r="BJ293" s="1">
        <v>0</v>
      </c>
      <c r="BL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2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22524.5</v>
      </c>
      <c r="CD293" s="1">
        <v>1</v>
      </c>
      <c r="CE293" s="1" t="s">
        <v>118</v>
      </c>
      <c r="CF293" s="1" t="s">
        <v>439</v>
      </c>
      <c r="CG293" s="1" t="str">
        <f>"10"</f>
        <v>10</v>
      </c>
      <c r="CH293" s="1" t="str">
        <f>"0"</f>
        <v>0</v>
      </c>
      <c r="CI293" s="1" t="str">
        <f>"11"</f>
        <v>11</v>
      </c>
      <c r="CJ293" s="1" t="s">
        <v>321</v>
      </c>
      <c r="CK293" s="1" t="str">
        <f>"02"</f>
        <v>02</v>
      </c>
      <c r="CL293" s="1" t="s">
        <v>129</v>
      </c>
      <c r="CW293" s="1">
        <v>0</v>
      </c>
      <c r="CX293" s="1">
        <v>0</v>
      </c>
      <c r="CY293" s="1">
        <v>0</v>
      </c>
    </row>
    <row r="294" spans="1:103">
      <c r="A294" s="1">
        <v>410</v>
      </c>
      <c r="B294" s="1" t="s">
        <v>101</v>
      </c>
      <c r="C294" s="1">
        <v>410763</v>
      </c>
      <c r="D294" s="1" t="s">
        <v>102</v>
      </c>
      <c r="E294" s="1">
        <v>8377</v>
      </c>
      <c r="F294" s="1" t="s">
        <v>372</v>
      </c>
      <c r="G294" s="1" t="s">
        <v>695</v>
      </c>
      <c r="I294" s="1" t="s">
        <v>695</v>
      </c>
      <c r="K294" s="1">
        <v>15</v>
      </c>
      <c r="L294" s="1">
        <v>15</v>
      </c>
      <c r="M294" s="1" t="s">
        <v>696</v>
      </c>
      <c r="N294" s="1" t="s">
        <v>697</v>
      </c>
      <c r="O294" s="1" t="s">
        <v>692</v>
      </c>
      <c r="P294" s="1" t="s">
        <v>693</v>
      </c>
      <c r="Q294" s="1" t="s">
        <v>109</v>
      </c>
      <c r="R294" s="1">
        <v>1</v>
      </c>
      <c r="S294" s="1" t="s">
        <v>110</v>
      </c>
      <c r="T294" s="1" t="s">
        <v>111</v>
      </c>
      <c r="U294" s="1" t="s">
        <v>112</v>
      </c>
      <c r="V294" s="1">
        <v>411</v>
      </c>
      <c r="Y294" s="1">
        <v>410080</v>
      </c>
      <c r="Z294" s="1" t="s">
        <v>113</v>
      </c>
      <c r="AG294" s="1">
        <v>1</v>
      </c>
      <c r="AH294" s="4">
        <v>42860</v>
      </c>
      <c r="AI294" s="1">
        <v>57</v>
      </c>
      <c r="AM294" s="1" t="s">
        <v>698</v>
      </c>
      <c r="AS294" s="4">
        <v>42860</v>
      </c>
      <c r="AT294" s="4">
        <v>43000</v>
      </c>
      <c r="AU294" s="4">
        <v>42944</v>
      </c>
      <c r="AW294" s="1">
        <v>4</v>
      </c>
      <c r="AY294" s="1" t="s">
        <v>168</v>
      </c>
      <c r="BB294" s="1">
        <v>0</v>
      </c>
      <c r="BC294" s="1">
        <v>0</v>
      </c>
      <c r="BD294" s="1">
        <v>4</v>
      </c>
      <c r="BE294" s="1">
        <v>665.55</v>
      </c>
      <c r="BF294" s="1" t="s">
        <v>117</v>
      </c>
      <c r="BG294" s="1">
        <v>172613.3209</v>
      </c>
      <c r="BH294" s="1">
        <v>2662.2</v>
      </c>
      <c r="BI294" s="1">
        <v>3703.35</v>
      </c>
      <c r="BJ294" s="1">
        <v>0</v>
      </c>
      <c r="BL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4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172613.3209</v>
      </c>
      <c r="CD294" s="1">
        <v>0</v>
      </c>
      <c r="CW294" s="1">
        <v>0</v>
      </c>
      <c r="CX294" s="1">
        <v>0</v>
      </c>
      <c r="CY294" s="1">
        <v>0</v>
      </c>
    </row>
    <row r="295" spans="1:103">
      <c r="A295" s="1">
        <v>410</v>
      </c>
      <c r="B295" s="1" t="s">
        <v>138</v>
      </c>
      <c r="C295" s="1">
        <v>410604</v>
      </c>
      <c r="D295" s="1" t="s">
        <v>102</v>
      </c>
      <c r="E295" s="1">
        <v>9113</v>
      </c>
      <c r="F295" s="1" t="s">
        <v>352</v>
      </c>
      <c r="G295" s="1" t="s">
        <v>525</v>
      </c>
      <c r="I295" s="1" t="s">
        <v>525</v>
      </c>
      <c r="K295" s="1">
        <v>37</v>
      </c>
      <c r="L295" s="1">
        <v>53</v>
      </c>
      <c r="M295" s="1" t="s">
        <v>699</v>
      </c>
      <c r="N295" s="1" t="s">
        <v>700</v>
      </c>
      <c r="O295" s="1" t="s">
        <v>701</v>
      </c>
      <c r="P295" s="1" t="s">
        <v>318</v>
      </c>
      <c r="Q295" s="1" t="s">
        <v>109</v>
      </c>
      <c r="R295" s="1">
        <v>1</v>
      </c>
      <c r="S295" s="1" t="s">
        <v>110</v>
      </c>
      <c r="T295" s="1" t="s">
        <v>111</v>
      </c>
      <c r="U295" s="1" t="s">
        <v>112</v>
      </c>
      <c r="V295" s="1">
        <v>411</v>
      </c>
      <c r="Y295" s="1">
        <v>410080</v>
      </c>
      <c r="Z295" s="1" t="s">
        <v>113</v>
      </c>
      <c r="AG295" s="1">
        <v>5</v>
      </c>
      <c r="AH295" s="4">
        <v>42865</v>
      </c>
      <c r="AI295" s="1">
        <v>57</v>
      </c>
      <c r="AM295" s="1" t="s">
        <v>357</v>
      </c>
      <c r="AS295" s="4">
        <v>42773</v>
      </c>
      <c r="AT295" s="4">
        <v>42901</v>
      </c>
      <c r="AU295" s="4">
        <v>42895</v>
      </c>
      <c r="AW295" s="1">
        <v>2</v>
      </c>
      <c r="AY295" s="1" t="s">
        <v>320</v>
      </c>
      <c r="BB295" s="1">
        <v>0</v>
      </c>
      <c r="BC295" s="1">
        <v>0</v>
      </c>
      <c r="BD295" s="1">
        <v>2</v>
      </c>
      <c r="BE295" s="1">
        <v>18881</v>
      </c>
      <c r="BF295" s="1" t="s">
        <v>146</v>
      </c>
      <c r="BG295" s="1">
        <v>37762</v>
      </c>
      <c r="BH295" s="1">
        <v>588.04</v>
      </c>
      <c r="BI295" s="1">
        <v>810.17</v>
      </c>
      <c r="BJ295" s="1">
        <v>0</v>
      </c>
      <c r="BL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2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37762</v>
      </c>
      <c r="CD295" s="1">
        <v>1</v>
      </c>
      <c r="CE295" s="1" t="s">
        <v>118</v>
      </c>
      <c r="CF295" s="1" t="s">
        <v>439</v>
      </c>
      <c r="CG295" s="1" t="str">
        <f t="shared" ref="CG295:CG311" si="95">"10"</f>
        <v>10</v>
      </c>
      <c r="CH295" s="1" t="str">
        <f t="shared" ref="CH295:CH302" si="96">"1"</f>
        <v>1</v>
      </c>
      <c r="CI295" s="1" t="str">
        <f t="shared" ref="CI295:CI301" si="97">"06"</f>
        <v>06</v>
      </c>
      <c r="CJ295" s="1" t="s">
        <v>321</v>
      </c>
      <c r="CK295" s="1" t="str">
        <f t="shared" ref="CK295:CK299" si="98">"02"</f>
        <v>02</v>
      </c>
      <c r="CL295" s="1" t="s">
        <v>177</v>
      </c>
      <c r="CW295" s="1">
        <v>0</v>
      </c>
      <c r="CX295" s="1">
        <v>0</v>
      </c>
      <c r="CY295" s="1">
        <v>0</v>
      </c>
    </row>
    <row r="296" spans="1:103">
      <c r="A296" s="1">
        <v>410</v>
      </c>
      <c r="B296" s="1" t="s">
        <v>138</v>
      </c>
      <c r="C296" s="1">
        <v>410604</v>
      </c>
      <c r="D296" s="1" t="s">
        <v>102</v>
      </c>
      <c r="E296" s="1">
        <v>9113</v>
      </c>
      <c r="F296" s="1" t="s">
        <v>352</v>
      </c>
      <c r="G296" s="1" t="s">
        <v>525</v>
      </c>
      <c r="I296" s="1" t="s">
        <v>525</v>
      </c>
      <c r="K296" s="1">
        <v>38</v>
      </c>
      <c r="L296" s="1">
        <v>54</v>
      </c>
      <c r="M296" s="1" t="s">
        <v>702</v>
      </c>
      <c r="N296" s="1" t="s">
        <v>703</v>
      </c>
      <c r="O296" s="1" t="s">
        <v>701</v>
      </c>
      <c r="P296" s="1" t="s">
        <v>318</v>
      </c>
      <c r="Q296" s="1" t="s">
        <v>109</v>
      </c>
      <c r="R296" s="1">
        <v>1</v>
      </c>
      <c r="S296" s="1" t="s">
        <v>110</v>
      </c>
      <c r="T296" s="1" t="s">
        <v>111</v>
      </c>
      <c r="U296" s="1" t="s">
        <v>112</v>
      </c>
      <c r="V296" s="1">
        <v>411</v>
      </c>
      <c r="Y296" s="1">
        <v>410080</v>
      </c>
      <c r="Z296" s="1" t="s">
        <v>113</v>
      </c>
      <c r="AG296" s="1">
        <v>5</v>
      </c>
      <c r="AH296" s="4">
        <v>42865</v>
      </c>
      <c r="AI296" s="1">
        <v>57</v>
      </c>
      <c r="AM296" s="1" t="s">
        <v>357</v>
      </c>
      <c r="AS296" s="4">
        <v>42773</v>
      </c>
      <c r="AT296" s="4">
        <v>42901</v>
      </c>
      <c r="AU296" s="4">
        <v>42895</v>
      </c>
      <c r="AW296" s="1">
        <v>3</v>
      </c>
      <c r="AY296" s="1" t="s">
        <v>320</v>
      </c>
      <c r="BB296" s="1">
        <v>0</v>
      </c>
      <c r="BC296" s="1">
        <v>0</v>
      </c>
      <c r="BD296" s="1">
        <v>3</v>
      </c>
      <c r="BE296" s="1">
        <v>18806</v>
      </c>
      <c r="BF296" s="1" t="s">
        <v>146</v>
      </c>
      <c r="BG296" s="1">
        <v>56418</v>
      </c>
      <c r="BH296" s="1">
        <v>878.55</v>
      </c>
      <c r="BI296" s="1">
        <v>1210.43</v>
      </c>
      <c r="BJ296" s="1">
        <v>0</v>
      </c>
      <c r="BL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3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56418</v>
      </c>
      <c r="CD296" s="1">
        <v>1</v>
      </c>
      <c r="CE296" s="1" t="s">
        <v>118</v>
      </c>
      <c r="CF296" s="1" t="s">
        <v>439</v>
      </c>
      <c r="CG296" s="1" t="str">
        <f>"10"</f>
        <v>10</v>
      </c>
      <c r="CH296" s="1" t="str">
        <f>"1"</f>
        <v>1</v>
      </c>
      <c r="CI296" s="1" t="str">
        <f>"06"</f>
        <v>06</v>
      </c>
      <c r="CJ296" s="1" t="s">
        <v>321</v>
      </c>
      <c r="CK296" s="1" t="str">
        <f>"02"</f>
        <v>02</v>
      </c>
      <c r="CL296" s="1" t="s">
        <v>388</v>
      </c>
      <c r="CW296" s="1">
        <v>0</v>
      </c>
      <c r="CX296" s="1">
        <v>0</v>
      </c>
      <c r="CY296" s="1">
        <v>0</v>
      </c>
    </row>
    <row r="297" spans="1:103">
      <c r="A297" s="1">
        <v>410</v>
      </c>
      <c r="B297" s="1" t="s">
        <v>138</v>
      </c>
      <c r="C297" s="1">
        <v>410772</v>
      </c>
      <c r="D297" s="1" t="s">
        <v>102</v>
      </c>
      <c r="E297" s="1">
        <v>9113</v>
      </c>
      <c r="F297" s="1" t="s">
        <v>352</v>
      </c>
      <c r="G297" s="1" t="s">
        <v>534</v>
      </c>
      <c r="I297" s="1" t="s">
        <v>534</v>
      </c>
      <c r="K297" s="1">
        <v>38</v>
      </c>
      <c r="L297" s="1">
        <v>7</v>
      </c>
      <c r="M297" s="1" t="s">
        <v>702</v>
      </c>
      <c r="N297" s="1" t="s">
        <v>703</v>
      </c>
      <c r="O297" s="1" t="s">
        <v>701</v>
      </c>
      <c r="P297" s="1" t="s">
        <v>318</v>
      </c>
      <c r="Q297" s="1" t="s">
        <v>109</v>
      </c>
      <c r="R297" s="1">
        <v>1</v>
      </c>
      <c r="S297" s="1" t="s">
        <v>110</v>
      </c>
      <c r="T297" s="1" t="s">
        <v>111</v>
      </c>
      <c r="U297" s="1" t="s">
        <v>112</v>
      </c>
      <c r="V297" s="1">
        <v>411</v>
      </c>
      <c r="Y297" s="1">
        <v>410080</v>
      </c>
      <c r="Z297" s="1" t="s">
        <v>113</v>
      </c>
      <c r="AG297" s="1">
        <v>1</v>
      </c>
      <c r="AH297" s="4">
        <v>42865</v>
      </c>
      <c r="AI297" s="1">
        <v>57</v>
      </c>
      <c r="AM297" s="1" t="s">
        <v>357</v>
      </c>
      <c r="AS297" s="4">
        <v>42865</v>
      </c>
      <c r="AT297" s="4">
        <v>42947</v>
      </c>
      <c r="AU297" s="4">
        <v>42940</v>
      </c>
      <c r="AW297" s="1">
        <v>1</v>
      </c>
      <c r="AY297" s="1" t="s">
        <v>320</v>
      </c>
      <c r="BB297" s="1">
        <v>0</v>
      </c>
      <c r="BC297" s="1">
        <v>0</v>
      </c>
      <c r="BD297" s="1">
        <v>1</v>
      </c>
      <c r="BE297" s="1">
        <v>18806</v>
      </c>
      <c r="BF297" s="1" t="s">
        <v>146</v>
      </c>
      <c r="BG297" s="1">
        <v>18806</v>
      </c>
      <c r="BH297" s="1">
        <v>292.85</v>
      </c>
      <c r="BI297" s="1">
        <v>403.48</v>
      </c>
      <c r="BJ297" s="1">
        <v>0</v>
      </c>
      <c r="BL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1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18806</v>
      </c>
      <c r="CD297" s="1">
        <v>1</v>
      </c>
      <c r="CE297" s="1" t="s">
        <v>118</v>
      </c>
      <c r="CF297" s="1" t="s">
        <v>439</v>
      </c>
      <c r="CG297" s="1" t="str">
        <f>"10"</f>
        <v>10</v>
      </c>
      <c r="CH297" s="1" t="str">
        <f>"1"</f>
        <v>1</v>
      </c>
      <c r="CI297" s="1" t="str">
        <f>"06"</f>
        <v>06</v>
      </c>
      <c r="CJ297" s="1" t="s">
        <v>321</v>
      </c>
      <c r="CK297" s="1" t="str">
        <f>"02"</f>
        <v>02</v>
      </c>
      <c r="CL297" s="1" t="s">
        <v>388</v>
      </c>
      <c r="CW297" s="1">
        <v>0</v>
      </c>
      <c r="CX297" s="1">
        <v>0</v>
      </c>
      <c r="CY297" s="1">
        <v>0</v>
      </c>
    </row>
    <row r="298" spans="1:103">
      <c r="A298" s="1">
        <v>410</v>
      </c>
      <c r="B298" s="1" t="s">
        <v>138</v>
      </c>
      <c r="C298" s="1">
        <v>410604</v>
      </c>
      <c r="D298" s="1" t="s">
        <v>102</v>
      </c>
      <c r="E298" s="1">
        <v>9113</v>
      </c>
      <c r="F298" s="1" t="s">
        <v>352</v>
      </c>
      <c r="G298" s="1" t="s">
        <v>525</v>
      </c>
      <c r="I298" s="1" t="s">
        <v>525</v>
      </c>
      <c r="K298" s="1">
        <v>39</v>
      </c>
      <c r="L298" s="1">
        <v>55</v>
      </c>
      <c r="M298" s="1" t="s">
        <v>704</v>
      </c>
      <c r="N298" s="1" t="s">
        <v>705</v>
      </c>
      <c r="O298" s="1" t="s">
        <v>701</v>
      </c>
      <c r="P298" s="1" t="s">
        <v>318</v>
      </c>
      <c r="Q298" s="1" t="s">
        <v>109</v>
      </c>
      <c r="R298" s="1">
        <v>1</v>
      </c>
      <c r="S298" s="1" t="s">
        <v>110</v>
      </c>
      <c r="T298" s="1" t="s">
        <v>111</v>
      </c>
      <c r="U298" s="1" t="s">
        <v>112</v>
      </c>
      <c r="V298" s="1">
        <v>411</v>
      </c>
      <c r="Y298" s="1">
        <v>410080</v>
      </c>
      <c r="Z298" s="1" t="s">
        <v>113</v>
      </c>
      <c r="AG298" s="1">
        <v>5</v>
      </c>
      <c r="AH298" s="4">
        <v>42865</v>
      </c>
      <c r="AI298" s="1">
        <v>57</v>
      </c>
      <c r="AM298" s="1" t="s">
        <v>357</v>
      </c>
      <c r="AS298" s="4">
        <v>42773</v>
      </c>
      <c r="AT298" s="4">
        <v>42901</v>
      </c>
      <c r="AU298" s="4">
        <v>42895</v>
      </c>
      <c r="AW298" s="1">
        <v>13</v>
      </c>
      <c r="AY298" s="1" t="s">
        <v>320</v>
      </c>
      <c r="BB298" s="1">
        <v>0</v>
      </c>
      <c r="BC298" s="1">
        <v>0</v>
      </c>
      <c r="BD298" s="1">
        <v>13</v>
      </c>
      <c r="BE298" s="1">
        <v>17179</v>
      </c>
      <c r="BF298" s="1" t="s">
        <v>146</v>
      </c>
      <c r="BG298" s="1">
        <v>223327</v>
      </c>
      <c r="BH298" s="1">
        <v>3477.69</v>
      </c>
      <c r="BI298" s="1">
        <v>4791.4</v>
      </c>
      <c r="BJ298" s="1">
        <v>0</v>
      </c>
      <c r="BL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13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223327</v>
      </c>
      <c r="CD298" s="1">
        <v>1</v>
      </c>
      <c r="CE298" s="1" t="s">
        <v>118</v>
      </c>
      <c r="CF298" s="1" t="s">
        <v>439</v>
      </c>
      <c r="CG298" s="1" t="str">
        <f>"10"</f>
        <v>10</v>
      </c>
      <c r="CH298" s="1" t="str">
        <f>"1"</f>
        <v>1</v>
      </c>
      <c r="CI298" s="1" t="str">
        <f>"06"</f>
        <v>06</v>
      </c>
      <c r="CJ298" s="1" t="s">
        <v>321</v>
      </c>
      <c r="CK298" s="1" t="str">
        <f>"02"</f>
        <v>02</v>
      </c>
      <c r="CL298" s="1" t="s">
        <v>129</v>
      </c>
      <c r="CW298" s="1">
        <v>0</v>
      </c>
      <c r="CX298" s="1">
        <v>0</v>
      </c>
      <c r="CY298" s="1">
        <v>0</v>
      </c>
    </row>
    <row r="299" spans="1:103">
      <c r="A299" s="1">
        <v>410</v>
      </c>
      <c r="B299" s="1" t="s">
        <v>138</v>
      </c>
      <c r="C299" s="1">
        <v>410604</v>
      </c>
      <c r="D299" s="1" t="s">
        <v>102</v>
      </c>
      <c r="E299" s="1">
        <v>9113</v>
      </c>
      <c r="F299" s="1" t="s">
        <v>352</v>
      </c>
      <c r="G299" s="1" t="s">
        <v>525</v>
      </c>
      <c r="I299" s="1" t="s">
        <v>525</v>
      </c>
      <c r="K299" s="1" t="s">
        <v>706</v>
      </c>
      <c r="L299" s="1">
        <v>95</v>
      </c>
      <c r="M299" s="1" t="s">
        <v>707</v>
      </c>
      <c r="N299" s="1" t="s">
        <v>708</v>
      </c>
      <c r="O299" s="1" t="s">
        <v>701</v>
      </c>
      <c r="P299" s="1" t="s">
        <v>318</v>
      </c>
      <c r="Q299" s="1" t="s">
        <v>109</v>
      </c>
      <c r="R299" s="1">
        <v>1</v>
      </c>
      <c r="S299" s="1" t="s">
        <v>110</v>
      </c>
      <c r="T299" s="1" t="s">
        <v>111</v>
      </c>
      <c r="U299" s="1" t="s">
        <v>112</v>
      </c>
      <c r="V299" s="1">
        <v>411</v>
      </c>
      <c r="Y299" s="1">
        <v>410080</v>
      </c>
      <c r="Z299" s="1" t="s">
        <v>113</v>
      </c>
      <c r="AG299" s="1">
        <v>5</v>
      </c>
      <c r="AH299" s="4">
        <v>42865</v>
      </c>
      <c r="AI299" s="1">
        <v>57</v>
      </c>
      <c r="AM299" s="1" t="s">
        <v>357</v>
      </c>
      <c r="AS299" s="4">
        <v>42773</v>
      </c>
      <c r="AT299" s="4">
        <v>42901</v>
      </c>
      <c r="AU299" s="4">
        <v>42895</v>
      </c>
      <c r="AW299" s="1">
        <v>6</v>
      </c>
      <c r="AY299" s="1" t="s">
        <v>320</v>
      </c>
      <c r="BB299" s="1">
        <v>0</v>
      </c>
      <c r="BC299" s="1">
        <v>0</v>
      </c>
      <c r="BD299" s="1">
        <v>6</v>
      </c>
      <c r="BE299" s="1">
        <v>17179</v>
      </c>
      <c r="BF299" s="1" t="s">
        <v>146</v>
      </c>
      <c r="BG299" s="1">
        <v>103074</v>
      </c>
      <c r="BH299" s="1">
        <v>1605.09</v>
      </c>
      <c r="BI299" s="1">
        <v>2211.41</v>
      </c>
      <c r="BJ299" s="1">
        <v>0</v>
      </c>
      <c r="BL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6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103074</v>
      </c>
      <c r="CD299" s="1">
        <v>1</v>
      </c>
      <c r="CE299" s="1" t="s">
        <v>118</v>
      </c>
      <c r="CF299" s="1" t="s">
        <v>439</v>
      </c>
      <c r="CG299" s="1" t="str">
        <f>"10"</f>
        <v>10</v>
      </c>
      <c r="CH299" s="1" t="str">
        <f>"1"</f>
        <v>1</v>
      </c>
      <c r="CI299" s="1" t="str">
        <f>"06"</f>
        <v>06</v>
      </c>
      <c r="CJ299" s="1" t="s">
        <v>321</v>
      </c>
      <c r="CK299" s="1" t="str">
        <f>"02"</f>
        <v>02</v>
      </c>
      <c r="CL299" s="1" t="s">
        <v>129</v>
      </c>
      <c r="CW299" s="1">
        <v>0</v>
      </c>
      <c r="CX299" s="1">
        <v>0</v>
      </c>
      <c r="CY299" s="1">
        <v>0</v>
      </c>
    </row>
    <row r="300" spans="1:103">
      <c r="A300" s="1">
        <v>410</v>
      </c>
      <c r="B300" s="1" t="s">
        <v>138</v>
      </c>
      <c r="C300" s="1">
        <v>410604</v>
      </c>
      <c r="D300" s="1" t="s">
        <v>102</v>
      </c>
      <c r="E300" s="1">
        <v>9113</v>
      </c>
      <c r="F300" s="1" t="s">
        <v>352</v>
      </c>
      <c r="G300" s="1" t="s">
        <v>525</v>
      </c>
      <c r="I300" s="1" t="s">
        <v>525</v>
      </c>
      <c r="K300" s="1">
        <v>40</v>
      </c>
      <c r="L300" s="1">
        <v>57</v>
      </c>
      <c r="M300" s="1" t="s">
        <v>709</v>
      </c>
      <c r="N300" s="1" t="s">
        <v>710</v>
      </c>
      <c r="O300" s="1" t="s">
        <v>701</v>
      </c>
      <c r="P300" s="1" t="s">
        <v>318</v>
      </c>
      <c r="Q300" s="1" t="s">
        <v>109</v>
      </c>
      <c r="R300" s="1">
        <v>1</v>
      </c>
      <c r="S300" s="1" t="s">
        <v>110</v>
      </c>
      <c r="T300" s="1" t="s">
        <v>111</v>
      </c>
      <c r="U300" s="1" t="s">
        <v>112</v>
      </c>
      <c r="V300" s="1">
        <v>411</v>
      </c>
      <c r="Y300" s="1">
        <v>410080</v>
      </c>
      <c r="Z300" s="1" t="s">
        <v>113</v>
      </c>
      <c r="AG300" s="1">
        <v>5</v>
      </c>
      <c r="AH300" s="4">
        <v>42865</v>
      </c>
      <c r="AI300" s="1">
        <v>57</v>
      </c>
      <c r="AM300" s="1" t="s">
        <v>357</v>
      </c>
      <c r="AS300" s="4">
        <v>42773</v>
      </c>
      <c r="AT300" s="4">
        <v>42901</v>
      </c>
      <c r="AU300" s="4">
        <v>42895</v>
      </c>
      <c r="AW300" s="1">
        <v>1</v>
      </c>
      <c r="AY300" s="1" t="s">
        <v>320</v>
      </c>
      <c r="BB300" s="1">
        <v>0</v>
      </c>
      <c r="BC300" s="1">
        <v>0</v>
      </c>
      <c r="BD300" s="1">
        <v>1</v>
      </c>
      <c r="BE300" s="1">
        <v>36269</v>
      </c>
      <c r="BF300" s="1" t="s">
        <v>146</v>
      </c>
      <c r="BG300" s="1">
        <v>36269</v>
      </c>
      <c r="BH300" s="1">
        <v>564.79</v>
      </c>
      <c r="BI300" s="1">
        <v>778.14</v>
      </c>
      <c r="BJ300" s="1">
        <v>0</v>
      </c>
      <c r="BL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1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36269</v>
      </c>
      <c r="CD300" s="1">
        <v>1</v>
      </c>
      <c r="CE300" s="1" t="s">
        <v>118</v>
      </c>
      <c r="CF300" s="1" t="s">
        <v>439</v>
      </c>
      <c r="CG300" s="1" t="str">
        <f>"10"</f>
        <v>10</v>
      </c>
      <c r="CH300" s="1" t="str">
        <f>"1"</f>
        <v>1</v>
      </c>
      <c r="CI300" s="1" t="str">
        <f>"06"</f>
        <v>06</v>
      </c>
      <c r="CJ300" s="1" t="s">
        <v>321</v>
      </c>
      <c r="CK300" s="1" t="str">
        <f>"12"</f>
        <v>12</v>
      </c>
      <c r="CL300" s="1" t="s">
        <v>177</v>
      </c>
      <c r="CW300" s="1">
        <v>0</v>
      </c>
      <c r="CX300" s="1">
        <v>0</v>
      </c>
      <c r="CY300" s="1">
        <v>0</v>
      </c>
    </row>
    <row r="301" spans="1:103">
      <c r="A301" s="1">
        <v>410</v>
      </c>
      <c r="B301" s="1" t="s">
        <v>138</v>
      </c>
      <c r="C301" s="1">
        <v>410604</v>
      </c>
      <c r="D301" s="1" t="s">
        <v>102</v>
      </c>
      <c r="E301" s="1">
        <v>9113</v>
      </c>
      <c r="F301" s="1" t="s">
        <v>352</v>
      </c>
      <c r="G301" s="1" t="s">
        <v>525</v>
      </c>
      <c r="I301" s="1" t="s">
        <v>525</v>
      </c>
      <c r="K301" s="1">
        <v>40</v>
      </c>
      <c r="L301" s="1">
        <v>56</v>
      </c>
      <c r="M301" s="1" t="s">
        <v>711</v>
      </c>
      <c r="N301" s="1" t="s">
        <v>712</v>
      </c>
      <c r="O301" s="1" t="s">
        <v>701</v>
      </c>
      <c r="P301" s="1" t="s">
        <v>318</v>
      </c>
      <c r="Q301" s="1" t="s">
        <v>109</v>
      </c>
      <c r="R301" s="1">
        <v>1</v>
      </c>
      <c r="S301" s="1" t="s">
        <v>110</v>
      </c>
      <c r="T301" s="1" t="s">
        <v>111</v>
      </c>
      <c r="U301" s="1" t="s">
        <v>112</v>
      </c>
      <c r="V301" s="1">
        <v>411</v>
      </c>
      <c r="Y301" s="1">
        <v>410080</v>
      </c>
      <c r="Z301" s="1" t="s">
        <v>113</v>
      </c>
      <c r="AG301" s="1">
        <v>5</v>
      </c>
      <c r="AH301" s="4">
        <v>42865</v>
      </c>
      <c r="AI301" s="1">
        <v>57</v>
      </c>
      <c r="AM301" s="1" t="s">
        <v>357</v>
      </c>
      <c r="AS301" s="4">
        <v>42773</v>
      </c>
      <c r="AT301" s="4">
        <v>42901</v>
      </c>
      <c r="AU301" s="4">
        <v>42895</v>
      </c>
      <c r="AW301" s="1">
        <v>1</v>
      </c>
      <c r="AY301" s="1" t="s">
        <v>320</v>
      </c>
      <c r="BB301" s="1">
        <v>0</v>
      </c>
      <c r="BC301" s="1">
        <v>0</v>
      </c>
      <c r="BD301" s="1">
        <v>1</v>
      </c>
      <c r="BE301" s="1">
        <v>36269</v>
      </c>
      <c r="BF301" s="1" t="s">
        <v>146</v>
      </c>
      <c r="BG301" s="1">
        <v>36269</v>
      </c>
      <c r="BH301" s="1">
        <v>564.79</v>
      </c>
      <c r="BI301" s="1">
        <v>778.14</v>
      </c>
      <c r="BJ301" s="1">
        <v>0</v>
      </c>
      <c r="BL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1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36269</v>
      </c>
      <c r="CD301" s="1">
        <v>1</v>
      </c>
      <c r="CE301" s="1" t="s">
        <v>118</v>
      </c>
      <c r="CF301" s="1" t="s">
        <v>439</v>
      </c>
      <c r="CG301" s="1" t="str">
        <f>"10"</f>
        <v>10</v>
      </c>
      <c r="CH301" s="1" t="str">
        <f>"1"</f>
        <v>1</v>
      </c>
      <c r="CI301" s="1" t="str">
        <f>"06"</f>
        <v>06</v>
      </c>
      <c r="CJ301" s="1" t="s">
        <v>321</v>
      </c>
      <c r="CK301" s="1" t="str">
        <f>"12"</f>
        <v>12</v>
      </c>
      <c r="CL301" s="1" t="s">
        <v>177</v>
      </c>
      <c r="CW301" s="1">
        <v>0</v>
      </c>
      <c r="CX301" s="1">
        <v>0</v>
      </c>
      <c r="CY301" s="1">
        <v>0</v>
      </c>
    </row>
    <row r="302" spans="1:103">
      <c r="A302" s="1">
        <v>410</v>
      </c>
      <c r="B302" s="1" t="s">
        <v>101</v>
      </c>
      <c r="C302" s="1">
        <v>410693</v>
      </c>
      <c r="D302" s="1" t="s">
        <v>102</v>
      </c>
      <c r="E302" s="1">
        <v>2218</v>
      </c>
      <c r="F302" s="1" t="s">
        <v>344</v>
      </c>
      <c r="G302" s="1" t="s">
        <v>570</v>
      </c>
      <c r="I302" s="1" t="s">
        <v>570</v>
      </c>
      <c r="K302" s="1">
        <v>10</v>
      </c>
      <c r="L302" s="1">
        <v>1</v>
      </c>
      <c r="M302" s="1" t="s">
        <v>713</v>
      </c>
      <c r="N302" s="1" t="s">
        <v>714</v>
      </c>
      <c r="O302" s="1" t="s">
        <v>715</v>
      </c>
      <c r="P302" s="1" t="s">
        <v>693</v>
      </c>
      <c r="Q302" s="1" t="s">
        <v>109</v>
      </c>
      <c r="R302" s="1">
        <v>1</v>
      </c>
      <c r="S302" s="1" t="s">
        <v>110</v>
      </c>
      <c r="T302" s="1" t="s">
        <v>111</v>
      </c>
      <c r="U302" s="1" t="s">
        <v>112</v>
      </c>
      <c r="V302" s="1">
        <v>411</v>
      </c>
      <c r="Y302" s="1">
        <v>410080</v>
      </c>
      <c r="Z302" s="1" t="s">
        <v>113</v>
      </c>
      <c r="AG302" s="1">
        <v>3</v>
      </c>
      <c r="AH302" s="4">
        <v>42816</v>
      </c>
      <c r="AI302" s="1">
        <v>52</v>
      </c>
      <c r="AM302" s="1" t="s">
        <v>538</v>
      </c>
      <c r="AS302" s="4">
        <v>42809</v>
      </c>
      <c r="AT302" s="4">
        <v>42920</v>
      </c>
      <c r="AU302" s="4">
        <v>42916</v>
      </c>
      <c r="AW302" s="1">
        <v>3</v>
      </c>
      <c r="AY302" s="1" t="s">
        <v>320</v>
      </c>
      <c r="BB302" s="1">
        <v>0</v>
      </c>
      <c r="BC302" s="1">
        <v>0</v>
      </c>
      <c r="BD302" s="1">
        <v>3</v>
      </c>
      <c r="BE302" s="1">
        <v>788.73</v>
      </c>
      <c r="BF302" s="1" t="s">
        <v>117</v>
      </c>
      <c r="BG302" s="1">
        <v>157913.6051</v>
      </c>
      <c r="BH302" s="1">
        <v>2366.19</v>
      </c>
      <c r="BI302" s="1">
        <v>3387.98</v>
      </c>
      <c r="BJ302" s="1">
        <v>0</v>
      </c>
      <c r="BL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3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157913.6051</v>
      </c>
      <c r="CD302" s="1">
        <v>1</v>
      </c>
      <c r="CE302" s="1" t="s">
        <v>118</v>
      </c>
      <c r="CF302" s="1" t="s">
        <v>439</v>
      </c>
      <c r="CG302" s="1" t="str">
        <f>"10"</f>
        <v>10</v>
      </c>
      <c r="CH302" s="1" t="str">
        <f>"1"</f>
        <v>1</v>
      </c>
      <c r="CI302" s="1" t="str">
        <f>"11"</f>
        <v>11</v>
      </c>
      <c r="CJ302" s="1" t="s">
        <v>321</v>
      </c>
      <c r="CK302" s="1" t="str">
        <f>"14"</f>
        <v>14</v>
      </c>
      <c r="CL302" s="1" t="s">
        <v>160</v>
      </c>
      <c r="CW302" s="1">
        <v>0</v>
      </c>
      <c r="CX302" s="1">
        <v>0</v>
      </c>
      <c r="CY302" s="1">
        <v>0</v>
      </c>
    </row>
    <row r="303" spans="1:103">
      <c r="A303" s="1">
        <v>410</v>
      </c>
      <c r="B303" s="1" t="s">
        <v>138</v>
      </c>
      <c r="C303" s="1">
        <v>410604</v>
      </c>
      <c r="D303" s="1" t="s">
        <v>102</v>
      </c>
      <c r="E303" s="1">
        <v>9113</v>
      </c>
      <c r="F303" s="1" t="s">
        <v>352</v>
      </c>
      <c r="G303" s="1" t="s">
        <v>525</v>
      </c>
      <c r="I303" s="1" t="s">
        <v>525</v>
      </c>
      <c r="K303" s="1">
        <v>41</v>
      </c>
      <c r="L303" s="1">
        <v>59</v>
      </c>
      <c r="M303" s="1" t="s">
        <v>716</v>
      </c>
      <c r="N303" s="1" t="s">
        <v>717</v>
      </c>
      <c r="O303" s="1" t="s">
        <v>718</v>
      </c>
      <c r="P303" s="1" t="s">
        <v>318</v>
      </c>
      <c r="Q303" s="1" t="s">
        <v>109</v>
      </c>
      <c r="R303" s="1">
        <v>1</v>
      </c>
      <c r="S303" s="1" t="s">
        <v>110</v>
      </c>
      <c r="T303" s="1" t="s">
        <v>111</v>
      </c>
      <c r="U303" s="1" t="s">
        <v>112</v>
      </c>
      <c r="V303" s="1">
        <v>411</v>
      </c>
      <c r="Y303" s="1">
        <v>410080</v>
      </c>
      <c r="Z303" s="1" t="s">
        <v>113</v>
      </c>
      <c r="AG303" s="1">
        <v>5</v>
      </c>
      <c r="AH303" s="4">
        <v>42865</v>
      </c>
      <c r="AI303" s="1">
        <v>57</v>
      </c>
      <c r="AM303" s="1" t="s">
        <v>357</v>
      </c>
      <c r="AS303" s="4">
        <v>42773</v>
      </c>
      <c r="AT303" s="4">
        <v>42901</v>
      </c>
      <c r="AU303" s="4">
        <v>42895</v>
      </c>
      <c r="AW303" s="1">
        <v>1</v>
      </c>
      <c r="AY303" s="1" t="s">
        <v>320</v>
      </c>
      <c r="BB303" s="1">
        <v>0</v>
      </c>
      <c r="BC303" s="1">
        <v>0</v>
      </c>
      <c r="BD303" s="1">
        <v>1</v>
      </c>
      <c r="BE303" s="1">
        <v>27832</v>
      </c>
      <c r="BF303" s="1" t="s">
        <v>146</v>
      </c>
      <c r="BG303" s="1">
        <v>27832</v>
      </c>
      <c r="BH303" s="1">
        <v>433.41</v>
      </c>
      <c r="BI303" s="1">
        <v>597.13</v>
      </c>
      <c r="BJ303" s="1">
        <v>0</v>
      </c>
      <c r="BL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1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27832</v>
      </c>
      <c r="CD303" s="1">
        <v>1</v>
      </c>
      <c r="CE303" s="1" t="s">
        <v>118</v>
      </c>
      <c r="CF303" s="1" t="s">
        <v>439</v>
      </c>
      <c r="CG303" s="1" t="str">
        <f>"10"</f>
        <v>10</v>
      </c>
      <c r="CH303" s="1" t="str">
        <f t="shared" ref="CH303:CH306" si="99">"2"</f>
        <v>2</v>
      </c>
      <c r="CI303" s="1" t="str">
        <f t="shared" ref="CI303:CI325" si="100">"06"</f>
        <v>06</v>
      </c>
      <c r="CJ303" s="1" t="s">
        <v>321</v>
      </c>
      <c r="CK303" s="1" t="str">
        <f t="shared" ref="CK303:CK306" si="101">"02"</f>
        <v>02</v>
      </c>
      <c r="CL303" s="1" t="s">
        <v>121</v>
      </c>
      <c r="CW303" s="1">
        <v>0</v>
      </c>
      <c r="CX303" s="1">
        <v>0</v>
      </c>
      <c r="CY303" s="1">
        <v>0</v>
      </c>
    </row>
    <row r="304" spans="1:103">
      <c r="A304" s="1">
        <v>410</v>
      </c>
      <c r="B304" s="1" t="s">
        <v>138</v>
      </c>
      <c r="C304" s="1">
        <v>410604</v>
      </c>
      <c r="D304" s="1" t="s">
        <v>102</v>
      </c>
      <c r="E304" s="1">
        <v>9113</v>
      </c>
      <c r="F304" s="1" t="s">
        <v>352</v>
      </c>
      <c r="G304" s="1" t="s">
        <v>525</v>
      </c>
      <c r="I304" s="1" t="s">
        <v>525</v>
      </c>
      <c r="K304" s="1">
        <v>41</v>
      </c>
      <c r="L304" s="1">
        <v>58</v>
      </c>
      <c r="M304" s="1" t="s">
        <v>719</v>
      </c>
      <c r="N304" s="1" t="s">
        <v>720</v>
      </c>
      <c r="O304" s="1" t="s">
        <v>718</v>
      </c>
      <c r="P304" s="1" t="s">
        <v>318</v>
      </c>
      <c r="Q304" s="1" t="s">
        <v>109</v>
      </c>
      <c r="R304" s="1">
        <v>1</v>
      </c>
      <c r="S304" s="1" t="s">
        <v>110</v>
      </c>
      <c r="T304" s="1" t="s">
        <v>111</v>
      </c>
      <c r="U304" s="1" t="s">
        <v>112</v>
      </c>
      <c r="V304" s="1">
        <v>411</v>
      </c>
      <c r="Y304" s="1">
        <v>410080</v>
      </c>
      <c r="Z304" s="1" t="s">
        <v>113</v>
      </c>
      <c r="AG304" s="1">
        <v>5</v>
      </c>
      <c r="AH304" s="4">
        <v>42865</v>
      </c>
      <c r="AI304" s="1">
        <v>57</v>
      </c>
      <c r="AM304" s="1" t="s">
        <v>357</v>
      </c>
      <c r="AS304" s="4">
        <v>42773</v>
      </c>
      <c r="AT304" s="4">
        <v>42901</v>
      </c>
      <c r="AU304" s="4">
        <v>42895</v>
      </c>
      <c r="AW304" s="1">
        <v>1</v>
      </c>
      <c r="AY304" s="1" t="s">
        <v>320</v>
      </c>
      <c r="BB304" s="1">
        <v>0</v>
      </c>
      <c r="BC304" s="1">
        <v>0</v>
      </c>
      <c r="BD304" s="1">
        <v>1</v>
      </c>
      <c r="BE304" s="1">
        <v>27832</v>
      </c>
      <c r="BF304" s="1" t="s">
        <v>146</v>
      </c>
      <c r="BG304" s="1">
        <v>27832</v>
      </c>
      <c r="BH304" s="1">
        <v>433.41</v>
      </c>
      <c r="BI304" s="1">
        <v>597.13</v>
      </c>
      <c r="BJ304" s="1">
        <v>0</v>
      </c>
      <c r="BL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1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27832</v>
      </c>
      <c r="CD304" s="1">
        <v>1</v>
      </c>
      <c r="CE304" s="1" t="s">
        <v>118</v>
      </c>
      <c r="CF304" s="1" t="s">
        <v>439</v>
      </c>
      <c r="CG304" s="1" t="str">
        <f>"10"</f>
        <v>10</v>
      </c>
      <c r="CH304" s="1" t="str">
        <f>"2"</f>
        <v>2</v>
      </c>
      <c r="CI304" s="1" t="str">
        <f>"06"</f>
        <v>06</v>
      </c>
      <c r="CJ304" s="1" t="s">
        <v>321</v>
      </c>
      <c r="CK304" s="1" t="str">
        <f>"02"</f>
        <v>02</v>
      </c>
      <c r="CL304" s="1" t="s">
        <v>121</v>
      </c>
      <c r="CW304" s="1">
        <v>0</v>
      </c>
      <c r="CX304" s="1">
        <v>0</v>
      </c>
      <c r="CY304" s="1">
        <v>0</v>
      </c>
    </row>
    <row r="305" spans="1:103">
      <c r="A305" s="1">
        <v>410</v>
      </c>
      <c r="B305" s="1" t="s">
        <v>138</v>
      </c>
      <c r="C305" s="1">
        <v>410638</v>
      </c>
      <c r="D305" s="1" t="s">
        <v>102</v>
      </c>
      <c r="E305" s="1">
        <v>8702</v>
      </c>
      <c r="F305" s="1" t="s">
        <v>178</v>
      </c>
      <c r="G305" s="1" t="s">
        <v>544</v>
      </c>
      <c r="I305" s="1" t="s">
        <v>544</v>
      </c>
      <c r="K305" s="1">
        <v>31</v>
      </c>
      <c r="L305" s="1">
        <v>36</v>
      </c>
      <c r="M305" s="1" t="s">
        <v>721</v>
      </c>
      <c r="N305" s="1" t="s">
        <v>722</v>
      </c>
      <c r="O305" s="1" t="s">
        <v>718</v>
      </c>
      <c r="P305" s="1" t="s">
        <v>318</v>
      </c>
      <c r="Q305" s="1" t="s">
        <v>109</v>
      </c>
      <c r="R305" s="1">
        <v>1</v>
      </c>
      <c r="S305" s="1" t="s">
        <v>110</v>
      </c>
      <c r="T305" s="1" t="s">
        <v>111</v>
      </c>
      <c r="U305" s="1" t="s">
        <v>112</v>
      </c>
      <c r="V305" s="1">
        <v>411</v>
      </c>
      <c r="Y305" s="1">
        <v>410080</v>
      </c>
      <c r="Z305" s="1" t="s">
        <v>113</v>
      </c>
      <c r="AG305" s="1">
        <v>1</v>
      </c>
      <c r="AH305" s="4">
        <v>42803</v>
      </c>
      <c r="AI305" s="1">
        <v>57</v>
      </c>
      <c r="AM305" s="1" t="s">
        <v>545</v>
      </c>
      <c r="AS305" s="4">
        <v>42803</v>
      </c>
      <c r="AT305" s="4">
        <v>42936</v>
      </c>
      <c r="AU305" s="4">
        <v>42929</v>
      </c>
      <c r="AW305" s="1">
        <v>10</v>
      </c>
      <c r="AY305" s="1" t="s">
        <v>320</v>
      </c>
      <c r="BB305" s="1">
        <v>0</v>
      </c>
      <c r="BC305" s="1">
        <v>0</v>
      </c>
      <c r="BD305" s="1">
        <v>10</v>
      </c>
      <c r="BE305" s="1">
        <v>19288.8</v>
      </c>
      <c r="BF305" s="1" t="s">
        <v>146</v>
      </c>
      <c r="BG305" s="1">
        <v>192888</v>
      </c>
      <c r="BH305" s="1">
        <v>3003.69</v>
      </c>
      <c r="BI305" s="1">
        <v>4138.34</v>
      </c>
      <c r="BJ305" s="1">
        <v>0</v>
      </c>
      <c r="BL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10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192888</v>
      </c>
      <c r="CD305" s="1">
        <v>1</v>
      </c>
      <c r="CE305" s="1" t="s">
        <v>118</v>
      </c>
      <c r="CF305" s="1" t="s">
        <v>439</v>
      </c>
      <c r="CG305" s="1" t="str">
        <f>"10"</f>
        <v>10</v>
      </c>
      <c r="CH305" s="1" t="str">
        <f>"2"</f>
        <v>2</v>
      </c>
      <c r="CI305" s="1" t="str">
        <f>"06"</f>
        <v>06</v>
      </c>
      <c r="CJ305" s="1" t="s">
        <v>321</v>
      </c>
      <c r="CK305" s="1" t="str">
        <f>"02"</f>
        <v>02</v>
      </c>
      <c r="CL305" s="1" t="s">
        <v>129</v>
      </c>
      <c r="CW305" s="1">
        <v>0</v>
      </c>
      <c r="CX305" s="1">
        <v>0</v>
      </c>
      <c r="CY305" s="1">
        <v>0</v>
      </c>
    </row>
    <row r="306" spans="1:103">
      <c r="A306" s="1">
        <v>410</v>
      </c>
      <c r="B306" s="1" t="s">
        <v>138</v>
      </c>
      <c r="C306" s="1">
        <v>410638</v>
      </c>
      <c r="D306" s="1" t="s">
        <v>102</v>
      </c>
      <c r="E306" s="1">
        <v>8702</v>
      </c>
      <c r="F306" s="1" t="s">
        <v>178</v>
      </c>
      <c r="G306" s="1" t="s">
        <v>544</v>
      </c>
      <c r="I306" s="1" t="s">
        <v>544</v>
      </c>
      <c r="K306" s="1">
        <v>32</v>
      </c>
      <c r="L306" s="1">
        <v>37</v>
      </c>
      <c r="M306" s="1" t="s">
        <v>721</v>
      </c>
      <c r="N306" s="1" t="s">
        <v>722</v>
      </c>
      <c r="O306" s="1" t="s">
        <v>718</v>
      </c>
      <c r="P306" s="1" t="s">
        <v>318</v>
      </c>
      <c r="Q306" s="1" t="s">
        <v>109</v>
      </c>
      <c r="R306" s="1">
        <v>1</v>
      </c>
      <c r="S306" s="1" t="s">
        <v>110</v>
      </c>
      <c r="T306" s="1" t="s">
        <v>111</v>
      </c>
      <c r="U306" s="1" t="s">
        <v>112</v>
      </c>
      <c r="V306" s="1">
        <v>411</v>
      </c>
      <c r="Y306" s="1">
        <v>410080</v>
      </c>
      <c r="Z306" s="1" t="s">
        <v>113</v>
      </c>
      <c r="AG306" s="1">
        <v>1</v>
      </c>
      <c r="AH306" s="4">
        <v>42803</v>
      </c>
      <c r="AI306" s="1">
        <v>57</v>
      </c>
      <c r="AM306" s="1" t="s">
        <v>545</v>
      </c>
      <c r="AS306" s="4">
        <v>42803</v>
      </c>
      <c r="AT306" s="4">
        <v>42936</v>
      </c>
      <c r="AU306" s="4">
        <v>42929</v>
      </c>
      <c r="AW306" s="1">
        <v>2</v>
      </c>
      <c r="AY306" s="1" t="s">
        <v>320</v>
      </c>
      <c r="BB306" s="1">
        <v>0</v>
      </c>
      <c r="BC306" s="1">
        <v>0</v>
      </c>
      <c r="BD306" s="1">
        <v>2</v>
      </c>
      <c r="BE306" s="1">
        <v>11752.45</v>
      </c>
      <c r="BF306" s="1" t="s">
        <v>146</v>
      </c>
      <c r="BG306" s="1">
        <v>23504.9</v>
      </c>
      <c r="BH306" s="1">
        <v>366.02</v>
      </c>
      <c r="BI306" s="1">
        <v>504.29</v>
      </c>
      <c r="BJ306" s="1">
        <v>0</v>
      </c>
      <c r="BL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2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23504.9</v>
      </c>
      <c r="CD306" s="1">
        <v>1</v>
      </c>
      <c r="CE306" s="1" t="s">
        <v>118</v>
      </c>
      <c r="CF306" s="1" t="s">
        <v>439</v>
      </c>
      <c r="CG306" s="1" t="str">
        <f>"10"</f>
        <v>10</v>
      </c>
      <c r="CH306" s="1" t="str">
        <f>"2"</f>
        <v>2</v>
      </c>
      <c r="CI306" s="1" t="str">
        <f>"06"</f>
        <v>06</v>
      </c>
      <c r="CJ306" s="1" t="s">
        <v>321</v>
      </c>
      <c r="CK306" s="1" t="str">
        <f>"02"</f>
        <v>02</v>
      </c>
      <c r="CL306" s="1" t="s">
        <v>129</v>
      </c>
      <c r="CW306" s="1">
        <v>0</v>
      </c>
      <c r="CX306" s="1">
        <v>0</v>
      </c>
      <c r="CY306" s="1">
        <v>0</v>
      </c>
    </row>
    <row r="307" spans="1:103">
      <c r="A307" s="1">
        <v>410</v>
      </c>
      <c r="B307" s="1" t="s">
        <v>138</v>
      </c>
      <c r="C307" s="1">
        <v>410697</v>
      </c>
      <c r="D307" s="1" t="s">
        <v>102</v>
      </c>
      <c r="E307" s="1">
        <v>8700</v>
      </c>
      <c r="F307" s="1" t="s">
        <v>199</v>
      </c>
      <c r="G307" s="1" t="s">
        <v>651</v>
      </c>
      <c r="I307" s="1" t="s">
        <v>651</v>
      </c>
      <c r="K307" s="1">
        <v>1</v>
      </c>
      <c r="L307" s="1">
        <v>1</v>
      </c>
      <c r="M307" s="1" t="s">
        <v>723</v>
      </c>
      <c r="N307" s="1" t="s">
        <v>724</v>
      </c>
      <c r="O307" s="1" t="s">
        <v>725</v>
      </c>
      <c r="P307" s="1" t="s">
        <v>655</v>
      </c>
      <c r="Q307" s="1" t="s">
        <v>109</v>
      </c>
      <c r="R307" s="1">
        <v>1</v>
      </c>
      <c r="S307" s="1" t="s">
        <v>110</v>
      </c>
      <c r="T307" s="1" t="s">
        <v>111</v>
      </c>
      <c r="U307" s="1" t="s">
        <v>112</v>
      </c>
      <c r="V307" s="1">
        <v>411</v>
      </c>
      <c r="Y307" s="1">
        <v>410080</v>
      </c>
      <c r="Z307" s="1" t="s">
        <v>113</v>
      </c>
      <c r="AG307" s="1">
        <v>1</v>
      </c>
      <c r="AH307" s="4">
        <v>42824</v>
      </c>
      <c r="AI307" s="1">
        <v>57</v>
      </c>
      <c r="AM307" s="1" t="s">
        <v>656</v>
      </c>
      <c r="AS307" s="4">
        <v>42824</v>
      </c>
      <c r="AT307" s="4">
        <v>42978</v>
      </c>
      <c r="AU307" s="4">
        <v>42970</v>
      </c>
      <c r="AW307" s="1">
        <v>1</v>
      </c>
      <c r="AY307" s="1" t="s">
        <v>320</v>
      </c>
      <c r="BB307" s="1">
        <v>0</v>
      </c>
      <c r="BC307" s="1">
        <v>0</v>
      </c>
      <c r="BD307" s="1">
        <v>1</v>
      </c>
      <c r="BE307" s="1">
        <v>607500</v>
      </c>
      <c r="BF307" s="1" t="s">
        <v>146</v>
      </c>
      <c r="BG307" s="1">
        <v>607500</v>
      </c>
      <c r="BH307" s="1">
        <v>9460.11</v>
      </c>
      <c r="BI307" s="1">
        <v>13033.68</v>
      </c>
      <c r="BJ307" s="1">
        <v>0</v>
      </c>
      <c r="BL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1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607500</v>
      </c>
      <c r="CD307" s="1">
        <v>1</v>
      </c>
      <c r="CE307" s="1" t="s">
        <v>118</v>
      </c>
      <c r="CF307" s="1" t="s">
        <v>439</v>
      </c>
      <c r="CG307" s="1" t="str">
        <f>"10"</f>
        <v>10</v>
      </c>
      <c r="CH307" s="1" t="str">
        <f>"3"</f>
        <v>3</v>
      </c>
      <c r="CI307" s="1" t="str">
        <f>"06"</f>
        <v>06</v>
      </c>
      <c r="CJ307" s="1" t="s">
        <v>321</v>
      </c>
      <c r="CK307" s="1" t="str">
        <f t="shared" ref="CK307:CK311" si="102">"20"</f>
        <v>20</v>
      </c>
      <c r="CL307" s="1" t="s">
        <v>657</v>
      </c>
      <c r="CW307" s="1">
        <v>0</v>
      </c>
      <c r="CX307" s="1">
        <v>0</v>
      </c>
      <c r="CY307" s="1">
        <v>0</v>
      </c>
    </row>
    <row r="308" spans="1:103">
      <c r="A308" s="1">
        <v>410</v>
      </c>
      <c r="B308" s="1" t="s">
        <v>138</v>
      </c>
      <c r="C308" s="1">
        <v>410697</v>
      </c>
      <c r="D308" s="1" t="s">
        <v>102</v>
      </c>
      <c r="E308" s="1">
        <v>8700</v>
      </c>
      <c r="F308" s="1" t="s">
        <v>199</v>
      </c>
      <c r="G308" s="1" t="s">
        <v>651</v>
      </c>
      <c r="I308" s="1" t="s">
        <v>651</v>
      </c>
      <c r="K308" s="1">
        <v>1</v>
      </c>
      <c r="L308" s="1">
        <v>2</v>
      </c>
      <c r="M308" s="1" t="s">
        <v>726</v>
      </c>
      <c r="N308" s="1" t="s">
        <v>727</v>
      </c>
      <c r="O308" s="1" t="s">
        <v>725</v>
      </c>
      <c r="P308" s="1" t="s">
        <v>655</v>
      </c>
      <c r="Q308" s="1" t="s">
        <v>109</v>
      </c>
      <c r="R308" s="1">
        <v>1</v>
      </c>
      <c r="S308" s="1" t="s">
        <v>110</v>
      </c>
      <c r="T308" s="1" t="s">
        <v>111</v>
      </c>
      <c r="U308" s="1" t="s">
        <v>112</v>
      </c>
      <c r="V308" s="1">
        <v>411</v>
      </c>
      <c r="Y308" s="1">
        <v>410080</v>
      </c>
      <c r="Z308" s="1" t="s">
        <v>113</v>
      </c>
      <c r="AG308" s="1">
        <v>1</v>
      </c>
      <c r="AH308" s="4">
        <v>42824</v>
      </c>
      <c r="AI308" s="1">
        <v>57</v>
      </c>
      <c r="AM308" s="1" t="s">
        <v>656</v>
      </c>
      <c r="AS308" s="4">
        <v>42824</v>
      </c>
      <c r="AT308" s="4">
        <v>42978</v>
      </c>
      <c r="AU308" s="4">
        <v>42970</v>
      </c>
      <c r="AW308" s="1">
        <v>2</v>
      </c>
      <c r="AY308" s="1" t="s">
        <v>320</v>
      </c>
      <c r="BB308" s="1">
        <v>0</v>
      </c>
      <c r="BC308" s="1">
        <v>0</v>
      </c>
      <c r="BD308" s="1">
        <v>2</v>
      </c>
      <c r="BE308" s="1">
        <v>607500</v>
      </c>
      <c r="BF308" s="1" t="s">
        <v>146</v>
      </c>
      <c r="BG308" s="1">
        <v>1215000</v>
      </c>
      <c r="BH308" s="1">
        <v>18920.22</v>
      </c>
      <c r="BI308" s="1">
        <v>26067.37</v>
      </c>
      <c r="BJ308" s="1">
        <v>0</v>
      </c>
      <c r="BL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2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1215000</v>
      </c>
      <c r="CD308" s="1">
        <v>1</v>
      </c>
      <c r="CE308" s="1" t="s">
        <v>118</v>
      </c>
      <c r="CF308" s="1" t="s">
        <v>439</v>
      </c>
      <c r="CG308" s="1" t="str">
        <f>"10"</f>
        <v>10</v>
      </c>
      <c r="CH308" s="1" t="str">
        <f>"3"</f>
        <v>3</v>
      </c>
      <c r="CI308" s="1" t="str">
        <f>"06"</f>
        <v>06</v>
      </c>
      <c r="CJ308" s="1" t="s">
        <v>321</v>
      </c>
      <c r="CK308" s="1" t="str">
        <f>"20"</f>
        <v>20</v>
      </c>
      <c r="CL308" s="1" t="s">
        <v>657</v>
      </c>
      <c r="CW308" s="1">
        <v>0</v>
      </c>
      <c r="CX308" s="1">
        <v>0</v>
      </c>
      <c r="CY308" s="1">
        <v>0</v>
      </c>
    </row>
    <row r="309" spans="1:103">
      <c r="A309" s="1">
        <v>410</v>
      </c>
      <c r="B309" s="1" t="s">
        <v>138</v>
      </c>
      <c r="C309" s="1">
        <v>410738</v>
      </c>
      <c r="D309" s="1" t="s">
        <v>102</v>
      </c>
      <c r="E309" s="1">
        <v>8700</v>
      </c>
      <c r="F309" s="1" t="s">
        <v>199</v>
      </c>
      <c r="G309" s="1" t="s">
        <v>728</v>
      </c>
      <c r="I309" s="1" t="s">
        <v>728</v>
      </c>
      <c r="K309" s="1">
        <v>1</v>
      </c>
      <c r="L309" s="1">
        <v>1</v>
      </c>
      <c r="M309" s="1" t="s">
        <v>729</v>
      </c>
      <c r="N309" s="1" t="s">
        <v>730</v>
      </c>
      <c r="O309" s="1" t="s">
        <v>731</v>
      </c>
      <c r="P309" s="1" t="s">
        <v>655</v>
      </c>
      <c r="Q309" s="1" t="s">
        <v>109</v>
      </c>
      <c r="R309" s="1">
        <v>1</v>
      </c>
      <c r="S309" s="1" t="s">
        <v>110</v>
      </c>
      <c r="T309" s="1" t="s">
        <v>111</v>
      </c>
      <c r="U309" s="1" t="s">
        <v>112</v>
      </c>
      <c r="V309" s="1">
        <v>411</v>
      </c>
      <c r="Y309" s="1">
        <v>410080</v>
      </c>
      <c r="Z309" s="1" t="s">
        <v>113</v>
      </c>
      <c r="AG309" s="1">
        <v>1</v>
      </c>
      <c r="AH309" s="4">
        <v>42858</v>
      </c>
      <c r="AI309" s="1">
        <v>57</v>
      </c>
      <c r="AM309" s="1" t="s">
        <v>732</v>
      </c>
      <c r="AS309" s="4">
        <v>42858</v>
      </c>
      <c r="AT309" s="4">
        <v>43028</v>
      </c>
      <c r="AU309" s="4">
        <v>43021</v>
      </c>
      <c r="AW309" s="1">
        <v>2</v>
      </c>
      <c r="AY309" s="1" t="s">
        <v>320</v>
      </c>
      <c r="BB309" s="1">
        <v>0</v>
      </c>
      <c r="BC309" s="1">
        <v>0</v>
      </c>
      <c r="BD309" s="1">
        <v>2</v>
      </c>
      <c r="BE309" s="1">
        <v>589275</v>
      </c>
      <c r="BF309" s="1" t="s">
        <v>146</v>
      </c>
      <c r="BG309" s="1">
        <v>1178550</v>
      </c>
      <c r="BH309" s="1">
        <v>18352.62</v>
      </c>
      <c r="BI309" s="1">
        <v>25285.35</v>
      </c>
      <c r="BJ309" s="1">
        <v>0</v>
      </c>
      <c r="BL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2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1178550</v>
      </c>
      <c r="CD309" s="1">
        <v>1</v>
      </c>
      <c r="CE309" s="1" t="s">
        <v>118</v>
      </c>
      <c r="CF309" s="1" t="s">
        <v>439</v>
      </c>
      <c r="CG309" s="1" t="str">
        <f>"10"</f>
        <v>10</v>
      </c>
      <c r="CH309" s="1" t="str">
        <f t="shared" ref="CH309:CH311" si="103">"7"</f>
        <v>7</v>
      </c>
      <c r="CI309" s="1" t="str">
        <f>"06"</f>
        <v>06</v>
      </c>
      <c r="CJ309" s="1" t="s">
        <v>321</v>
      </c>
      <c r="CK309" s="1" t="str">
        <f>"20"</f>
        <v>20</v>
      </c>
      <c r="CL309" s="1" t="s">
        <v>657</v>
      </c>
      <c r="CW309" s="1">
        <v>0</v>
      </c>
      <c r="CX309" s="1">
        <v>0</v>
      </c>
      <c r="CY309" s="1">
        <v>0</v>
      </c>
    </row>
    <row r="310" spans="1:103">
      <c r="A310" s="1">
        <v>410</v>
      </c>
      <c r="B310" s="1" t="s">
        <v>138</v>
      </c>
      <c r="C310" s="1">
        <v>410738</v>
      </c>
      <c r="D310" s="1" t="s">
        <v>102</v>
      </c>
      <c r="E310" s="1">
        <v>8700</v>
      </c>
      <c r="F310" s="1" t="s">
        <v>199</v>
      </c>
      <c r="G310" s="1" t="s">
        <v>728</v>
      </c>
      <c r="I310" s="1" t="s">
        <v>728</v>
      </c>
      <c r="K310" s="1">
        <v>2</v>
      </c>
      <c r="L310" s="1">
        <v>2</v>
      </c>
      <c r="M310" s="1" t="s">
        <v>729</v>
      </c>
      <c r="N310" s="1" t="s">
        <v>730</v>
      </c>
      <c r="O310" s="1" t="s">
        <v>731</v>
      </c>
      <c r="P310" s="1" t="s">
        <v>655</v>
      </c>
      <c r="Q310" s="1" t="s">
        <v>109</v>
      </c>
      <c r="R310" s="1">
        <v>1</v>
      </c>
      <c r="S310" s="1" t="s">
        <v>110</v>
      </c>
      <c r="T310" s="1" t="s">
        <v>111</v>
      </c>
      <c r="U310" s="1" t="s">
        <v>112</v>
      </c>
      <c r="V310" s="1">
        <v>411</v>
      </c>
      <c r="Y310" s="1">
        <v>410080</v>
      </c>
      <c r="Z310" s="1" t="s">
        <v>113</v>
      </c>
      <c r="AG310" s="1">
        <v>1</v>
      </c>
      <c r="AH310" s="4">
        <v>42858</v>
      </c>
      <c r="AI310" s="1">
        <v>57</v>
      </c>
      <c r="AM310" s="1" t="s">
        <v>732</v>
      </c>
      <c r="AS310" s="4">
        <v>42858</v>
      </c>
      <c r="AT310" s="4">
        <v>43028</v>
      </c>
      <c r="AU310" s="4">
        <v>43021</v>
      </c>
      <c r="AW310" s="1">
        <v>1</v>
      </c>
      <c r="AY310" s="1" t="s">
        <v>320</v>
      </c>
      <c r="BB310" s="1">
        <v>0</v>
      </c>
      <c r="BC310" s="1">
        <v>0</v>
      </c>
      <c r="BD310" s="1">
        <v>1</v>
      </c>
      <c r="BE310" s="1">
        <v>589275</v>
      </c>
      <c r="BF310" s="1" t="s">
        <v>146</v>
      </c>
      <c r="BG310" s="1">
        <v>589275</v>
      </c>
      <c r="BH310" s="1">
        <v>9176.31</v>
      </c>
      <c r="BI310" s="1">
        <v>12642.67</v>
      </c>
      <c r="BJ310" s="1">
        <v>0</v>
      </c>
      <c r="BL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1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589275</v>
      </c>
      <c r="CD310" s="1">
        <v>1</v>
      </c>
      <c r="CE310" s="1" t="s">
        <v>118</v>
      </c>
      <c r="CF310" s="1" t="s">
        <v>439</v>
      </c>
      <c r="CG310" s="1" t="str">
        <f>"10"</f>
        <v>10</v>
      </c>
      <c r="CH310" s="1" t="str">
        <f>"7"</f>
        <v>7</v>
      </c>
      <c r="CI310" s="1" t="str">
        <f>"06"</f>
        <v>06</v>
      </c>
      <c r="CJ310" s="1" t="s">
        <v>321</v>
      </c>
      <c r="CK310" s="1" t="str">
        <f>"20"</f>
        <v>20</v>
      </c>
      <c r="CL310" s="1" t="s">
        <v>657</v>
      </c>
      <c r="CW310" s="1">
        <v>0</v>
      </c>
      <c r="CX310" s="1">
        <v>0</v>
      </c>
      <c r="CY310" s="1">
        <v>0</v>
      </c>
    </row>
    <row r="311" spans="1:103">
      <c r="A311" s="1">
        <v>410</v>
      </c>
      <c r="B311" s="1" t="s">
        <v>138</v>
      </c>
      <c r="C311" s="1">
        <v>410738</v>
      </c>
      <c r="D311" s="1" t="s">
        <v>102</v>
      </c>
      <c r="E311" s="1">
        <v>8700</v>
      </c>
      <c r="F311" s="1" t="s">
        <v>199</v>
      </c>
      <c r="G311" s="1" t="s">
        <v>728</v>
      </c>
      <c r="I311" s="1" t="s">
        <v>728</v>
      </c>
      <c r="K311" s="1">
        <v>3</v>
      </c>
      <c r="L311" s="1">
        <v>3</v>
      </c>
      <c r="M311" s="1" t="s">
        <v>729</v>
      </c>
      <c r="N311" s="1" t="s">
        <v>730</v>
      </c>
      <c r="O311" s="1" t="s">
        <v>731</v>
      </c>
      <c r="P311" s="1" t="s">
        <v>655</v>
      </c>
      <c r="Q311" s="1" t="s">
        <v>109</v>
      </c>
      <c r="R311" s="1">
        <v>1</v>
      </c>
      <c r="S311" s="1" t="s">
        <v>110</v>
      </c>
      <c r="T311" s="1" t="s">
        <v>111</v>
      </c>
      <c r="U311" s="1" t="s">
        <v>112</v>
      </c>
      <c r="V311" s="1">
        <v>411</v>
      </c>
      <c r="Y311" s="1">
        <v>410080</v>
      </c>
      <c r="Z311" s="1" t="s">
        <v>113</v>
      </c>
      <c r="AG311" s="1">
        <v>1</v>
      </c>
      <c r="AH311" s="4">
        <v>42858</v>
      </c>
      <c r="AI311" s="1">
        <v>57</v>
      </c>
      <c r="AM311" s="1" t="s">
        <v>732</v>
      </c>
      <c r="AS311" s="4">
        <v>42858</v>
      </c>
      <c r="AT311" s="4">
        <v>43028</v>
      </c>
      <c r="AU311" s="4">
        <v>43021</v>
      </c>
      <c r="AW311" s="1">
        <v>2</v>
      </c>
      <c r="AY311" s="1" t="s">
        <v>320</v>
      </c>
      <c r="BB311" s="1">
        <v>0</v>
      </c>
      <c r="BC311" s="1">
        <v>0</v>
      </c>
      <c r="BD311" s="1">
        <v>2</v>
      </c>
      <c r="BE311" s="1">
        <v>589275</v>
      </c>
      <c r="BF311" s="1" t="s">
        <v>146</v>
      </c>
      <c r="BG311" s="1">
        <v>1178550</v>
      </c>
      <c r="BH311" s="1">
        <v>18352.62</v>
      </c>
      <c r="BI311" s="1">
        <v>25285.35</v>
      </c>
      <c r="BJ311" s="1">
        <v>0</v>
      </c>
      <c r="BL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2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1178550</v>
      </c>
      <c r="CD311" s="1">
        <v>1</v>
      </c>
      <c r="CE311" s="1" t="s">
        <v>118</v>
      </c>
      <c r="CF311" s="1" t="s">
        <v>439</v>
      </c>
      <c r="CG311" s="1" t="str">
        <f>"10"</f>
        <v>10</v>
      </c>
      <c r="CH311" s="1" t="str">
        <f>"7"</f>
        <v>7</v>
      </c>
      <c r="CI311" s="1" t="str">
        <f>"06"</f>
        <v>06</v>
      </c>
      <c r="CJ311" s="1" t="s">
        <v>321</v>
      </c>
      <c r="CK311" s="1" t="str">
        <f>"20"</f>
        <v>20</v>
      </c>
      <c r="CL311" s="1" t="s">
        <v>657</v>
      </c>
      <c r="CW311" s="1">
        <v>0</v>
      </c>
      <c r="CX311" s="1">
        <v>0</v>
      </c>
      <c r="CY311" s="1">
        <v>0</v>
      </c>
    </row>
    <row r="312" spans="1:103">
      <c r="A312" s="1">
        <v>410</v>
      </c>
      <c r="B312" s="1" t="s">
        <v>138</v>
      </c>
      <c r="C312" s="1">
        <v>410604</v>
      </c>
      <c r="D312" s="1" t="s">
        <v>102</v>
      </c>
      <c r="E312" s="1">
        <v>9113</v>
      </c>
      <c r="F312" s="1" t="s">
        <v>352</v>
      </c>
      <c r="G312" s="1" t="s">
        <v>525</v>
      </c>
      <c r="I312" s="1" t="s">
        <v>525</v>
      </c>
      <c r="K312" s="1" t="s">
        <v>733</v>
      </c>
      <c r="L312" s="1">
        <v>113</v>
      </c>
      <c r="M312" s="1" t="s">
        <v>734</v>
      </c>
      <c r="N312" s="1" t="s">
        <v>735</v>
      </c>
      <c r="O312" s="1" t="s">
        <v>736</v>
      </c>
      <c r="P312" s="1" t="s">
        <v>318</v>
      </c>
      <c r="Q312" s="1" t="s">
        <v>109</v>
      </c>
      <c r="R312" s="1">
        <v>1</v>
      </c>
      <c r="S312" s="1" t="s">
        <v>110</v>
      </c>
      <c r="T312" s="1" t="s">
        <v>111</v>
      </c>
      <c r="U312" s="1" t="s">
        <v>112</v>
      </c>
      <c r="V312" s="1">
        <v>411</v>
      </c>
      <c r="Y312" s="1">
        <v>410080</v>
      </c>
      <c r="Z312" s="1" t="s">
        <v>113</v>
      </c>
      <c r="AG312" s="1">
        <v>5</v>
      </c>
      <c r="AH312" s="4">
        <v>42865</v>
      </c>
      <c r="AI312" s="1">
        <v>57</v>
      </c>
      <c r="AM312" s="1" t="s">
        <v>357</v>
      </c>
      <c r="AS312" s="4">
        <v>42773</v>
      </c>
      <c r="AT312" s="4">
        <v>42901</v>
      </c>
      <c r="AU312" s="4">
        <v>42895</v>
      </c>
      <c r="AW312" s="1">
        <v>1</v>
      </c>
      <c r="AY312" s="1" t="s">
        <v>320</v>
      </c>
      <c r="BB312" s="1">
        <v>0</v>
      </c>
      <c r="BC312" s="1">
        <v>0</v>
      </c>
      <c r="BD312" s="1">
        <v>1</v>
      </c>
      <c r="BE312" s="1">
        <v>34272</v>
      </c>
      <c r="BF312" s="1" t="s">
        <v>146</v>
      </c>
      <c r="BG312" s="1">
        <v>34272</v>
      </c>
      <c r="BH312" s="1">
        <v>533.69</v>
      </c>
      <c r="BI312" s="1">
        <v>735.29</v>
      </c>
      <c r="BJ312" s="1">
        <v>0</v>
      </c>
      <c r="BL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1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34272</v>
      </c>
      <c r="CD312" s="1">
        <v>1</v>
      </c>
      <c r="CE312" s="1" t="s">
        <v>118</v>
      </c>
      <c r="CF312" s="1" t="s">
        <v>439</v>
      </c>
      <c r="CG312" s="1" t="str">
        <f t="shared" ref="CG312:CG337" si="104">"12"</f>
        <v>12</v>
      </c>
      <c r="CH312" s="1" t="str">
        <f t="shared" ref="CH312:CH332" si="105">"0"</f>
        <v>0</v>
      </c>
      <c r="CI312" s="1" t="str">
        <f>"06"</f>
        <v>06</v>
      </c>
      <c r="CJ312" s="1" t="s">
        <v>321</v>
      </c>
      <c r="CK312" s="1" t="str">
        <f t="shared" ref="CK312:CK322" si="106">"02"</f>
        <v>02</v>
      </c>
      <c r="CL312" s="1" t="s">
        <v>177</v>
      </c>
      <c r="CW312" s="1">
        <v>0</v>
      </c>
      <c r="CX312" s="1">
        <v>0</v>
      </c>
      <c r="CY312" s="1">
        <v>0</v>
      </c>
    </row>
    <row r="313" spans="1:103">
      <c r="A313" s="1">
        <v>410</v>
      </c>
      <c r="B313" s="1" t="s">
        <v>138</v>
      </c>
      <c r="C313" s="1">
        <v>410604</v>
      </c>
      <c r="D313" s="1" t="s">
        <v>102</v>
      </c>
      <c r="E313" s="1">
        <v>9113</v>
      </c>
      <c r="F313" s="1" t="s">
        <v>352</v>
      </c>
      <c r="G313" s="1" t="s">
        <v>525</v>
      </c>
      <c r="I313" s="1" t="s">
        <v>525</v>
      </c>
      <c r="K313" s="1">
        <v>45</v>
      </c>
      <c r="L313" s="1">
        <v>63</v>
      </c>
      <c r="M313" s="1" t="s">
        <v>737</v>
      </c>
      <c r="N313" s="1" t="s">
        <v>738</v>
      </c>
      <c r="O313" s="1" t="s">
        <v>736</v>
      </c>
      <c r="P313" s="1" t="s">
        <v>318</v>
      </c>
      <c r="Q313" s="1" t="s">
        <v>109</v>
      </c>
      <c r="R313" s="1">
        <v>1</v>
      </c>
      <c r="S313" s="1" t="s">
        <v>110</v>
      </c>
      <c r="T313" s="1" t="s">
        <v>111</v>
      </c>
      <c r="U313" s="1" t="s">
        <v>112</v>
      </c>
      <c r="V313" s="1">
        <v>411</v>
      </c>
      <c r="Y313" s="1">
        <v>410080</v>
      </c>
      <c r="Z313" s="1" t="s">
        <v>113</v>
      </c>
      <c r="AG313" s="1">
        <v>5</v>
      </c>
      <c r="AH313" s="4">
        <v>42865</v>
      </c>
      <c r="AI313" s="1">
        <v>57</v>
      </c>
      <c r="AM313" s="1" t="s">
        <v>357</v>
      </c>
      <c r="AS313" s="4">
        <v>42773</v>
      </c>
      <c r="AT313" s="4">
        <v>42901</v>
      </c>
      <c r="AU313" s="4">
        <v>42895</v>
      </c>
      <c r="AW313" s="1">
        <v>13</v>
      </c>
      <c r="AY313" s="1" t="s">
        <v>320</v>
      </c>
      <c r="BB313" s="1">
        <v>0</v>
      </c>
      <c r="BC313" s="1">
        <v>0</v>
      </c>
      <c r="BD313" s="1">
        <v>13</v>
      </c>
      <c r="BE313" s="1">
        <v>21224</v>
      </c>
      <c r="BF313" s="1" t="s">
        <v>146</v>
      </c>
      <c r="BG313" s="1">
        <v>275912</v>
      </c>
      <c r="BH313" s="1">
        <v>4296.56</v>
      </c>
      <c r="BI313" s="1">
        <v>5919.59</v>
      </c>
      <c r="BJ313" s="1">
        <v>0</v>
      </c>
      <c r="BL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13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275912</v>
      </c>
      <c r="CD313" s="1">
        <v>1</v>
      </c>
      <c r="CE313" s="1" t="s">
        <v>118</v>
      </c>
      <c r="CF313" s="1" t="s">
        <v>439</v>
      </c>
      <c r="CG313" s="1" t="str">
        <f>"12"</f>
        <v>12</v>
      </c>
      <c r="CH313" s="1" t="str">
        <f>"0"</f>
        <v>0</v>
      </c>
      <c r="CI313" s="1" t="str">
        <f>"06"</f>
        <v>06</v>
      </c>
      <c r="CJ313" s="1" t="s">
        <v>321</v>
      </c>
      <c r="CK313" s="1" t="str">
        <f>"02"</f>
        <v>02</v>
      </c>
      <c r="CL313" s="1" t="s">
        <v>177</v>
      </c>
      <c r="CW313" s="1">
        <v>0</v>
      </c>
      <c r="CX313" s="1">
        <v>0</v>
      </c>
      <c r="CY313" s="1">
        <v>0</v>
      </c>
    </row>
    <row r="314" spans="1:103">
      <c r="A314" s="1">
        <v>410</v>
      </c>
      <c r="B314" s="1" t="s">
        <v>138</v>
      </c>
      <c r="C314" s="1">
        <v>410604</v>
      </c>
      <c r="D314" s="1" t="s">
        <v>102</v>
      </c>
      <c r="E314" s="1">
        <v>9113</v>
      </c>
      <c r="F314" s="1" t="s">
        <v>352</v>
      </c>
      <c r="G314" s="1" t="s">
        <v>525</v>
      </c>
      <c r="I314" s="1" t="s">
        <v>525</v>
      </c>
      <c r="K314" s="1">
        <v>46</v>
      </c>
      <c r="L314" s="1">
        <v>64</v>
      </c>
      <c r="M314" s="1" t="s">
        <v>739</v>
      </c>
      <c r="N314" s="1" t="s">
        <v>740</v>
      </c>
      <c r="O314" s="1" t="s">
        <v>736</v>
      </c>
      <c r="P314" s="1" t="s">
        <v>318</v>
      </c>
      <c r="Q314" s="1" t="s">
        <v>109</v>
      </c>
      <c r="R314" s="1">
        <v>1</v>
      </c>
      <c r="S314" s="1" t="s">
        <v>110</v>
      </c>
      <c r="T314" s="1" t="s">
        <v>111</v>
      </c>
      <c r="U314" s="1" t="s">
        <v>112</v>
      </c>
      <c r="V314" s="1">
        <v>411</v>
      </c>
      <c r="Y314" s="1">
        <v>410080</v>
      </c>
      <c r="Z314" s="1" t="s">
        <v>113</v>
      </c>
      <c r="AG314" s="1">
        <v>5</v>
      </c>
      <c r="AH314" s="4">
        <v>42865</v>
      </c>
      <c r="AI314" s="1">
        <v>57</v>
      </c>
      <c r="AM314" s="1" t="s">
        <v>357</v>
      </c>
      <c r="AS314" s="4">
        <v>42773</v>
      </c>
      <c r="AT314" s="4">
        <v>42901</v>
      </c>
      <c r="AU314" s="4">
        <v>42895</v>
      </c>
      <c r="AW314" s="1">
        <v>16</v>
      </c>
      <c r="AY314" s="1" t="s">
        <v>320</v>
      </c>
      <c r="BB314" s="1">
        <v>0</v>
      </c>
      <c r="BC314" s="1">
        <v>0</v>
      </c>
      <c r="BD314" s="1">
        <v>16</v>
      </c>
      <c r="BE314" s="1">
        <v>21434</v>
      </c>
      <c r="BF314" s="1" t="s">
        <v>146</v>
      </c>
      <c r="BG314" s="1">
        <v>342944</v>
      </c>
      <c r="BH314" s="1">
        <v>5340.39</v>
      </c>
      <c r="BI314" s="1">
        <v>7357.73</v>
      </c>
      <c r="BJ314" s="1">
        <v>0</v>
      </c>
      <c r="BL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16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342944</v>
      </c>
      <c r="CD314" s="1">
        <v>1</v>
      </c>
      <c r="CE314" s="1" t="s">
        <v>118</v>
      </c>
      <c r="CF314" s="1" t="s">
        <v>439</v>
      </c>
      <c r="CG314" s="1" t="str">
        <f>"12"</f>
        <v>12</v>
      </c>
      <c r="CH314" s="1" t="str">
        <f>"0"</f>
        <v>0</v>
      </c>
      <c r="CI314" s="1" t="str">
        <f>"06"</f>
        <v>06</v>
      </c>
      <c r="CJ314" s="1" t="s">
        <v>321</v>
      </c>
      <c r="CK314" s="1" t="str">
        <f>"02"</f>
        <v>02</v>
      </c>
      <c r="CL314" s="1" t="s">
        <v>388</v>
      </c>
      <c r="CW314" s="1">
        <v>0</v>
      </c>
      <c r="CX314" s="1">
        <v>0</v>
      </c>
      <c r="CY314" s="1">
        <v>0</v>
      </c>
    </row>
    <row r="315" spans="1:103">
      <c r="A315" s="1">
        <v>410</v>
      </c>
      <c r="B315" s="1" t="s">
        <v>101</v>
      </c>
      <c r="C315" s="1">
        <v>410692</v>
      </c>
      <c r="D315" s="1" t="s">
        <v>102</v>
      </c>
      <c r="E315" s="1">
        <v>2218</v>
      </c>
      <c r="F315" s="1" t="s">
        <v>344</v>
      </c>
      <c r="G315" s="1" t="s">
        <v>535</v>
      </c>
      <c r="I315" s="1" t="s">
        <v>535</v>
      </c>
      <c r="K315" s="1">
        <v>12</v>
      </c>
      <c r="L315" s="1">
        <v>12</v>
      </c>
      <c r="M315" s="1" t="s">
        <v>741</v>
      </c>
      <c r="N315" s="1" t="s">
        <v>742</v>
      </c>
      <c r="O315" s="1" t="s">
        <v>736</v>
      </c>
      <c r="P315" s="1" t="s">
        <v>318</v>
      </c>
      <c r="Q315" s="1" t="s">
        <v>109</v>
      </c>
      <c r="R315" s="1">
        <v>1</v>
      </c>
      <c r="S315" s="1" t="s">
        <v>110</v>
      </c>
      <c r="T315" s="1" t="s">
        <v>111</v>
      </c>
      <c r="U315" s="1" t="s">
        <v>112</v>
      </c>
      <c r="V315" s="1">
        <v>411</v>
      </c>
      <c r="Y315" s="1">
        <v>410080</v>
      </c>
      <c r="Z315" s="1" t="s">
        <v>113</v>
      </c>
      <c r="AG315" s="1">
        <v>2</v>
      </c>
      <c r="AH315" s="4">
        <v>42814</v>
      </c>
      <c r="AI315" s="1">
        <v>52</v>
      </c>
      <c r="AM315" s="1" t="s">
        <v>538</v>
      </c>
      <c r="AS315" s="4">
        <v>42809</v>
      </c>
      <c r="AT315" s="4">
        <v>42906</v>
      </c>
      <c r="AU315" s="4">
        <v>42899</v>
      </c>
      <c r="AW315" s="1">
        <v>23</v>
      </c>
      <c r="AY315" s="1" t="s">
        <v>320</v>
      </c>
      <c r="BB315" s="1">
        <v>0</v>
      </c>
      <c r="BC315" s="1">
        <v>0</v>
      </c>
      <c r="BD315" s="1">
        <v>23</v>
      </c>
      <c r="BE315" s="1">
        <v>405.58</v>
      </c>
      <c r="BF315" s="1" t="s">
        <v>117</v>
      </c>
      <c r="BG315" s="1">
        <v>622550.0908</v>
      </c>
      <c r="BH315" s="1">
        <v>9328.34</v>
      </c>
      <c r="BI315" s="1">
        <v>13356.58</v>
      </c>
      <c r="BJ315" s="1">
        <v>0</v>
      </c>
      <c r="BL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23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622550.0908</v>
      </c>
      <c r="CD315" s="1">
        <v>1</v>
      </c>
      <c r="CE315" s="1" t="s">
        <v>118</v>
      </c>
      <c r="CF315" s="1" t="s">
        <v>439</v>
      </c>
      <c r="CG315" s="1" t="str">
        <f>"12"</f>
        <v>12</v>
      </c>
      <c r="CH315" s="1" t="str">
        <f>"0"</f>
        <v>0</v>
      </c>
      <c r="CI315" s="1" t="str">
        <f>"06"</f>
        <v>06</v>
      </c>
      <c r="CJ315" s="1" t="s">
        <v>321</v>
      </c>
      <c r="CK315" s="1" t="str">
        <f>"02"</f>
        <v>02</v>
      </c>
      <c r="CL315" s="1" t="s">
        <v>539</v>
      </c>
      <c r="CW315" s="1">
        <v>0</v>
      </c>
      <c r="CX315" s="1">
        <v>0</v>
      </c>
      <c r="CY315" s="1">
        <v>0</v>
      </c>
    </row>
    <row r="316" spans="1:103">
      <c r="A316" s="1">
        <v>410</v>
      </c>
      <c r="B316" s="1" t="s">
        <v>138</v>
      </c>
      <c r="C316" s="1">
        <v>410638</v>
      </c>
      <c r="D316" s="1" t="s">
        <v>102</v>
      </c>
      <c r="E316" s="1">
        <v>8702</v>
      </c>
      <c r="F316" s="1" t="s">
        <v>178</v>
      </c>
      <c r="G316" s="1" t="s">
        <v>544</v>
      </c>
      <c r="I316" s="1" t="s">
        <v>544</v>
      </c>
      <c r="K316" s="1">
        <v>13</v>
      </c>
      <c r="L316" s="1">
        <v>14</v>
      </c>
      <c r="M316" s="1" t="s">
        <v>743</v>
      </c>
      <c r="N316" s="1" t="s">
        <v>744</v>
      </c>
      <c r="O316" s="1" t="s">
        <v>736</v>
      </c>
      <c r="P316" s="1" t="s">
        <v>318</v>
      </c>
      <c r="Q316" s="1" t="s">
        <v>109</v>
      </c>
      <c r="R316" s="1">
        <v>1</v>
      </c>
      <c r="S316" s="1" t="s">
        <v>110</v>
      </c>
      <c r="T316" s="1" t="s">
        <v>111</v>
      </c>
      <c r="U316" s="1" t="s">
        <v>112</v>
      </c>
      <c r="V316" s="1">
        <v>411</v>
      </c>
      <c r="Y316" s="1">
        <v>410080</v>
      </c>
      <c r="Z316" s="1" t="s">
        <v>113</v>
      </c>
      <c r="AG316" s="1">
        <v>1</v>
      </c>
      <c r="AH316" s="4">
        <v>42803</v>
      </c>
      <c r="AI316" s="1">
        <v>57</v>
      </c>
      <c r="AM316" s="1" t="s">
        <v>545</v>
      </c>
      <c r="AS316" s="4">
        <v>42803</v>
      </c>
      <c r="AT316" s="4">
        <v>42936</v>
      </c>
      <c r="AU316" s="4">
        <v>42929</v>
      </c>
      <c r="AW316" s="1">
        <v>10</v>
      </c>
      <c r="AY316" s="1" t="s">
        <v>320</v>
      </c>
      <c r="BB316" s="1">
        <v>0</v>
      </c>
      <c r="BC316" s="1">
        <v>0</v>
      </c>
      <c r="BD316" s="1">
        <v>10</v>
      </c>
      <c r="BE316" s="1">
        <v>17665</v>
      </c>
      <c r="BF316" s="1" t="s">
        <v>146</v>
      </c>
      <c r="BG316" s="1">
        <v>176650</v>
      </c>
      <c r="BH316" s="1">
        <v>2750.83</v>
      </c>
      <c r="BI316" s="1">
        <v>3789.96</v>
      </c>
      <c r="BJ316" s="1">
        <v>0</v>
      </c>
      <c r="BL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10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176650</v>
      </c>
      <c r="CD316" s="1">
        <v>1</v>
      </c>
      <c r="CE316" s="1" t="s">
        <v>118</v>
      </c>
      <c r="CF316" s="1" t="s">
        <v>439</v>
      </c>
      <c r="CG316" s="1" t="str">
        <f>"12"</f>
        <v>12</v>
      </c>
      <c r="CH316" s="1" t="str">
        <f>"0"</f>
        <v>0</v>
      </c>
      <c r="CI316" s="1" t="str">
        <f>"06"</f>
        <v>06</v>
      </c>
      <c r="CJ316" s="1" t="s">
        <v>321</v>
      </c>
      <c r="CK316" s="1" t="str">
        <f>"02"</f>
        <v>02</v>
      </c>
      <c r="CL316" s="1" t="s">
        <v>129</v>
      </c>
      <c r="CW316" s="1">
        <v>0</v>
      </c>
      <c r="CX316" s="1">
        <v>0</v>
      </c>
      <c r="CY316" s="1">
        <v>0</v>
      </c>
    </row>
    <row r="317" spans="1:103">
      <c r="A317" s="1">
        <v>410</v>
      </c>
      <c r="B317" s="1" t="s">
        <v>138</v>
      </c>
      <c r="C317" s="1">
        <v>410604</v>
      </c>
      <c r="D317" s="1" t="s">
        <v>102</v>
      </c>
      <c r="E317" s="1">
        <v>9113</v>
      </c>
      <c r="F317" s="1" t="s">
        <v>352</v>
      </c>
      <c r="G317" s="1" t="s">
        <v>525</v>
      </c>
      <c r="I317" s="1" t="s">
        <v>525</v>
      </c>
      <c r="K317" s="1">
        <v>44</v>
      </c>
      <c r="L317" s="1">
        <v>62</v>
      </c>
      <c r="M317" s="1" t="s">
        <v>745</v>
      </c>
      <c r="N317" s="1" t="s">
        <v>746</v>
      </c>
      <c r="O317" s="1" t="s">
        <v>736</v>
      </c>
      <c r="P317" s="1" t="s">
        <v>318</v>
      </c>
      <c r="Q317" s="1" t="s">
        <v>109</v>
      </c>
      <c r="R317" s="1">
        <v>1</v>
      </c>
      <c r="S317" s="1" t="s">
        <v>110</v>
      </c>
      <c r="T317" s="1" t="s">
        <v>111</v>
      </c>
      <c r="U317" s="1" t="s">
        <v>112</v>
      </c>
      <c r="V317" s="1">
        <v>411</v>
      </c>
      <c r="Y317" s="1">
        <v>410080</v>
      </c>
      <c r="Z317" s="1" t="s">
        <v>113</v>
      </c>
      <c r="AG317" s="1">
        <v>5</v>
      </c>
      <c r="AH317" s="4">
        <v>42865</v>
      </c>
      <c r="AI317" s="1">
        <v>57</v>
      </c>
      <c r="AM317" s="1" t="s">
        <v>357</v>
      </c>
      <c r="AS317" s="4">
        <v>42773</v>
      </c>
      <c r="AT317" s="4">
        <v>42901</v>
      </c>
      <c r="AU317" s="4">
        <v>42895</v>
      </c>
      <c r="AW317" s="1">
        <v>2</v>
      </c>
      <c r="AY317" s="1" t="s">
        <v>320</v>
      </c>
      <c r="BB317" s="1">
        <v>0</v>
      </c>
      <c r="BC317" s="1">
        <v>0</v>
      </c>
      <c r="BD317" s="1">
        <v>2</v>
      </c>
      <c r="BE317" s="1">
        <v>19385</v>
      </c>
      <c r="BF317" s="1" t="s">
        <v>146</v>
      </c>
      <c r="BG317" s="1">
        <v>38770</v>
      </c>
      <c r="BH317" s="1">
        <v>603.73</v>
      </c>
      <c r="BI317" s="1">
        <v>831.8</v>
      </c>
      <c r="BJ317" s="1">
        <v>0</v>
      </c>
      <c r="BL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2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38770</v>
      </c>
      <c r="CD317" s="1">
        <v>1</v>
      </c>
      <c r="CE317" s="1" t="s">
        <v>118</v>
      </c>
      <c r="CF317" s="1" t="s">
        <v>439</v>
      </c>
      <c r="CG317" s="1" t="str">
        <f>"12"</f>
        <v>12</v>
      </c>
      <c r="CH317" s="1" t="str">
        <f>"0"</f>
        <v>0</v>
      </c>
      <c r="CI317" s="1" t="str">
        <f>"06"</f>
        <v>06</v>
      </c>
      <c r="CJ317" s="1" t="s">
        <v>321</v>
      </c>
      <c r="CK317" s="1" t="str">
        <f>"02"</f>
        <v>02</v>
      </c>
      <c r="CL317" s="1" t="s">
        <v>129</v>
      </c>
      <c r="CW317" s="1">
        <v>0</v>
      </c>
      <c r="CX317" s="1">
        <v>0</v>
      </c>
      <c r="CY317" s="1">
        <v>0</v>
      </c>
    </row>
    <row r="318" spans="1:103">
      <c r="A318" s="1">
        <v>410</v>
      </c>
      <c r="B318" s="1" t="s">
        <v>138</v>
      </c>
      <c r="C318" s="1">
        <v>410604</v>
      </c>
      <c r="D318" s="1" t="s">
        <v>102</v>
      </c>
      <c r="E318" s="1">
        <v>9113</v>
      </c>
      <c r="F318" s="1" t="s">
        <v>352</v>
      </c>
      <c r="G318" s="1" t="s">
        <v>525</v>
      </c>
      <c r="I318" s="1" t="s">
        <v>525</v>
      </c>
      <c r="K318" s="1">
        <v>48</v>
      </c>
      <c r="L318" s="1">
        <v>66</v>
      </c>
      <c r="M318" s="1" t="s">
        <v>747</v>
      </c>
      <c r="N318" s="1" t="s">
        <v>748</v>
      </c>
      <c r="O318" s="1" t="s">
        <v>736</v>
      </c>
      <c r="P318" s="1" t="s">
        <v>318</v>
      </c>
      <c r="Q318" s="1" t="s">
        <v>109</v>
      </c>
      <c r="R318" s="1">
        <v>1</v>
      </c>
      <c r="S318" s="1" t="s">
        <v>110</v>
      </c>
      <c r="T318" s="1" t="s">
        <v>111</v>
      </c>
      <c r="U318" s="1" t="s">
        <v>112</v>
      </c>
      <c r="V318" s="1">
        <v>411</v>
      </c>
      <c r="Y318" s="1">
        <v>410080</v>
      </c>
      <c r="Z318" s="1" t="s">
        <v>113</v>
      </c>
      <c r="AG318" s="1">
        <v>5</v>
      </c>
      <c r="AH318" s="4">
        <v>42865</v>
      </c>
      <c r="AI318" s="1">
        <v>57</v>
      </c>
      <c r="AM318" s="1" t="s">
        <v>357</v>
      </c>
      <c r="AS318" s="4">
        <v>42773</v>
      </c>
      <c r="AT318" s="4">
        <v>42901</v>
      </c>
      <c r="AU318" s="4">
        <v>42895</v>
      </c>
      <c r="AW318" s="1">
        <v>13</v>
      </c>
      <c r="AY318" s="1" t="s">
        <v>320</v>
      </c>
      <c r="BB318" s="1">
        <v>0</v>
      </c>
      <c r="BC318" s="1">
        <v>0</v>
      </c>
      <c r="BD318" s="1">
        <v>13</v>
      </c>
      <c r="BE318" s="1">
        <v>19752</v>
      </c>
      <c r="BF318" s="1" t="s">
        <v>146</v>
      </c>
      <c r="BG318" s="1">
        <v>256776</v>
      </c>
      <c r="BH318" s="1">
        <v>3998.57</v>
      </c>
      <c r="BI318" s="1">
        <v>5509.03</v>
      </c>
      <c r="BJ318" s="1">
        <v>0</v>
      </c>
      <c r="BL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13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256776</v>
      </c>
      <c r="CD318" s="1">
        <v>1</v>
      </c>
      <c r="CE318" s="1" t="s">
        <v>118</v>
      </c>
      <c r="CF318" s="1" t="s">
        <v>439</v>
      </c>
      <c r="CG318" s="1" t="str">
        <f>"12"</f>
        <v>12</v>
      </c>
      <c r="CH318" s="1" t="str">
        <f>"0"</f>
        <v>0</v>
      </c>
      <c r="CI318" s="1" t="str">
        <f>"06"</f>
        <v>06</v>
      </c>
      <c r="CJ318" s="1" t="s">
        <v>321</v>
      </c>
      <c r="CK318" s="1" t="str">
        <f>"02"</f>
        <v>02</v>
      </c>
      <c r="CL318" s="1" t="s">
        <v>129</v>
      </c>
      <c r="CW318" s="1">
        <v>0</v>
      </c>
      <c r="CX318" s="1">
        <v>0</v>
      </c>
      <c r="CY318" s="1">
        <v>0</v>
      </c>
    </row>
    <row r="319" spans="1:103">
      <c r="A319" s="1">
        <v>410</v>
      </c>
      <c r="B319" s="1" t="s">
        <v>138</v>
      </c>
      <c r="C319" s="1">
        <v>410604</v>
      </c>
      <c r="D319" s="1" t="s">
        <v>102</v>
      </c>
      <c r="E319" s="1">
        <v>9113</v>
      </c>
      <c r="F319" s="1" t="s">
        <v>352</v>
      </c>
      <c r="G319" s="1" t="s">
        <v>525</v>
      </c>
      <c r="I319" s="1" t="s">
        <v>525</v>
      </c>
      <c r="K319" s="1">
        <v>47</v>
      </c>
      <c r="L319" s="1">
        <v>65</v>
      </c>
      <c r="M319" s="1" t="s">
        <v>749</v>
      </c>
      <c r="N319" s="1" t="s">
        <v>738</v>
      </c>
      <c r="O319" s="1" t="s">
        <v>736</v>
      </c>
      <c r="P319" s="1" t="s">
        <v>318</v>
      </c>
      <c r="Q319" s="1" t="s">
        <v>109</v>
      </c>
      <c r="R319" s="1">
        <v>1</v>
      </c>
      <c r="S319" s="1" t="s">
        <v>110</v>
      </c>
      <c r="T319" s="1" t="s">
        <v>111</v>
      </c>
      <c r="U319" s="1" t="s">
        <v>112</v>
      </c>
      <c r="V319" s="1">
        <v>411</v>
      </c>
      <c r="Y319" s="1">
        <v>410080</v>
      </c>
      <c r="Z319" s="1" t="s">
        <v>113</v>
      </c>
      <c r="AG319" s="1">
        <v>5</v>
      </c>
      <c r="AH319" s="4">
        <v>42865</v>
      </c>
      <c r="AI319" s="1">
        <v>57</v>
      </c>
      <c r="AM319" s="1" t="s">
        <v>357</v>
      </c>
      <c r="AS319" s="4">
        <v>42773</v>
      </c>
      <c r="AT319" s="4">
        <v>42901</v>
      </c>
      <c r="AU319" s="4">
        <v>42895</v>
      </c>
      <c r="AW319" s="1">
        <v>6</v>
      </c>
      <c r="AY319" s="1" t="s">
        <v>320</v>
      </c>
      <c r="BB319" s="1">
        <v>0</v>
      </c>
      <c r="BC319" s="1">
        <v>0</v>
      </c>
      <c r="BD319" s="1">
        <v>6</v>
      </c>
      <c r="BE319" s="1">
        <v>19385</v>
      </c>
      <c r="BF319" s="1" t="s">
        <v>146</v>
      </c>
      <c r="BG319" s="1">
        <v>116310</v>
      </c>
      <c r="BH319" s="1">
        <v>1811.2</v>
      </c>
      <c r="BI319" s="1">
        <v>2495.39</v>
      </c>
      <c r="BJ319" s="1">
        <v>0</v>
      </c>
      <c r="BL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6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116310</v>
      </c>
      <c r="CD319" s="1">
        <v>1</v>
      </c>
      <c r="CE319" s="1" t="s">
        <v>118</v>
      </c>
      <c r="CF319" s="1" t="s">
        <v>439</v>
      </c>
      <c r="CG319" s="1" t="str">
        <f>"12"</f>
        <v>12</v>
      </c>
      <c r="CH319" s="1" t="str">
        <f>"0"</f>
        <v>0</v>
      </c>
      <c r="CI319" s="1" t="str">
        <f>"06"</f>
        <v>06</v>
      </c>
      <c r="CJ319" s="1" t="s">
        <v>321</v>
      </c>
      <c r="CK319" s="1" t="str">
        <f>"02"</f>
        <v>02</v>
      </c>
      <c r="CL319" s="1" t="s">
        <v>129</v>
      </c>
      <c r="CW319" s="1">
        <v>0</v>
      </c>
      <c r="CX319" s="1">
        <v>0</v>
      </c>
      <c r="CY319" s="1">
        <v>0</v>
      </c>
    </row>
    <row r="320" spans="1:103">
      <c r="A320" s="1">
        <v>410</v>
      </c>
      <c r="B320" s="1" t="s">
        <v>138</v>
      </c>
      <c r="C320" s="1">
        <v>410604</v>
      </c>
      <c r="D320" s="1" t="s">
        <v>102</v>
      </c>
      <c r="E320" s="1">
        <v>9113</v>
      </c>
      <c r="F320" s="1" t="s">
        <v>352</v>
      </c>
      <c r="G320" s="1" t="s">
        <v>525</v>
      </c>
      <c r="I320" s="1" t="s">
        <v>525</v>
      </c>
      <c r="K320" s="1" t="s">
        <v>750</v>
      </c>
      <c r="L320" s="1">
        <v>112</v>
      </c>
      <c r="M320" s="1" t="s">
        <v>751</v>
      </c>
      <c r="N320" s="1" t="s">
        <v>752</v>
      </c>
      <c r="O320" s="1" t="s">
        <v>736</v>
      </c>
      <c r="P320" s="1" t="s">
        <v>318</v>
      </c>
      <c r="Q320" s="1" t="s">
        <v>109</v>
      </c>
      <c r="R320" s="1">
        <v>1</v>
      </c>
      <c r="S320" s="1" t="s">
        <v>110</v>
      </c>
      <c r="T320" s="1" t="s">
        <v>111</v>
      </c>
      <c r="U320" s="1" t="s">
        <v>112</v>
      </c>
      <c r="V320" s="1">
        <v>411</v>
      </c>
      <c r="Y320" s="1">
        <v>410080</v>
      </c>
      <c r="Z320" s="1" t="s">
        <v>113</v>
      </c>
      <c r="AG320" s="1">
        <v>5</v>
      </c>
      <c r="AH320" s="4">
        <v>42865</v>
      </c>
      <c r="AI320" s="1">
        <v>57</v>
      </c>
      <c r="AM320" s="1" t="s">
        <v>357</v>
      </c>
      <c r="AS320" s="4">
        <v>42794</v>
      </c>
      <c r="AT320" s="4">
        <v>42901</v>
      </c>
      <c r="AU320" s="4">
        <v>42895</v>
      </c>
      <c r="AW320" s="1">
        <v>6</v>
      </c>
      <c r="AY320" s="1" t="s">
        <v>320</v>
      </c>
      <c r="BB320" s="1">
        <v>0</v>
      </c>
      <c r="BC320" s="1">
        <v>0</v>
      </c>
      <c r="BD320" s="1">
        <v>6</v>
      </c>
      <c r="BE320" s="1">
        <v>35894</v>
      </c>
      <c r="BF320" s="1" t="s">
        <v>146</v>
      </c>
      <c r="BG320" s="1">
        <v>215364</v>
      </c>
      <c r="BH320" s="1">
        <v>3353.69</v>
      </c>
      <c r="BI320" s="1">
        <v>4620.55</v>
      </c>
      <c r="BJ320" s="1">
        <v>0</v>
      </c>
      <c r="BL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6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215364</v>
      </c>
      <c r="CD320" s="1">
        <v>1</v>
      </c>
      <c r="CE320" s="1" t="s">
        <v>118</v>
      </c>
      <c r="CF320" s="1" t="s">
        <v>439</v>
      </c>
      <c r="CG320" s="1" t="str">
        <f>"12"</f>
        <v>12</v>
      </c>
      <c r="CH320" s="1" t="str">
        <f>"0"</f>
        <v>0</v>
      </c>
      <c r="CI320" s="1" t="str">
        <f>"06"</f>
        <v>06</v>
      </c>
      <c r="CJ320" s="1" t="s">
        <v>321</v>
      </c>
      <c r="CK320" s="1" t="str">
        <f>"02"</f>
        <v>02</v>
      </c>
      <c r="CL320" s="1" t="s">
        <v>129</v>
      </c>
      <c r="CW320" s="1">
        <v>0</v>
      </c>
      <c r="CX320" s="1">
        <v>0</v>
      </c>
      <c r="CY320" s="1">
        <v>0</v>
      </c>
    </row>
    <row r="321" spans="1:103">
      <c r="A321" s="1">
        <v>410</v>
      </c>
      <c r="B321" s="1" t="s">
        <v>101</v>
      </c>
      <c r="C321" s="1">
        <v>410650</v>
      </c>
      <c r="D321" s="1" t="s">
        <v>102</v>
      </c>
      <c r="E321" s="1">
        <v>9098</v>
      </c>
      <c r="F321" s="1" t="s">
        <v>477</v>
      </c>
      <c r="G321" s="1" t="s">
        <v>478</v>
      </c>
      <c r="I321" s="1" t="s">
        <v>478</v>
      </c>
      <c r="K321" s="1">
        <v>1</v>
      </c>
      <c r="L321" s="1">
        <v>1</v>
      </c>
      <c r="M321" s="1" t="s">
        <v>753</v>
      </c>
      <c r="N321" s="1" t="s">
        <v>742</v>
      </c>
      <c r="O321" s="1" t="s">
        <v>736</v>
      </c>
      <c r="P321" s="1" t="s">
        <v>318</v>
      </c>
      <c r="Q321" s="1" t="s">
        <v>109</v>
      </c>
      <c r="R321" s="1">
        <v>1</v>
      </c>
      <c r="S321" s="1" t="s">
        <v>110</v>
      </c>
      <c r="T321" s="1" t="s">
        <v>111</v>
      </c>
      <c r="U321" s="1" t="s">
        <v>112</v>
      </c>
      <c r="V321" s="1">
        <v>411</v>
      </c>
      <c r="Y321" s="1">
        <v>410080</v>
      </c>
      <c r="Z321" s="1" t="s">
        <v>113</v>
      </c>
      <c r="AG321" s="1">
        <v>1</v>
      </c>
      <c r="AH321" s="4">
        <v>42788</v>
      </c>
      <c r="AI321" s="1">
        <v>60</v>
      </c>
      <c r="AM321" s="1" t="s">
        <v>482</v>
      </c>
      <c r="AP321" s="1">
        <v>1</v>
      </c>
      <c r="AS321" s="4">
        <v>42787</v>
      </c>
      <c r="AT321" s="4">
        <v>42906</v>
      </c>
      <c r="AU321" s="4">
        <v>42899</v>
      </c>
      <c r="AW321" s="1">
        <v>2</v>
      </c>
      <c r="AY321" s="1" t="s">
        <v>320</v>
      </c>
      <c r="BB321" s="1">
        <v>0</v>
      </c>
      <c r="BC321" s="1">
        <v>0</v>
      </c>
      <c r="BD321" s="1">
        <v>2</v>
      </c>
      <c r="BE321" s="1">
        <v>470.03</v>
      </c>
      <c r="BF321" s="1" t="s">
        <v>117</v>
      </c>
      <c r="BG321" s="1">
        <v>62737.2543</v>
      </c>
      <c r="BH321" s="1">
        <v>940.06</v>
      </c>
      <c r="BI321" s="1">
        <v>1346</v>
      </c>
      <c r="BJ321" s="1">
        <v>0</v>
      </c>
      <c r="BL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2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62737.2543</v>
      </c>
      <c r="CD321" s="1">
        <v>1</v>
      </c>
      <c r="CE321" s="1" t="s">
        <v>118</v>
      </c>
      <c r="CF321" s="1" t="s">
        <v>439</v>
      </c>
      <c r="CG321" s="1" t="str">
        <f>"12"</f>
        <v>12</v>
      </c>
      <c r="CH321" s="1" t="str">
        <f>"0"</f>
        <v>0</v>
      </c>
      <c r="CI321" s="1" t="str">
        <f>"06"</f>
        <v>06</v>
      </c>
      <c r="CJ321" s="1" t="s">
        <v>321</v>
      </c>
      <c r="CK321" s="1" t="str">
        <f>"02"</f>
        <v>02</v>
      </c>
      <c r="CL321" s="1" t="s">
        <v>129</v>
      </c>
      <c r="CW321" s="1">
        <v>0</v>
      </c>
      <c r="CX321" s="1">
        <v>0</v>
      </c>
      <c r="CY321" s="1">
        <v>0</v>
      </c>
    </row>
    <row r="322" spans="1:103">
      <c r="A322" s="1">
        <v>410</v>
      </c>
      <c r="B322" s="1" t="s">
        <v>138</v>
      </c>
      <c r="C322" s="1">
        <v>410638</v>
      </c>
      <c r="D322" s="1" t="s">
        <v>102</v>
      </c>
      <c r="E322" s="1">
        <v>8702</v>
      </c>
      <c r="F322" s="1" t="s">
        <v>178</v>
      </c>
      <c r="G322" s="1" t="s">
        <v>544</v>
      </c>
      <c r="I322" s="1" t="s">
        <v>544</v>
      </c>
      <c r="K322" s="1">
        <v>3</v>
      </c>
      <c r="L322" s="1">
        <v>3</v>
      </c>
      <c r="M322" s="1" t="s">
        <v>754</v>
      </c>
      <c r="N322" s="1" t="s">
        <v>738</v>
      </c>
      <c r="O322" s="1" t="s">
        <v>736</v>
      </c>
      <c r="P322" s="1" t="s">
        <v>318</v>
      </c>
      <c r="Q322" s="1" t="s">
        <v>109</v>
      </c>
      <c r="R322" s="1">
        <v>1</v>
      </c>
      <c r="S322" s="1" t="s">
        <v>110</v>
      </c>
      <c r="T322" s="1" t="s">
        <v>111</v>
      </c>
      <c r="U322" s="1" t="s">
        <v>112</v>
      </c>
      <c r="V322" s="1">
        <v>411</v>
      </c>
      <c r="Y322" s="1">
        <v>410080</v>
      </c>
      <c r="Z322" s="1" t="s">
        <v>113</v>
      </c>
      <c r="AG322" s="1">
        <v>1</v>
      </c>
      <c r="AH322" s="4">
        <v>42803</v>
      </c>
      <c r="AI322" s="1">
        <v>57</v>
      </c>
      <c r="AM322" s="1" t="s">
        <v>545</v>
      </c>
      <c r="AS322" s="4">
        <v>42803</v>
      </c>
      <c r="AT322" s="4">
        <v>42936</v>
      </c>
      <c r="AU322" s="4">
        <v>42929</v>
      </c>
      <c r="AW322" s="1">
        <v>10</v>
      </c>
      <c r="AY322" s="1" t="s">
        <v>320</v>
      </c>
      <c r="BB322" s="1">
        <v>0</v>
      </c>
      <c r="BC322" s="1">
        <v>0</v>
      </c>
      <c r="BD322" s="1">
        <v>10</v>
      </c>
      <c r="BE322" s="1">
        <v>17665.25</v>
      </c>
      <c r="BF322" s="1" t="s">
        <v>146</v>
      </c>
      <c r="BG322" s="1">
        <v>176652.5</v>
      </c>
      <c r="BH322" s="1">
        <v>2750.87</v>
      </c>
      <c r="BI322" s="1">
        <v>3790.01</v>
      </c>
      <c r="BJ322" s="1">
        <v>0</v>
      </c>
      <c r="BL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10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176652.5</v>
      </c>
      <c r="CD322" s="1">
        <v>1</v>
      </c>
      <c r="CE322" s="1" t="s">
        <v>118</v>
      </c>
      <c r="CF322" s="1" t="s">
        <v>439</v>
      </c>
      <c r="CG322" s="1" t="str">
        <f>"12"</f>
        <v>12</v>
      </c>
      <c r="CH322" s="1" t="str">
        <f>"0"</f>
        <v>0</v>
      </c>
      <c r="CI322" s="1" t="str">
        <f>"06"</f>
        <v>06</v>
      </c>
      <c r="CJ322" s="1" t="s">
        <v>321</v>
      </c>
      <c r="CK322" s="1" t="str">
        <f>"02"</f>
        <v>02</v>
      </c>
      <c r="CL322" s="1" t="s">
        <v>129</v>
      </c>
      <c r="CW322" s="1">
        <v>0</v>
      </c>
      <c r="CX322" s="1">
        <v>0</v>
      </c>
      <c r="CY322" s="1">
        <v>0</v>
      </c>
    </row>
    <row r="323" spans="1:103">
      <c r="A323" s="1">
        <v>410</v>
      </c>
      <c r="B323" s="1" t="s">
        <v>138</v>
      </c>
      <c r="C323" s="1">
        <v>410677</v>
      </c>
      <c r="D323" s="1" t="s">
        <v>102</v>
      </c>
      <c r="E323" s="1">
        <v>9049</v>
      </c>
      <c r="F323" s="1" t="s">
        <v>755</v>
      </c>
      <c r="G323" s="1" t="s">
        <v>756</v>
      </c>
      <c r="I323" s="1" t="s">
        <v>756</v>
      </c>
      <c r="K323" s="1">
        <v>1</v>
      </c>
      <c r="L323" s="1">
        <v>1</v>
      </c>
      <c r="M323" s="1" t="s">
        <v>757</v>
      </c>
      <c r="N323" s="1" t="s">
        <v>758</v>
      </c>
      <c r="O323" s="1" t="s">
        <v>736</v>
      </c>
      <c r="P323" s="1" t="s">
        <v>318</v>
      </c>
      <c r="Q323" s="1" t="s">
        <v>109</v>
      </c>
      <c r="R323" s="1">
        <v>1</v>
      </c>
      <c r="S323" s="1" t="s">
        <v>110</v>
      </c>
      <c r="T323" s="1" t="s">
        <v>111</v>
      </c>
      <c r="U323" s="1" t="s">
        <v>112</v>
      </c>
      <c r="V323" s="1">
        <v>411</v>
      </c>
      <c r="Y323" s="1">
        <v>410080</v>
      </c>
      <c r="Z323" s="1" t="s">
        <v>113</v>
      </c>
      <c r="AG323" s="1">
        <v>1</v>
      </c>
      <c r="AH323" s="4">
        <v>42810</v>
      </c>
      <c r="AI323" s="1">
        <v>57</v>
      </c>
      <c r="AM323" s="1" t="s">
        <v>759</v>
      </c>
      <c r="AP323" s="1">
        <v>0</v>
      </c>
      <c r="AS323" s="4">
        <v>42810</v>
      </c>
      <c r="AT323" s="4">
        <v>42916</v>
      </c>
      <c r="AU323" s="4">
        <v>42909</v>
      </c>
      <c r="AW323" s="1">
        <v>1</v>
      </c>
      <c r="AY323" s="1" t="s">
        <v>320</v>
      </c>
      <c r="BB323" s="1">
        <v>0</v>
      </c>
      <c r="BC323" s="1">
        <v>0</v>
      </c>
      <c r="BD323" s="1">
        <v>1</v>
      </c>
      <c r="BE323" s="1">
        <v>132048</v>
      </c>
      <c r="BF323" s="1" t="s">
        <v>146</v>
      </c>
      <c r="BG323" s="1">
        <v>132048</v>
      </c>
      <c r="BH323" s="1">
        <v>2056.28</v>
      </c>
      <c r="BI323" s="1">
        <v>2833.04</v>
      </c>
      <c r="BJ323" s="1">
        <v>0</v>
      </c>
      <c r="BL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1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132048</v>
      </c>
      <c r="CD323" s="1">
        <v>1</v>
      </c>
      <c r="CE323" s="1" t="s">
        <v>118</v>
      </c>
      <c r="CF323" s="1" t="s">
        <v>439</v>
      </c>
      <c r="CG323" s="1" t="str">
        <f>"12"</f>
        <v>12</v>
      </c>
      <c r="CH323" s="1" t="str">
        <f>"0"</f>
        <v>0</v>
      </c>
      <c r="CI323" s="1" t="str">
        <f>"06"</f>
        <v>06</v>
      </c>
      <c r="CJ323" s="1" t="s">
        <v>321</v>
      </c>
      <c r="CK323" s="1" t="str">
        <f>"11"</f>
        <v>11</v>
      </c>
      <c r="CL323" s="1" t="s">
        <v>177</v>
      </c>
      <c r="CW323" s="1">
        <v>0</v>
      </c>
      <c r="CX323" s="1">
        <v>0</v>
      </c>
      <c r="CY323" s="1">
        <v>0</v>
      </c>
    </row>
    <row r="324" spans="1:103">
      <c r="A324" s="1">
        <v>410</v>
      </c>
      <c r="B324" s="1" t="s">
        <v>138</v>
      </c>
      <c r="C324" s="1">
        <v>410677</v>
      </c>
      <c r="D324" s="1" t="s">
        <v>102</v>
      </c>
      <c r="E324" s="1">
        <v>9049</v>
      </c>
      <c r="F324" s="1" t="s">
        <v>755</v>
      </c>
      <c r="G324" s="1" t="s">
        <v>756</v>
      </c>
      <c r="I324" s="1" t="s">
        <v>756</v>
      </c>
      <c r="K324" s="1">
        <v>1</v>
      </c>
      <c r="L324" s="1">
        <v>2</v>
      </c>
      <c r="M324" s="1" t="s">
        <v>760</v>
      </c>
      <c r="N324" s="1" t="s">
        <v>761</v>
      </c>
      <c r="O324" s="1" t="s">
        <v>736</v>
      </c>
      <c r="P324" s="1" t="s">
        <v>318</v>
      </c>
      <c r="Q324" s="1" t="s">
        <v>109</v>
      </c>
      <c r="R324" s="1">
        <v>1</v>
      </c>
      <c r="S324" s="1" t="s">
        <v>110</v>
      </c>
      <c r="T324" s="1" t="s">
        <v>111</v>
      </c>
      <c r="U324" s="1" t="s">
        <v>112</v>
      </c>
      <c r="V324" s="1">
        <v>411</v>
      </c>
      <c r="Y324" s="1">
        <v>410080</v>
      </c>
      <c r="Z324" s="1" t="s">
        <v>113</v>
      </c>
      <c r="AG324" s="1">
        <v>1</v>
      </c>
      <c r="AH324" s="4">
        <v>42810</v>
      </c>
      <c r="AI324" s="1">
        <v>57</v>
      </c>
      <c r="AM324" s="1" t="s">
        <v>759</v>
      </c>
      <c r="AP324" s="1">
        <v>0</v>
      </c>
      <c r="AS324" s="4">
        <v>42810</v>
      </c>
      <c r="AT324" s="4">
        <v>42916</v>
      </c>
      <c r="AU324" s="4">
        <v>42909</v>
      </c>
      <c r="AW324" s="1">
        <v>1</v>
      </c>
      <c r="AY324" s="1" t="s">
        <v>320</v>
      </c>
      <c r="BB324" s="1">
        <v>0</v>
      </c>
      <c r="BC324" s="1">
        <v>0</v>
      </c>
      <c r="BD324" s="1">
        <v>1</v>
      </c>
      <c r="BE324" s="1">
        <v>132048</v>
      </c>
      <c r="BF324" s="1" t="s">
        <v>146</v>
      </c>
      <c r="BG324" s="1">
        <v>132048</v>
      </c>
      <c r="BH324" s="1">
        <v>2056.28</v>
      </c>
      <c r="BI324" s="1">
        <v>2833.04</v>
      </c>
      <c r="BJ324" s="1">
        <v>0</v>
      </c>
      <c r="BL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1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132048</v>
      </c>
      <c r="CD324" s="1">
        <v>1</v>
      </c>
      <c r="CE324" s="1" t="s">
        <v>118</v>
      </c>
      <c r="CF324" s="1" t="s">
        <v>439</v>
      </c>
      <c r="CG324" s="1" t="str">
        <f>"12"</f>
        <v>12</v>
      </c>
      <c r="CH324" s="1" t="str">
        <f>"0"</f>
        <v>0</v>
      </c>
      <c r="CI324" s="1" t="str">
        <f>"06"</f>
        <v>06</v>
      </c>
      <c r="CJ324" s="1" t="s">
        <v>321</v>
      </c>
      <c r="CK324" s="1" t="str">
        <f>"11"</f>
        <v>11</v>
      </c>
      <c r="CL324" s="1" t="s">
        <v>177</v>
      </c>
      <c r="CW324" s="1">
        <v>0</v>
      </c>
      <c r="CX324" s="1">
        <v>0</v>
      </c>
      <c r="CY324" s="1">
        <v>0</v>
      </c>
    </row>
    <row r="325" spans="1:103">
      <c r="A325" s="1">
        <v>410</v>
      </c>
      <c r="B325" s="1" t="s">
        <v>101</v>
      </c>
      <c r="C325" s="1">
        <v>410693</v>
      </c>
      <c r="D325" s="1" t="s">
        <v>102</v>
      </c>
      <c r="E325" s="1">
        <v>2218</v>
      </c>
      <c r="F325" s="1" t="s">
        <v>344</v>
      </c>
      <c r="G325" s="1" t="s">
        <v>570</v>
      </c>
      <c r="I325" s="1" t="s">
        <v>570</v>
      </c>
      <c r="K325" s="1">
        <v>30</v>
      </c>
      <c r="L325" s="1">
        <v>3</v>
      </c>
      <c r="M325" s="1" t="s">
        <v>762</v>
      </c>
      <c r="N325" s="1" t="s">
        <v>763</v>
      </c>
      <c r="O325" s="1" t="s">
        <v>736</v>
      </c>
      <c r="P325" s="1" t="s">
        <v>318</v>
      </c>
      <c r="Q325" s="1" t="s">
        <v>109</v>
      </c>
      <c r="R325" s="1">
        <v>1</v>
      </c>
      <c r="S325" s="1" t="s">
        <v>110</v>
      </c>
      <c r="T325" s="1" t="s">
        <v>111</v>
      </c>
      <c r="U325" s="1" t="s">
        <v>112</v>
      </c>
      <c r="V325" s="1">
        <v>411</v>
      </c>
      <c r="Y325" s="1">
        <v>410080</v>
      </c>
      <c r="Z325" s="1" t="s">
        <v>113</v>
      </c>
      <c r="AG325" s="1">
        <v>3</v>
      </c>
      <c r="AH325" s="4">
        <v>42816</v>
      </c>
      <c r="AI325" s="1">
        <v>52</v>
      </c>
      <c r="AM325" s="1" t="s">
        <v>538</v>
      </c>
      <c r="AS325" s="4">
        <v>42809</v>
      </c>
      <c r="AT325" s="4">
        <v>42920</v>
      </c>
      <c r="AU325" s="4">
        <v>42916</v>
      </c>
      <c r="AW325" s="1">
        <v>9</v>
      </c>
      <c r="AY325" s="1" t="s">
        <v>320</v>
      </c>
      <c r="BB325" s="1">
        <v>0</v>
      </c>
      <c r="BC325" s="1">
        <v>0</v>
      </c>
      <c r="BD325" s="1">
        <v>9</v>
      </c>
      <c r="BE325" s="1">
        <v>1078.31</v>
      </c>
      <c r="BF325" s="1" t="s">
        <v>117</v>
      </c>
      <c r="BG325" s="1">
        <v>647673.4226</v>
      </c>
      <c r="BH325" s="1">
        <v>9704.79</v>
      </c>
      <c r="BI325" s="1">
        <v>13895.59</v>
      </c>
      <c r="BJ325" s="1">
        <v>0</v>
      </c>
      <c r="BL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9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647673.4226</v>
      </c>
      <c r="CD325" s="1">
        <v>1</v>
      </c>
      <c r="CE325" s="1" t="s">
        <v>118</v>
      </c>
      <c r="CF325" s="1" t="s">
        <v>439</v>
      </c>
      <c r="CG325" s="1" t="str">
        <f>"12"</f>
        <v>12</v>
      </c>
      <c r="CH325" s="1" t="str">
        <f>"0"</f>
        <v>0</v>
      </c>
      <c r="CI325" s="1" t="str">
        <f>"06"</f>
        <v>06</v>
      </c>
      <c r="CJ325" s="1" t="s">
        <v>321</v>
      </c>
      <c r="CK325" s="1" t="str">
        <f>"14"</f>
        <v>14</v>
      </c>
      <c r="CL325" s="1" t="s">
        <v>539</v>
      </c>
      <c r="CW325" s="1">
        <v>0</v>
      </c>
      <c r="CX325" s="1">
        <v>0</v>
      </c>
      <c r="CY325" s="1">
        <v>0</v>
      </c>
    </row>
    <row r="326" spans="1:103">
      <c r="A326" s="1">
        <v>410</v>
      </c>
      <c r="B326" s="1" t="s">
        <v>138</v>
      </c>
      <c r="C326" s="1">
        <v>410388</v>
      </c>
      <c r="D326" s="1" t="s">
        <v>102</v>
      </c>
      <c r="E326" s="1">
        <v>9011</v>
      </c>
      <c r="F326" s="1" t="s">
        <v>764</v>
      </c>
      <c r="G326" s="1">
        <v>303190</v>
      </c>
      <c r="I326" s="1">
        <v>303190</v>
      </c>
      <c r="K326" s="1">
        <v>11</v>
      </c>
      <c r="L326" s="1">
        <v>11</v>
      </c>
      <c r="M326" s="1" t="s">
        <v>765</v>
      </c>
      <c r="N326" s="1" t="s">
        <v>766</v>
      </c>
      <c r="O326" s="1" t="s">
        <v>767</v>
      </c>
      <c r="P326" s="1" t="s">
        <v>627</v>
      </c>
      <c r="Q326" s="1" t="s">
        <v>109</v>
      </c>
      <c r="R326" s="1">
        <v>1</v>
      </c>
      <c r="S326" s="1" t="s">
        <v>110</v>
      </c>
      <c r="T326" s="1" t="s">
        <v>111</v>
      </c>
      <c r="U326" s="1" t="s">
        <v>112</v>
      </c>
      <c r="V326" s="1">
        <v>411</v>
      </c>
      <c r="Y326" s="1">
        <v>410080</v>
      </c>
      <c r="Z326" s="1" t="s">
        <v>113</v>
      </c>
      <c r="AC326" s="1" t="s">
        <v>349</v>
      </c>
      <c r="AD326" s="4">
        <v>42836</v>
      </c>
      <c r="AG326" s="1">
        <v>2</v>
      </c>
      <c r="AH326" s="4">
        <v>42601</v>
      </c>
      <c r="AI326" s="1">
        <v>57</v>
      </c>
      <c r="AM326" s="1" t="s">
        <v>768</v>
      </c>
      <c r="AS326" s="4">
        <v>42556</v>
      </c>
      <c r="AT326" s="4">
        <v>42668</v>
      </c>
      <c r="AU326" s="4">
        <v>42671</v>
      </c>
      <c r="AW326" s="1">
        <v>2</v>
      </c>
      <c r="AX326" s="1">
        <v>408107</v>
      </c>
      <c r="AY326" s="1" t="s">
        <v>320</v>
      </c>
      <c r="AZ326" s="1">
        <v>999</v>
      </c>
      <c r="BB326" s="1">
        <v>0</v>
      </c>
      <c r="BC326" s="1">
        <v>2</v>
      </c>
      <c r="BD326" s="1">
        <v>2</v>
      </c>
      <c r="BE326" s="1">
        <v>47125</v>
      </c>
      <c r="BF326" s="1" t="s">
        <v>146</v>
      </c>
      <c r="BG326" s="1">
        <v>94250</v>
      </c>
      <c r="BH326" s="1">
        <v>1467.68</v>
      </c>
      <c r="BI326" s="1">
        <v>2022.1</v>
      </c>
      <c r="BJ326" s="1">
        <v>2</v>
      </c>
      <c r="BK326" s="4">
        <v>42836</v>
      </c>
      <c r="BL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2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94250</v>
      </c>
      <c r="CD326" s="1">
        <v>1</v>
      </c>
      <c r="CE326" s="1" t="s">
        <v>118</v>
      </c>
      <c r="CF326" s="1" t="s">
        <v>439</v>
      </c>
      <c r="CG326" s="1" t="str">
        <f>"12"</f>
        <v>12</v>
      </c>
      <c r="CH326" s="1" t="str">
        <f>"0"</f>
        <v>0</v>
      </c>
      <c r="CI326" s="1" t="str">
        <f t="shared" ref="CI326:CI330" si="107">"07"</f>
        <v>07</v>
      </c>
      <c r="CJ326" s="1" t="s">
        <v>321</v>
      </c>
      <c r="CK326" s="1" t="str">
        <f t="shared" ref="CK326:CK329" si="108">"02"</f>
        <v>02</v>
      </c>
      <c r="CL326" s="1" t="s">
        <v>388</v>
      </c>
      <c r="CW326" s="1">
        <v>0</v>
      </c>
      <c r="CX326" s="1">
        <v>0</v>
      </c>
      <c r="CY326" s="1">
        <v>0</v>
      </c>
    </row>
    <row r="327" spans="1:103">
      <c r="A327" s="1">
        <v>410</v>
      </c>
      <c r="B327" s="1" t="s">
        <v>138</v>
      </c>
      <c r="C327" s="1">
        <v>410604</v>
      </c>
      <c r="D327" s="1" t="s">
        <v>102</v>
      </c>
      <c r="E327" s="1">
        <v>9113</v>
      </c>
      <c r="F327" s="1" t="s">
        <v>352</v>
      </c>
      <c r="G327" s="1" t="s">
        <v>525</v>
      </c>
      <c r="I327" s="1" t="s">
        <v>525</v>
      </c>
      <c r="K327" s="1">
        <v>51</v>
      </c>
      <c r="L327" s="1">
        <v>69</v>
      </c>
      <c r="M327" s="1" t="s">
        <v>769</v>
      </c>
      <c r="N327" s="1" t="s">
        <v>770</v>
      </c>
      <c r="O327" s="1" t="s">
        <v>771</v>
      </c>
      <c r="P327" s="1" t="s">
        <v>627</v>
      </c>
      <c r="Q327" s="1" t="s">
        <v>109</v>
      </c>
      <c r="R327" s="1">
        <v>1</v>
      </c>
      <c r="S327" s="1" t="s">
        <v>110</v>
      </c>
      <c r="T327" s="1" t="s">
        <v>111</v>
      </c>
      <c r="U327" s="1" t="s">
        <v>112</v>
      </c>
      <c r="V327" s="1">
        <v>411</v>
      </c>
      <c r="Y327" s="1">
        <v>410080</v>
      </c>
      <c r="Z327" s="1" t="s">
        <v>113</v>
      </c>
      <c r="AG327" s="1">
        <v>5</v>
      </c>
      <c r="AH327" s="4">
        <v>42865</v>
      </c>
      <c r="AI327" s="1">
        <v>57</v>
      </c>
      <c r="AM327" s="1" t="s">
        <v>357</v>
      </c>
      <c r="AS327" s="4">
        <v>42773</v>
      </c>
      <c r="AT327" s="4">
        <v>42901</v>
      </c>
      <c r="AU327" s="4">
        <v>42895</v>
      </c>
      <c r="AW327" s="1">
        <v>1</v>
      </c>
      <c r="AY327" s="1" t="s">
        <v>320</v>
      </c>
      <c r="BB327" s="1">
        <v>0</v>
      </c>
      <c r="BC327" s="1">
        <v>0</v>
      </c>
      <c r="BD327" s="1">
        <v>1</v>
      </c>
      <c r="BE327" s="1">
        <v>30787</v>
      </c>
      <c r="BF327" s="1" t="s">
        <v>146</v>
      </c>
      <c r="BG327" s="1">
        <v>30787</v>
      </c>
      <c r="BH327" s="1">
        <v>479.42</v>
      </c>
      <c r="BI327" s="1">
        <v>660.52</v>
      </c>
      <c r="BJ327" s="1">
        <v>0</v>
      </c>
      <c r="BL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1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30787</v>
      </c>
      <c r="CD327" s="1">
        <v>1</v>
      </c>
      <c r="CE327" s="1" t="s">
        <v>118</v>
      </c>
      <c r="CF327" s="1" t="s">
        <v>439</v>
      </c>
      <c r="CG327" s="1" t="str">
        <f>"12"</f>
        <v>12</v>
      </c>
      <c r="CH327" s="1" t="str">
        <f>"0"</f>
        <v>0</v>
      </c>
      <c r="CI327" s="1" t="str">
        <f>"07"</f>
        <v>07</v>
      </c>
      <c r="CJ327" s="1" t="s">
        <v>321</v>
      </c>
      <c r="CK327" s="1" t="str">
        <f>"02"</f>
        <v>02</v>
      </c>
      <c r="CL327" s="1" t="s">
        <v>388</v>
      </c>
      <c r="CW327" s="1">
        <v>0</v>
      </c>
      <c r="CX327" s="1">
        <v>0</v>
      </c>
      <c r="CY327" s="1">
        <v>0</v>
      </c>
    </row>
    <row r="328" spans="1:103">
      <c r="A328" s="1">
        <v>410</v>
      </c>
      <c r="B328" s="1" t="s">
        <v>138</v>
      </c>
      <c r="C328" s="1">
        <v>410604</v>
      </c>
      <c r="D328" s="1" t="s">
        <v>102</v>
      </c>
      <c r="E328" s="1">
        <v>9113</v>
      </c>
      <c r="F328" s="1" t="s">
        <v>352</v>
      </c>
      <c r="G328" s="1" t="s">
        <v>525</v>
      </c>
      <c r="I328" s="1" t="s">
        <v>525</v>
      </c>
      <c r="K328" s="1">
        <v>52</v>
      </c>
      <c r="L328" s="1">
        <v>70</v>
      </c>
      <c r="M328" s="1" t="s">
        <v>772</v>
      </c>
      <c r="N328" s="1" t="s">
        <v>766</v>
      </c>
      <c r="O328" s="1" t="s">
        <v>771</v>
      </c>
      <c r="P328" s="1" t="s">
        <v>627</v>
      </c>
      <c r="Q328" s="1" t="s">
        <v>109</v>
      </c>
      <c r="R328" s="1">
        <v>1</v>
      </c>
      <c r="S328" s="1" t="s">
        <v>110</v>
      </c>
      <c r="T328" s="1" t="s">
        <v>111</v>
      </c>
      <c r="U328" s="1" t="s">
        <v>112</v>
      </c>
      <c r="V328" s="1">
        <v>411</v>
      </c>
      <c r="Y328" s="1">
        <v>410080</v>
      </c>
      <c r="Z328" s="1" t="s">
        <v>113</v>
      </c>
      <c r="AG328" s="1">
        <v>5</v>
      </c>
      <c r="AH328" s="4">
        <v>42865</v>
      </c>
      <c r="AI328" s="1">
        <v>57</v>
      </c>
      <c r="AM328" s="1" t="s">
        <v>357</v>
      </c>
      <c r="AS328" s="4">
        <v>42773</v>
      </c>
      <c r="AT328" s="4">
        <v>42901</v>
      </c>
      <c r="AU328" s="4">
        <v>42895</v>
      </c>
      <c r="AW328" s="1">
        <v>1</v>
      </c>
      <c r="AY328" s="1" t="s">
        <v>320</v>
      </c>
      <c r="BB328" s="1">
        <v>0</v>
      </c>
      <c r="BC328" s="1">
        <v>0</v>
      </c>
      <c r="BD328" s="1">
        <v>1</v>
      </c>
      <c r="BE328" s="1">
        <v>29357</v>
      </c>
      <c r="BF328" s="1" t="s">
        <v>146</v>
      </c>
      <c r="BG328" s="1">
        <v>29357</v>
      </c>
      <c r="BH328" s="1">
        <v>457.15</v>
      </c>
      <c r="BI328" s="1">
        <v>629.84</v>
      </c>
      <c r="BJ328" s="1">
        <v>0</v>
      </c>
      <c r="BL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1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29357</v>
      </c>
      <c r="CD328" s="1">
        <v>1</v>
      </c>
      <c r="CE328" s="1" t="s">
        <v>118</v>
      </c>
      <c r="CF328" s="1" t="s">
        <v>439</v>
      </c>
      <c r="CG328" s="1" t="str">
        <f>"12"</f>
        <v>12</v>
      </c>
      <c r="CH328" s="1" t="str">
        <f>"0"</f>
        <v>0</v>
      </c>
      <c r="CI328" s="1" t="str">
        <f>"07"</f>
        <v>07</v>
      </c>
      <c r="CJ328" s="1" t="s">
        <v>321</v>
      </c>
      <c r="CK328" s="1" t="str">
        <f>"02"</f>
        <v>02</v>
      </c>
      <c r="CL328" s="1" t="s">
        <v>129</v>
      </c>
      <c r="CW328" s="1">
        <v>0</v>
      </c>
      <c r="CX328" s="1">
        <v>0</v>
      </c>
      <c r="CY328" s="1">
        <v>0</v>
      </c>
    </row>
    <row r="329" spans="1:103">
      <c r="A329" s="1">
        <v>410</v>
      </c>
      <c r="B329" s="1" t="s">
        <v>138</v>
      </c>
      <c r="C329" s="1">
        <v>410638</v>
      </c>
      <c r="D329" s="1" t="s">
        <v>102</v>
      </c>
      <c r="E329" s="1">
        <v>8702</v>
      </c>
      <c r="F329" s="1" t="s">
        <v>178</v>
      </c>
      <c r="G329" s="1" t="s">
        <v>544</v>
      </c>
      <c r="I329" s="1" t="s">
        <v>544</v>
      </c>
      <c r="K329" s="1">
        <v>33</v>
      </c>
      <c r="L329" s="1">
        <v>38</v>
      </c>
      <c r="M329" s="1" t="s">
        <v>773</v>
      </c>
      <c r="N329" s="1" t="s">
        <v>766</v>
      </c>
      <c r="O329" s="1" t="s">
        <v>771</v>
      </c>
      <c r="P329" s="1" t="s">
        <v>627</v>
      </c>
      <c r="Q329" s="1" t="s">
        <v>109</v>
      </c>
      <c r="R329" s="1">
        <v>1</v>
      </c>
      <c r="S329" s="1" t="s">
        <v>110</v>
      </c>
      <c r="T329" s="1" t="s">
        <v>111</v>
      </c>
      <c r="U329" s="1" t="s">
        <v>112</v>
      </c>
      <c r="V329" s="1">
        <v>411</v>
      </c>
      <c r="Y329" s="1">
        <v>410080</v>
      </c>
      <c r="Z329" s="1" t="s">
        <v>113</v>
      </c>
      <c r="AG329" s="1">
        <v>1</v>
      </c>
      <c r="AH329" s="4">
        <v>42803</v>
      </c>
      <c r="AI329" s="1">
        <v>57</v>
      </c>
      <c r="AM329" s="1" t="s">
        <v>545</v>
      </c>
      <c r="AS329" s="4">
        <v>42803</v>
      </c>
      <c r="AT329" s="4">
        <v>42936</v>
      </c>
      <c r="AU329" s="4">
        <v>42929</v>
      </c>
      <c r="AW329" s="1">
        <v>2</v>
      </c>
      <c r="AY329" s="1" t="s">
        <v>320</v>
      </c>
      <c r="BB329" s="1">
        <v>0</v>
      </c>
      <c r="BC329" s="1">
        <v>0</v>
      </c>
      <c r="BD329" s="1">
        <v>2</v>
      </c>
      <c r="BE329" s="1">
        <v>25694.65</v>
      </c>
      <c r="BF329" s="1" t="s">
        <v>146</v>
      </c>
      <c r="BG329" s="1">
        <v>51389.3</v>
      </c>
      <c r="BH329" s="1">
        <v>800.24</v>
      </c>
      <c r="BI329" s="1">
        <v>1102.54</v>
      </c>
      <c r="BJ329" s="1">
        <v>0</v>
      </c>
      <c r="BL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2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51389.3</v>
      </c>
      <c r="CD329" s="1">
        <v>1</v>
      </c>
      <c r="CE329" s="1" t="s">
        <v>118</v>
      </c>
      <c r="CF329" s="1" t="s">
        <v>439</v>
      </c>
      <c r="CG329" s="1" t="str">
        <f>"12"</f>
        <v>12</v>
      </c>
      <c r="CH329" s="1" t="str">
        <f>"0"</f>
        <v>0</v>
      </c>
      <c r="CI329" s="1" t="str">
        <f>"07"</f>
        <v>07</v>
      </c>
      <c r="CJ329" s="1" t="s">
        <v>321</v>
      </c>
      <c r="CK329" s="1" t="str">
        <f>"02"</f>
        <v>02</v>
      </c>
      <c r="CL329" s="1" t="s">
        <v>129</v>
      </c>
      <c r="CW329" s="1">
        <v>0</v>
      </c>
      <c r="CX329" s="1">
        <v>0</v>
      </c>
      <c r="CY329" s="1">
        <v>0</v>
      </c>
    </row>
    <row r="330" spans="1:103">
      <c r="A330" s="1">
        <v>410</v>
      </c>
      <c r="B330" s="1" t="s">
        <v>138</v>
      </c>
      <c r="C330" s="1">
        <v>410604</v>
      </c>
      <c r="D330" s="1" t="s">
        <v>102</v>
      </c>
      <c r="E330" s="1">
        <v>9113</v>
      </c>
      <c r="F330" s="1" t="s">
        <v>352</v>
      </c>
      <c r="G330" s="1" t="s">
        <v>525</v>
      </c>
      <c r="I330" s="1" t="s">
        <v>525</v>
      </c>
      <c r="K330" s="1">
        <v>53</v>
      </c>
      <c r="L330" s="1">
        <v>71</v>
      </c>
      <c r="M330" s="1" t="s">
        <v>774</v>
      </c>
      <c r="N330" s="1" t="s">
        <v>775</v>
      </c>
      <c r="O330" s="1" t="s">
        <v>771</v>
      </c>
      <c r="P330" s="1" t="s">
        <v>627</v>
      </c>
      <c r="Q330" s="1" t="s">
        <v>109</v>
      </c>
      <c r="R330" s="1">
        <v>1</v>
      </c>
      <c r="S330" s="1" t="s">
        <v>110</v>
      </c>
      <c r="T330" s="1" t="s">
        <v>111</v>
      </c>
      <c r="U330" s="1" t="s">
        <v>112</v>
      </c>
      <c r="V330" s="1">
        <v>411</v>
      </c>
      <c r="Y330" s="1">
        <v>410080</v>
      </c>
      <c r="Z330" s="1" t="s">
        <v>113</v>
      </c>
      <c r="AG330" s="1">
        <v>5</v>
      </c>
      <c r="AH330" s="4">
        <v>42865</v>
      </c>
      <c r="AI330" s="1">
        <v>57</v>
      </c>
      <c r="AM330" s="1" t="s">
        <v>357</v>
      </c>
      <c r="AS330" s="4">
        <v>42773</v>
      </c>
      <c r="AT330" s="4">
        <v>42901</v>
      </c>
      <c r="AU330" s="4">
        <v>42895</v>
      </c>
      <c r="AW330" s="1">
        <v>1</v>
      </c>
      <c r="AY330" s="1" t="s">
        <v>320</v>
      </c>
      <c r="BB330" s="1">
        <v>0</v>
      </c>
      <c r="BC330" s="1">
        <v>0</v>
      </c>
      <c r="BD330" s="1">
        <v>1</v>
      </c>
      <c r="BE330" s="1">
        <v>55460</v>
      </c>
      <c r="BF330" s="1" t="s">
        <v>146</v>
      </c>
      <c r="BG330" s="1">
        <v>55460</v>
      </c>
      <c r="BH330" s="1">
        <v>863.63</v>
      </c>
      <c r="BI330" s="1">
        <v>1189.87</v>
      </c>
      <c r="BJ330" s="1">
        <v>0</v>
      </c>
      <c r="BL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1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55460</v>
      </c>
      <c r="CD330" s="1">
        <v>1</v>
      </c>
      <c r="CE330" s="1" t="s">
        <v>118</v>
      </c>
      <c r="CF330" s="1" t="s">
        <v>439</v>
      </c>
      <c r="CG330" s="1" t="str">
        <f>"12"</f>
        <v>12</v>
      </c>
      <c r="CH330" s="1" t="str">
        <f>"0"</f>
        <v>0</v>
      </c>
      <c r="CI330" s="1" t="str">
        <f>"07"</f>
        <v>07</v>
      </c>
      <c r="CJ330" s="1" t="s">
        <v>321</v>
      </c>
      <c r="CK330" s="1" t="str">
        <f>"12"</f>
        <v>12</v>
      </c>
      <c r="CL330" s="1" t="s">
        <v>177</v>
      </c>
      <c r="CW330" s="1">
        <v>0</v>
      </c>
      <c r="CX330" s="1">
        <v>0</v>
      </c>
      <c r="CY330" s="1">
        <v>0</v>
      </c>
    </row>
    <row r="331" spans="1:103">
      <c r="A331" s="1">
        <v>410</v>
      </c>
      <c r="B331" s="1" t="s">
        <v>138</v>
      </c>
      <c r="C331" s="1">
        <v>410652</v>
      </c>
      <c r="D331" s="1" t="s">
        <v>102</v>
      </c>
      <c r="E331" s="1">
        <v>9113</v>
      </c>
      <c r="F331" s="1" t="s">
        <v>352</v>
      </c>
      <c r="G331" s="1" t="s">
        <v>589</v>
      </c>
      <c r="I331" s="1" t="s">
        <v>589</v>
      </c>
      <c r="K331" s="1">
        <v>19</v>
      </c>
      <c r="L331" s="1">
        <v>19</v>
      </c>
      <c r="M331" s="1" t="s">
        <v>776</v>
      </c>
      <c r="N331" s="1" t="s">
        <v>777</v>
      </c>
      <c r="O331" s="1" t="s">
        <v>778</v>
      </c>
      <c r="P331" s="1" t="s">
        <v>593</v>
      </c>
      <c r="Q331" s="1" t="s">
        <v>109</v>
      </c>
      <c r="R331" s="1">
        <v>1</v>
      </c>
      <c r="S331" s="1" t="s">
        <v>110</v>
      </c>
      <c r="T331" s="1" t="s">
        <v>111</v>
      </c>
      <c r="U331" s="1" t="s">
        <v>112</v>
      </c>
      <c r="V331" s="1">
        <v>411</v>
      </c>
      <c r="Y331" s="1">
        <v>410080</v>
      </c>
      <c r="Z331" s="1" t="s">
        <v>113</v>
      </c>
      <c r="AG331" s="1">
        <v>1</v>
      </c>
      <c r="AH331" s="4">
        <v>42794</v>
      </c>
      <c r="AI331" s="1">
        <v>57</v>
      </c>
      <c r="AM331" s="1" t="s">
        <v>144</v>
      </c>
      <c r="AS331" s="4">
        <v>42794</v>
      </c>
      <c r="AT331" s="4">
        <v>42936</v>
      </c>
      <c r="AU331" s="4">
        <v>42929</v>
      </c>
      <c r="AW331" s="1">
        <v>1</v>
      </c>
      <c r="AY331" s="1" t="s">
        <v>320</v>
      </c>
      <c r="BB331" s="1">
        <v>0</v>
      </c>
      <c r="BC331" s="1">
        <v>0</v>
      </c>
      <c r="BD331" s="1">
        <v>1</v>
      </c>
      <c r="BE331" s="1">
        <v>22323</v>
      </c>
      <c r="BF331" s="1" t="s">
        <v>146</v>
      </c>
      <c r="BG331" s="1">
        <v>22323</v>
      </c>
      <c r="BH331" s="1">
        <v>347.62</v>
      </c>
      <c r="BI331" s="1">
        <v>478.93</v>
      </c>
      <c r="BJ331" s="1">
        <v>0</v>
      </c>
      <c r="BL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1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22323</v>
      </c>
      <c r="CD331" s="1">
        <v>1</v>
      </c>
      <c r="CE331" s="1" t="s">
        <v>118</v>
      </c>
      <c r="CF331" s="1" t="s">
        <v>439</v>
      </c>
      <c r="CG331" s="1" t="str">
        <f>"12"</f>
        <v>12</v>
      </c>
      <c r="CH331" s="1" t="str">
        <f>"0"</f>
        <v>0</v>
      </c>
      <c r="CI331" s="1" t="str">
        <f>"11"</f>
        <v>11</v>
      </c>
      <c r="CJ331" s="1" t="s">
        <v>321</v>
      </c>
      <c r="CK331" s="1" t="str">
        <f t="shared" ref="CK331:CK349" si="109">"02"</f>
        <v>02</v>
      </c>
      <c r="CL331" s="1" t="s">
        <v>129</v>
      </c>
      <c r="CW331" s="1">
        <v>0</v>
      </c>
      <c r="CX331" s="1">
        <v>0</v>
      </c>
      <c r="CY331" s="1">
        <v>0</v>
      </c>
    </row>
    <row r="332" spans="1:103">
      <c r="A332" s="1">
        <v>410</v>
      </c>
      <c r="B332" s="1" t="s">
        <v>138</v>
      </c>
      <c r="C332" s="1">
        <v>410638</v>
      </c>
      <c r="D332" s="1" t="s">
        <v>102</v>
      </c>
      <c r="E332" s="1">
        <v>8702</v>
      </c>
      <c r="F332" s="1" t="s">
        <v>178</v>
      </c>
      <c r="G332" s="1" t="s">
        <v>544</v>
      </c>
      <c r="I332" s="1" t="s">
        <v>544</v>
      </c>
      <c r="K332" s="1">
        <v>36</v>
      </c>
      <c r="L332" s="1">
        <v>41</v>
      </c>
      <c r="M332" s="1" t="s">
        <v>779</v>
      </c>
      <c r="N332" s="1" t="s">
        <v>780</v>
      </c>
      <c r="O332" s="1" t="s">
        <v>778</v>
      </c>
      <c r="P332" s="1" t="s">
        <v>593</v>
      </c>
      <c r="Q332" s="1" t="s">
        <v>109</v>
      </c>
      <c r="R332" s="1">
        <v>1</v>
      </c>
      <c r="S332" s="1" t="s">
        <v>110</v>
      </c>
      <c r="T332" s="1" t="s">
        <v>111</v>
      </c>
      <c r="U332" s="1" t="s">
        <v>112</v>
      </c>
      <c r="V332" s="1">
        <v>411</v>
      </c>
      <c r="Y332" s="1">
        <v>410080</v>
      </c>
      <c r="Z332" s="1" t="s">
        <v>113</v>
      </c>
      <c r="AG332" s="1">
        <v>1</v>
      </c>
      <c r="AH332" s="4">
        <v>42803</v>
      </c>
      <c r="AI332" s="1">
        <v>57</v>
      </c>
      <c r="AM332" s="1" t="s">
        <v>545</v>
      </c>
      <c r="AS332" s="4">
        <v>42803</v>
      </c>
      <c r="AT332" s="4">
        <v>42936</v>
      </c>
      <c r="AU332" s="4">
        <v>42929</v>
      </c>
      <c r="AW332" s="1">
        <v>2</v>
      </c>
      <c r="AY332" s="1" t="s">
        <v>320</v>
      </c>
      <c r="BB332" s="1">
        <v>0</v>
      </c>
      <c r="BC332" s="1">
        <v>0</v>
      </c>
      <c r="BD332" s="1">
        <v>2</v>
      </c>
      <c r="BE332" s="1">
        <v>15691.15</v>
      </c>
      <c r="BF332" s="1" t="s">
        <v>146</v>
      </c>
      <c r="BG332" s="1">
        <v>31382.3</v>
      </c>
      <c r="BH332" s="1">
        <v>488.69</v>
      </c>
      <c r="BI332" s="1">
        <v>673.3</v>
      </c>
      <c r="BJ332" s="1">
        <v>0</v>
      </c>
      <c r="BL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2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31382.3</v>
      </c>
      <c r="CD332" s="1">
        <v>1</v>
      </c>
      <c r="CE332" s="1" t="s">
        <v>118</v>
      </c>
      <c r="CF332" s="1" t="s">
        <v>439</v>
      </c>
      <c r="CG332" s="1" t="str">
        <f>"12"</f>
        <v>12</v>
      </c>
      <c r="CH332" s="1" t="str">
        <f>"0"</f>
        <v>0</v>
      </c>
      <c r="CI332" s="1" t="str">
        <f>"11"</f>
        <v>11</v>
      </c>
      <c r="CJ332" s="1" t="s">
        <v>321</v>
      </c>
      <c r="CK332" s="1" t="str">
        <f>"02"</f>
        <v>02</v>
      </c>
      <c r="CL332" s="1" t="s">
        <v>129</v>
      </c>
      <c r="CW332" s="1">
        <v>0</v>
      </c>
      <c r="CX332" s="1">
        <v>0</v>
      </c>
      <c r="CY332" s="1">
        <v>0</v>
      </c>
    </row>
    <row r="333" spans="1:103">
      <c r="A333" s="1">
        <v>410</v>
      </c>
      <c r="B333" s="1" t="s">
        <v>138</v>
      </c>
      <c r="C333" s="1">
        <v>410604</v>
      </c>
      <c r="D333" s="1" t="s">
        <v>102</v>
      </c>
      <c r="E333" s="1">
        <v>9113</v>
      </c>
      <c r="F333" s="1" t="s">
        <v>352</v>
      </c>
      <c r="G333" s="1" t="s">
        <v>525</v>
      </c>
      <c r="I333" s="1" t="s">
        <v>525</v>
      </c>
      <c r="K333" s="1">
        <v>49</v>
      </c>
      <c r="L333" s="1">
        <v>67</v>
      </c>
      <c r="M333" s="1" t="s">
        <v>781</v>
      </c>
      <c r="N333" s="1" t="s">
        <v>782</v>
      </c>
      <c r="O333" s="1" t="s">
        <v>783</v>
      </c>
      <c r="P333" s="1" t="s">
        <v>318</v>
      </c>
      <c r="Q333" s="1" t="s">
        <v>109</v>
      </c>
      <c r="R333" s="1">
        <v>1</v>
      </c>
      <c r="S333" s="1" t="s">
        <v>110</v>
      </c>
      <c r="T333" s="1" t="s">
        <v>111</v>
      </c>
      <c r="U333" s="1" t="s">
        <v>112</v>
      </c>
      <c r="V333" s="1">
        <v>411</v>
      </c>
      <c r="Y333" s="1">
        <v>410080</v>
      </c>
      <c r="Z333" s="1" t="s">
        <v>113</v>
      </c>
      <c r="AG333" s="1">
        <v>5</v>
      </c>
      <c r="AH333" s="4">
        <v>42865</v>
      </c>
      <c r="AI333" s="1">
        <v>57</v>
      </c>
      <c r="AM333" s="1" t="s">
        <v>357</v>
      </c>
      <c r="AS333" s="4">
        <v>42773</v>
      </c>
      <c r="AT333" s="4">
        <v>42901</v>
      </c>
      <c r="AU333" s="4">
        <v>42895</v>
      </c>
      <c r="AW333" s="1">
        <v>3</v>
      </c>
      <c r="AY333" s="1" t="s">
        <v>320</v>
      </c>
      <c r="BB333" s="1">
        <v>0</v>
      </c>
      <c r="BC333" s="1">
        <v>0</v>
      </c>
      <c r="BD333" s="1">
        <v>3</v>
      </c>
      <c r="BE333" s="1">
        <v>23493</v>
      </c>
      <c r="BF333" s="1" t="s">
        <v>146</v>
      </c>
      <c r="BG333" s="1">
        <v>70479</v>
      </c>
      <c r="BH333" s="1">
        <v>1097.51</v>
      </c>
      <c r="BI333" s="1">
        <v>1512.1</v>
      </c>
      <c r="BJ333" s="1">
        <v>0</v>
      </c>
      <c r="BL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3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70479</v>
      </c>
      <c r="CD333" s="1">
        <v>1</v>
      </c>
      <c r="CE333" s="1" t="s">
        <v>118</v>
      </c>
      <c r="CF333" s="1" t="s">
        <v>439</v>
      </c>
      <c r="CG333" s="1" t="str">
        <f>"12"</f>
        <v>12</v>
      </c>
      <c r="CH333" s="1" t="str">
        <f t="shared" ref="CH333:CH335" si="110">"1"</f>
        <v>1</v>
      </c>
      <c r="CI333" s="1" t="str">
        <f t="shared" ref="CI333:CI351" si="111">"06"</f>
        <v>06</v>
      </c>
      <c r="CJ333" s="1" t="s">
        <v>321</v>
      </c>
      <c r="CK333" s="1" t="str">
        <f>"02"</f>
        <v>02</v>
      </c>
      <c r="CL333" s="1" t="s">
        <v>129</v>
      </c>
      <c r="CW333" s="1">
        <v>0</v>
      </c>
      <c r="CX333" s="1">
        <v>0</v>
      </c>
      <c r="CY333" s="1">
        <v>0</v>
      </c>
    </row>
    <row r="334" spans="1:103">
      <c r="A334" s="1">
        <v>410</v>
      </c>
      <c r="B334" s="1" t="s">
        <v>101</v>
      </c>
      <c r="C334" s="1">
        <v>410650</v>
      </c>
      <c r="D334" s="1" t="s">
        <v>102</v>
      </c>
      <c r="E334" s="1">
        <v>9098</v>
      </c>
      <c r="F334" s="1" t="s">
        <v>477</v>
      </c>
      <c r="G334" s="1" t="s">
        <v>478</v>
      </c>
      <c r="I334" s="1" t="s">
        <v>478</v>
      </c>
      <c r="K334" s="1">
        <v>2</v>
      </c>
      <c r="L334" s="1">
        <v>2</v>
      </c>
      <c r="M334" s="1" t="s">
        <v>784</v>
      </c>
      <c r="N334" s="1" t="s">
        <v>785</v>
      </c>
      <c r="O334" s="1" t="s">
        <v>783</v>
      </c>
      <c r="P334" s="1" t="s">
        <v>318</v>
      </c>
      <c r="Q334" s="1" t="s">
        <v>109</v>
      </c>
      <c r="R334" s="1">
        <v>1</v>
      </c>
      <c r="S334" s="1" t="s">
        <v>110</v>
      </c>
      <c r="T334" s="1" t="s">
        <v>111</v>
      </c>
      <c r="U334" s="1" t="s">
        <v>112</v>
      </c>
      <c r="V334" s="1">
        <v>411</v>
      </c>
      <c r="Y334" s="1">
        <v>410080</v>
      </c>
      <c r="Z334" s="1" t="s">
        <v>113</v>
      </c>
      <c r="AG334" s="1">
        <v>1</v>
      </c>
      <c r="AH334" s="4">
        <v>42788</v>
      </c>
      <c r="AI334" s="1">
        <v>60</v>
      </c>
      <c r="AM334" s="1" t="s">
        <v>482</v>
      </c>
      <c r="AP334" s="1">
        <v>1</v>
      </c>
      <c r="AS334" s="4">
        <v>42787</v>
      </c>
      <c r="AT334" s="4">
        <v>42906</v>
      </c>
      <c r="AU334" s="4">
        <v>42899</v>
      </c>
      <c r="AW334" s="1">
        <v>4</v>
      </c>
      <c r="AY334" s="1" t="s">
        <v>320</v>
      </c>
      <c r="BB334" s="1">
        <v>0</v>
      </c>
      <c r="BC334" s="1">
        <v>0</v>
      </c>
      <c r="BD334" s="1">
        <v>4</v>
      </c>
      <c r="BE334" s="1">
        <v>575.99</v>
      </c>
      <c r="BF334" s="1" t="s">
        <v>117</v>
      </c>
      <c r="BG334" s="1">
        <v>153760.5305</v>
      </c>
      <c r="BH334" s="1">
        <v>2303.96</v>
      </c>
      <c r="BI334" s="1">
        <v>3298.87</v>
      </c>
      <c r="BJ334" s="1">
        <v>0</v>
      </c>
      <c r="BL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4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153760.5305</v>
      </c>
      <c r="CD334" s="1">
        <v>1</v>
      </c>
      <c r="CE334" s="1" t="s">
        <v>118</v>
      </c>
      <c r="CF334" s="1" t="s">
        <v>439</v>
      </c>
      <c r="CG334" s="1" t="str">
        <f>"12"</f>
        <v>12</v>
      </c>
      <c r="CH334" s="1" t="str">
        <f>"1"</f>
        <v>1</v>
      </c>
      <c r="CI334" s="1" t="str">
        <f>"06"</f>
        <v>06</v>
      </c>
      <c r="CJ334" s="1" t="s">
        <v>321</v>
      </c>
      <c r="CK334" s="1" t="str">
        <f>"02"</f>
        <v>02</v>
      </c>
      <c r="CL334" s="1" t="s">
        <v>129</v>
      </c>
      <c r="CW334" s="1">
        <v>0</v>
      </c>
      <c r="CX334" s="1">
        <v>0</v>
      </c>
      <c r="CY334" s="1">
        <v>0</v>
      </c>
    </row>
    <row r="335" spans="1:103">
      <c r="A335" s="1">
        <v>410</v>
      </c>
      <c r="B335" s="1" t="s">
        <v>138</v>
      </c>
      <c r="C335" s="1">
        <v>410638</v>
      </c>
      <c r="D335" s="1" t="s">
        <v>102</v>
      </c>
      <c r="E335" s="1">
        <v>8702</v>
      </c>
      <c r="F335" s="1" t="s">
        <v>178</v>
      </c>
      <c r="G335" s="1" t="s">
        <v>544</v>
      </c>
      <c r="I335" s="1" t="s">
        <v>544</v>
      </c>
      <c r="K335" s="1">
        <v>24</v>
      </c>
      <c r="L335" s="1">
        <v>28</v>
      </c>
      <c r="M335" s="1" t="s">
        <v>786</v>
      </c>
      <c r="N335" s="1" t="s">
        <v>787</v>
      </c>
      <c r="O335" s="1" t="s">
        <v>783</v>
      </c>
      <c r="P335" s="1" t="s">
        <v>318</v>
      </c>
      <c r="Q335" s="1" t="s">
        <v>109</v>
      </c>
      <c r="R335" s="1">
        <v>1</v>
      </c>
      <c r="S335" s="1" t="s">
        <v>110</v>
      </c>
      <c r="T335" s="1" t="s">
        <v>111</v>
      </c>
      <c r="U335" s="1" t="s">
        <v>112</v>
      </c>
      <c r="V335" s="1">
        <v>411</v>
      </c>
      <c r="Y335" s="1">
        <v>410080</v>
      </c>
      <c r="Z335" s="1" t="s">
        <v>113</v>
      </c>
      <c r="AG335" s="1">
        <v>1</v>
      </c>
      <c r="AH335" s="4">
        <v>42803</v>
      </c>
      <c r="AI335" s="1">
        <v>57</v>
      </c>
      <c r="AM335" s="1" t="s">
        <v>545</v>
      </c>
      <c r="AS335" s="4">
        <v>42803</v>
      </c>
      <c r="AT335" s="4">
        <v>42936</v>
      </c>
      <c r="AU335" s="4">
        <v>42929</v>
      </c>
      <c r="AW335" s="1">
        <v>2</v>
      </c>
      <c r="AY335" s="1" t="s">
        <v>320</v>
      </c>
      <c r="BB335" s="1">
        <v>0</v>
      </c>
      <c r="BC335" s="1">
        <v>0</v>
      </c>
      <c r="BD335" s="1">
        <v>2</v>
      </c>
      <c r="BE335" s="1">
        <v>21389</v>
      </c>
      <c r="BF335" s="1" t="s">
        <v>146</v>
      </c>
      <c r="BG335" s="1">
        <v>42778</v>
      </c>
      <c r="BH335" s="1">
        <v>666.15</v>
      </c>
      <c r="BI335" s="1">
        <v>917.79</v>
      </c>
      <c r="BJ335" s="1">
        <v>0</v>
      </c>
      <c r="BL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2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42778</v>
      </c>
      <c r="CD335" s="1">
        <v>1</v>
      </c>
      <c r="CE335" s="1" t="s">
        <v>118</v>
      </c>
      <c r="CF335" s="1" t="s">
        <v>439</v>
      </c>
      <c r="CG335" s="1" t="str">
        <f>"12"</f>
        <v>12</v>
      </c>
      <c r="CH335" s="1" t="str">
        <f>"1"</f>
        <v>1</v>
      </c>
      <c r="CI335" s="1" t="str">
        <f>"06"</f>
        <v>06</v>
      </c>
      <c r="CJ335" s="1" t="s">
        <v>321</v>
      </c>
      <c r="CK335" s="1" t="str">
        <f>"02"</f>
        <v>02</v>
      </c>
      <c r="CL335" s="1" t="s">
        <v>129</v>
      </c>
      <c r="CW335" s="1">
        <v>0</v>
      </c>
      <c r="CX335" s="1">
        <v>0</v>
      </c>
      <c r="CY335" s="1">
        <v>0</v>
      </c>
    </row>
    <row r="336" spans="1:103">
      <c r="A336" s="1">
        <v>410</v>
      </c>
      <c r="B336" s="1" t="s">
        <v>138</v>
      </c>
      <c r="C336" s="1">
        <v>410604</v>
      </c>
      <c r="D336" s="1" t="s">
        <v>102</v>
      </c>
      <c r="E336" s="1">
        <v>9113</v>
      </c>
      <c r="F336" s="1" t="s">
        <v>352</v>
      </c>
      <c r="G336" s="1" t="s">
        <v>525</v>
      </c>
      <c r="I336" s="1" t="s">
        <v>525</v>
      </c>
      <c r="K336" s="1">
        <v>50</v>
      </c>
      <c r="L336" s="1">
        <v>68</v>
      </c>
      <c r="M336" s="1" t="s">
        <v>788</v>
      </c>
      <c r="N336" s="1" t="s">
        <v>789</v>
      </c>
      <c r="O336" s="1" t="s">
        <v>790</v>
      </c>
      <c r="P336" s="1" t="s">
        <v>318</v>
      </c>
      <c r="Q336" s="1" t="s">
        <v>109</v>
      </c>
      <c r="R336" s="1">
        <v>1</v>
      </c>
      <c r="S336" s="1" t="s">
        <v>110</v>
      </c>
      <c r="T336" s="1" t="s">
        <v>111</v>
      </c>
      <c r="U336" s="1" t="s">
        <v>112</v>
      </c>
      <c r="V336" s="1">
        <v>411</v>
      </c>
      <c r="Y336" s="1">
        <v>410080</v>
      </c>
      <c r="Z336" s="1" t="s">
        <v>113</v>
      </c>
      <c r="AG336" s="1">
        <v>5</v>
      </c>
      <c r="AH336" s="4">
        <v>42865</v>
      </c>
      <c r="AI336" s="1">
        <v>57</v>
      </c>
      <c r="AM336" s="1" t="s">
        <v>357</v>
      </c>
      <c r="AS336" s="4">
        <v>42773</v>
      </c>
      <c r="AT336" s="4">
        <v>42901</v>
      </c>
      <c r="AU336" s="4">
        <v>42895</v>
      </c>
      <c r="AW336" s="1">
        <v>1</v>
      </c>
      <c r="AY336" s="1" t="s">
        <v>320</v>
      </c>
      <c r="BB336" s="1">
        <v>0</v>
      </c>
      <c r="BC336" s="1">
        <v>0</v>
      </c>
      <c r="BD336" s="1">
        <v>1</v>
      </c>
      <c r="BE336" s="1">
        <v>44878</v>
      </c>
      <c r="BF336" s="1" t="s">
        <v>146</v>
      </c>
      <c r="BG336" s="1">
        <v>44878</v>
      </c>
      <c r="BH336" s="1">
        <v>698.85</v>
      </c>
      <c r="BI336" s="1">
        <v>962.84</v>
      </c>
      <c r="BJ336" s="1">
        <v>0</v>
      </c>
      <c r="BL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1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44878</v>
      </c>
      <c r="CD336" s="1">
        <v>1</v>
      </c>
      <c r="CE336" s="1" t="s">
        <v>118</v>
      </c>
      <c r="CF336" s="1" t="s">
        <v>439</v>
      </c>
      <c r="CG336" s="1" t="str">
        <f>"12"</f>
        <v>12</v>
      </c>
      <c r="CH336" s="1" t="str">
        <f>"2"</f>
        <v>2</v>
      </c>
      <c r="CI336" s="1" t="str">
        <f>"06"</f>
        <v>06</v>
      </c>
      <c r="CJ336" s="1" t="s">
        <v>321</v>
      </c>
      <c r="CK336" s="1" t="str">
        <f>"02"</f>
        <v>02</v>
      </c>
      <c r="CL336" s="1" t="s">
        <v>121</v>
      </c>
      <c r="CW336" s="1">
        <v>0</v>
      </c>
      <c r="CX336" s="1">
        <v>0</v>
      </c>
      <c r="CY336" s="1">
        <v>0</v>
      </c>
    </row>
    <row r="337" spans="1:103">
      <c r="A337" s="1">
        <v>410</v>
      </c>
      <c r="B337" s="1" t="s">
        <v>138</v>
      </c>
      <c r="C337" s="1">
        <v>410772</v>
      </c>
      <c r="D337" s="1" t="s">
        <v>102</v>
      </c>
      <c r="E337" s="1">
        <v>9113</v>
      </c>
      <c r="F337" s="1" t="s">
        <v>352</v>
      </c>
      <c r="G337" s="1" t="s">
        <v>534</v>
      </c>
      <c r="I337" s="1" t="s">
        <v>534</v>
      </c>
      <c r="K337" s="1">
        <v>50</v>
      </c>
      <c r="L337" s="1">
        <v>8</v>
      </c>
      <c r="M337" s="1" t="s">
        <v>791</v>
      </c>
      <c r="N337" s="1" t="s">
        <v>792</v>
      </c>
      <c r="O337" s="1" t="s">
        <v>793</v>
      </c>
      <c r="P337" s="1" t="s">
        <v>318</v>
      </c>
      <c r="Q337" s="1" t="s">
        <v>109</v>
      </c>
      <c r="R337" s="1">
        <v>1</v>
      </c>
      <c r="S337" s="1" t="s">
        <v>110</v>
      </c>
      <c r="T337" s="1" t="s">
        <v>111</v>
      </c>
      <c r="U337" s="1" t="s">
        <v>112</v>
      </c>
      <c r="V337" s="1">
        <v>411</v>
      </c>
      <c r="Y337" s="1">
        <v>410080</v>
      </c>
      <c r="Z337" s="1" t="s">
        <v>113</v>
      </c>
      <c r="AG337" s="1">
        <v>1</v>
      </c>
      <c r="AH337" s="4">
        <v>42865</v>
      </c>
      <c r="AI337" s="1">
        <v>57</v>
      </c>
      <c r="AM337" s="1" t="s">
        <v>357</v>
      </c>
      <c r="AS337" s="4">
        <v>42865</v>
      </c>
      <c r="AT337" s="4">
        <v>42947</v>
      </c>
      <c r="AU337" s="4">
        <v>42940</v>
      </c>
      <c r="AW337" s="1">
        <v>1</v>
      </c>
      <c r="AY337" s="1" t="s">
        <v>320</v>
      </c>
      <c r="BB337" s="1">
        <v>0</v>
      </c>
      <c r="BC337" s="1">
        <v>0</v>
      </c>
      <c r="BD337" s="1">
        <v>1</v>
      </c>
      <c r="BE337" s="1">
        <v>44878</v>
      </c>
      <c r="BF337" s="1" t="s">
        <v>146</v>
      </c>
      <c r="BG337" s="1">
        <v>44878</v>
      </c>
      <c r="BH337" s="1">
        <v>698.85</v>
      </c>
      <c r="BI337" s="1">
        <v>962.84</v>
      </c>
      <c r="BJ337" s="1">
        <v>0</v>
      </c>
      <c r="BL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1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44878</v>
      </c>
      <c r="CD337" s="1">
        <v>1</v>
      </c>
      <c r="CE337" s="1" t="s">
        <v>118</v>
      </c>
      <c r="CF337" s="1" t="s">
        <v>439</v>
      </c>
      <c r="CG337" s="1" t="str">
        <f>"12"</f>
        <v>12</v>
      </c>
      <c r="CH337" s="1" t="str">
        <f>"2"</f>
        <v>2</v>
      </c>
      <c r="CI337" s="1" t="str">
        <f>"06"</f>
        <v>06</v>
      </c>
      <c r="CJ337" s="1" t="s">
        <v>321</v>
      </c>
      <c r="CK337" s="1" t="str">
        <f>"02"</f>
        <v>02</v>
      </c>
      <c r="CL337" s="1" t="s">
        <v>121</v>
      </c>
      <c r="CW337" s="1">
        <v>0</v>
      </c>
      <c r="CX337" s="1">
        <v>0</v>
      </c>
      <c r="CY337" s="1">
        <v>0</v>
      </c>
    </row>
    <row r="338" spans="1:103">
      <c r="A338" s="1">
        <v>410</v>
      </c>
      <c r="B338" s="1" t="s">
        <v>138</v>
      </c>
      <c r="C338" s="1">
        <v>410604</v>
      </c>
      <c r="D338" s="1" t="s">
        <v>102</v>
      </c>
      <c r="E338" s="1">
        <v>9113</v>
      </c>
      <c r="F338" s="1" t="s">
        <v>352</v>
      </c>
      <c r="G338" s="1" t="s">
        <v>525</v>
      </c>
      <c r="I338" s="1" t="s">
        <v>525</v>
      </c>
      <c r="K338" s="1">
        <v>54</v>
      </c>
      <c r="L338" s="1">
        <v>72</v>
      </c>
      <c r="M338" s="1" t="s">
        <v>794</v>
      </c>
      <c r="N338" s="1" t="s">
        <v>795</v>
      </c>
      <c r="O338" s="1" t="s">
        <v>796</v>
      </c>
      <c r="P338" s="1" t="s">
        <v>318</v>
      </c>
      <c r="Q338" s="1" t="s">
        <v>109</v>
      </c>
      <c r="R338" s="1">
        <v>1</v>
      </c>
      <c r="S338" s="1" t="s">
        <v>110</v>
      </c>
      <c r="T338" s="1" t="s">
        <v>111</v>
      </c>
      <c r="U338" s="1" t="s">
        <v>112</v>
      </c>
      <c r="V338" s="1">
        <v>411</v>
      </c>
      <c r="Y338" s="1">
        <v>410080</v>
      </c>
      <c r="Z338" s="1" t="s">
        <v>113</v>
      </c>
      <c r="AG338" s="1">
        <v>5</v>
      </c>
      <c r="AH338" s="4">
        <v>42865</v>
      </c>
      <c r="AI338" s="1">
        <v>57</v>
      </c>
      <c r="AM338" s="1" t="s">
        <v>357</v>
      </c>
      <c r="AS338" s="4">
        <v>42773</v>
      </c>
      <c r="AT338" s="4">
        <v>42901</v>
      </c>
      <c r="AU338" s="4">
        <v>42895</v>
      </c>
      <c r="AW338" s="1">
        <v>18</v>
      </c>
      <c r="AY338" s="1" t="s">
        <v>320</v>
      </c>
      <c r="BB338" s="1">
        <v>0</v>
      </c>
      <c r="BC338" s="1">
        <v>0</v>
      </c>
      <c r="BD338" s="1">
        <v>18</v>
      </c>
      <c r="BE338" s="1">
        <v>32314</v>
      </c>
      <c r="BF338" s="1" t="s">
        <v>146</v>
      </c>
      <c r="BG338" s="1">
        <v>581652</v>
      </c>
      <c r="BH338" s="1">
        <v>9057.6</v>
      </c>
      <c r="BI338" s="1">
        <v>12479.12</v>
      </c>
      <c r="BJ338" s="1">
        <v>0</v>
      </c>
      <c r="BL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18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581652</v>
      </c>
      <c r="CD338" s="1">
        <v>1</v>
      </c>
      <c r="CE338" s="1" t="s">
        <v>118</v>
      </c>
      <c r="CF338" s="1" t="s">
        <v>439</v>
      </c>
      <c r="CG338" s="1" t="str">
        <f t="shared" ref="CG338:CG365" si="112">"14"</f>
        <v>14</v>
      </c>
      <c r="CH338" s="1" t="str">
        <f t="shared" ref="CH338:CH357" si="113">"0"</f>
        <v>0</v>
      </c>
      <c r="CI338" s="1" t="str">
        <f>"06"</f>
        <v>06</v>
      </c>
      <c r="CJ338" s="1" t="s">
        <v>321</v>
      </c>
      <c r="CK338" s="1" t="str">
        <f>"02"</f>
        <v>02</v>
      </c>
      <c r="CL338" s="1" t="s">
        <v>177</v>
      </c>
      <c r="CW338" s="1">
        <v>0</v>
      </c>
      <c r="CX338" s="1">
        <v>0</v>
      </c>
      <c r="CY338" s="1">
        <v>0</v>
      </c>
    </row>
    <row r="339" spans="1:103">
      <c r="A339" s="1">
        <v>410</v>
      </c>
      <c r="B339" s="1" t="s">
        <v>138</v>
      </c>
      <c r="C339" s="1">
        <v>410604</v>
      </c>
      <c r="D339" s="1" t="s">
        <v>102</v>
      </c>
      <c r="E339" s="1">
        <v>9113</v>
      </c>
      <c r="F339" s="1" t="s">
        <v>352</v>
      </c>
      <c r="G339" s="1" t="s">
        <v>525</v>
      </c>
      <c r="I339" s="1" t="s">
        <v>525</v>
      </c>
      <c r="K339" s="1" t="s">
        <v>797</v>
      </c>
      <c r="L339" s="1">
        <v>114</v>
      </c>
      <c r="M339" s="1" t="s">
        <v>798</v>
      </c>
      <c r="N339" s="1" t="s">
        <v>799</v>
      </c>
      <c r="O339" s="1" t="s">
        <v>796</v>
      </c>
      <c r="P339" s="1" t="s">
        <v>318</v>
      </c>
      <c r="Q339" s="1" t="s">
        <v>109</v>
      </c>
      <c r="R339" s="1">
        <v>1</v>
      </c>
      <c r="S339" s="1" t="s">
        <v>110</v>
      </c>
      <c r="T339" s="1" t="s">
        <v>111</v>
      </c>
      <c r="U339" s="1" t="s">
        <v>112</v>
      </c>
      <c r="V339" s="1">
        <v>411</v>
      </c>
      <c r="Y339" s="1">
        <v>410080</v>
      </c>
      <c r="Z339" s="1" t="s">
        <v>113</v>
      </c>
      <c r="AG339" s="1">
        <v>5</v>
      </c>
      <c r="AH339" s="4">
        <v>42865</v>
      </c>
      <c r="AI339" s="1">
        <v>57</v>
      </c>
      <c r="AM339" s="1" t="s">
        <v>357</v>
      </c>
      <c r="AS339" s="4">
        <v>42794</v>
      </c>
      <c r="AT339" s="4">
        <v>42901</v>
      </c>
      <c r="AU339" s="4">
        <v>42895</v>
      </c>
      <c r="AW339" s="1">
        <v>1</v>
      </c>
      <c r="AY339" s="1" t="s">
        <v>320</v>
      </c>
      <c r="BB339" s="1">
        <v>0</v>
      </c>
      <c r="BC339" s="1">
        <v>0</v>
      </c>
      <c r="BD339" s="1">
        <v>1</v>
      </c>
      <c r="BE339" s="1">
        <v>60986</v>
      </c>
      <c r="BF339" s="1" t="s">
        <v>146</v>
      </c>
      <c r="BG339" s="1">
        <v>60986</v>
      </c>
      <c r="BH339" s="1">
        <v>949.69</v>
      </c>
      <c r="BI339" s="1">
        <v>1308.43</v>
      </c>
      <c r="BJ339" s="1">
        <v>0</v>
      </c>
      <c r="BL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1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60986</v>
      </c>
      <c r="CD339" s="1">
        <v>1</v>
      </c>
      <c r="CE339" s="1" t="s">
        <v>118</v>
      </c>
      <c r="CF339" s="1" t="s">
        <v>439</v>
      </c>
      <c r="CG339" s="1" t="str">
        <f>"14"</f>
        <v>14</v>
      </c>
      <c r="CH339" s="1" t="str">
        <f>"0"</f>
        <v>0</v>
      </c>
      <c r="CI339" s="1" t="str">
        <f>"06"</f>
        <v>06</v>
      </c>
      <c r="CJ339" s="1" t="s">
        <v>321</v>
      </c>
      <c r="CK339" s="1" t="str">
        <f>"02"</f>
        <v>02</v>
      </c>
      <c r="CL339" s="1" t="s">
        <v>177</v>
      </c>
      <c r="CW339" s="1">
        <v>0</v>
      </c>
      <c r="CX339" s="1">
        <v>0</v>
      </c>
      <c r="CY339" s="1">
        <v>0</v>
      </c>
    </row>
    <row r="340" spans="1:103">
      <c r="A340" s="1">
        <v>410</v>
      </c>
      <c r="B340" s="1" t="s">
        <v>138</v>
      </c>
      <c r="C340" s="1">
        <v>410604</v>
      </c>
      <c r="D340" s="1" t="s">
        <v>102</v>
      </c>
      <c r="E340" s="1">
        <v>9113</v>
      </c>
      <c r="F340" s="1" t="s">
        <v>352</v>
      </c>
      <c r="G340" s="1" t="s">
        <v>525</v>
      </c>
      <c r="I340" s="1" t="s">
        <v>525</v>
      </c>
      <c r="K340" s="1">
        <v>55</v>
      </c>
      <c r="L340" s="1">
        <v>73</v>
      </c>
      <c r="M340" s="1" t="s">
        <v>800</v>
      </c>
      <c r="N340" s="1" t="s">
        <v>801</v>
      </c>
      <c r="O340" s="1" t="s">
        <v>796</v>
      </c>
      <c r="P340" s="1" t="s">
        <v>318</v>
      </c>
      <c r="Q340" s="1" t="s">
        <v>109</v>
      </c>
      <c r="R340" s="1">
        <v>1</v>
      </c>
      <c r="S340" s="1" t="s">
        <v>110</v>
      </c>
      <c r="T340" s="1" t="s">
        <v>111</v>
      </c>
      <c r="U340" s="1" t="s">
        <v>112</v>
      </c>
      <c r="V340" s="1">
        <v>411</v>
      </c>
      <c r="Y340" s="1">
        <v>410080</v>
      </c>
      <c r="Z340" s="1" t="s">
        <v>113</v>
      </c>
      <c r="AG340" s="1">
        <v>5</v>
      </c>
      <c r="AH340" s="4">
        <v>42865</v>
      </c>
      <c r="AI340" s="1">
        <v>57</v>
      </c>
      <c r="AM340" s="1" t="s">
        <v>357</v>
      </c>
      <c r="AS340" s="4">
        <v>42773</v>
      </c>
      <c r="AT340" s="4">
        <v>42901</v>
      </c>
      <c r="AU340" s="4">
        <v>42895</v>
      </c>
      <c r="AW340" s="1">
        <v>12</v>
      </c>
      <c r="AY340" s="1" t="s">
        <v>320</v>
      </c>
      <c r="BB340" s="1">
        <v>0</v>
      </c>
      <c r="BC340" s="1">
        <v>0</v>
      </c>
      <c r="BD340" s="1">
        <v>12</v>
      </c>
      <c r="BE340" s="1">
        <v>32650</v>
      </c>
      <c r="BF340" s="1" t="s">
        <v>146</v>
      </c>
      <c r="BG340" s="1">
        <v>391800</v>
      </c>
      <c r="BH340" s="1">
        <v>6101.19</v>
      </c>
      <c r="BI340" s="1">
        <v>8405.92</v>
      </c>
      <c r="BJ340" s="1">
        <v>0</v>
      </c>
      <c r="BL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12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391800</v>
      </c>
      <c r="CD340" s="1">
        <v>1</v>
      </c>
      <c r="CE340" s="1" t="s">
        <v>118</v>
      </c>
      <c r="CF340" s="1" t="s">
        <v>439</v>
      </c>
      <c r="CG340" s="1" t="str">
        <f>"14"</f>
        <v>14</v>
      </c>
      <c r="CH340" s="1" t="str">
        <f>"0"</f>
        <v>0</v>
      </c>
      <c r="CI340" s="1" t="str">
        <f>"06"</f>
        <v>06</v>
      </c>
      <c r="CJ340" s="1" t="s">
        <v>321</v>
      </c>
      <c r="CK340" s="1" t="str">
        <f>"02"</f>
        <v>02</v>
      </c>
      <c r="CL340" s="1" t="s">
        <v>388</v>
      </c>
      <c r="CW340" s="1">
        <v>0</v>
      </c>
      <c r="CX340" s="1">
        <v>0</v>
      </c>
      <c r="CY340" s="1">
        <v>0</v>
      </c>
    </row>
    <row r="341" spans="1:103">
      <c r="A341" s="1">
        <v>410</v>
      </c>
      <c r="B341" s="1" t="s">
        <v>138</v>
      </c>
      <c r="C341" s="1">
        <v>410604</v>
      </c>
      <c r="D341" s="1" t="s">
        <v>102</v>
      </c>
      <c r="E341" s="1">
        <v>9113</v>
      </c>
      <c r="F341" s="1" t="s">
        <v>352</v>
      </c>
      <c r="G341" s="1" t="s">
        <v>525</v>
      </c>
      <c r="I341" s="1" t="s">
        <v>525</v>
      </c>
      <c r="K341" s="1" t="s">
        <v>802</v>
      </c>
      <c r="L341" s="1">
        <v>115</v>
      </c>
      <c r="M341" s="1" t="s">
        <v>803</v>
      </c>
      <c r="N341" s="1" t="s">
        <v>804</v>
      </c>
      <c r="O341" s="1" t="s">
        <v>796</v>
      </c>
      <c r="P341" s="1" t="s">
        <v>318</v>
      </c>
      <c r="Q341" s="1" t="s">
        <v>109</v>
      </c>
      <c r="R341" s="1">
        <v>1</v>
      </c>
      <c r="S341" s="1" t="s">
        <v>110</v>
      </c>
      <c r="T341" s="1" t="s">
        <v>111</v>
      </c>
      <c r="U341" s="1" t="s">
        <v>112</v>
      </c>
      <c r="V341" s="1">
        <v>411</v>
      </c>
      <c r="Y341" s="1">
        <v>410080</v>
      </c>
      <c r="Z341" s="1" t="s">
        <v>113</v>
      </c>
      <c r="AG341" s="1">
        <v>5</v>
      </c>
      <c r="AH341" s="4">
        <v>42865</v>
      </c>
      <c r="AI341" s="1">
        <v>57</v>
      </c>
      <c r="AM341" s="1" t="s">
        <v>357</v>
      </c>
      <c r="AS341" s="4">
        <v>42794</v>
      </c>
      <c r="AT341" s="4">
        <v>42901</v>
      </c>
      <c r="AU341" s="4">
        <v>42895</v>
      </c>
      <c r="AW341" s="1">
        <v>2</v>
      </c>
      <c r="AY341" s="1" t="s">
        <v>320</v>
      </c>
      <c r="BB341" s="1">
        <v>0</v>
      </c>
      <c r="BC341" s="1">
        <v>0</v>
      </c>
      <c r="BD341" s="1">
        <v>2</v>
      </c>
      <c r="BE341" s="1">
        <v>58552</v>
      </c>
      <c r="BF341" s="1" t="s">
        <v>146</v>
      </c>
      <c r="BG341" s="1">
        <v>117104</v>
      </c>
      <c r="BH341" s="1">
        <v>1823.57</v>
      </c>
      <c r="BI341" s="1">
        <v>2512.42</v>
      </c>
      <c r="BJ341" s="1">
        <v>0</v>
      </c>
      <c r="BL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2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117104</v>
      </c>
      <c r="CD341" s="1">
        <v>1</v>
      </c>
      <c r="CE341" s="1" t="s">
        <v>118</v>
      </c>
      <c r="CF341" s="1" t="s">
        <v>439</v>
      </c>
      <c r="CG341" s="1" t="str">
        <f>"14"</f>
        <v>14</v>
      </c>
      <c r="CH341" s="1" t="str">
        <f>"0"</f>
        <v>0</v>
      </c>
      <c r="CI341" s="1" t="str">
        <f>"06"</f>
        <v>06</v>
      </c>
      <c r="CJ341" s="1" t="s">
        <v>321</v>
      </c>
      <c r="CK341" s="1" t="str">
        <f>"02"</f>
        <v>02</v>
      </c>
      <c r="CL341" s="1" t="s">
        <v>388</v>
      </c>
      <c r="CW341" s="1">
        <v>0</v>
      </c>
      <c r="CX341" s="1">
        <v>0</v>
      </c>
      <c r="CY341" s="1">
        <v>0</v>
      </c>
    </row>
    <row r="342" spans="1:103">
      <c r="A342" s="1">
        <v>410</v>
      </c>
      <c r="B342" s="1" t="s">
        <v>138</v>
      </c>
      <c r="C342" s="1">
        <v>410604</v>
      </c>
      <c r="D342" s="1" t="s">
        <v>102</v>
      </c>
      <c r="E342" s="1">
        <v>9113</v>
      </c>
      <c r="F342" s="1" t="s">
        <v>352</v>
      </c>
      <c r="G342" s="1" t="s">
        <v>525</v>
      </c>
      <c r="I342" s="1" t="s">
        <v>525</v>
      </c>
      <c r="K342" s="1" t="s">
        <v>805</v>
      </c>
      <c r="L342" s="1">
        <v>116</v>
      </c>
      <c r="M342" s="1" t="s">
        <v>806</v>
      </c>
      <c r="N342" s="1" t="s">
        <v>804</v>
      </c>
      <c r="O342" s="1" t="s">
        <v>796</v>
      </c>
      <c r="P342" s="1" t="s">
        <v>318</v>
      </c>
      <c r="Q342" s="1" t="s">
        <v>109</v>
      </c>
      <c r="R342" s="1">
        <v>1</v>
      </c>
      <c r="S342" s="1" t="s">
        <v>110</v>
      </c>
      <c r="T342" s="1" t="s">
        <v>111</v>
      </c>
      <c r="U342" s="1" t="s">
        <v>112</v>
      </c>
      <c r="V342" s="1">
        <v>411</v>
      </c>
      <c r="Y342" s="1">
        <v>410080</v>
      </c>
      <c r="Z342" s="1" t="s">
        <v>113</v>
      </c>
      <c r="AG342" s="1">
        <v>5</v>
      </c>
      <c r="AH342" s="4">
        <v>42865</v>
      </c>
      <c r="AI342" s="1">
        <v>57</v>
      </c>
      <c r="AM342" s="1" t="s">
        <v>357</v>
      </c>
      <c r="AS342" s="4">
        <v>42794</v>
      </c>
      <c r="AT342" s="4">
        <v>42901</v>
      </c>
      <c r="AU342" s="4">
        <v>42895</v>
      </c>
      <c r="AW342" s="1">
        <v>1</v>
      </c>
      <c r="AY342" s="1" t="s">
        <v>320</v>
      </c>
      <c r="BB342" s="1">
        <v>0</v>
      </c>
      <c r="BC342" s="1">
        <v>0</v>
      </c>
      <c r="BD342" s="1">
        <v>1</v>
      </c>
      <c r="BE342" s="1">
        <v>58552</v>
      </c>
      <c r="BF342" s="1" t="s">
        <v>146</v>
      </c>
      <c r="BG342" s="1">
        <v>58552</v>
      </c>
      <c r="BH342" s="1">
        <v>911.78</v>
      </c>
      <c r="BI342" s="1">
        <v>1256.21</v>
      </c>
      <c r="BJ342" s="1">
        <v>0</v>
      </c>
      <c r="BL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1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58552</v>
      </c>
      <c r="CD342" s="1">
        <v>1</v>
      </c>
      <c r="CE342" s="1" t="s">
        <v>118</v>
      </c>
      <c r="CF342" s="1" t="s">
        <v>439</v>
      </c>
      <c r="CG342" s="1" t="str">
        <f>"14"</f>
        <v>14</v>
      </c>
      <c r="CH342" s="1" t="str">
        <f>"0"</f>
        <v>0</v>
      </c>
      <c r="CI342" s="1" t="str">
        <f>"06"</f>
        <v>06</v>
      </c>
      <c r="CJ342" s="1" t="s">
        <v>321</v>
      </c>
      <c r="CK342" s="1" t="str">
        <f>"02"</f>
        <v>02</v>
      </c>
      <c r="CL342" s="1" t="s">
        <v>388</v>
      </c>
      <c r="CW342" s="1">
        <v>0</v>
      </c>
      <c r="CX342" s="1">
        <v>0</v>
      </c>
      <c r="CY342" s="1">
        <v>0</v>
      </c>
    </row>
    <row r="343" spans="1:103">
      <c r="A343" s="1">
        <v>410</v>
      </c>
      <c r="B343" s="1" t="s">
        <v>101</v>
      </c>
      <c r="C343" s="1">
        <v>410692</v>
      </c>
      <c r="D343" s="1" t="s">
        <v>102</v>
      </c>
      <c r="E343" s="1">
        <v>2218</v>
      </c>
      <c r="F343" s="1" t="s">
        <v>344</v>
      </c>
      <c r="G343" s="1" t="s">
        <v>535</v>
      </c>
      <c r="I343" s="1" t="s">
        <v>535</v>
      </c>
      <c r="K343" s="1">
        <v>13</v>
      </c>
      <c r="L343" s="1">
        <v>13</v>
      </c>
      <c r="M343" s="1" t="s">
        <v>807</v>
      </c>
      <c r="N343" s="1" t="s">
        <v>808</v>
      </c>
      <c r="O343" s="1" t="s">
        <v>796</v>
      </c>
      <c r="P343" s="1" t="s">
        <v>318</v>
      </c>
      <c r="Q343" s="1" t="s">
        <v>109</v>
      </c>
      <c r="R343" s="1">
        <v>1</v>
      </c>
      <c r="S343" s="1" t="s">
        <v>110</v>
      </c>
      <c r="T343" s="1" t="s">
        <v>111</v>
      </c>
      <c r="U343" s="1" t="s">
        <v>112</v>
      </c>
      <c r="V343" s="1">
        <v>411</v>
      </c>
      <c r="Y343" s="1">
        <v>410080</v>
      </c>
      <c r="Z343" s="1" t="s">
        <v>113</v>
      </c>
      <c r="AG343" s="1">
        <v>2</v>
      </c>
      <c r="AH343" s="4">
        <v>42814</v>
      </c>
      <c r="AI343" s="1">
        <v>52</v>
      </c>
      <c r="AM343" s="1" t="s">
        <v>538</v>
      </c>
      <c r="AS343" s="4">
        <v>42809</v>
      </c>
      <c r="AT343" s="4">
        <v>42906</v>
      </c>
      <c r="AU343" s="4">
        <v>42899</v>
      </c>
      <c r="AW343" s="1">
        <v>1</v>
      </c>
      <c r="AY343" s="1" t="s">
        <v>320</v>
      </c>
      <c r="BB343" s="1">
        <v>0</v>
      </c>
      <c r="BC343" s="1">
        <v>0</v>
      </c>
      <c r="BD343" s="1">
        <v>1</v>
      </c>
      <c r="BE343" s="1">
        <v>684.78</v>
      </c>
      <c r="BF343" s="1" t="s">
        <v>117</v>
      </c>
      <c r="BG343" s="1">
        <v>45700.5053</v>
      </c>
      <c r="BH343" s="1">
        <v>684.78</v>
      </c>
      <c r="BI343" s="1">
        <v>980.49</v>
      </c>
      <c r="BJ343" s="1">
        <v>0</v>
      </c>
      <c r="BL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1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45700.5053</v>
      </c>
      <c r="CD343" s="1">
        <v>1</v>
      </c>
      <c r="CE343" s="1" t="s">
        <v>118</v>
      </c>
      <c r="CF343" s="1" t="s">
        <v>439</v>
      </c>
      <c r="CG343" s="1" t="str">
        <f>"14"</f>
        <v>14</v>
      </c>
      <c r="CH343" s="1" t="str">
        <f>"0"</f>
        <v>0</v>
      </c>
      <c r="CI343" s="1" t="str">
        <f>"06"</f>
        <v>06</v>
      </c>
      <c r="CJ343" s="1" t="s">
        <v>321</v>
      </c>
      <c r="CK343" s="1" t="str">
        <f>"02"</f>
        <v>02</v>
      </c>
      <c r="CL343" s="1" t="s">
        <v>539</v>
      </c>
      <c r="CW343" s="1">
        <v>0</v>
      </c>
      <c r="CX343" s="1">
        <v>0</v>
      </c>
      <c r="CY343" s="1">
        <v>0</v>
      </c>
    </row>
    <row r="344" spans="1:103">
      <c r="A344" s="1">
        <v>410</v>
      </c>
      <c r="B344" s="1" t="s">
        <v>138</v>
      </c>
      <c r="C344" s="1">
        <v>410638</v>
      </c>
      <c r="D344" s="1" t="s">
        <v>102</v>
      </c>
      <c r="E344" s="1">
        <v>8702</v>
      </c>
      <c r="F344" s="1" t="s">
        <v>178</v>
      </c>
      <c r="G344" s="1" t="s">
        <v>544</v>
      </c>
      <c r="I344" s="1" t="s">
        <v>544</v>
      </c>
      <c r="K344" s="1">
        <v>14</v>
      </c>
      <c r="L344" s="1">
        <v>15</v>
      </c>
      <c r="M344" s="1" t="s">
        <v>809</v>
      </c>
      <c r="N344" s="1" t="s">
        <v>810</v>
      </c>
      <c r="O344" s="1" t="s">
        <v>796</v>
      </c>
      <c r="P344" s="1" t="s">
        <v>318</v>
      </c>
      <c r="Q344" s="1" t="s">
        <v>109</v>
      </c>
      <c r="R344" s="1">
        <v>1</v>
      </c>
      <c r="S344" s="1" t="s">
        <v>110</v>
      </c>
      <c r="T344" s="1" t="s">
        <v>111</v>
      </c>
      <c r="U344" s="1" t="s">
        <v>112</v>
      </c>
      <c r="V344" s="1">
        <v>411</v>
      </c>
      <c r="Y344" s="1">
        <v>410080</v>
      </c>
      <c r="Z344" s="1" t="s">
        <v>113</v>
      </c>
      <c r="AG344" s="1">
        <v>1</v>
      </c>
      <c r="AH344" s="4">
        <v>42803</v>
      </c>
      <c r="AI344" s="1">
        <v>57</v>
      </c>
      <c r="AM344" s="1" t="s">
        <v>545</v>
      </c>
      <c r="AS344" s="4">
        <v>42803</v>
      </c>
      <c r="AT344" s="4">
        <v>42936</v>
      </c>
      <c r="AU344" s="4">
        <v>42929</v>
      </c>
      <c r="AW344" s="1">
        <v>10</v>
      </c>
      <c r="AY344" s="1" t="s">
        <v>320</v>
      </c>
      <c r="BB344" s="1">
        <v>0</v>
      </c>
      <c r="BC344" s="1">
        <v>0</v>
      </c>
      <c r="BD344" s="1">
        <v>10</v>
      </c>
      <c r="BE344" s="1">
        <v>25852</v>
      </c>
      <c r="BF344" s="1" t="s">
        <v>146</v>
      </c>
      <c r="BG344" s="1">
        <v>258520</v>
      </c>
      <c r="BH344" s="1">
        <v>4025.73</v>
      </c>
      <c r="BI344" s="1">
        <v>5546.45</v>
      </c>
      <c r="BJ344" s="1">
        <v>0</v>
      </c>
      <c r="BL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10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258520</v>
      </c>
      <c r="CD344" s="1">
        <v>1</v>
      </c>
      <c r="CE344" s="1" t="s">
        <v>118</v>
      </c>
      <c r="CF344" s="1" t="s">
        <v>439</v>
      </c>
      <c r="CG344" s="1" t="str">
        <f>"14"</f>
        <v>14</v>
      </c>
      <c r="CH344" s="1" t="str">
        <f>"0"</f>
        <v>0</v>
      </c>
      <c r="CI344" s="1" t="str">
        <f>"06"</f>
        <v>06</v>
      </c>
      <c r="CJ344" s="1" t="s">
        <v>321</v>
      </c>
      <c r="CK344" s="1" t="str">
        <f>"02"</f>
        <v>02</v>
      </c>
      <c r="CL344" s="1" t="s">
        <v>129</v>
      </c>
      <c r="CW344" s="1">
        <v>0</v>
      </c>
      <c r="CX344" s="1">
        <v>0</v>
      </c>
      <c r="CY344" s="1">
        <v>0</v>
      </c>
    </row>
    <row r="345" spans="1:103">
      <c r="A345" s="1">
        <v>410</v>
      </c>
      <c r="B345" s="1" t="s">
        <v>138</v>
      </c>
      <c r="C345" s="1">
        <v>410604</v>
      </c>
      <c r="D345" s="1" t="s">
        <v>102</v>
      </c>
      <c r="E345" s="1">
        <v>9113</v>
      </c>
      <c r="F345" s="1" t="s">
        <v>352</v>
      </c>
      <c r="G345" s="1" t="s">
        <v>525</v>
      </c>
      <c r="I345" s="1" t="s">
        <v>525</v>
      </c>
      <c r="K345" s="1">
        <v>56</v>
      </c>
      <c r="L345" s="1">
        <v>74</v>
      </c>
      <c r="M345" s="1" t="s">
        <v>811</v>
      </c>
      <c r="N345" s="1" t="s">
        <v>795</v>
      </c>
      <c r="O345" s="1" t="s">
        <v>796</v>
      </c>
      <c r="P345" s="1" t="s">
        <v>318</v>
      </c>
      <c r="Q345" s="1" t="s">
        <v>109</v>
      </c>
      <c r="R345" s="1">
        <v>1</v>
      </c>
      <c r="S345" s="1" t="s">
        <v>110</v>
      </c>
      <c r="T345" s="1" t="s">
        <v>111</v>
      </c>
      <c r="U345" s="1" t="s">
        <v>112</v>
      </c>
      <c r="V345" s="1">
        <v>411</v>
      </c>
      <c r="Y345" s="1">
        <v>410080</v>
      </c>
      <c r="Z345" s="1" t="s">
        <v>113</v>
      </c>
      <c r="AG345" s="1">
        <v>5</v>
      </c>
      <c r="AH345" s="4">
        <v>42865</v>
      </c>
      <c r="AI345" s="1">
        <v>57</v>
      </c>
      <c r="AM345" s="1" t="s">
        <v>357</v>
      </c>
      <c r="AS345" s="4">
        <v>42773</v>
      </c>
      <c r="AT345" s="4">
        <v>42901</v>
      </c>
      <c r="AU345" s="4">
        <v>42895</v>
      </c>
      <c r="AW345" s="1">
        <v>1</v>
      </c>
      <c r="AY345" s="1" t="s">
        <v>320</v>
      </c>
      <c r="BB345" s="1">
        <v>0</v>
      </c>
      <c r="BC345" s="1">
        <v>0</v>
      </c>
      <c r="BD345" s="1">
        <v>1</v>
      </c>
      <c r="BE345" s="1">
        <v>27269</v>
      </c>
      <c r="BF345" s="1" t="s">
        <v>146</v>
      </c>
      <c r="BG345" s="1">
        <v>27269</v>
      </c>
      <c r="BH345" s="1">
        <v>424.64</v>
      </c>
      <c r="BI345" s="1">
        <v>585.05</v>
      </c>
      <c r="BJ345" s="1">
        <v>0</v>
      </c>
      <c r="BL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1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27269</v>
      </c>
      <c r="CD345" s="1">
        <v>1</v>
      </c>
      <c r="CE345" s="1" t="s">
        <v>118</v>
      </c>
      <c r="CF345" s="1" t="s">
        <v>439</v>
      </c>
      <c r="CG345" s="1" t="str">
        <f>"14"</f>
        <v>14</v>
      </c>
      <c r="CH345" s="1" t="str">
        <f>"0"</f>
        <v>0</v>
      </c>
      <c r="CI345" s="1" t="str">
        <f>"06"</f>
        <v>06</v>
      </c>
      <c r="CJ345" s="1" t="s">
        <v>321</v>
      </c>
      <c r="CK345" s="1" t="str">
        <f>"02"</f>
        <v>02</v>
      </c>
      <c r="CL345" s="1" t="s">
        <v>129</v>
      </c>
      <c r="CW345" s="1">
        <v>0</v>
      </c>
      <c r="CX345" s="1">
        <v>0</v>
      </c>
      <c r="CY345" s="1">
        <v>0</v>
      </c>
    </row>
    <row r="346" spans="1:103">
      <c r="A346" s="1">
        <v>410</v>
      </c>
      <c r="B346" s="1" t="s">
        <v>138</v>
      </c>
      <c r="C346" s="1">
        <v>410604</v>
      </c>
      <c r="D346" s="1" t="s">
        <v>102</v>
      </c>
      <c r="E346" s="1">
        <v>9113</v>
      </c>
      <c r="F346" s="1" t="s">
        <v>352</v>
      </c>
      <c r="G346" s="1" t="s">
        <v>525</v>
      </c>
      <c r="I346" s="1" t="s">
        <v>525</v>
      </c>
      <c r="K346" s="1">
        <v>57</v>
      </c>
      <c r="L346" s="1">
        <v>75</v>
      </c>
      <c r="M346" s="1" t="s">
        <v>812</v>
      </c>
      <c r="N346" s="1" t="s">
        <v>813</v>
      </c>
      <c r="O346" s="1" t="s">
        <v>796</v>
      </c>
      <c r="P346" s="1" t="s">
        <v>318</v>
      </c>
      <c r="Q346" s="1" t="s">
        <v>109</v>
      </c>
      <c r="R346" s="1">
        <v>1</v>
      </c>
      <c r="S346" s="1" t="s">
        <v>110</v>
      </c>
      <c r="T346" s="1" t="s">
        <v>111</v>
      </c>
      <c r="U346" s="1" t="s">
        <v>112</v>
      </c>
      <c r="V346" s="1">
        <v>411</v>
      </c>
      <c r="Y346" s="1">
        <v>410080</v>
      </c>
      <c r="Z346" s="1" t="s">
        <v>113</v>
      </c>
      <c r="AG346" s="1">
        <v>5</v>
      </c>
      <c r="AH346" s="4">
        <v>42865</v>
      </c>
      <c r="AI346" s="1">
        <v>57</v>
      </c>
      <c r="AM346" s="1" t="s">
        <v>357</v>
      </c>
      <c r="AS346" s="4">
        <v>42773</v>
      </c>
      <c r="AT346" s="4">
        <v>42901</v>
      </c>
      <c r="AU346" s="4">
        <v>42895</v>
      </c>
      <c r="AW346" s="1">
        <v>7</v>
      </c>
      <c r="AY346" s="1" t="s">
        <v>320</v>
      </c>
      <c r="BB346" s="1">
        <v>0</v>
      </c>
      <c r="BC346" s="1">
        <v>0</v>
      </c>
      <c r="BD346" s="1">
        <v>7</v>
      </c>
      <c r="BE346" s="1">
        <v>27793</v>
      </c>
      <c r="BF346" s="1" t="s">
        <v>146</v>
      </c>
      <c r="BG346" s="1">
        <v>194551</v>
      </c>
      <c r="BH346" s="1">
        <v>3029.59</v>
      </c>
      <c r="BI346" s="1">
        <v>4174.02</v>
      </c>
      <c r="BJ346" s="1">
        <v>0</v>
      </c>
      <c r="BL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7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194551</v>
      </c>
      <c r="CD346" s="1">
        <v>1</v>
      </c>
      <c r="CE346" s="1" t="s">
        <v>118</v>
      </c>
      <c r="CF346" s="1" t="s">
        <v>439</v>
      </c>
      <c r="CG346" s="1" t="str">
        <f>"14"</f>
        <v>14</v>
      </c>
      <c r="CH346" s="1" t="str">
        <f>"0"</f>
        <v>0</v>
      </c>
      <c r="CI346" s="1" t="str">
        <f>"06"</f>
        <v>06</v>
      </c>
      <c r="CJ346" s="1" t="s">
        <v>321</v>
      </c>
      <c r="CK346" s="1" t="str">
        <f>"02"</f>
        <v>02</v>
      </c>
      <c r="CL346" s="1" t="s">
        <v>129</v>
      </c>
      <c r="CW346" s="1">
        <v>0</v>
      </c>
      <c r="CX346" s="1">
        <v>0</v>
      </c>
      <c r="CY346" s="1">
        <v>0</v>
      </c>
    </row>
    <row r="347" spans="1:103">
      <c r="A347" s="1">
        <v>410</v>
      </c>
      <c r="B347" s="1" t="s">
        <v>138</v>
      </c>
      <c r="C347" s="1">
        <v>410604</v>
      </c>
      <c r="D347" s="1" t="s">
        <v>102</v>
      </c>
      <c r="E347" s="1">
        <v>9113</v>
      </c>
      <c r="F347" s="1" t="s">
        <v>352</v>
      </c>
      <c r="G347" s="1" t="s">
        <v>525</v>
      </c>
      <c r="I347" s="1" t="s">
        <v>525</v>
      </c>
      <c r="K347" s="1" t="s">
        <v>814</v>
      </c>
      <c r="L347" s="1">
        <v>94</v>
      </c>
      <c r="M347" s="1" t="s">
        <v>815</v>
      </c>
      <c r="N347" s="1" t="s">
        <v>816</v>
      </c>
      <c r="O347" s="1" t="s">
        <v>796</v>
      </c>
      <c r="P347" s="1" t="s">
        <v>318</v>
      </c>
      <c r="Q347" s="1" t="s">
        <v>109</v>
      </c>
      <c r="R347" s="1">
        <v>1</v>
      </c>
      <c r="S347" s="1" t="s">
        <v>110</v>
      </c>
      <c r="T347" s="1" t="s">
        <v>111</v>
      </c>
      <c r="U347" s="1" t="s">
        <v>112</v>
      </c>
      <c r="V347" s="1">
        <v>411</v>
      </c>
      <c r="Y347" s="1">
        <v>410080</v>
      </c>
      <c r="Z347" s="1" t="s">
        <v>113</v>
      </c>
      <c r="AG347" s="1">
        <v>5</v>
      </c>
      <c r="AH347" s="4">
        <v>42865</v>
      </c>
      <c r="AI347" s="1">
        <v>57</v>
      </c>
      <c r="AM347" s="1" t="s">
        <v>357</v>
      </c>
      <c r="AS347" s="4">
        <v>42773</v>
      </c>
      <c r="AT347" s="4">
        <v>42901</v>
      </c>
      <c r="AU347" s="4">
        <v>42895</v>
      </c>
      <c r="AW347" s="1">
        <v>4</v>
      </c>
      <c r="AY347" s="1" t="s">
        <v>320</v>
      </c>
      <c r="BB347" s="1">
        <v>0</v>
      </c>
      <c r="BC347" s="1">
        <v>0</v>
      </c>
      <c r="BD347" s="1">
        <v>4</v>
      </c>
      <c r="BE347" s="1">
        <v>27793</v>
      </c>
      <c r="BF347" s="1" t="s">
        <v>146</v>
      </c>
      <c r="BG347" s="1">
        <v>111172</v>
      </c>
      <c r="BH347" s="1">
        <v>1731.19</v>
      </c>
      <c r="BI347" s="1">
        <v>2385.15</v>
      </c>
      <c r="BJ347" s="1">
        <v>0</v>
      </c>
      <c r="BL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4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111172</v>
      </c>
      <c r="CD347" s="1">
        <v>1</v>
      </c>
      <c r="CE347" s="1" t="s">
        <v>118</v>
      </c>
      <c r="CF347" s="1" t="s">
        <v>439</v>
      </c>
      <c r="CG347" s="1" t="str">
        <f>"14"</f>
        <v>14</v>
      </c>
      <c r="CH347" s="1" t="str">
        <f>"0"</f>
        <v>0</v>
      </c>
      <c r="CI347" s="1" t="str">
        <f>"06"</f>
        <v>06</v>
      </c>
      <c r="CJ347" s="1" t="s">
        <v>321</v>
      </c>
      <c r="CK347" s="1" t="str">
        <f>"02"</f>
        <v>02</v>
      </c>
      <c r="CL347" s="1" t="s">
        <v>129</v>
      </c>
      <c r="CW347" s="1">
        <v>0</v>
      </c>
      <c r="CX347" s="1">
        <v>0</v>
      </c>
      <c r="CY347" s="1">
        <v>0</v>
      </c>
    </row>
    <row r="348" spans="1:103">
      <c r="A348" s="1">
        <v>410</v>
      </c>
      <c r="B348" s="1" t="s">
        <v>138</v>
      </c>
      <c r="C348" s="1">
        <v>410604</v>
      </c>
      <c r="D348" s="1" t="s">
        <v>102</v>
      </c>
      <c r="E348" s="1">
        <v>9113</v>
      </c>
      <c r="F348" s="1" t="s">
        <v>352</v>
      </c>
      <c r="G348" s="1" t="s">
        <v>525</v>
      </c>
      <c r="I348" s="1" t="s">
        <v>525</v>
      </c>
      <c r="K348" s="1" t="s">
        <v>817</v>
      </c>
      <c r="L348" s="1">
        <v>117</v>
      </c>
      <c r="M348" s="1" t="s">
        <v>818</v>
      </c>
      <c r="N348" s="1" t="s">
        <v>819</v>
      </c>
      <c r="O348" s="1" t="s">
        <v>796</v>
      </c>
      <c r="P348" s="1" t="s">
        <v>318</v>
      </c>
      <c r="Q348" s="1" t="s">
        <v>109</v>
      </c>
      <c r="R348" s="1">
        <v>1</v>
      </c>
      <c r="S348" s="1" t="s">
        <v>110</v>
      </c>
      <c r="T348" s="1" t="s">
        <v>111</v>
      </c>
      <c r="U348" s="1" t="s">
        <v>112</v>
      </c>
      <c r="V348" s="1">
        <v>411</v>
      </c>
      <c r="Y348" s="1">
        <v>410080</v>
      </c>
      <c r="Z348" s="1" t="s">
        <v>113</v>
      </c>
      <c r="AG348" s="1">
        <v>5</v>
      </c>
      <c r="AH348" s="4">
        <v>42865</v>
      </c>
      <c r="AI348" s="1">
        <v>57</v>
      </c>
      <c r="AM348" s="1" t="s">
        <v>357</v>
      </c>
      <c r="AS348" s="4">
        <v>42794</v>
      </c>
      <c r="AT348" s="4">
        <v>42901</v>
      </c>
      <c r="AU348" s="4">
        <v>42895</v>
      </c>
      <c r="AW348" s="1">
        <v>1</v>
      </c>
      <c r="AY348" s="1" t="s">
        <v>320</v>
      </c>
      <c r="BB348" s="1">
        <v>0</v>
      </c>
      <c r="BC348" s="1">
        <v>0</v>
      </c>
      <c r="BD348" s="1">
        <v>1</v>
      </c>
      <c r="BE348" s="1">
        <v>52335</v>
      </c>
      <c r="BF348" s="1" t="s">
        <v>146</v>
      </c>
      <c r="BG348" s="1">
        <v>52335</v>
      </c>
      <c r="BH348" s="1">
        <v>814.97</v>
      </c>
      <c r="BI348" s="1">
        <v>1122.83</v>
      </c>
      <c r="BJ348" s="1">
        <v>0</v>
      </c>
      <c r="BL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1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52335</v>
      </c>
      <c r="CD348" s="1">
        <v>1</v>
      </c>
      <c r="CE348" s="1" t="s">
        <v>118</v>
      </c>
      <c r="CF348" s="1" t="s">
        <v>439</v>
      </c>
      <c r="CG348" s="1" t="str">
        <f>"14"</f>
        <v>14</v>
      </c>
      <c r="CH348" s="1" t="str">
        <f>"0"</f>
        <v>0</v>
      </c>
      <c r="CI348" s="1" t="str">
        <f>"06"</f>
        <v>06</v>
      </c>
      <c r="CJ348" s="1" t="s">
        <v>321</v>
      </c>
      <c r="CK348" s="1" t="str">
        <f>"02"</f>
        <v>02</v>
      </c>
      <c r="CL348" s="1" t="s">
        <v>129</v>
      </c>
      <c r="CW348" s="1">
        <v>0</v>
      </c>
      <c r="CX348" s="1">
        <v>0</v>
      </c>
      <c r="CY348" s="1">
        <v>0</v>
      </c>
    </row>
    <row r="349" spans="1:103">
      <c r="A349" s="1">
        <v>410</v>
      </c>
      <c r="B349" s="1" t="s">
        <v>138</v>
      </c>
      <c r="C349" s="1">
        <v>410638</v>
      </c>
      <c r="D349" s="1" t="s">
        <v>102</v>
      </c>
      <c r="E349" s="1">
        <v>8702</v>
      </c>
      <c r="F349" s="1" t="s">
        <v>178</v>
      </c>
      <c r="G349" s="1" t="s">
        <v>544</v>
      </c>
      <c r="I349" s="1" t="s">
        <v>544</v>
      </c>
      <c r="K349" s="1">
        <v>4</v>
      </c>
      <c r="L349" s="1">
        <v>4</v>
      </c>
      <c r="M349" s="1" t="s">
        <v>820</v>
      </c>
      <c r="N349" s="1" t="s">
        <v>795</v>
      </c>
      <c r="O349" s="1" t="s">
        <v>796</v>
      </c>
      <c r="P349" s="1" t="s">
        <v>318</v>
      </c>
      <c r="Q349" s="1" t="s">
        <v>109</v>
      </c>
      <c r="R349" s="1">
        <v>1</v>
      </c>
      <c r="S349" s="1" t="s">
        <v>110</v>
      </c>
      <c r="T349" s="1" t="s">
        <v>111</v>
      </c>
      <c r="U349" s="1" t="s">
        <v>112</v>
      </c>
      <c r="V349" s="1">
        <v>411</v>
      </c>
      <c r="Y349" s="1">
        <v>410080</v>
      </c>
      <c r="Z349" s="1" t="s">
        <v>113</v>
      </c>
      <c r="AG349" s="1">
        <v>1</v>
      </c>
      <c r="AH349" s="4">
        <v>42803</v>
      </c>
      <c r="AI349" s="1">
        <v>57</v>
      </c>
      <c r="AM349" s="1" t="s">
        <v>545</v>
      </c>
      <c r="AS349" s="4">
        <v>42803</v>
      </c>
      <c r="AT349" s="4">
        <v>42936</v>
      </c>
      <c r="AU349" s="4">
        <v>42929</v>
      </c>
      <c r="AW349" s="1">
        <v>10</v>
      </c>
      <c r="AY349" s="1" t="s">
        <v>320</v>
      </c>
      <c r="BB349" s="1">
        <v>0</v>
      </c>
      <c r="BC349" s="1">
        <v>0</v>
      </c>
      <c r="BD349" s="1">
        <v>10</v>
      </c>
      <c r="BE349" s="1">
        <v>25852.35</v>
      </c>
      <c r="BF349" s="1" t="s">
        <v>146</v>
      </c>
      <c r="BG349" s="1">
        <v>258523.5</v>
      </c>
      <c r="BH349" s="1">
        <v>4025.78</v>
      </c>
      <c r="BI349" s="1">
        <v>5546.52</v>
      </c>
      <c r="BJ349" s="1">
        <v>0</v>
      </c>
      <c r="BL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10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258523.5</v>
      </c>
      <c r="CD349" s="1">
        <v>1</v>
      </c>
      <c r="CE349" s="1" t="s">
        <v>118</v>
      </c>
      <c r="CF349" s="1" t="s">
        <v>439</v>
      </c>
      <c r="CG349" s="1" t="str">
        <f>"14"</f>
        <v>14</v>
      </c>
      <c r="CH349" s="1" t="str">
        <f>"0"</f>
        <v>0</v>
      </c>
      <c r="CI349" s="1" t="str">
        <f>"06"</f>
        <v>06</v>
      </c>
      <c r="CJ349" s="1" t="s">
        <v>321</v>
      </c>
      <c r="CK349" s="1" t="str">
        <f>"02"</f>
        <v>02</v>
      </c>
      <c r="CL349" s="1" t="s">
        <v>129</v>
      </c>
      <c r="CW349" s="1">
        <v>0</v>
      </c>
      <c r="CX349" s="1">
        <v>0</v>
      </c>
      <c r="CY349" s="1">
        <v>0</v>
      </c>
    </row>
    <row r="350" spans="1:103">
      <c r="A350" s="1">
        <v>410</v>
      </c>
      <c r="B350" s="1" t="s">
        <v>101</v>
      </c>
      <c r="C350" s="1">
        <v>410650</v>
      </c>
      <c r="D350" s="1" t="s">
        <v>102</v>
      </c>
      <c r="E350" s="1">
        <v>9098</v>
      </c>
      <c r="F350" s="1" t="s">
        <v>477</v>
      </c>
      <c r="G350" s="1" t="s">
        <v>478</v>
      </c>
      <c r="I350" s="1" t="s">
        <v>478</v>
      </c>
      <c r="K350" s="1">
        <v>13</v>
      </c>
      <c r="L350" s="1">
        <v>13</v>
      </c>
      <c r="M350" s="1" t="s">
        <v>821</v>
      </c>
      <c r="N350" s="1" t="s">
        <v>822</v>
      </c>
      <c r="O350" s="1" t="s">
        <v>796</v>
      </c>
      <c r="P350" s="1" t="s">
        <v>318</v>
      </c>
      <c r="Q350" s="1" t="s">
        <v>109</v>
      </c>
      <c r="R350" s="1">
        <v>1</v>
      </c>
      <c r="S350" s="1" t="s">
        <v>110</v>
      </c>
      <c r="T350" s="1" t="s">
        <v>111</v>
      </c>
      <c r="U350" s="1" t="s">
        <v>112</v>
      </c>
      <c r="V350" s="1">
        <v>411</v>
      </c>
      <c r="Y350" s="1">
        <v>410080</v>
      </c>
      <c r="Z350" s="1" t="s">
        <v>113</v>
      </c>
      <c r="AG350" s="1">
        <v>1</v>
      </c>
      <c r="AH350" s="4">
        <v>42788</v>
      </c>
      <c r="AI350" s="1">
        <v>60</v>
      </c>
      <c r="AM350" s="1" t="s">
        <v>482</v>
      </c>
      <c r="AP350" s="1">
        <v>1</v>
      </c>
      <c r="AS350" s="4">
        <v>42787</v>
      </c>
      <c r="AT350" s="4">
        <v>42906</v>
      </c>
      <c r="AU350" s="4">
        <v>42899</v>
      </c>
      <c r="AW350" s="1">
        <v>2</v>
      </c>
      <c r="AY350" s="1" t="s">
        <v>320</v>
      </c>
      <c r="BB350" s="1">
        <v>0</v>
      </c>
      <c r="BC350" s="1">
        <v>0</v>
      </c>
      <c r="BD350" s="1">
        <v>2</v>
      </c>
      <c r="BE350" s="1">
        <v>1645.19</v>
      </c>
      <c r="BF350" s="1" t="s">
        <v>117</v>
      </c>
      <c r="BG350" s="1">
        <v>219591.7353</v>
      </c>
      <c r="BH350" s="1">
        <v>3290.38</v>
      </c>
      <c r="BI350" s="1">
        <v>4711.26</v>
      </c>
      <c r="BJ350" s="1">
        <v>0</v>
      </c>
      <c r="BL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2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219591.7353</v>
      </c>
      <c r="CD350" s="1">
        <v>1</v>
      </c>
      <c r="CE350" s="1" t="s">
        <v>118</v>
      </c>
      <c r="CF350" s="1" t="s">
        <v>439</v>
      </c>
      <c r="CG350" s="1" t="str">
        <f>"14"</f>
        <v>14</v>
      </c>
      <c r="CH350" s="1" t="str">
        <f>"0"</f>
        <v>0</v>
      </c>
      <c r="CI350" s="1" t="str">
        <f>"06"</f>
        <v>06</v>
      </c>
      <c r="CJ350" s="1" t="s">
        <v>321</v>
      </c>
      <c r="CK350" s="1" t="str">
        <f>"13"</f>
        <v>13</v>
      </c>
      <c r="CL350" s="1" t="s">
        <v>177</v>
      </c>
      <c r="CW350" s="1">
        <v>0</v>
      </c>
      <c r="CX350" s="1">
        <v>0</v>
      </c>
      <c r="CY350" s="1">
        <v>0</v>
      </c>
    </row>
    <row r="351" spans="1:103">
      <c r="A351" s="1">
        <v>410</v>
      </c>
      <c r="B351" s="1" t="s">
        <v>101</v>
      </c>
      <c r="C351" s="1">
        <v>410693</v>
      </c>
      <c r="D351" s="1" t="s">
        <v>102</v>
      </c>
      <c r="E351" s="1">
        <v>2218</v>
      </c>
      <c r="F351" s="1" t="s">
        <v>344</v>
      </c>
      <c r="G351" s="1" t="s">
        <v>570</v>
      </c>
      <c r="I351" s="1" t="s">
        <v>570</v>
      </c>
      <c r="K351" s="1">
        <v>40</v>
      </c>
      <c r="L351" s="1">
        <v>4</v>
      </c>
      <c r="M351" s="1" t="s">
        <v>823</v>
      </c>
      <c r="N351" s="1" t="s">
        <v>824</v>
      </c>
      <c r="O351" s="1" t="s">
        <v>796</v>
      </c>
      <c r="P351" s="1" t="s">
        <v>318</v>
      </c>
      <c r="Q351" s="1" t="s">
        <v>109</v>
      </c>
      <c r="R351" s="1">
        <v>1</v>
      </c>
      <c r="S351" s="1" t="s">
        <v>110</v>
      </c>
      <c r="T351" s="1" t="s">
        <v>111</v>
      </c>
      <c r="U351" s="1" t="s">
        <v>112</v>
      </c>
      <c r="V351" s="1">
        <v>411</v>
      </c>
      <c r="Y351" s="1">
        <v>410080</v>
      </c>
      <c r="Z351" s="1" t="s">
        <v>113</v>
      </c>
      <c r="AG351" s="1">
        <v>3</v>
      </c>
      <c r="AH351" s="4">
        <v>42816</v>
      </c>
      <c r="AI351" s="1">
        <v>52</v>
      </c>
      <c r="AM351" s="1" t="s">
        <v>538</v>
      </c>
      <c r="AS351" s="4">
        <v>42809</v>
      </c>
      <c r="AT351" s="4">
        <v>42920</v>
      </c>
      <c r="AU351" s="4">
        <v>42916</v>
      </c>
      <c r="AW351" s="1">
        <v>3</v>
      </c>
      <c r="AY351" s="1" t="s">
        <v>320</v>
      </c>
      <c r="BB351" s="1">
        <v>0</v>
      </c>
      <c r="BC351" s="1">
        <v>0</v>
      </c>
      <c r="BD351" s="1">
        <v>3</v>
      </c>
      <c r="BE351" s="1">
        <v>1767.94</v>
      </c>
      <c r="BF351" s="1" t="s">
        <v>117</v>
      </c>
      <c r="BG351" s="1">
        <v>353963.6873</v>
      </c>
      <c r="BH351" s="1">
        <v>5303.82</v>
      </c>
      <c r="BI351" s="1">
        <v>7594.16</v>
      </c>
      <c r="BJ351" s="1">
        <v>0</v>
      </c>
      <c r="BL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3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353963.6873</v>
      </c>
      <c r="CD351" s="1">
        <v>1</v>
      </c>
      <c r="CE351" s="1" t="s">
        <v>118</v>
      </c>
      <c r="CF351" s="1" t="s">
        <v>439</v>
      </c>
      <c r="CG351" s="1" t="str">
        <f>"14"</f>
        <v>14</v>
      </c>
      <c r="CH351" s="1" t="str">
        <f>"0"</f>
        <v>0</v>
      </c>
      <c r="CI351" s="1" t="str">
        <f>"06"</f>
        <v>06</v>
      </c>
      <c r="CJ351" s="1" t="s">
        <v>321</v>
      </c>
      <c r="CK351" s="1" t="str">
        <f>"14"</f>
        <v>14</v>
      </c>
      <c r="CL351" s="1" t="s">
        <v>539</v>
      </c>
      <c r="CW351" s="1">
        <v>0</v>
      </c>
      <c r="CX351" s="1">
        <v>0</v>
      </c>
      <c r="CY351" s="1">
        <v>0</v>
      </c>
    </row>
    <row r="352" spans="1:103">
      <c r="A352" s="1">
        <v>410</v>
      </c>
      <c r="B352" s="1" t="s">
        <v>138</v>
      </c>
      <c r="C352" s="1">
        <v>410604</v>
      </c>
      <c r="D352" s="1" t="s">
        <v>102</v>
      </c>
      <c r="E352" s="1">
        <v>9113</v>
      </c>
      <c r="F352" s="1" t="s">
        <v>352</v>
      </c>
      <c r="G352" s="1" t="s">
        <v>525</v>
      </c>
      <c r="I352" s="1" t="s">
        <v>525</v>
      </c>
      <c r="K352" s="1">
        <v>59</v>
      </c>
      <c r="L352" s="1">
        <v>78</v>
      </c>
      <c r="M352" s="1" t="s">
        <v>825</v>
      </c>
      <c r="N352" s="1" t="s">
        <v>826</v>
      </c>
      <c r="O352" s="1" t="s">
        <v>827</v>
      </c>
      <c r="P352" s="1" t="s">
        <v>578</v>
      </c>
      <c r="Q352" s="1" t="s">
        <v>109</v>
      </c>
      <c r="R352" s="1">
        <v>1</v>
      </c>
      <c r="S352" s="1" t="s">
        <v>110</v>
      </c>
      <c r="T352" s="1" t="s">
        <v>111</v>
      </c>
      <c r="U352" s="1" t="s">
        <v>112</v>
      </c>
      <c r="V352" s="1">
        <v>411</v>
      </c>
      <c r="Y352" s="1">
        <v>410080</v>
      </c>
      <c r="Z352" s="1" t="s">
        <v>113</v>
      </c>
      <c r="AG352" s="1">
        <v>5</v>
      </c>
      <c r="AH352" s="4">
        <v>42865</v>
      </c>
      <c r="AI352" s="1">
        <v>57</v>
      </c>
      <c r="AM352" s="1" t="s">
        <v>357</v>
      </c>
      <c r="AS352" s="4">
        <v>42773</v>
      </c>
      <c r="AT352" s="4">
        <v>42901</v>
      </c>
      <c r="AU352" s="4">
        <v>42895</v>
      </c>
      <c r="AW352" s="1">
        <v>5</v>
      </c>
      <c r="AY352" s="1" t="s">
        <v>320</v>
      </c>
      <c r="BB352" s="1">
        <v>0</v>
      </c>
      <c r="BC352" s="1">
        <v>0</v>
      </c>
      <c r="BD352" s="1">
        <v>5</v>
      </c>
      <c r="BE352" s="1">
        <v>45151</v>
      </c>
      <c r="BF352" s="1" t="s">
        <v>146</v>
      </c>
      <c r="BG352" s="1">
        <v>225755</v>
      </c>
      <c r="BH352" s="1">
        <v>3515.5</v>
      </c>
      <c r="BI352" s="1">
        <v>4843.49</v>
      </c>
      <c r="BJ352" s="1">
        <v>0</v>
      </c>
      <c r="BL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5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225755</v>
      </c>
      <c r="CD352" s="1">
        <v>1</v>
      </c>
      <c r="CE352" s="1" t="s">
        <v>118</v>
      </c>
      <c r="CF352" s="1" t="s">
        <v>439</v>
      </c>
      <c r="CG352" s="1" t="str">
        <f>"14"</f>
        <v>14</v>
      </c>
      <c r="CH352" s="1" t="str">
        <f>"0"</f>
        <v>0</v>
      </c>
      <c r="CI352" s="1" t="str">
        <f t="shared" ref="CI352:CI356" si="114">"07"</f>
        <v>07</v>
      </c>
      <c r="CJ352" s="1" t="s">
        <v>321</v>
      </c>
      <c r="CK352" s="1" t="str">
        <f t="shared" ref="CK352:CK354" si="115">"02"</f>
        <v>02</v>
      </c>
      <c r="CL352" s="1" t="s">
        <v>177</v>
      </c>
      <c r="CW352" s="1">
        <v>0</v>
      </c>
      <c r="CX352" s="1">
        <v>0</v>
      </c>
      <c r="CY352" s="1">
        <v>0</v>
      </c>
    </row>
    <row r="353" spans="1:103">
      <c r="A353" s="1">
        <v>410</v>
      </c>
      <c r="B353" s="1" t="s">
        <v>138</v>
      </c>
      <c r="C353" s="1">
        <v>410604</v>
      </c>
      <c r="D353" s="1" t="s">
        <v>102</v>
      </c>
      <c r="E353" s="1">
        <v>9113</v>
      </c>
      <c r="F353" s="1" t="s">
        <v>352</v>
      </c>
      <c r="G353" s="1" t="s">
        <v>525</v>
      </c>
      <c r="I353" s="1" t="s">
        <v>525</v>
      </c>
      <c r="K353" s="1">
        <v>60</v>
      </c>
      <c r="L353" s="1">
        <v>79</v>
      </c>
      <c r="M353" s="1" t="s">
        <v>828</v>
      </c>
      <c r="N353" s="1" t="s">
        <v>829</v>
      </c>
      <c r="O353" s="1" t="s">
        <v>827</v>
      </c>
      <c r="P353" s="1" t="s">
        <v>578</v>
      </c>
      <c r="Q353" s="1" t="s">
        <v>109</v>
      </c>
      <c r="R353" s="1">
        <v>1</v>
      </c>
      <c r="S353" s="1" t="s">
        <v>110</v>
      </c>
      <c r="T353" s="1" t="s">
        <v>111</v>
      </c>
      <c r="U353" s="1" t="s">
        <v>112</v>
      </c>
      <c r="V353" s="1">
        <v>411</v>
      </c>
      <c r="Y353" s="1">
        <v>410080</v>
      </c>
      <c r="Z353" s="1" t="s">
        <v>113</v>
      </c>
      <c r="AG353" s="1">
        <v>5</v>
      </c>
      <c r="AH353" s="4">
        <v>42865</v>
      </c>
      <c r="AI353" s="1">
        <v>57</v>
      </c>
      <c r="AM353" s="1" t="s">
        <v>357</v>
      </c>
      <c r="AS353" s="4">
        <v>42773</v>
      </c>
      <c r="AT353" s="4">
        <v>42901</v>
      </c>
      <c r="AU353" s="4">
        <v>42895</v>
      </c>
      <c r="AW353" s="1">
        <v>1</v>
      </c>
      <c r="AY353" s="1" t="s">
        <v>320</v>
      </c>
      <c r="BB353" s="1">
        <v>0</v>
      </c>
      <c r="BC353" s="1">
        <v>0</v>
      </c>
      <c r="BD353" s="1">
        <v>1</v>
      </c>
      <c r="BE353" s="1">
        <v>45719</v>
      </c>
      <c r="BF353" s="1" t="s">
        <v>146</v>
      </c>
      <c r="BG353" s="1">
        <v>45719</v>
      </c>
      <c r="BH353" s="1">
        <v>711.95</v>
      </c>
      <c r="BI353" s="1">
        <v>980.88</v>
      </c>
      <c r="BJ353" s="1">
        <v>0</v>
      </c>
      <c r="BL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45719</v>
      </c>
      <c r="CD353" s="1">
        <v>1</v>
      </c>
      <c r="CE353" s="1" t="s">
        <v>118</v>
      </c>
      <c r="CF353" s="1" t="s">
        <v>439</v>
      </c>
      <c r="CG353" s="1" t="str">
        <f>"14"</f>
        <v>14</v>
      </c>
      <c r="CH353" s="1" t="str">
        <f>"0"</f>
        <v>0</v>
      </c>
      <c r="CI353" s="1" t="str">
        <f>"07"</f>
        <v>07</v>
      </c>
      <c r="CJ353" s="1" t="s">
        <v>321</v>
      </c>
      <c r="CK353" s="1" t="str">
        <f>"02"</f>
        <v>02</v>
      </c>
      <c r="CL353" s="1" t="s">
        <v>388</v>
      </c>
      <c r="CW353" s="1">
        <v>0</v>
      </c>
      <c r="CX353" s="1">
        <v>0</v>
      </c>
      <c r="CY353" s="1">
        <v>0</v>
      </c>
    </row>
    <row r="354" spans="1:103">
      <c r="A354" s="1">
        <v>410</v>
      </c>
      <c r="B354" s="1" t="s">
        <v>138</v>
      </c>
      <c r="C354" s="1">
        <v>410638</v>
      </c>
      <c r="D354" s="1" t="s">
        <v>102</v>
      </c>
      <c r="E354" s="1">
        <v>8702</v>
      </c>
      <c r="F354" s="1" t="s">
        <v>178</v>
      </c>
      <c r="G354" s="1" t="s">
        <v>544</v>
      </c>
      <c r="I354" s="1" t="s">
        <v>544</v>
      </c>
      <c r="K354" s="1">
        <v>34</v>
      </c>
      <c r="L354" s="1">
        <v>39</v>
      </c>
      <c r="M354" s="1" t="s">
        <v>830</v>
      </c>
      <c r="N354" s="1" t="s">
        <v>826</v>
      </c>
      <c r="O354" s="1" t="s">
        <v>827</v>
      </c>
      <c r="P354" s="1" t="s">
        <v>578</v>
      </c>
      <c r="Q354" s="1" t="s">
        <v>109</v>
      </c>
      <c r="R354" s="1">
        <v>1</v>
      </c>
      <c r="S354" s="1" t="s">
        <v>110</v>
      </c>
      <c r="T354" s="1" t="s">
        <v>111</v>
      </c>
      <c r="U354" s="1" t="s">
        <v>112</v>
      </c>
      <c r="V354" s="1">
        <v>411</v>
      </c>
      <c r="Y354" s="1">
        <v>410080</v>
      </c>
      <c r="Z354" s="1" t="s">
        <v>113</v>
      </c>
      <c r="AG354" s="1">
        <v>1</v>
      </c>
      <c r="AH354" s="4">
        <v>42803</v>
      </c>
      <c r="AI354" s="1">
        <v>57</v>
      </c>
      <c r="AM354" s="1" t="s">
        <v>545</v>
      </c>
      <c r="AS354" s="4">
        <v>42803</v>
      </c>
      <c r="AT354" s="4">
        <v>42936</v>
      </c>
      <c r="AU354" s="4">
        <v>42929</v>
      </c>
      <c r="AW354" s="1">
        <v>2</v>
      </c>
      <c r="AY354" s="1" t="s">
        <v>320</v>
      </c>
      <c r="BB354" s="1">
        <v>0</v>
      </c>
      <c r="BC354" s="1">
        <v>0</v>
      </c>
      <c r="BD354" s="1">
        <v>2</v>
      </c>
      <c r="BE354" s="1">
        <v>43128.1</v>
      </c>
      <c r="BF354" s="1" t="s">
        <v>146</v>
      </c>
      <c r="BG354" s="1">
        <v>86256.2</v>
      </c>
      <c r="BH354" s="1">
        <v>1343.2</v>
      </c>
      <c r="BI354" s="1">
        <v>1850.59</v>
      </c>
      <c r="BJ354" s="1">
        <v>0</v>
      </c>
      <c r="BL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2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86256.2</v>
      </c>
      <c r="CD354" s="1">
        <v>1</v>
      </c>
      <c r="CE354" s="1" t="s">
        <v>118</v>
      </c>
      <c r="CF354" s="1" t="s">
        <v>439</v>
      </c>
      <c r="CG354" s="1" t="str">
        <f>"14"</f>
        <v>14</v>
      </c>
      <c r="CH354" s="1" t="str">
        <f>"0"</f>
        <v>0</v>
      </c>
      <c r="CI354" s="1" t="str">
        <f>"07"</f>
        <v>07</v>
      </c>
      <c r="CJ354" s="1" t="s">
        <v>321</v>
      </c>
      <c r="CK354" s="1" t="str">
        <f>"02"</f>
        <v>02</v>
      </c>
      <c r="CL354" s="1" t="s">
        <v>129</v>
      </c>
      <c r="CW354" s="1">
        <v>0</v>
      </c>
      <c r="CX354" s="1">
        <v>0</v>
      </c>
      <c r="CY354" s="1">
        <v>0</v>
      </c>
    </row>
    <row r="355" spans="1:103">
      <c r="A355" s="1">
        <v>410</v>
      </c>
      <c r="B355" s="1" t="s">
        <v>138</v>
      </c>
      <c r="C355" s="1">
        <v>410604</v>
      </c>
      <c r="D355" s="1" t="s">
        <v>102</v>
      </c>
      <c r="E355" s="1">
        <v>9113</v>
      </c>
      <c r="F355" s="1" t="s">
        <v>352</v>
      </c>
      <c r="G355" s="1" t="s">
        <v>525</v>
      </c>
      <c r="I355" s="1" t="s">
        <v>525</v>
      </c>
      <c r="K355" s="1">
        <v>61</v>
      </c>
      <c r="L355" s="1">
        <v>80</v>
      </c>
      <c r="M355" s="1" t="s">
        <v>831</v>
      </c>
      <c r="N355" s="1" t="s">
        <v>832</v>
      </c>
      <c r="O355" s="1" t="s">
        <v>827</v>
      </c>
      <c r="P355" s="1" t="s">
        <v>578</v>
      </c>
      <c r="Q355" s="1" t="s">
        <v>109</v>
      </c>
      <c r="R355" s="1">
        <v>1</v>
      </c>
      <c r="S355" s="1" t="s">
        <v>110</v>
      </c>
      <c r="T355" s="1" t="s">
        <v>111</v>
      </c>
      <c r="U355" s="1" t="s">
        <v>112</v>
      </c>
      <c r="V355" s="1">
        <v>411</v>
      </c>
      <c r="Y355" s="1">
        <v>410080</v>
      </c>
      <c r="Z355" s="1" t="s">
        <v>113</v>
      </c>
      <c r="AG355" s="1">
        <v>5</v>
      </c>
      <c r="AH355" s="4">
        <v>42865</v>
      </c>
      <c r="AI355" s="1">
        <v>57</v>
      </c>
      <c r="AM355" s="1" t="s">
        <v>357</v>
      </c>
      <c r="AS355" s="4">
        <v>42773</v>
      </c>
      <c r="AT355" s="4">
        <v>42901</v>
      </c>
      <c r="AU355" s="4">
        <v>42895</v>
      </c>
      <c r="AW355" s="1">
        <v>1</v>
      </c>
      <c r="AY355" s="1" t="s">
        <v>320</v>
      </c>
      <c r="BB355" s="1">
        <v>0</v>
      </c>
      <c r="BC355" s="1">
        <v>0</v>
      </c>
      <c r="BD355" s="1">
        <v>1</v>
      </c>
      <c r="BE355" s="1">
        <v>93988</v>
      </c>
      <c r="BF355" s="1" t="s">
        <v>146</v>
      </c>
      <c r="BG355" s="1">
        <v>93988</v>
      </c>
      <c r="BH355" s="1">
        <v>1463.6</v>
      </c>
      <c r="BI355" s="1">
        <v>2016.48</v>
      </c>
      <c r="BJ355" s="1">
        <v>0</v>
      </c>
      <c r="BL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1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93988</v>
      </c>
      <c r="CD355" s="1">
        <v>1</v>
      </c>
      <c r="CE355" s="1" t="s">
        <v>118</v>
      </c>
      <c r="CF355" s="1" t="s">
        <v>439</v>
      </c>
      <c r="CG355" s="1" t="str">
        <f>"14"</f>
        <v>14</v>
      </c>
      <c r="CH355" s="1" t="str">
        <f>"0"</f>
        <v>0</v>
      </c>
      <c r="CI355" s="1" t="str">
        <f>"07"</f>
        <v>07</v>
      </c>
      <c r="CJ355" s="1" t="s">
        <v>321</v>
      </c>
      <c r="CK355" s="1" t="str">
        <f>"12"</f>
        <v>12</v>
      </c>
      <c r="CL355" s="1" t="s">
        <v>177</v>
      </c>
      <c r="CW355" s="1">
        <v>0</v>
      </c>
      <c r="CX355" s="1">
        <v>0</v>
      </c>
      <c r="CY355" s="1">
        <v>0</v>
      </c>
    </row>
    <row r="356" spans="1:103">
      <c r="A356" s="1">
        <v>410</v>
      </c>
      <c r="B356" s="1" t="s">
        <v>138</v>
      </c>
      <c r="C356" s="1">
        <v>410500</v>
      </c>
      <c r="D356" s="1" t="s">
        <v>102</v>
      </c>
      <c r="E356" s="1">
        <v>8700</v>
      </c>
      <c r="F356" s="1" t="s">
        <v>199</v>
      </c>
      <c r="G356" s="1" t="s">
        <v>833</v>
      </c>
      <c r="I356" s="1" t="s">
        <v>833</v>
      </c>
      <c r="K356" s="1">
        <v>1</v>
      </c>
      <c r="L356" s="1">
        <v>1</v>
      </c>
      <c r="M356" s="1" t="s">
        <v>834</v>
      </c>
      <c r="N356" s="1" t="s">
        <v>835</v>
      </c>
      <c r="O356" s="1" t="s">
        <v>836</v>
      </c>
      <c r="P356" s="1" t="s">
        <v>578</v>
      </c>
      <c r="Q356" s="1" t="s">
        <v>109</v>
      </c>
      <c r="R356" s="1">
        <v>1</v>
      </c>
      <c r="S356" s="1" t="s">
        <v>110</v>
      </c>
      <c r="T356" s="1" t="s">
        <v>111</v>
      </c>
      <c r="U356" s="1" t="s">
        <v>112</v>
      </c>
      <c r="V356" s="1">
        <v>411</v>
      </c>
      <c r="Y356" s="1">
        <v>410080</v>
      </c>
      <c r="Z356" s="1" t="s">
        <v>113</v>
      </c>
      <c r="AC356" s="1" t="s">
        <v>114</v>
      </c>
      <c r="AD356" s="4">
        <v>42809</v>
      </c>
      <c r="AG356" s="1">
        <v>1</v>
      </c>
      <c r="AH356" s="4">
        <v>42648</v>
      </c>
      <c r="AI356" s="1">
        <v>57</v>
      </c>
      <c r="AM356" s="1" t="s">
        <v>183</v>
      </c>
      <c r="AS356" s="4">
        <v>42648</v>
      </c>
      <c r="AT356" s="4">
        <v>42740</v>
      </c>
      <c r="AU356" s="4">
        <v>42734</v>
      </c>
      <c r="AW356" s="1">
        <v>1</v>
      </c>
      <c r="AX356" s="1">
        <v>408776</v>
      </c>
      <c r="AY356" s="1" t="s">
        <v>320</v>
      </c>
      <c r="AZ356" s="1">
        <v>999</v>
      </c>
      <c r="BA356" s="1">
        <v>811</v>
      </c>
      <c r="BB356" s="1">
        <v>0</v>
      </c>
      <c r="BC356" s="1">
        <v>0</v>
      </c>
      <c r="BD356" s="1">
        <v>1</v>
      </c>
      <c r="BE356" s="1">
        <v>129041</v>
      </c>
      <c r="BF356" s="1" t="s">
        <v>146</v>
      </c>
      <c r="BG356" s="1">
        <v>129041</v>
      </c>
      <c r="BH356" s="1">
        <v>2009.45</v>
      </c>
      <c r="BI356" s="1">
        <v>2768.53</v>
      </c>
      <c r="BJ356" s="1">
        <v>0</v>
      </c>
      <c r="BL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1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129041</v>
      </c>
      <c r="CD356" s="1">
        <v>1</v>
      </c>
      <c r="CE356" s="1" t="s">
        <v>118</v>
      </c>
      <c r="CF356" s="1" t="s">
        <v>439</v>
      </c>
      <c r="CG356" s="1" t="str">
        <f>"14"</f>
        <v>14</v>
      </c>
      <c r="CH356" s="1" t="str">
        <f>"0"</f>
        <v>0</v>
      </c>
      <c r="CI356" s="1" t="str">
        <f>"07"</f>
        <v>07</v>
      </c>
      <c r="CJ356" s="1" t="s">
        <v>321</v>
      </c>
      <c r="CK356" s="1" t="str">
        <f t="shared" ref="CK356:CK361" si="116">"13"</f>
        <v>13</v>
      </c>
      <c r="CL356" s="1" t="s">
        <v>177</v>
      </c>
      <c r="CW356" s="1">
        <v>0</v>
      </c>
      <c r="CX356" s="1">
        <v>0</v>
      </c>
      <c r="CY356" s="1">
        <v>0</v>
      </c>
    </row>
    <row r="357" spans="1:103">
      <c r="A357" s="1">
        <v>410</v>
      </c>
      <c r="B357" s="1" t="s">
        <v>138</v>
      </c>
      <c r="C357" s="1">
        <v>410652</v>
      </c>
      <c r="D357" s="1" t="s">
        <v>102</v>
      </c>
      <c r="E357" s="1">
        <v>9113</v>
      </c>
      <c r="F357" s="1" t="s">
        <v>352</v>
      </c>
      <c r="G357" s="1" t="s">
        <v>589</v>
      </c>
      <c r="I357" s="1" t="s">
        <v>589</v>
      </c>
      <c r="K357" s="1">
        <v>20</v>
      </c>
      <c r="L357" s="1">
        <v>20</v>
      </c>
      <c r="M357" s="1" t="s">
        <v>837</v>
      </c>
      <c r="N357" s="1" t="s">
        <v>838</v>
      </c>
      <c r="O357" s="1" t="s">
        <v>839</v>
      </c>
      <c r="P357" s="1" t="s">
        <v>693</v>
      </c>
      <c r="Q357" s="1" t="s">
        <v>109</v>
      </c>
      <c r="R357" s="1">
        <v>1</v>
      </c>
      <c r="S357" s="1" t="s">
        <v>110</v>
      </c>
      <c r="T357" s="1" t="s">
        <v>111</v>
      </c>
      <c r="U357" s="1" t="s">
        <v>112</v>
      </c>
      <c r="V357" s="1">
        <v>411</v>
      </c>
      <c r="Y357" s="1">
        <v>410080</v>
      </c>
      <c r="Z357" s="1" t="s">
        <v>113</v>
      </c>
      <c r="AG357" s="1">
        <v>1</v>
      </c>
      <c r="AH357" s="4">
        <v>42794</v>
      </c>
      <c r="AI357" s="1">
        <v>57</v>
      </c>
      <c r="AM357" s="1" t="s">
        <v>144</v>
      </c>
      <c r="AS357" s="4">
        <v>42794</v>
      </c>
      <c r="AT357" s="4">
        <v>42936</v>
      </c>
      <c r="AU357" s="4">
        <v>42929</v>
      </c>
      <c r="AW357" s="1">
        <v>1</v>
      </c>
      <c r="AY357" s="1" t="s">
        <v>320</v>
      </c>
      <c r="BB357" s="1">
        <v>0</v>
      </c>
      <c r="BC357" s="1">
        <v>0</v>
      </c>
      <c r="BD357" s="1">
        <v>1</v>
      </c>
      <c r="BE357" s="1">
        <v>34309</v>
      </c>
      <c r="BF357" s="1" t="s">
        <v>146</v>
      </c>
      <c r="BG357" s="1">
        <v>34309</v>
      </c>
      <c r="BH357" s="1">
        <v>534.27</v>
      </c>
      <c r="BI357" s="1">
        <v>736.09</v>
      </c>
      <c r="BJ357" s="1">
        <v>0</v>
      </c>
      <c r="BL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1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34309</v>
      </c>
      <c r="CD357" s="1">
        <v>1</v>
      </c>
      <c r="CE357" s="1" t="s">
        <v>118</v>
      </c>
      <c r="CF357" s="1" t="s">
        <v>439</v>
      </c>
      <c r="CG357" s="1" t="str">
        <f>"14"</f>
        <v>14</v>
      </c>
      <c r="CH357" s="1" t="str">
        <f>"0"</f>
        <v>0</v>
      </c>
      <c r="CI357" s="1" t="str">
        <f>"11"</f>
        <v>11</v>
      </c>
      <c r="CJ357" s="1" t="s">
        <v>321</v>
      </c>
      <c r="CK357" s="1" t="str">
        <f t="shared" ref="CK357:CK359" si="117">"02"</f>
        <v>02</v>
      </c>
      <c r="CL357" s="1" t="s">
        <v>129</v>
      </c>
      <c r="CW357" s="1">
        <v>0</v>
      </c>
      <c r="CX357" s="1">
        <v>0</v>
      </c>
      <c r="CY357" s="1">
        <v>0</v>
      </c>
    </row>
    <row r="358" spans="1:103">
      <c r="A358" s="1">
        <v>410</v>
      </c>
      <c r="B358" s="1" t="s">
        <v>101</v>
      </c>
      <c r="C358" s="1">
        <v>410650</v>
      </c>
      <c r="D358" s="1" t="s">
        <v>102</v>
      </c>
      <c r="E358" s="1">
        <v>9098</v>
      </c>
      <c r="F358" s="1" t="s">
        <v>477</v>
      </c>
      <c r="G358" s="1" t="s">
        <v>478</v>
      </c>
      <c r="I358" s="1" t="s">
        <v>478</v>
      </c>
      <c r="K358" s="1">
        <v>3</v>
      </c>
      <c r="L358" s="1">
        <v>3</v>
      </c>
      <c r="M358" s="1" t="s">
        <v>840</v>
      </c>
      <c r="N358" s="1" t="s">
        <v>841</v>
      </c>
      <c r="O358" s="1" t="s">
        <v>324</v>
      </c>
      <c r="P358" s="1" t="s">
        <v>318</v>
      </c>
      <c r="Q358" s="1" t="s">
        <v>109</v>
      </c>
      <c r="R358" s="1">
        <v>1</v>
      </c>
      <c r="S358" s="1" t="s">
        <v>110</v>
      </c>
      <c r="T358" s="1" t="s">
        <v>111</v>
      </c>
      <c r="U358" s="1" t="s">
        <v>112</v>
      </c>
      <c r="V358" s="1">
        <v>411</v>
      </c>
      <c r="Y358" s="1">
        <v>410080</v>
      </c>
      <c r="Z358" s="1" t="s">
        <v>113</v>
      </c>
      <c r="AG358" s="1">
        <v>1</v>
      </c>
      <c r="AH358" s="4">
        <v>42788</v>
      </c>
      <c r="AI358" s="1">
        <v>60</v>
      </c>
      <c r="AM358" s="1" t="s">
        <v>482</v>
      </c>
      <c r="AP358" s="1">
        <v>1</v>
      </c>
      <c r="AS358" s="4">
        <v>42787</v>
      </c>
      <c r="AT358" s="4">
        <v>42906</v>
      </c>
      <c r="AU358" s="4">
        <v>42899</v>
      </c>
      <c r="AW358" s="1">
        <v>4</v>
      </c>
      <c r="AY358" s="1" t="s">
        <v>320</v>
      </c>
      <c r="BB358" s="1">
        <v>0</v>
      </c>
      <c r="BC358" s="1">
        <v>0</v>
      </c>
      <c r="BD358" s="1">
        <v>4</v>
      </c>
      <c r="BE358" s="1">
        <v>932.95</v>
      </c>
      <c r="BF358" s="1" t="s">
        <v>117</v>
      </c>
      <c r="BG358" s="1">
        <v>249051.0025</v>
      </c>
      <c r="BH358" s="1">
        <v>3731.8</v>
      </c>
      <c r="BI358" s="1">
        <v>5343.3</v>
      </c>
      <c r="BJ358" s="1">
        <v>0</v>
      </c>
      <c r="BL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4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249051.0025</v>
      </c>
      <c r="CD358" s="1">
        <v>1</v>
      </c>
      <c r="CE358" s="1" t="s">
        <v>118</v>
      </c>
      <c r="CF358" s="1" t="s">
        <v>439</v>
      </c>
      <c r="CG358" s="1" t="str">
        <f>"14"</f>
        <v>14</v>
      </c>
      <c r="CH358" s="1" t="str">
        <f t="shared" ref="CH358:CH362" si="118">"1"</f>
        <v>1</v>
      </c>
      <c r="CI358" s="1" t="str">
        <f t="shared" ref="CI358:CI361" si="119">"06"</f>
        <v>06</v>
      </c>
      <c r="CJ358" s="1" t="s">
        <v>321</v>
      </c>
      <c r="CK358" s="1" t="str">
        <f>"02"</f>
        <v>02</v>
      </c>
      <c r="CL358" s="1" t="s">
        <v>129</v>
      </c>
      <c r="CW358" s="1">
        <v>0</v>
      </c>
      <c r="CX358" s="1">
        <v>0</v>
      </c>
      <c r="CY358" s="1">
        <v>0</v>
      </c>
    </row>
    <row r="359" spans="1:103">
      <c r="A359" s="1">
        <v>410</v>
      </c>
      <c r="B359" s="1" t="s">
        <v>138</v>
      </c>
      <c r="C359" s="1">
        <v>410638</v>
      </c>
      <c r="D359" s="1" t="s">
        <v>102</v>
      </c>
      <c r="E359" s="1">
        <v>8702</v>
      </c>
      <c r="F359" s="1" t="s">
        <v>178</v>
      </c>
      <c r="G359" s="1" t="s">
        <v>544</v>
      </c>
      <c r="I359" s="1" t="s">
        <v>544</v>
      </c>
      <c r="K359" s="1">
        <v>25</v>
      </c>
      <c r="L359" s="1">
        <v>29</v>
      </c>
      <c r="M359" s="1" t="s">
        <v>842</v>
      </c>
      <c r="N359" s="1" t="s">
        <v>843</v>
      </c>
      <c r="O359" s="1" t="s">
        <v>324</v>
      </c>
      <c r="P359" s="1" t="s">
        <v>318</v>
      </c>
      <c r="Q359" s="1" t="s">
        <v>109</v>
      </c>
      <c r="R359" s="1">
        <v>1</v>
      </c>
      <c r="S359" s="1" t="s">
        <v>110</v>
      </c>
      <c r="T359" s="1" t="s">
        <v>111</v>
      </c>
      <c r="U359" s="1" t="s">
        <v>112</v>
      </c>
      <c r="V359" s="1">
        <v>411</v>
      </c>
      <c r="Y359" s="1">
        <v>410080</v>
      </c>
      <c r="Z359" s="1" t="s">
        <v>113</v>
      </c>
      <c r="AG359" s="1">
        <v>1</v>
      </c>
      <c r="AH359" s="4">
        <v>42803</v>
      </c>
      <c r="AI359" s="1">
        <v>57</v>
      </c>
      <c r="AM359" s="1" t="s">
        <v>545</v>
      </c>
      <c r="AS359" s="4">
        <v>42803</v>
      </c>
      <c r="AT359" s="4">
        <v>42936</v>
      </c>
      <c r="AU359" s="4">
        <v>42929</v>
      </c>
      <c r="AW359" s="1">
        <v>2</v>
      </c>
      <c r="AY359" s="1" t="s">
        <v>320</v>
      </c>
      <c r="BB359" s="1">
        <v>0</v>
      </c>
      <c r="BC359" s="1">
        <v>0</v>
      </c>
      <c r="BD359" s="1">
        <v>2</v>
      </c>
      <c r="BE359" s="1">
        <v>34881</v>
      </c>
      <c r="BF359" s="1" t="s">
        <v>146</v>
      </c>
      <c r="BG359" s="1">
        <v>69762</v>
      </c>
      <c r="BH359" s="1">
        <v>1086.35</v>
      </c>
      <c r="BI359" s="1">
        <v>1496.72</v>
      </c>
      <c r="BJ359" s="1">
        <v>0</v>
      </c>
      <c r="BL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2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69762</v>
      </c>
      <c r="CD359" s="1">
        <v>1</v>
      </c>
      <c r="CE359" s="1" t="s">
        <v>118</v>
      </c>
      <c r="CF359" s="1" t="s">
        <v>439</v>
      </c>
      <c r="CG359" s="1" t="str">
        <f>"14"</f>
        <v>14</v>
      </c>
      <c r="CH359" s="1" t="str">
        <f>"1"</f>
        <v>1</v>
      </c>
      <c r="CI359" s="1" t="str">
        <f>"06"</f>
        <v>06</v>
      </c>
      <c r="CJ359" s="1" t="s">
        <v>321</v>
      </c>
      <c r="CK359" s="1" t="str">
        <f>"02"</f>
        <v>02</v>
      </c>
      <c r="CL359" s="1" t="s">
        <v>129</v>
      </c>
      <c r="CW359" s="1">
        <v>0</v>
      </c>
      <c r="CX359" s="1">
        <v>0</v>
      </c>
      <c r="CY359" s="1">
        <v>0</v>
      </c>
    </row>
    <row r="360" spans="1:103">
      <c r="A360" s="1">
        <v>410</v>
      </c>
      <c r="B360" s="1" t="s">
        <v>138</v>
      </c>
      <c r="C360" s="1">
        <v>410670</v>
      </c>
      <c r="D360" s="1" t="s">
        <v>102</v>
      </c>
      <c r="E360" s="1">
        <v>8702</v>
      </c>
      <c r="F360" s="1" t="s">
        <v>178</v>
      </c>
      <c r="G360" s="1" t="s">
        <v>564</v>
      </c>
      <c r="I360" s="1" t="s">
        <v>564</v>
      </c>
      <c r="K360" s="1">
        <v>4</v>
      </c>
      <c r="L360" s="1">
        <v>7</v>
      </c>
      <c r="M360" s="1" t="s">
        <v>844</v>
      </c>
      <c r="N360" s="1" t="s">
        <v>845</v>
      </c>
      <c r="O360" s="1" t="s">
        <v>324</v>
      </c>
      <c r="P360" s="1" t="s">
        <v>318</v>
      </c>
      <c r="Q360" s="1" t="s">
        <v>109</v>
      </c>
      <c r="R360" s="1">
        <v>1</v>
      </c>
      <c r="S360" s="1" t="s">
        <v>110</v>
      </c>
      <c r="T360" s="1" t="s">
        <v>111</v>
      </c>
      <c r="U360" s="1" t="s">
        <v>112</v>
      </c>
      <c r="V360" s="1">
        <v>411</v>
      </c>
      <c r="Y360" s="1">
        <v>410080</v>
      </c>
      <c r="Z360" s="1" t="s">
        <v>113</v>
      </c>
      <c r="AG360" s="1">
        <v>1</v>
      </c>
      <c r="AH360" s="4">
        <v>42809</v>
      </c>
      <c r="AI360" s="1">
        <v>57</v>
      </c>
      <c r="AM360" s="1" t="s">
        <v>567</v>
      </c>
      <c r="AS360" s="4">
        <v>42809</v>
      </c>
      <c r="AT360" s="4">
        <v>42978</v>
      </c>
      <c r="AU360" s="4">
        <v>42970</v>
      </c>
      <c r="AW360" s="1">
        <v>1</v>
      </c>
      <c r="AY360" s="1" t="s">
        <v>320</v>
      </c>
      <c r="BB360" s="1">
        <v>0</v>
      </c>
      <c r="BC360" s="1">
        <v>0</v>
      </c>
      <c r="BD360" s="1">
        <v>1</v>
      </c>
      <c r="BE360" s="1">
        <v>90608</v>
      </c>
      <c r="BF360" s="1" t="s">
        <v>146</v>
      </c>
      <c r="BG360" s="1">
        <v>90608</v>
      </c>
      <c r="BH360" s="1">
        <v>1410.97</v>
      </c>
      <c r="BI360" s="1">
        <v>1943.96</v>
      </c>
      <c r="BJ360" s="1">
        <v>0</v>
      </c>
      <c r="BL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1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90608</v>
      </c>
      <c r="CD360" s="1">
        <v>1</v>
      </c>
      <c r="CE360" s="1" t="s">
        <v>118</v>
      </c>
      <c r="CF360" s="1" t="s">
        <v>439</v>
      </c>
      <c r="CG360" s="1" t="str">
        <f>"14"</f>
        <v>14</v>
      </c>
      <c r="CH360" s="1" t="str">
        <f>"1"</f>
        <v>1</v>
      </c>
      <c r="CI360" s="1" t="str">
        <f>"06"</f>
        <v>06</v>
      </c>
      <c r="CJ360" s="1" t="s">
        <v>321</v>
      </c>
      <c r="CK360" s="1" t="str">
        <f>"13"</f>
        <v>13</v>
      </c>
      <c r="CL360" s="1" t="s">
        <v>177</v>
      </c>
      <c r="CW360" s="1">
        <v>0</v>
      </c>
      <c r="CX360" s="1">
        <v>0</v>
      </c>
      <c r="CY360" s="1">
        <v>0</v>
      </c>
    </row>
    <row r="361" spans="1:103">
      <c r="A361" s="1">
        <v>410</v>
      </c>
      <c r="B361" s="1" t="s">
        <v>138</v>
      </c>
      <c r="C361" s="1">
        <v>410670</v>
      </c>
      <c r="D361" s="1" t="s">
        <v>102</v>
      </c>
      <c r="E361" s="1">
        <v>8702</v>
      </c>
      <c r="F361" s="1" t="s">
        <v>178</v>
      </c>
      <c r="G361" s="1" t="s">
        <v>564</v>
      </c>
      <c r="I361" s="1" t="s">
        <v>564</v>
      </c>
      <c r="K361" s="1">
        <v>4</v>
      </c>
      <c r="L361" s="1">
        <v>8</v>
      </c>
      <c r="M361" s="1" t="s">
        <v>846</v>
      </c>
      <c r="N361" s="1" t="s">
        <v>847</v>
      </c>
      <c r="O361" s="1" t="s">
        <v>324</v>
      </c>
      <c r="P361" s="1" t="s">
        <v>318</v>
      </c>
      <c r="Q361" s="1" t="s">
        <v>109</v>
      </c>
      <c r="R361" s="1">
        <v>1</v>
      </c>
      <c r="S361" s="1" t="s">
        <v>110</v>
      </c>
      <c r="T361" s="1" t="s">
        <v>111</v>
      </c>
      <c r="U361" s="1" t="s">
        <v>112</v>
      </c>
      <c r="V361" s="1">
        <v>411</v>
      </c>
      <c r="Y361" s="1">
        <v>410080</v>
      </c>
      <c r="Z361" s="1" t="s">
        <v>113</v>
      </c>
      <c r="AG361" s="1">
        <v>1</v>
      </c>
      <c r="AH361" s="4">
        <v>42809</v>
      </c>
      <c r="AI361" s="1">
        <v>57</v>
      </c>
      <c r="AM361" s="1" t="s">
        <v>567</v>
      </c>
      <c r="AS361" s="4">
        <v>42809</v>
      </c>
      <c r="AT361" s="4">
        <v>42978</v>
      </c>
      <c r="AU361" s="4">
        <v>42970</v>
      </c>
      <c r="AW361" s="1">
        <v>3</v>
      </c>
      <c r="AY361" s="1" t="s">
        <v>320</v>
      </c>
      <c r="BB361" s="1">
        <v>0</v>
      </c>
      <c r="BC361" s="1">
        <v>0</v>
      </c>
      <c r="BD361" s="1">
        <v>3</v>
      </c>
      <c r="BE361" s="1">
        <v>90608</v>
      </c>
      <c r="BF361" s="1" t="s">
        <v>146</v>
      </c>
      <c r="BG361" s="1">
        <v>271824</v>
      </c>
      <c r="BH361" s="1">
        <v>4232.9</v>
      </c>
      <c r="BI361" s="1">
        <v>5831.88</v>
      </c>
      <c r="BJ361" s="1">
        <v>0</v>
      </c>
      <c r="BL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3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271824</v>
      </c>
      <c r="CD361" s="1">
        <v>1</v>
      </c>
      <c r="CE361" s="1" t="s">
        <v>118</v>
      </c>
      <c r="CF361" s="1" t="s">
        <v>439</v>
      </c>
      <c r="CG361" s="1" t="str">
        <f>"14"</f>
        <v>14</v>
      </c>
      <c r="CH361" s="1" t="str">
        <f>"1"</f>
        <v>1</v>
      </c>
      <c r="CI361" s="1" t="str">
        <f>"06"</f>
        <v>06</v>
      </c>
      <c r="CJ361" s="1" t="s">
        <v>321</v>
      </c>
      <c r="CK361" s="1" t="str">
        <f>"13"</f>
        <v>13</v>
      </c>
      <c r="CL361" s="1" t="s">
        <v>177</v>
      </c>
      <c r="CW361" s="1">
        <v>0</v>
      </c>
      <c r="CX361" s="1">
        <v>0</v>
      </c>
      <c r="CY361" s="1">
        <v>0</v>
      </c>
    </row>
    <row r="362" spans="1:103">
      <c r="A362" s="1">
        <v>410</v>
      </c>
      <c r="B362" s="1" t="s">
        <v>138</v>
      </c>
      <c r="C362" s="1">
        <v>410551</v>
      </c>
      <c r="D362" s="1" t="s">
        <v>102</v>
      </c>
      <c r="E362" s="1">
        <v>8700</v>
      </c>
      <c r="F362" s="1" t="s">
        <v>199</v>
      </c>
      <c r="G362" s="1" t="s">
        <v>386</v>
      </c>
      <c r="I362" s="1" t="s">
        <v>386</v>
      </c>
      <c r="K362" s="1">
        <v>2</v>
      </c>
      <c r="L362" s="1">
        <v>2</v>
      </c>
      <c r="M362" s="1" t="s">
        <v>848</v>
      </c>
      <c r="N362" s="1" t="s">
        <v>849</v>
      </c>
      <c r="O362" s="1" t="s">
        <v>850</v>
      </c>
      <c r="P362" s="1" t="s">
        <v>693</v>
      </c>
      <c r="Q362" s="1" t="s">
        <v>109</v>
      </c>
      <c r="R362" s="1">
        <v>1</v>
      </c>
      <c r="S362" s="1" t="s">
        <v>110</v>
      </c>
      <c r="T362" s="1" t="s">
        <v>111</v>
      </c>
      <c r="U362" s="1" t="s">
        <v>112</v>
      </c>
      <c r="V362" s="1">
        <v>411</v>
      </c>
      <c r="Y362" s="1">
        <v>410080</v>
      </c>
      <c r="Z362" s="1" t="s">
        <v>113</v>
      </c>
      <c r="AC362" s="1" t="s">
        <v>494</v>
      </c>
      <c r="AD362" s="4">
        <v>42836</v>
      </c>
      <c r="AE362" s="1" t="s">
        <v>495</v>
      </c>
      <c r="AF362" s="4">
        <v>42836</v>
      </c>
      <c r="AG362" s="1">
        <v>3</v>
      </c>
      <c r="AH362" s="4">
        <v>42759</v>
      </c>
      <c r="AI362" s="1">
        <v>57</v>
      </c>
      <c r="AM362" s="1" t="s">
        <v>183</v>
      </c>
      <c r="AS362" s="4">
        <v>42705</v>
      </c>
      <c r="AT362" s="4">
        <v>42824</v>
      </c>
      <c r="AU362" s="4">
        <v>42817</v>
      </c>
      <c r="AW362" s="1">
        <v>1</v>
      </c>
      <c r="AX362" s="1">
        <v>408877</v>
      </c>
      <c r="AY362" s="1" t="s">
        <v>320</v>
      </c>
      <c r="AZ362" s="1">
        <v>999</v>
      </c>
      <c r="BA362" s="1">
        <v>890</v>
      </c>
      <c r="BB362" s="1">
        <v>0</v>
      </c>
      <c r="BC362" s="1">
        <v>1</v>
      </c>
      <c r="BD362" s="1">
        <v>1</v>
      </c>
      <c r="BE362" s="1">
        <v>33298</v>
      </c>
      <c r="BF362" s="1" t="s">
        <v>146</v>
      </c>
      <c r="BG362" s="1">
        <v>33298</v>
      </c>
      <c r="BH362" s="1">
        <v>518.52</v>
      </c>
      <c r="BI362" s="1">
        <v>714.4</v>
      </c>
      <c r="BJ362" s="1">
        <v>1</v>
      </c>
      <c r="BK362" s="4">
        <v>42836</v>
      </c>
      <c r="BL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1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33298</v>
      </c>
      <c r="CD362" s="1">
        <v>1</v>
      </c>
      <c r="CE362" s="1" t="s">
        <v>118</v>
      </c>
      <c r="CF362" s="1" t="s">
        <v>439</v>
      </c>
      <c r="CG362" s="1" t="str">
        <f>"14"</f>
        <v>14</v>
      </c>
      <c r="CH362" s="1" t="str">
        <f>"1"</f>
        <v>1</v>
      </c>
      <c r="CI362" s="1" t="str">
        <f>"11"</f>
        <v>11</v>
      </c>
      <c r="CJ362" s="1" t="s">
        <v>321</v>
      </c>
      <c r="CK362" s="1" t="str">
        <f t="shared" ref="CK362:CK375" si="120">"02"</f>
        <v>02</v>
      </c>
      <c r="CL362" s="1" t="s">
        <v>121</v>
      </c>
      <c r="CW362" s="1">
        <v>0</v>
      </c>
      <c r="CX362" s="1">
        <v>0</v>
      </c>
      <c r="CY362" s="1">
        <v>0</v>
      </c>
    </row>
    <row r="363" spans="1:103">
      <c r="A363" s="1">
        <v>410</v>
      </c>
      <c r="B363" s="1" t="s">
        <v>138</v>
      </c>
      <c r="C363" s="1">
        <v>410604</v>
      </c>
      <c r="D363" s="1" t="s">
        <v>102</v>
      </c>
      <c r="E363" s="1">
        <v>9113</v>
      </c>
      <c r="F363" s="1" t="s">
        <v>352</v>
      </c>
      <c r="G363" s="1" t="s">
        <v>525</v>
      </c>
      <c r="I363" s="1" t="s">
        <v>525</v>
      </c>
      <c r="K363" s="1">
        <v>58</v>
      </c>
      <c r="L363" s="1">
        <v>76</v>
      </c>
      <c r="M363" s="1" t="s">
        <v>851</v>
      </c>
      <c r="N363" s="1" t="s">
        <v>852</v>
      </c>
      <c r="O363" s="1" t="s">
        <v>853</v>
      </c>
      <c r="P363" s="1" t="s">
        <v>318</v>
      </c>
      <c r="Q363" s="1" t="s">
        <v>109</v>
      </c>
      <c r="R363" s="1">
        <v>1</v>
      </c>
      <c r="S363" s="1" t="s">
        <v>110</v>
      </c>
      <c r="T363" s="1" t="s">
        <v>111</v>
      </c>
      <c r="U363" s="1" t="s">
        <v>112</v>
      </c>
      <c r="V363" s="1">
        <v>411</v>
      </c>
      <c r="Y363" s="1">
        <v>410080</v>
      </c>
      <c r="Z363" s="1" t="s">
        <v>113</v>
      </c>
      <c r="AG363" s="1">
        <v>5</v>
      </c>
      <c r="AH363" s="4">
        <v>42865</v>
      </c>
      <c r="AI363" s="1">
        <v>57</v>
      </c>
      <c r="AM363" s="1" t="s">
        <v>357</v>
      </c>
      <c r="AS363" s="4">
        <v>42773</v>
      </c>
      <c r="AT363" s="4">
        <v>42901</v>
      </c>
      <c r="AU363" s="4">
        <v>42895</v>
      </c>
      <c r="AW363" s="1">
        <v>1</v>
      </c>
      <c r="AY363" s="1" t="s">
        <v>320</v>
      </c>
      <c r="BB363" s="1">
        <v>0</v>
      </c>
      <c r="BC363" s="1">
        <v>0</v>
      </c>
      <c r="BD363" s="1">
        <v>1</v>
      </c>
      <c r="BE363" s="1">
        <v>80589</v>
      </c>
      <c r="BF363" s="1" t="s">
        <v>146</v>
      </c>
      <c r="BG363" s="1">
        <v>80589</v>
      </c>
      <c r="BH363" s="1">
        <v>1254.95</v>
      </c>
      <c r="BI363" s="1">
        <v>1729.01</v>
      </c>
      <c r="BJ363" s="1">
        <v>0</v>
      </c>
      <c r="BL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1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80589</v>
      </c>
      <c r="CD363" s="1">
        <v>1</v>
      </c>
      <c r="CE363" s="1" t="s">
        <v>118</v>
      </c>
      <c r="CF363" s="1" t="s">
        <v>439</v>
      </c>
      <c r="CG363" s="1" t="str">
        <f>"14"</f>
        <v>14</v>
      </c>
      <c r="CH363" s="1" t="str">
        <f t="shared" ref="CH363:CH365" si="121">"2"</f>
        <v>2</v>
      </c>
      <c r="CI363" s="1" t="str">
        <f>"06"</f>
        <v>06</v>
      </c>
      <c r="CJ363" s="1" t="s">
        <v>321</v>
      </c>
      <c r="CK363" s="1" t="str">
        <f>"02"</f>
        <v>02</v>
      </c>
      <c r="CL363" s="1" t="s">
        <v>121</v>
      </c>
      <c r="CW363" s="1">
        <v>0</v>
      </c>
      <c r="CX363" s="1">
        <v>0</v>
      </c>
      <c r="CY363" s="1">
        <v>0</v>
      </c>
    </row>
    <row r="364" spans="1:103">
      <c r="A364" s="1">
        <v>410</v>
      </c>
      <c r="B364" s="1" t="s">
        <v>138</v>
      </c>
      <c r="C364" s="1">
        <v>410604</v>
      </c>
      <c r="D364" s="1" t="s">
        <v>102</v>
      </c>
      <c r="E364" s="1">
        <v>9113</v>
      </c>
      <c r="F364" s="1" t="s">
        <v>352</v>
      </c>
      <c r="G364" s="1" t="s">
        <v>525</v>
      </c>
      <c r="I364" s="1" t="s">
        <v>525</v>
      </c>
      <c r="K364" s="1">
        <v>58</v>
      </c>
      <c r="L364" s="1">
        <v>77</v>
      </c>
      <c r="M364" s="1" t="s">
        <v>854</v>
      </c>
      <c r="N364" s="1" t="s">
        <v>855</v>
      </c>
      <c r="O364" s="1" t="s">
        <v>853</v>
      </c>
      <c r="P364" s="1" t="s">
        <v>318</v>
      </c>
      <c r="Q364" s="1" t="s">
        <v>109</v>
      </c>
      <c r="R364" s="1">
        <v>1</v>
      </c>
      <c r="S364" s="1" t="s">
        <v>110</v>
      </c>
      <c r="T364" s="1" t="s">
        <v>111</v>
      </c>
      <c r="U364" s="1" t="s">
        <v>112</v>
      </c>
      <c r="V364" s="1">
        <v>411</v>
      </c>
      <c r="Y364" s="1">
        <v>410080</v>
      </c>
      <c r="Z364" s="1" t="s">
        <v>113</v>
      </c>
      <c r="AG364" s="1">
        <v>5</v>
      </c>
      <c r="AH364" s="4">
        <v>42865</v>
      </c>
      <c r="AI364" s="1">
        <v>57</v>
      </c>
      <c r="AM364" s="1" t="s">
        <v>357</v>
      </c>
      <c r="AS364" s="4">
        <v>42773</v>
      </c>
      <c r="AT364" s="4">
        <v>42901</v>
      </c>
      <c r="AU364" s="4">
        <v>42895</v>
      </c>
      <c r="AW364" s="1">
        <v>2</v>
      </c>
      <c r="AY364" s="1" t="s">
        <v>320</v>
      </c>
      <c r="BB364" s="1">
        <v>0</v>
      </c>
      <c r="BC364" s="1">
        <v>0</v>
      </c>
      <c r="BD364" s="1">
        <v>2</v>
      </c>
      <c r="BE364" s="1">
        <v>80589</v>
      </c>
      <c r="BF364" s="1" t="s">
        <v>146</v>
      </c>
      <c r="BG364" s="1">
        <v>161178</v>
      </c>
      <c r="BH364" s="1">
        <v>2509.9</v>
      </c>
      <c r="BI364" s="1">
        <v>3458.01</v>
      </c>
      <c r="BJ364" s="1">
        <v>0</v>
      </c>
      <c r="BL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2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161178</v>
      </c>
      <c r="CD364" s="1">
        <v>1</v>
      </c>
      <c r="CE364" s="1" t="s">
        <v>118</v>
      </c>
      <c r="CF364" s="1" t="s">
        <v>439</v>
      </c>
      <c r="CG364" s="1" t="str">
        <f>"14"</f>
        <v>14</v>
      </c>
      <c r="CH364" s="1" t="str">
        <f>"2"</f>
        <v>2</v>
      </c>
      <c r="CI364" s="1" t="str">
        <f>"06"</f>
        <v>06</v>
      </c>
      <c r="CJ364" s="1" t="s">
        <v>321</v>
      </c>
      <c r="CK364" s="1" t="str">
        <f>"02"</f>
        <v>02</v>
      </c>
      <c r="CL364" s="1" t="s">
        <v>121</v>
      </c>
      <c r="CW364" s="1">
        <v>0</v>
      </c>
      <c r="CX364" s="1">
        <v>0</v>
      </c>
      <c r="CY364" s="1">
        <v>0</v>
      </c>
    </row>
    <row r="365" spans="1:103">
      <c r="A365" s="1">
        <v>410</v>
      </c>
      <c r="B365" s="1" t="s">
        <v>138</v>
      </c>
      <c r="C365" s="1">
        <v>410757</v>
      </c>
      <c r="D365" s="1" t="s">
        <v>102</v>
      </c>
      <c r="E365" s="1">
        <v>8700</v>
      </c>
      <c r="F365" s="1" t="s">
        <v>199</v>
      </c>
      <c r="G365" s="1" t="s">
        <v>644</v>
      </c>
      <c r="I365" s="1" t="s">
        <v>644</v>
      </c>
      <c r="K365" s="1">
        <v>5</v>
      </c>
      <c r="L365" s="1">
        <v>7</v>
      </c>
      <c r="M365" s="1" t="s">
        <v>856</v>
      </c>
      <c r="N365" s="1" t="s">
        <v>857</v>
      </c>
      <c r="O365" s="1" t="s">
        <v>858</v>
      </c>
      <c r="P365" s="1" t="s">
        <v>693</v>
      </c>
      <c r="Q365" s="1" t="s">
        <v>109</v>
      </c>
      <c r="R365" s="1">
        <v>1</v>
      </c>
      <c r="S365" s="1" t="s">
        <v>110</v>
      </c>
      <c r="T365" s="1" t="s">
        <v>111</v>
      </c>
      <c r="U365" s="1" t="s">
        <v>112</v>
      </c>
      <c r="V365" s="1">
        <v>411</v>
      </c>
      <c r="Y365" s="1">
        <v>410080</v>
      </c>
      <c r="Z365" s="1" t="s">
        <v>113</v>
      </c>
      <c r="AG365" s="1">
        <v>2</v>
      </c>
      <c r="AH365" s="4">
        <v>42865</v>
      </c>
      <c r="AI365" s="1">
        <v>57</v>
      </c>
      <c r="AM365" s="1" t="s">
        <v>205</v>
      </c>
      <c r="AS365" s="4">
        <v>42865</v>
      </c>
      <c r="AT365" s="4">
        <v>54424</v>
      </c>
      <c r="AU365" s="4">
        <v>42927</v>
      </c>
      <c r="AW365" s="1">
        <v>1</v>
      </c>
      <c r="AY365" s="1" t="s">
        <v>320</v>
      </c>
      <c r="BB365" s="1">
        <v>0</v>
      </c>
      <c r="BC365" s="1">
        <v>0</v>
      </c>
      <c r="BD365" s="1">
        <v>1</v>
      </c>
      <c r="BE365" s="1">
        <v>72310</v>
      </c>
      <c r="BF365" s="1" t="s">
        <v>146</v>
      </c>
      <c r="BG365" s="1">
        <v>72310</v>
      </c>
      <c r="BH365" s="1">
        <v>1126.03</v>
      </c>
      <c r="BI365" s="1">
        <v>1551.38</v>
      </c>
      <c r="BJ365" s="1">
        <v>0</v>
      </c>
      <c r="BL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1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72310</v>
      </c>
      <c r="CD365" s="1">
        <v>1</v>
      </c>
      <c r="CE365" s="1" t="s">
        <v>118</v>
      </c>
      <c r="CF365" s="1" t="s">
        <v>439</v>
      </c>
      <c r="CG365" s="1" t="str">
        <f>"14"</f>
        <v>14</v>
      </c>
      <c r="CH365" s="1" t="str">
        <f>"2"</f>
        <v>2</v>
      </c>
      <c r="CI365" s="1" t="str">
        <f>"11"</f>
        <v>11</v>
      </c>
      <c r="CJ365" s="1" t="s">
        <v>321</v>
      </c>
      <c r="CK365" s="1" t="str">
        <f>"02"</f>
        <v>02</v>
      </c>
      <c r="CL365" s="1" t="s">
        <v>859</v>
      </c>
      <c r="CW365" s="1">
        <v>0</v>
      </c>
      <c r="CX365" s="1">
        <v>0</v>
      </c>
      <c r="CY365" s="1">
        <v>0</v>
      </c>
    </row>
    <row r="366" spans="1:103">
      <c r="A366" s="1">
        <v>410</v>
      </c>
      <c r="B366" s="1" t="s">
        <v>138</v>
      </c>
      <c r="C366" s="1">
        <v>410604</v>
      </c>
      <c r="D366" s="1" t="s">
        <v>102</v>
      </c>
      <c r="E366" s="1">
        <v>9113</v>
      </c>
      <c r="F366" s="1" t="s">
        <v>352</v>
      </c>
      <c r="G366" s="1" t="s">
        <v>525</v>
      </c>
      <c r="I366" s="1" t="s">
        <v>525</v>
      </c>
      <c r="K366" s="1" t="s">
        <v>860</v>
      </c>
      <c r="L366" s="1">
        <v>118</v>
      </c>
      <c r="M366" s="1" t="s">
        <v>861</v>
      </c>
      <c r="N366" s="1" t="s">
        <v>862</v>
      </c>
      <c r="O366" s="1" t="s">
        <v>863</v>
      </c>
      <c r="P366" s="1" t="s">
        <v>318</v>
      </c>
      <c r="Q366" s="1" t="s">
        <v>109</v>
      </c>
      <c r="R366" s="1">
        <v>1</v>
      </c>
      <c r="S366" s="1" t="s">
        <v>110</v>
      </c>
      <c r="T366" s="1" t="s">
        <v>111</v>
      </c>
      <c r="U366" s="1" t="s">
        <v>112</v>
      </c>
      <c r="V366" s="1">
        <v>411</v>
      </c>
      <c r="Y366" s="1">
        <v>410080</v>
      </c>
      <c r="Z366" s="1" t="s">
        <v>113</v>
      </c>
      <c r="AG366" s="1">
        <v>5</v>
      </c>
      <c r="AH366" s="4">
        <v>42865</v>
      </c>
      <c r="AI366" s="1">
        <v>57</v>
      </c>
      <c r="AM366" s="1" t="s">
        <v>357</v>
      </c>
      <c r="AS366" s="4">
        <v>42773</v>
      </c>
      <c r="AT366" s="4">
        <v>42901</v>
      </c>
      <c r="AU366" s="4">
        <v>42895</v>
      </c>
      <c r="AW366" s="1">
        <v>2</v>
      </c>
      <c r="AY366" s="1" t="s">
        <v>320</v>
      </c>
      <c r="BB366" s="1">
        <v>0</v>
      </c>
      <c r="BC366" s="1">
        <v>0</v>
      </c>
      <c r="BD366" s="1">
        <v>2</v>
      </c>
      <c r="BE366" s="1">
        <v>70359</v>
      </c>
      <c r="BF366" s="1" t="s">
        <v>146</v>
      </c>
      <c r="BG366" s="1">
        <v>140718</v>
      </c>
      <c r="BH366" s="1">
        <v>2191.29</v>
      </c>
      <c r="BI366" s="1">
        <v>3019.05</v>
      </c>
      <c r="BJ366" s="1">
        <v>0</v>
      </c>
      <c r="BL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2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140718</v>
      </c>
      <c r="CD366" s="1">
        <v>1</v>
      </c>
      <c r="CE366" s="1" t="s">
        <v>118</v>
      </c>
      <c r="CF366" s="1" t="s">
        <v>439</v>
      </c>
      <c r="CG366" s="1" t="str">
        <f t="shared" ref="CG366:CG386" si="122">"15"</f>
        <v>15</v>
      </c>
      <c r="CH366" s="1" t="str">
        <f t="shared" ref="CH366:CH380" si="123">"0"</f>
        <v>0</v>
      </c>
      <c r="CI366" s="1" t="str">
        <f t="shared" ref="CI366:CI384" si="124">"06"</f>
        <v>06</v>
      </c>
      <c r="CJ366" s="1" t="s">
        <v>321</v>
      </c>
      <c r="CK366" s="1" t="str">
        <f>"02"</f>
        <v>02</v>
      </c>
      <c r="CL366" s="1" t="s">
        <v>177</v>
      </c>
      <c r="CW366" s="1">
        <v>0</v>
      </c>
      <c r="CX366" s="1">
        <v>0</v>
      </c>
      <c r="CY366" s="1">
        <v>0</v>
      </c>
    </row>
    <row r="367" spans="1:103">
      <c r="A367" s="1">
        <v>410</v>
      </c>
      <c r="B367" s="1" t="s">
        <v>138</v>
      </c>
      <c r="C367" s="1">
        <v>410604</v>
      </c>
      <c r="D367" s="1" t="s">
        <v>102</v>
      </c>
      <c r="E367" s="1">
        <v>9113</v>
      </c>
      <c r="F367" s="1" t="s">
        <v>352</v>
      </c>
      <c r="G367" s="1" t="s">
        <v>525</v>
      </c>
      <c r="I367" s="1" t="s">
        <v>525</v>
      </c>
      <c r="K367" s="1" t="s">
        <v>864</v>
      </c>
      <c r="L367" s="1">
        <v>119</v>
      </c>
      <c r="M367" s="1" t="s">
        <v>865</v>
      </c>
      <c r="N367" s="1" t="s">
        <v>866</v>
      </c>
      <c r="O367" s="1" t="s">
        <v>863</v>
      </c>
      <c r="P367" s="1" t="s">
        <v>318</v>
      </c>
      <c r="Q367" s="1" t="s">
        <v>109</v>
      </c>
      <c r="R367" s="1">
        <v>1</v>
      </c>
      <c r="S367" s="1" t="s">
        <v>110</v>
      </c>
      <c r="T367" s="1" t="s">
        <v>111</v>
      </c>
      <c r="U367" s="1" t="s">
        <v>112</v>
      </c>
      <c r="V367" s="1">
        <v>411</v>
      </c>
      <c r="Y367" s="1">
        <v>410080</v>
      </c>
      <c r="Z367" s="1" t="s">
        <v>113</v>
      </c>
      <c r="AG367" s="1">
        <v>5</v>
      </c>
      <c r="AH367" s="4">
        <v>42865</v>
      </c>
      <c r="AI367" s="1">
        <v>57</v>
      </c>
      <c r="AM367" s="1" t="s">
        <v>357</v>
      </c>
      <c r="AS367" s="4">
        <v>42773</v>
      </c>
      <c r="AT367" s="4">
        <v>42901</v>
      </c>
      <c r="AU367" s="4">
        <v>42895</v>
      </c>
      <c r="AW367" s="1">
        <v>2</v>
      </c>
      <c r="AY367" s="1" t="s">
        <v>320</v>
      </c>
      <c r="BB367" s="1">
        <v>0</v>
      </c>
      <c r="BC367" s="1">
        <v>0</v>
      </c>
      <c r="BD367" s="1">
        <v>2</v>
      </c>
      <c r="BE367" s="1">
        <v>70359</v>
      </c>
      <c r="BF367" s="1" t="s">
        <v>146</v>
      </c>
      <c r="BG367" s="1">
        <v>140718</v>
      </c>
      <c r="BH367" s="1">
        <v>2191.29</v>
      </c>
      <c r="BI367" s="1">
        <v>3019.05</v>
      </c>
      <c r="BJ367" s="1">
        <v>0</v>
      </c>
      <c r="BL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2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140718</v>
      </c>
      <c r="CD367" s="1">
        <v>1</v>
      </c>
      <c r="CE367" s="1" t="s">
        <v>118</v>
      </c>
      <c r="CF367" s="1" t="s">
        <v>439</v>
      </c>
      <c r="CG367" s="1" t="str">
        <f>"15"</f>
        <v>15</v>
      </c>
      <c r="CH367" s="1" t="str">
        <f>"0"</f>
        <v>0</v>
      </c>
      <c r="CI367" s="1" t="str">
        <f>"06"</f>
        <v>06</v>
      </c>
      <c r="CJ367" s="1" t="s">
        <v>321</v>
      </c>
      <c r="CK367" s="1" t="str">
        <f>"02"</f>
        <v>02</v>
      </c>
      <c r="CL367" s="1" t="s">
        <v>177</v>
      </c>
      <c r="CW367" s="1">
        <v>0</v>
      </c>
      <c r="CX367" s="1">
        <v>0</v>
      </c>
      <c r="CY367" s="1">
        <v>0</v>
      </c>
    </row>
    <row r="368" spans="1:103">
      <c r="A368" s="1">
        <v>410</v>
      </c>
      <c r="B368" s="1" t="s">
        <v>138</v>
      </c>
      <c r="C368" s="1">
        <v>410604</v>
      </c>
      <c r="D368" s="1" t="s">
        <v>102</v>
      </c>
      <c r="E368" s="1">
        <v>9113</v>
      </c>
      <c r="F368" s="1" t="s">
        <v>352</v>
      </c>
      <c r="G368" s="1" t="s">
        <v>525</v>
      </c>
      <c r="I368" s="1" t="s">
        <v>525</v>
      </c>
      <c r="K368" s="1" t="s">
        <v>867</v>
      </c>
      <c r="L368" s="1">
        <v>120</v>
      </c>
      <c r="M368" s="1" t="s">
        <v>865</v>
      </c>
      <c r="N368" s="1" t="s">
        <v>866</v>
      </c>
      <c r="O368" s="1" t="s">
        <v>863</v>
      </c>
      <c r="P368" s="1" t="s">
        <v>318</v>
      </c>
      <c r="Q368" s="1" t="s">
        <v>109</v>
      </c>
      <c r="R368" s="1">
        <v>1</v>
      </c>
      <c r="S368" s="1" t="s">
        <v>110</v>
      </c>
      <c r="T368" s="1" t="s">
        <v>111</v>
      </c>
      <c r="U368" s="1" t="s">
        <v>112</v>
      </c>
      <c r="V368" s="1">
        <v>411</v>
      </c>
      <c r="Y368" s="1">
        <v>410080</v>
      </c>
      <c r="Z368" s="1" t="s">
        <v>113</v>
      </c>
      <c r="AG368" s="1">
        <v>5</v>
      </c>
      <c r="AH368" s="4">
        <v>42865</v>
      </c>
      <c r="AI368" s="1">
        <v>57</v>
      </c>
      <c r="AM368" s="1" t="s">
        <v>357</v>
      </c>
      <c r="AS368" s="4">
        <v>42773</v>
      </c>
      <c r="AT368" s="4">
        <v>42901</v>
      </c>
      <c r="AU368" s="4">
        <v>42895</v>
      </c>
      <c r="AW368" s="1">
        <v>1</v>
      </c>
      <c r="AY368" s="1" t="s">
        <v>320</v>
      </c>
      <c r="BB368" s="1">
        <v>0</v>
      </c>
      <c r="BC368" s="1">
        <v>0</v>
      </c>
      <c r="BD368" s="1">
        <v>1</v>
      </c>
      <c r="BE368" s="1">
        <v>70359</v>
      </c>
      <c r="BF368" s="1" t="s">
        <v>146</v>
      </c>
      <c r="BG368" s="1">
        <v>70359</v>
      </c>
      <c r="BH368" s="1">
        <v>1095.64</v>
      </c>
      <c r="BI368" s="1">
        <v>1509.53</v>
      </c>
      <c r="BJ368" s="1">
        <v>0</v>
      </c>
      <c r="BL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1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70359</v>
      </c>
      <c r="CD368" s="1">
        <v>1</v>
      </c>
      <c r="CE368" s="1" t="s">
        <v>118</v>
      </c>
      <c r="CF368" s="1" t="s">
        <v>439</v>
      </c>
      <c r="CG368" s="1" t="str">
        <f>"15"</f>
        <v>15</v>
      </c>
      <c r="CH368" s="1" t="str">
        <f>"0"</f>
        <v>0</v>
      </c>
      <c r="CI368" s="1" t="str">
        <f>"06"</f>
        <v>06</v>
      </c>
      <c r="CJ368" s="1" t="s">
        <v>321</v>
      </c>
      <c r="CK368" s="1" t="str">
        <f>"02"</f>
        <v>02</v>
      </c>
      <c r="CL368" s="1" t="s">
        <v>177</v>
      </c>
      <c r="CW368" s="1">
        <v>0</v>
      </c>
      <c r="CX368" s="1">
        <v>0</v>
      </c>
      <c r="CY368" s="1">
        <v>0</v>
      </c>
    </row>
    <row r="369" spans="1:103">
      <c r="A369" s="1">
        <v>410</v>
      </c>
      <c r="B369" s="1" t="s">
        <v>138</v>
      </c>
      <c r="C369" s="1">
        <v>410604</v>
      </c>
      <c r="D369" s="1" t="s">
        <v>102</v>
      </c>
      <c r="E369" s="1">
        <v>9113</v>
      </c>
      <c r="F369" s="1" t="s">
        <v>352</v>
      </c>
      <c r="G369" s="1" t="s">
        <v>525</v>
      </c>
      <c r="I369" s="1" t="s">
        <v>525</v>
      </c>
      <c r="K369" s="1">
        <v>62</v>
      </c>
      <c r="L369" s="1">
        <v>81</v>
      </c>
      <c r="M369" s="1" t="s">
        <v>868</v>
      </c>
      <c r="N369" s="1" t="s">
        <v>869</v>
      </c>
      <c r="O369" s="1" t="s">
        <v>870</v>
      </c>
      <c r="P369" s="1" t="s">
        <v>318</v>
      </c>
      <c r="Q369" s="1" t="s">
        <v>109</v>
      </c>
      <c r="R369" s="1">
        <v>1</v>
      </c>
      <c r="S369" s="1" t="s">
        <v>110</v>
      </c>
      <c r="T369" s="1" t="s">
        <v>111</v>
      </c>
      <c r="U369" s="1" t="s">
        <v>112</v>
      </c>
      <c r="V369" s="1">
        <v>411</v>
      </c>
      <c r="Y369" s="1">
        <v>410080</v>
      </c>
      <c r="Z369" s="1" t="s">
        <v>113</v>
      </c>
      <c r="AG369" s="1">
        <v>5</v>
      </c>
      <c r="AH369" s="4">
        <v>42865</v>
      </c>
      <c r="AI369" s="1">
        <v>57</v>
      </c>
      <c r="AM369" s="1" t="s">
        <v>357</v>
      </c>
      <c r="AS369" s="4">
        <v>42773</v>
      </c>
      <c r="AT369" s="4">
        <v>42901</v>
      </c>
      <c r="AU369" s="4">
        <v>42894</v>
      </c>
      <c r="AW369" s="1">
        <v>10</v>
      </c>
      <c r="AY369" s="1" t="s">
        <v>320</v>
      </c>
      <c r="BB369" s="1">
        <v>0</v>
      </c>
      <c r="BC369" s="1">
        <v>0</v>
      </c>
      <c r="BD369" s="1">
        <v>10</v>
      </c>
      <c r="BE369" s="1">
        <v>46818</v>
      </c>
      <c r="BF369" s="1" t="s">
        <v>146</v>
      </c>
      <c r="BG369" s="1">
        <v>468180</v>
      </c>
      <c r="BH369" s="1">
        <v>7290.59</v>
      </c>
      <c r="BI369" s="1">
        <v>10044.63</v>
      </c>
      <c r="BJ369" s="1">
        <v>0</v>
      </c>
      <c r="BL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10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468180</v>
      </c>
      <c r="CD369" s="1">
        <v>1</v>
      </c>
      <c r="CE369" s="1" t="s">
        <v>118</v>
      </c>
      <c r="CF369" s="1" t="s">
        <v>439</v>
      </c>
      <c r="CG369" s="1" t="str">
        <f>"15"</f>
        <v>15</v>
      </c>
      <c r="CH369" s="1" t="str">
        <f>"0"</f>
        <v>0</v>
      </c>
      <c r="CI369" s="1" t="str">
        <f>"06"</f>
        <v>06</v>
      </c>
      <c r="CJ369" s="1" t="s">
        <v>321</v>
      </c>
      <c r="CK369" s="1" t="str">
        <f>"02"</f>
        <v>02</v>
      </c>
      <c r="CL369" s="1" t="s">
        <v>177</v>
      </c>
      <c r="CW369" s="1">
        <v>0</v>
      </c>
      <c r="CX369" s="1">
        <v>0</v>
      </c>
      <c r="CY369" s="1">
        <v>0</v>
      </c>
    </row>
    <row r="370" spans="1:103">
      <c r="A370" s="1">
        <v>410</v>
      </c>
      <c r="B370" s="1" t="s">
        <v>138</v>
      </c>
      <c r="C370" s="1">
        <v>410388</v>
      </c>
      <c r="D370" s="1" t="s">
        <v>102</v>
      </c>
      <c r="E370" s="1">
        <v>9011</v>
      </c>
      <c r="F370" s="1" t="s">
        <v>764</v>
      </c>
      <c r="G370" s="1">
        <v>303190</v>
      </c>
      <c r="I370" s="1">
        <v>303190</v>
      </c>
      <c r="K370" s="1">
        <v>10</v>
      </c>
      <c r="L370" s="1">
        <v>10</v>
      </c>
      <c r="M370" s="1" t="s">
        <v>871</v>
      </c>
      <c r="N370" s="1" t="s">
        <v>872</v>
      </c>
      <c r="O370" s="1" t="s">
        <v>870</v>
      </c>
      <c r="P370" s="1" t="s">
        <v>318</v>
      </c>
      <c r="Q370" s="1" t="s">
        <v>109</v>
      </c>
      <c r="R370" s="1">
        <v>1</v>
      </c>
      <c r="S370" s="1" t="s">
        <v>110</v>
      </c>
      <c r="T370" s="1" t="s">
        <v>111</v>
      </c>
      <c r="U370" s="1" t="s">
        <v>112</v>
      </c>
      <c r="V370" s="1">
        <v>411</v>
      </c>
      <c r="Y370" s="1">
        <v>410080</v>
      </c>
      <c r="Z370" s="1" t="s">
        <v>113</v>
      </c>
      <c r="AC370" s="1" t="s">
        <v>114</v>
      </c>
      <c r="AD370" s="4">
        <v>42734</v>
      </c>
      <c r="AG370" s="1">
        <v>2</v>
      </c>
      <c r="AH370" s="4">
        <v>42601</v>
      </c>
      <c r="AI370" s="1">
        <v>57</v>
      </c>
      <c r="AM370" s="1" t="s">
        <v>768</v>
      </c>
      <c r="AS370" s="4">
        <v>42556</v>
      </c>
      <c r="AT370" s="4">
        <v>42668</v>
      </c>
      <c r="AU370" s="4">
        <v>42671</v>
      </c>
      <c r="AW370" s="1">
        <v>2</v>
      </c>
      <c r="AX370" s="1">
        <v>408315</v>
      </c>
      <c r="AY370" s="1" t="s">
        <v>320</v>
      </c>
      <c r="AZ370" s="1">
        <v>999</v>
      </c>
      <c r="BA370" s="1">
        <v>890</v>
      </c>
      <c r="BB370" s="1">
        <v>1</v>
      </c>
      <c r="BC370" s="1">
        <v>1</v>
      </c>
      <c r="BD370" s="1">
        <v>1</v>
      </c>
      <c r="BE370" s="1">
        <v>57530</v>
      </c>
      <c r="BF370" s="1" t="s">
        <v>146</v>
      </c>
      <c r="BG370" s="1">
        <v>57530</v>
      </c>
      <c r="BH370" s="1">
        <v>895.87</v>
      </c>
      <c r="BI370" s="1">
        <v>1234.28</v>
      </c>
      <c r="BJ370" s="1">
        <v>0</v>
      </c>
      <c r="BL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1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57530</v>
      </c>
      <c r="CD370" s="1">
        <v>1</v>
      </c>
      <c r="CE370" s="1" t="s">
        <v>118</v>
      </c>
      <c r="CF370" s="1" t="s">
        <v>439</v>
      </c>
      <c r="CG370" s="1" t="str">
        <f>"15"</f>
        <v>15</v>
      </c>
      <c r="CH370" s="1" t="str">
        <f>"0"</f>
        <v>0</v>
      </c>
      <c r="CI370" s="1" t="str">
        <f>"06"</f>
        <v>06</v>
      </c>
      <c r="CJ370" s="1" t="s">
        <v>321</v>
      </c>
      <c r="CK370" s="1" t="str">
        <f>"02"</f>
        <v>02</v>
      </c>
      <c r="CL370" s="1" t="s">
        <v>388</v>
      </c>
      <c r="CW370" s="1">
        <v>0</v>
      </c>
      <c r="CX370" s="1">
        <v>0</v>
      </c>
      <c r="CY370" s="1">
        <v>0</v>
      </c>
    </row>
    <row r="371" spans="1:103">
      <c r="A371" s="1">
        <v>410</v>
      </c>
      <c r="B371" s="1" t="s">
        <v>138</v>
      </c>
      <c r="C371" s="1">
        <v>410604</v>
      </c>
      <c r="D371" s="1" t="s">
        <v>102</v>
      </c>
      <c r="E371" s="1">
        <v>9113</v>
      </c>
      <c r="F371" s="1" t="s">
        <v>352</v>
      </c>
      <c r="G371" s="1" t="s">
        <v>525</v>
      </c>
      <c r="I371" s="1" t="s">
        <v>525</v>
      </c>
      <c r="K371" s="1">
        <v>63</v>
      </c>
      <c r="L371" s="1">
        <v>82</v>
      </c>
      <c r="M371" s="1" t="s">
        <v>873</v>
      </c>
      <c r="N371" s="1" t="s">
        <v>872</v>
      </c>
      <c r="O371" s="1" t="s">
        <v>870</v>
      </c>
      <c r="P371" s="1" t="s">
        <v>318</v>
      </c>
      <c r="Q371" s="1" t="s">
        <v>109</v>
      </c>
      <c r="R371" s="1">
        <v>1</v>
      </c>
      <c r="S371" s="1" t="s">
        <v>110</v>
      </c>
      <c r="T371" s="1" t="s">
        <v>111</v>
      </c>
      <c r="U371" s="1" t="s">
        <v>112</v>
      </c>
      <c r="V371" s="1">
        <v>411</v>
      </c>
      <c r="Y371" s="1">
        <v>410080</v>
      </c>
      <c r="Z371" s="1" t="s">
        <v>113</v>
      </c>
      <c r="AG371" s="1">
        <v>5</v>
      </c>
      <c r="AH371" s="4">
        <v>42865</v>
      </c>
      <c r="AI371" s="1">
        <v>57</v>
      </c>
      <c r="AM371" s="1" t="s">
        <v>357</v>
      </c>
      <c r="AS371" s="4">
        <v>42773</v>
      </c>
      <c r="AT371" s="4">
        <v>42901</v>
      </c>
      <c r="AU371" s="4">
        <v>42895</v>
      </c>
      <c r="AW371" s="1">
        <v>5</v>
      </c>
      <c r="AY371" s="1" t="s">
        <v>320</v>
      </c>
      <c r="BB371" s="1">
        <v>0</v>
      </c>
      <c r="BC371" s="1">
        <v>0</v>
      </c>
      <c r="BD371" s="1">
        <v>5</v>
      </c>
      <c r="BE371" s="1">
        <v>47370</v>
      </c>
      <c r="BF371" s="1" t="s">
        <v>146</v>
      </c>
      <c r="BG371" s="1">
        <v>236850</v>
      </c>
      <c r="BH371" s="1">
        <v>3688.28</v>
      </c>
      <c r="BI371" s="1">
        <v>5081.53</v>
      </c>
      <c r="BJ371" s="1">
        <v>0</v>
      </c>
      <c r="BL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5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236850</v>
      </c>
      <c r="CD371" s="1">
        <v>1</v>
      </c>
      <c r="CE371" s="1" t="s">
        <v>118</v>
      </c>
      <c r="CF371" s="1" t="s">
        <v>439</v>
      </c>
      <c r="CG371" s="1" t="str">
        <f>"15"</f>
        <v>15</v>
      </c>
      <c r="CH371" s="1" t="str">
        <f>"0"</f>
        <v>0</v>
      </c>
      <c r="CI371" s="1" t="str">
        <f>"06"</f>
        <v>06</v>
      </c>
      <c r="CJ371" s="1" t="s">
        <v>321</v>
      </c>
      <c r="CK371" s="1" t="str">
        <f>"02"</f>
        <v>02</v>
      </c>
      <c r="CL371" s="1" t="s">
        <v>388</v>
      </c>
      <c r="CW371" s="1">
        <v>0</v>
      </c>
      <c r="CX371" s="1">
        <v>0</v>
      </c>
      <c r="CY371" s="1">
        <v>0</v>
      </c>
    </row>
    <row r="372" spans="1:103">
      <c r="A372" s="1">
        <v>410</v>
      </c>
      <c r="B372" s="1" t="s">
        <v>138</v>
      </c>
      <c r="C372" s="1">
        <v>410604</v>
      </c>
      <c r="D372" s="1" t="s">
        <v>102</v>
      </c>
      <c r="E372" s="1">
        <v>9113</v>
      </c>
      <c r="F372" s="1" t="s">
        <v>352</v>
      </c>
      <c r="G372" s="1" t="s">
        <v>525</v>
      </c>
      <c r="I372" s="1" t="s">
        <v>525</v>
      </c>
      <c r="K372" s="1">
        <v>64</v>
      </c>
      <c r="L372" s="1">
        <v>83</v>
      </c>
      <c r="M372" s="1" t="s">
        <v>874</v>
      </c>
      <c r="N372" s="1" t="s">
        <v>875</v>
      </c>
      <c r="O372" s="1" t="s">
        <v>870</v>
      </c>
      <c r="P372" s="1" t="s">
        <v>318</v>
      </c>
      <c r="Q372" s="1" t="s">
        <v>109</v>
      </c>
      <c r="R372" s="1">
        <v>1</v>
      </c>
      <c r="S372" s="1" t="s">
        <v>110</v>
      </c>
      <c r="T372" s="1" t="s">
        <v>111</v>
      </c>
      <c r="U372" s="1" t="s">
        <v>112</v>
      </c>
      <c r="V372" s="1">
        <v>411</v>
      </c>
      <c r="Y372" s="1">
        <v>410080</v>
      </c>
      <c r="Z372" s="1" t="s">
        <v>113</v>
      </c>
      <c r="AG372" s="1">
        <v>5</v>
      </c>
      <c r="AH372" s="4">
        <v>42865</v>
      </c>
      <c r="AI372" s="1">
        <v>57</v>
      </c>
      <c r="AM372" s="1" t="s">
        <v>357</v>
      </c>
      <c r="AS372" s="4">
        <v>42773</v>
      </c>
      <c r="AT372" s="4">
        <v>42901</v>
      </c>
      <c r="AU372" s="4">
        <v>42895</v>
      </c>
      <c r="AW372" s="1">
        <v>1</v>
      </c>
      <c r="AY372" s="1" t="s">
        <v>320</v>
      </c>
      <c r="BB372" s="1">
        <v>0</v>
      </c>
      <c r="BC372" s="1">
        <v>0</v>
      </c>
      <c r="BD372" s="1">
        <v>1</v>
      </c>
      <c r="BE372" s="1">
        <v>42766</v>
      </c>
      <c r="BF372" s="1" t="s">
        <v>146</v>
      </c>
      <c r="BG372" s="1">
        <v>42766</v>
      </c>
      <c r="BH372" s="1">
        <v>665.96</v>
      </c>
      <c r="BI372" s="1">
        <v>917.53</v>
      </c>
      <c r="BJ372" s="1">
        <v>0</v>
      </c>
      <c r="BL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1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42766</v>
      </c>
      <c r="CD372" s="1">
        <v>1</v>
      </c>
      <c r="CE372" s="1" t="s">
        <v>118</v>
      </c>
      <c r="CF372" s="1" t="s">
        <v>439</v>
      </c>
      <c r="CG372" s="1" t="str">
        <f>"15"</f>
        <v>15</v>
      </c>
      <c r="CH372" s="1" t="str">
        <f>"0"</f>
        <v>0</v>
      </c>
      <c r="CI372" s="1" t="str">
        <f>"06"</f>
        <v>06</v>
      </c>
      <c r="CJ372" s="1" t="s">
        <v>321</v>
      </c>
      <c r="CK372" s="1" t="str">
        <f>"02"</f>
        <v>02</v>
      </c>
      <c r="CL372" s="1" t="s">
        <v>129</v>
      </c>
      <c r="CW372" s="1">
        <v>0</v>
      </c>
      <c r="CX372" s="1">
        <v>0</v>
      </c>
      <c r="CY372" s="1">
        <v>0</v>
      </c>
    </row>
    <row r="373" spans="1:103">
      <c r="A373" s="1">
        <v>410</v>
      </c>
      <c r="B373" s="1" t="s">
        <v>138</v>
      </c>
      <c r="C373" s="1">
        <v>410604</v>
      </c>
      <c r="D373" s="1" t="s">
        <v>102</v>
      </c>
      <c r="E373" s="1">
        <v>9113</v>
      </c>
      <c r="F373" s="1" t="s">
        <v>352</v>
      </c>
      <c r="G373" s="1" t="s">
        <v>525</v>
      </c>
      <c r="I373" s="1" t="s">
        <v>525</v>
      </c>
      <c r="K373" s="1">
        <v>68</v>
      </c>
      <c r="L373" s="1">
        <v>90</v>
      </c>
      <c r="M373" s="1" t="s">
        <v>876</v>
      </c>
      <c r="N373" s="1" t="s">
        <v>869</v>
      </c>
      <c r="O373" s="1" t="s">
        <v>870</v>
      </c>
      <c r="P373" s="1" t="s">
        <v>318</v>
      </c>
      <c r="Q373" s="1" t="s">
        <v>109</v>
      </c>
      <c r="R373" s="1">
        <v>1</v>
      </c>
      <c r="S373" s="1" t="s">
        <v>110</v>
      </c>
      <c r="T373" s="1" t="s">
        <v>111</v>
      </c>
      <c r="U373" s="1" t="s">
        <v>112</v>
      </c>
      <c r="V373" s="1">
        <v>411</v>
      </c>
      <c r="Y373" s="1">
        <v>410080</v>
      </c>
      <c r="Z373" s="1" t="s">
        <v>113</v>
      </c>
      <c r="AG373" s="1">
        <v>5</v>
      </c>
      <c r="AH373" s="4">
        <v>42865</v>
      </c>
      <c r="AI373" s="1">
        <v>57</v>
      </c>
      <c r="AM373" s="1" t="s">
        <v>357</v>
      </c>
      <c r="AS373" s="4">
        <v>42773</v>
      </c>
      <c r="AT373" s="4">
        <v>42901</v>
      </c>
      <c r="AU373" s="4">
        <v>42895</v>
      </c>
      <c r="AW373" s="1">
        <v>3</v>
      </c>
      <c r="AY373" s="1" t="s">
        <v>320</v>
      </c>
      <c r="BB373" s="1">
        <v>0</v>
      </c>
      <c r="BC373" s="1">
        <v>0</v>
      </c>
      <c r="BD373" s="1">
        <v>3</v>
      </c>
      <c r="BE373" s="1">
        <v>42766</v>
      </c>
      <c r="BF373" s="1" t="s">
        <v>146</v>
      </c>
      <c r="BG373" s="1">
        <v>128298</v>
      </c>
      <c r="BH373" s="1">
        <v>1997.88</v>
      </c>
      <c r="BI373" s="1">
        <v>2752.59</v>
      </c>
      <c r="BJ373" s="1">
        <v>0</v>
      </c>
      <c r="BL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3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128298</v>
      </c>
      <c r="CD373" s="1">
        <v>1</v>
      </c>
      <c r="CE373" s="1" t="s">
        <v>118</v>
      </c>
      <c r="CF373" s="1" t="s">
        <v>439</v>
      </c>
      <c r="CG373" s="1" t="str">
        <f>"15"</f>
        <v>15</v>
      </c>
      <c r="CH373" s="1" t="str">
        <f>"0"</f>
        <v>0</v>
      </c>
      <c r="CI373" s="1" t="str">
        <f>"06"</f>
        <v>06</v>
      </c>
      <c r="CJ373" s="1" t="s">
        <v>321</v>
      </c>
      <c r="CK373" s="1" t="str">
        <f>"02"</f>
        <v>02</v>
      </c>
      <c r="CL373" s="1" t="s">
        <v>129</v>
      </c>
      <c r="CW373" s="1">
        <v>0</v>
      </c>
      <c r="CX373" s="1">
        <v>0</v>
      </c>
      <c r="CY373" s="1">
        <v>0</v>
      </c>
    </row>
    <row r="374" spans="1:103">
      <c r="A374" s="1">
        <v>410</v>
      </c>
      <c r="B374" s="1" t="s">
        <v>138</v>
      </c>
      <c r="C374" s="1">
        <v>410638</v>
      </c>
      <c r="D374" s="1" t="s">
        <v>102</v>
      </c>
      <c r="E374" s="1">
        <v>8702</v>
      </c>
      <c r="F374" s="1" t="s">
        <v>178</v>
      </c>
      <c r="G374" s="1" t="s">
        <v>544</v>
      </c>
      <c r="I374" s="1" t="s">
        <v>544</v>
      </c>
      <c r="K374" s="1">
        <v>5</v>
      </c>
      <c r="L374" s="1">
        <v>5</v>
      </c>
      <c r="M374" s="1" t="s">
        <v>877</v>
      </c>
      <c r="N374" s="1" t="s">
        <v>869</v>
      </c>
      <c r="O374" s="1" t="s">
        <v>870</v>
      </c>
      <c r="P374" s="1" t="s">
        <v>318</v>
      </c>
      <c r="Q374" s="1" t="s">
        <v>109</v>
      </c>
      <c r="R374" s="1">
        <v>1</v>
      </c>
      <c r="S374" s="1" t="s">
        <v>110</v>
      </c>
      <c r="T374" s="1" t="s">
        <v>111</v>
      </c>
      <c r="U374" s="1" t="s">
        <v>112</v>
      </c>
      <c r="V374" s="1">
        <v>411</v>
      </c>
      <c r="Y374" s="1">
        <v>410080</v>
      </c>
      <c r="Z374" s="1" t="s">
        <v>113</v>
      </c>
      <c r="AG374" s="1">
        <v>1</v>
      </c>
      <c r="AH374" s="4">
        <v>42803</v>
      </c>
      <c r="AI374" s="1">
        <v>57</v>
      </c>
      <c r="AM374" s="1" t="s">
        <v>545</v>
      </c>
      <c r="AS374" s="4">
        <v>42803</v>
      </c>
      <c r="AT374" s="4">
        <v>42936</v>
      </c>
      <c r="AU374" s="4">
        <v>42929</v>
      </c>
      <c r="AW374" s="1">
        <v>10</v>
      </c>
      <c r="AY374" s="1" t="s">
        <v>320</v>
      </c>
      <c r="BB374" s="1">
        <v>0</v>
      </c>
      <c r="BC374" s="1">
        <v>0</v>
      </c>
      <c r="BD374" s="1">
        <v>10</v>
      </c>
      <c r="BE374" s="1">
        <v>40473.8</v>
      </c>
      <c r="BF374" s="1" t="s">
        <v>146</v>
      </c>
      <c r="BG374" s="1">
        <v>404738</v>
      </c>
      <c r="BH374" s="1">
        <v>6302.66</v>
      </c>
      <c r="BI374" s="1">
        <v>8683.5</v>
      </c>
      <c r="BJ374" s="1">
        <v>0</v>
      </c>
      <c r="BL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10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404738</v>
      </c>
      <c r="CD374" s="1">
        <v>1</v>
      </c>
      <c r="CE374" s="1" t="s">
        <v>118</v>
      </c>
      <c r="CF374" s="1" t="s">
        <v>439</v>
      </c>
      <c r="CG374" s="1" t="str">
        <f>"15"</f>
        <v>15</v>
      </c>
      <c r="CH374" s="1" t="str">
        <f>"0"</f>
        <v>0</v>
      </c>
      <c r="CI374" s="1" t="str">
        <f>"06"</f>
        <v>06</v>
      </c>
      <c r="CJ374" s="1" t="s">
        <v>321</v>
      </c>
      <c r="CK374" s="1" t="str">
        <f>"02"</f>
        <v>02</v>
      </c>
      <c r="CL374" s="1" t="s">
        <v>129</v>
      </c>
      <c r="CW374" s="1">
        <v>0</v>
      </c>
      <c r="CX374" s="1">
        <v>0</v>
      </c>
      <c r="CY374" s="1">
        <v>0</v>
      </c>
    </row>
    <row r="375" spans="1:103">
      <c r="A375" s="1">
        <v>410</v>
      </c>
      <c r="B375" s="1" t="s">
        <v>138</v>
      </c>
      <c r="C375" s="1">
        <v>410638</v>
      </c>
      <c r="D375" s="1" t="s">
        <v>102</v>
      </c>
      <c r="E375" s="1">
        <v>8702</v>
      </c>
      <c r="F375" s="1" t="s">
        <v>178</v>
      </c>
      <c r="G375" s="1" t="s">
        <v>544</v>
      </c>
      <c r="I375" s="1" t="s">
        <v>544</v>
      </c>
      <c r="K375" s="1">
        <v>15</v>
      </c>
      <c r="L375" s="1">
        <v>16</v>
      </c>
      <c r="M375" s="1" t="s">
        <v>878</v>
      </c>
      <c r="N375" s="1" t="s">
        <v>879</v>
      </c>
      <c r="O375" s="1" t="s">
        <v>870</v>
      </c>
      <c r="P375" s="1" t="s">
        <v>318</v>
      </c>
      <c r="Q375" s="1" t="s">
        <v>109</v>
      </c>
      <c r="R375" s="1">
        <v>1</v>
      </c>
      <c r="S375" s="1" t="s">
        <v>110</v>
      </c>
      <c r="T375" s="1" t="s">
        <v>111</v>
      </c>
      <c r="U375" s="1" t="s">
        <v>112</v>
      </c>
      <c r="V375" s="1">
        <v>411</v>
      </c>
      <c r="Y375" s="1">
        <v>410080</v>
      </c>
      <c r="Z375" s="1" t="s">
        <v>113</v>
      </c>
      <c r="AG375" s="1">
        <v>1</v>
      </c>
      <c r="AH375" s="4">
        <v>42803</v>
      </c>
      <c r="AI375" s="1">
        <v>57</v>
      </c>
      <c r="AM375" s="1" t="s">
        <v>545</v>
      </c>
      <c r="AS375" s="4">
        <v>42803</v>
      </c>
      <c r="AT375" s="4">
        <v>42936</v>
      </c>
      <c r="AU375" s="4">
        <v>42929</v>
      </c>
      <c r="AW375" s="1">
        <v>10</v>
      </c>
      <c r="AY375" s="1" t="s">
        <v>320</v>
      </c>
      <c r="BB375" s="1">
        <v>0</v>
      </c>
      <c r="BC375" s="1">
        <v>0</v>
      </c>
      <c r="BD375" s="1">
        <v>10</v>
      </c>
      <c r="BE375" s="1">
        <v>40473.8</v>
      </c>
      <c r="BF375" s="1" t="s">
        <v>146</v>
      </c>
      <c r="BG375" s="1">
        <v>404738</v>
      </c>
      <c r="BH375" s="1">
        <v>6302.66</v>
      </c>
      <c r="BI375" s="1">
        <v>8683.5</v>
      </c>
      <c r="BJ375" s="1">
        <v>0</v>
      </c>
      <c r="BL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10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404738</v>
      </c>
      <c r="CD375" s="1">
        <v>1</v>
      </c>
      <c r="CE375" s="1" t="s">
        <v>118</v>
      </c>
      <c r="CF375" s="1" t="s">
        <v>439</v>
      </c>
      <c r="CG375" s="1" t="str">
        <f>"15"</f>
        <v>15</v>
      </c>
      <c r="CH375" s="1" t="str">
        <f>"0"</f>
        <v>0</v>
      </c>
      <c r="CI375" s="1" t="str">
        <f>"06"</f>
        <v>06</v>
      </c>
      <c r="CJ375" s="1" t="s">
        <v>321</v>
      </c>
      <c r="CK375" s="1" t="str">
        <f>"02"</f>
        <v>02</v>
      </c>
      <c r="CL375" s="1" t="s">
        <v>129</v>
      </c>
      <c r="CW375" s="1">
        <v>0</v>
      </c>
      <c r="CX375" s="1">
        <v>0</v>
      </c>
      <c r="CY375" s="1">
        <v>0</v>
      </c>
    </row>
    <row r="376" spans="1:103">
      <c r="A376" s="1">
        <v>410</v>
      </c>
      <c r="B376" s="1" t="s">
        <v>138</v>
      </c>
      <c r="C376" s="1">
        <v>410604</v>
      </c>
      <c r="D376" s="1" t="s">
        <v>102</v>
      </c>
      <c r="E376" s="1">
        <v>9113</v>
      </c>
      <c r="F376" s="1" t="s">
        <v>352</v>
      </c>
      <c r="G376" s="1" t="s">
        <v>525</v>
      </c>
      <c r="I376" s="1" t="s">
        <v>525</v>
      </c>
      <c r="K376" s="1" t="s">
        <v>880</v>
      </c>
      <c r="L376" s="1">
        <v>121</v>
      </c>
      <c r="M376" s="1" t="s">
        <v>881</v>
      </c>
      <c r="N376" s="1" t="s">
        <v>882</v>
      </c>
      <c r="O376" s="1" t="s">
        <v>863</v>
      </c>
      <c r="P376" s="1" t="s">
        <v>318</v>
      </c>
      <c r="Q376" s="1" t="s">
        <v>109</v>
      </c>
      <c r="R376" s="1">
        <v>1</v>
      </c>
      <c r="S376" s="1" t="s">
        <v>110</v>
      </c>
      <c r="T376" s="1" t="s">
        <v>111</v>
      </c>
      <c r="U376" s="1" t="s">
        <v>112</v>
      </c>
      <c r="V376" s="1">
        <v>411</v>
      </c>
      <c r="Y376" s="1">
        <v>410080</v>
      </c>
      <c r="Z376" s="1" t="s">
        <v>113</v>
      </c>
      <c r="AG376" s="1">
        <v>5</v>
      </c>
      <c r="AH376" s="4">
        <v>42865</v>
      </c>
      <c r="AI376" s="1">
        <v>57</v>
      </c>
      <c r="AM376" s="1" t="s">
        <v>357</v>
      </c>
      <c r="AS376" s="4">
        <v>42773</v>
      </c>
      <c r="AT376" s="4">
        <v>42901</v>
      </c>
      <c r="AU376" s="4">
        <v>42895</v>
      </c>
      <c r="AW376" s="1">
        <v>1</v>
      </c>
      <c r="AY376" s="1" t="s">
        <v>320</v>
      </c>
      <c r="BB376" s="1">
        <v>0</v>
      </c>
      <c r="BC376" s="1">
        <v>0</v>
      </c>
      <c r="BD376" s="1">
        <v>1</v>
      </c>
      <c r="BE376" s="1">
        <v>128002</v>
      </c>
      <c r="BF376" s="1" t="s">
        <v>146</v>
      </c>
      <c r="BG376" s="1">
        <v>128002</v>
      </c>
      <c r="BH376" s="1">
        <v>1993.27</v>
      </c>
      <c r="BI376" s="1">
        <v>2746.23</v>
      </c>
      <c r="BJ376" s="1">
        <v>0</v>
      </c>
      <c r="BL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1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128002</v>
      </c>
      <c r="CD376" s="1">
        <v>1</v>
      </c>
      <c r="CE376" s="1" t="s">
        <v>118</v>
      </c>
      <c r="CF376" s="1" t="s">
        <v>439</v>
      </c>
      <c r="CG376" s="1" t="str">
        <f>"15"</f>
        <v>15</v>
      </c>
      <c r="CH376" s="1" t="str">
        <f>"0"</f>
        <v>0</v>
      </c>
      <c r="CI376" s="1" t="str">
        <f>"06"</f>
        <v>06</v>
      </c>
      <c r="CJ376" s="1" t="s">
        <v>321</v>
      </c>
      <c r="CK376" s="1" t="str">
        <f t="shared" ref="CK376:CK379" si="125">"12"</f>
        <v>12</v>
      </c>
      <c r="CL376" s="1" t="s">
        <v>177</v>
      </c>
      <c r="CW376" s="1">
        <v>0</v>
      </c>
      <c r="CX376" s="1">
        <v>0</v>
      </c>
      <c r="CY376" s="1">
        <v>0</v>
      </c>
    </row>
    <row r="377" spans="1:103">
      <c r="A377" s="1">
        <v>410</v>
      </c>
      <c r="B377" s="1" t="s">
        <v>138</v>
      </c>
      <c r="C377" s="1">
        <v>410604</v>
      </c>
      <c r="D377" s="1" t="s">
        <v>102</v>
      </c>
      <c r="E377" s="1">
        <v>9113</v>
      </c>
      <c r="F377" s="1" t="s">
        <v>352</v>
      </c>
      <c r="G377" s="1" t="s">
        <v>525</v>
      </c>
      <c r="I377" s="1" t="s">
        <v>525</v>
      </c>
      <c r="K377" s="1" t="s">
        <v>880</v>
      </c>
      <c r="L377" s="1">
        <v>122</v>
      </c>
      <c r="M377" s="1" t="s">
        <v>883</v>
      </c>
      <c r="N377" s="1" t="s">
        <v>882</v>
      </c>
      <c r="O377" s="1" t="s">
        <v>863</v>
      </c>
      <c r="P377" s="1" t="s">
        <v>318</v>
      </c>
      <c r="Q377" s="1" t="s">
        <v>109</v>
      </c>
      <c r="R377" s="1">
        <v>1</v>
      </c>
      <c r="S377" s="1" t="s">
        <v>110</v>
      </c>
      <c r="T377" s="1" t="s">
        <v>111</v>
      </c>
      <c r="U377" s="1" t="s">
        <v>112</v>
      </c>
      <c r="V377" s="1">
        <v>411</v>
      </c>
      <c r="Y377" s="1">
        <v>410080</v>
      </c>
      <c r="Z377" s="1" t="s">
        <v>113</v>
      </c>
      <c r="AG377" s="1">
        <v>5</v>
      </c>
      <c r="AH377" s="4">
        <v>42865</v>
      </c>
      <c r="AI377" s="1">
        <v>57</v>
      </c>
      <c r="AM377" s="1" t="s">
        <v>357</v>
      </c>
      <c r="AS377" s="4">
        <v>42773</v>
      </c>
      <c r="AT377" s="4">
        <v>42901</v>
      </c>
      <c r="AU377" s="4">
        <v>42895</v>
      </c>
      <c r="AW377" s="1">
        <v>1</v>
      </c>
      <c r="AY377" s="1" t="s">
        <v>320</v>
      </c>
      <c r="BB377" s="1">
        <v>0</v>
      </c>
      <c r="BC377" s="1">
        <v>0</v>
      </c>
      <c r="BD377" s="1">
        <v>1</v>
      </c>
      <c r="BE377" s="1">
        <v>128002</v>
      </c>
      <c r="BF377" s="1" t="s">
        <v>146</v>
      </c>
      <c r="BG377" s="1">
        <v>128002</v>
      </c>
      <c r="BH377" s="1">
        <v>1993.27</v>
      </c>
      <c r="BI377" s="1">
        <v>2746.23</v>
      </c>
      <c r="BJ377" s="1">
        <v>0</v>
      </c>
      <c r="BL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1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128002</v>
      </c>
      <c r="CD377" s="1">
        <v>1</v>
      </c>
      <c r="CE377" s="1" t="s">
        <v>118</v>
      </c>
      <c r="CF377" s="1" t="s">
        <v>439</v>
      </c>
      <c r="CG377" s="1" t="str">
        <f>"15"</f>
        <v>15</v>
      </c>
      <c r="CH377" s="1" t="str">
        <f>"0"</f>
        <v>0</v>
      </c>
      <c r="CI377" s="1" t="str">
        <f>"06"</f>
        <v>06</v>
      </c>
      <c r="CJ377" s="1" t="s">
        <v>321</v>
      </c>
      <c r="CK377" s="1" t="str">
        <f>"12"</f>
        <v>12</v>
      </c>
      <c r="CL377" s="1" t="s">
        <v>177</v>
      </c>
      <c r="CW377" s="1">
        <v>0</v>
      </c>
      <c r="CX377" s="1">
        <v>0</v>
      </c>
      <c r="CY377" s="1">
        <v>0</v>
      </c>
    </row>
    <row r="378" spans="1:103">
      <c r="A378" s="1">
        <v>410</v>
      </c>
      <c r="B378" s="1" t="s">
        <v>138</v>
      </c>
      <c r="C378" s="1">
        <v>410604</v>
      </c>
      <c r="D378" s="1" t="s">
        <v>102</v>
      </c>
      <c r="E378" s="1">
        <v>9113</v>
      </c>
      <c r="F378" s="1" t="s">
        <v>352</v>
      </c>
      <c r="G378" s="1" t="s">
        <v>525</v>
      </c>
      <c r="I378" s="1" t="s">
        <v>525</v>
      </c>
      <c r="K378" s="1">
        <v>65</v>
      </c>
      <c r="L378" s="1">
        <v>85</v>
      </c>
      <c r="M378" s="1" t="s">
        <v>884</v>
      </c>
      <c r="N378" s="1" t="s">
        <v>885</v>
      </c>
      <c r="O378" s="1" t="s">
        <v>870</v>
      </c>
      <c r="P378" s="1" t="s">
        <v>318</v>
      </c>
      <c r="Q378" s="1" t="s">
        <v>109</v>
      </c>
      <c r="R378" s="1">
        <v>1</v>
      </c>
      <c r="S378" s="1" t="s">
        <v>110</v>
      </c>
      <c r="T378" s="1" t="s">
        <v>111</v>
      </c>
      <c r="U378" s="1" t="s">
        <v>112</v>
      </c>
      <c r="V378" s="1">
        <v>411</v>
      </c>
      <c r="Y378" s="1">
        <v>410080</v>
      </c>
      <c r="Z378" s="1" t="s">
        <v>113</v>
      </c>
      <c r="AG378" s="1">
        <v>5</v>
      </c>
      <c r="AH378" s="4">
        <v>42865</v>
      </c>
      <c r="AI378" s="1">
        <v>57</v>
      </c>
      <c r="AM378" s="1" t="s">
        <v>357</v>
      </c>
      <c r="AS378" s="4">
        <v>42773</v>
      </c>
      <c r="AT378" s="4">
        <v>42901</v>
      </c>
      <c r="AU378" s="4">
        <v>42895</v>
      </c>
      <c r="AW378" s="1">
        <v>7</v>
      </c>
      <c r="AY378" s="1" t="s">
        <v>320</v>
      </c>
      <c r="BB378" s="1">
        <v>0</v>
      </c>
      <c r="BC378" s="1">
        <v>0</v>
      </c>
      <c r="BD378" s="1">
        <v>7</v>
      </c>
      <c r="BE378" s="1">
        <v>86266</v>
      </c>
      <c r="BF378" s="1" t="s">
        <v>146</v>
      </c>
      <c r="BG378" s="1">
        <v>603862</v>
      </c>
      <c r="BH378" s="1">
        <v>9403.46</v>
      </c>
      <c r="BI378" s="1">
        <v>12955.63</v>
      </c>
      <c r="BJ378" s="1">
        <v>0</v>
      </c>
      <c r="BL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7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603862</v>
      </c>
      <c r="CD378" s="1">
        <v>1</v>
      </c>
      <c r="CE378" s="1" t="s">
        <v>118</v>
      </c>
      <c r="CF378" s="1" t="s">
        <v>439</v>
      </c>
      <c r="CG378" s="1" t="str">
        <f>"15"</f>
        <v>15</v>
      </c>
      <c r="CH378" s="1" t="str">
        <f>"0"</f>
        <v>0</v>
      </c>
      <c r="CI378" s="1" t="str">
        <f>"06"</f>
        <v>06</v>
      </c>
      <c r="CJ378" s="1" t="s">
        <v>321</v>
      </c>
      <c r="CK378" s="1" t="str">
        <f>"12"</f>
        <v>12</v>
      </c>
      <c r="CL378" s="1" t="s">
        <v>177</v>
      </c>
      <c r="CW378" s="1">
        <v>0</v>
      </c>
      <c r="CX378" s="1">
        <v>0</v>
      </c>
      <c r="CY378" s="1">
        <v>0</v>
      </c>
    </row>
    <row r="379" spans="1:103">
      <c r="A379" s="1">
        <v>410</v>
      </c>
      <c r="B379" s="1" t="s">
        <v>138</v>
      </c>
      <c r="C379" s="1">
        <v>410604</v>
      </c>
      <c r="D379" s="1" t="s">
        <v>102</v>
      </c>
      <c r="E379" s="1">
        <v>9113</v>
      </c>
      <c r="F379" s="1" t="s">
        <v>352</v>
      </c>
      <c r="G379" s="1" t="s">
        <v>525</v>
      </c>
      <c r="I379" s="1" t="s">
        <v>525</v>
      </c>
      <c r="K379" s="1">
        <v>65</v>
      </c>
      <c r="L379" s="1">
        <v>84</v>
      </c>
      <c r="M379" s="1" t="s">
        <v>886</v>
      </c>
      <c r="N379" s="1" t="s">
        <v>887</v>
      </c>
      <c r="O379" s="1" t="s">
        <v>870</v>
      </c>
      <c r="P379" s="1" t="s">
        <v>318</v>
      </c>
      <c r="Q379" s="1" t="s">
        <v>109</v>
      </c>
      <c r="R379" s="1">
        <v>1</v>
      </c>
      <c r="S379" s="1" t="s">
        <v>110</v>
      </c>
      <c r="T379" s="1" t="s">
        <v>111</v>
      </c>
      <c r="U379" s="1" t="s">
        <v>112</v>
      </c>
      <c r="V379" s="1">
        <v>411</v>
      </c>
      <c r="Y379" s="1">
        <v>410080</v>
      </c>
      <c r="Z379" s="1" t="s">
        <v>113</v>
      </c>
      <c r="AG379" s="1">
        <v>5</v>
      </c>
      <c r="AH379" s="4">
        <v>42865</v>
      </c>
      <c r="AI379" s="1">
        <v>57</v>
      </c>
      <c r="AM379" s="1" t="s">
        <v>357</v>
      </c>
      <c r="AS379" s="4">
        <v>42773</v>
      </c>
      <c r="AT379" s="4">
        <v>42901</v>
      </c>
      <c r="AU379" s="4">
        <v>42895</v>
      </c>
      <c r="AW379" s="1">
        <v>1</v>
      </c>
      <c r="AY379" s="1" t="s">
        <v>320</v>
      </c>
      <c r="BB379" s="1">
        <v>0</v>
      </c>
      <c r="BC379" s="1">
        <v>0</v>
      </c>
      <c r="BD379" s="1">
        <v>1</v>
      </c>
      <c r="BE379" s="1">
        <v>86266</v>
      </c>
      <c r="BF379" s="1" t="s">
        <v>146</v>
      </c>
      <c r="BG379" s="1">
        <v>86266</v>
      </c>
      <c r="BH379" s="1">
        <v>1343.35</v>
      </c>
      <c r="BI379" s="1">
        <v>1850.8</v>
      </c>
      <c r="BJ379" s="1">
        <v>0</v>
      </c>
      <c r="BL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1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86266</v>
      </c>
      <c r="CD379" s="1">
        <v>1</v>
      </c>
      <c r="CE379" s="1" t="s">
        <v>118</v>
      </c>
      <c r="CF379" s="1" t="s">
        <v>439</v>
      </c>
      <c r="CG379" s="1" t="str">
        <f>"15"</f>
        <v>15</v>
      </c>
      <c r="CH379" s="1" t="str">
        <f>"0"</f>
        <v>0</v>
      </c>
      <c r="CI379" s="1" t="str">
        <f>"06"</f>
        <v>06</v>
      </c>
      <c r="CJ379" s="1" t="s">
        <v>321</v>
      </c>
      <c r="CK379" s="1" t="str">
        <f>"12"</f>
        <v>12</v>
      </c>
      <c r="CL379" s="1" t="s">
        <v>177</v>
      </c>
      <c r="CW379" s="1">
        <v>0</v>
      </c>
      <c r="CX379" s="1">
        <v>0</v>
      </c>
      <c r="CY379" s="1">
        <v>0</v>
      </c>
    </row>
    <row r="380" spans="1:103">
      <c r="A380" s="1">
        <v>410</v>
      </c>
      <c r="B380" s="1" t="s">
        <v>101</v>
      </c>
      <c r="C380" s="1">
        <v>410650</v>
      </c>
      <c r="D380" s="1" t="s">
        <v>102</v>
      </c>
      <c r="E380" s="1">
        <v>9098</v>
      </c>
      <c r="F380" s="1" t="s">
        <v>477</v>
      </c>
      <c r="G380" s="1" t="s">
        <v>478</v>
      </c>
      <c r="I380" s="1" t="s">
        <v>478</v>
      </c>
      <c r="K380" s="1">
        <v>5</v>
      </c>
      <c r="L380" s="1">
        <v>5</v>
      </c>
      <c r="M380" s="1" t="s">
        <v>888</v>
      </c>
      <c r="N380" s="1" t="s">
        <v>889</v>
      </c>
      <c r="O380" s="1" t="s">
        <v>870</v>
      </c>
      <c r="P380" s="1" t="s">
        <v>318</v>
      </c>
      <c r="Q380" s="1" t="s">
        <v>109</v>
      </c>
      <c r="R380" s="1">
        <v>1</v>
      </c>
      <c r="S380" s="1" t="s">
        <v>110</v>
      </c>
      <c r="T380" s="1" t="s">
        <v>111</v>
      </c>
      <c r="U380" s="1" t="s">
        <v>112</v>
      </c>
      <c r="V380" s="1">
        <v>411</v>
      </c>
      <c r="Y380" s="1">
        <v>410080</v>
      </c>
      <c r="Z380" s="1" t="s">
        <v>113</v>
      </c>
      <c r="AG380" s="1">
        <v>1</v>
      </c>
      <c r="AH380" s="4">
        <v>42788</v>
      </c>
      <c r="AI380" s="1">
        <v>60</v>
      </c>
      <c r="AM380" s="1" t="s">
        <v>482</v>
      </c>
      <c r="AP380" s="1">
        <v>1</v>
      </c>
      <c r="AS380" s="4">
        <v>42787</v>
      </c>
      <c r="AT380" s="4">
        <v>42906</v>
      </c>
      <c r="AU380" s="4">
        <v>42899</v>
      </c>
      <c r="AW380" s="1">
        <v>4</v>
      </c>
      <c r="AY380" s="1" t="s">
        <v>320</v>
      </c>
      <c r="BB380" s="1">
        <v>0</v>
      </c>
      <c r="BC380" s="1">
        <v>0</v>
      </c>
      <c r="BD380" s="1">
        <v>4</v>
      </c>
      <c r="BE380" s="1">
        <v>2481.44</v>
      </c>
      <c r="BF380" s="1" t="s">
        <v>117</v>
      </c>
      <c r="BG380" s="1">
        <v>662420.408</v>
      </c>
      <c r="BH380" s="1">
        <v>9925.76</v>
      </c>
      <c r="BI380" s="1">
        <v>14211.98</v>
      </c>
      <c r="BJ380" s="1">
        <v>0</v>
      </c>
      <c r="BL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4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662420.408</v>
      </c>
      <c r="CD380" s="1">
        <v>1</v>
      </c>
      <c r="CE380" s="1" t="s">
        <v>118</v>
      </c>
      <c r="CF380" s="1" t="s">
        <v>439</v>
      </c>
      <c r="CG380" s="1" t="str">
        <f>"15"</f>
        <v>15</v>
      </c>
      <c r="CH380" s="1" t="str">
        <f>"0"</f>
        <v>0</v>
      </c>
      <c r="CI380" s="1" t="str">
        <f>"06"</f>
        <v>06</v>
      </c>
      <c r="CJ380" s="1" t="s">
        <v>321</v>
      </c>
      <c r="CK380" s="1" t="str">
        <f>"13"</f>
        <v>13</v>
      </c>
      <c r="CL380" s="1" t="s">
        <v>177</v>
      </c>
      <c r="CW380" s="1">
        <v>0</v>
      </c>
      <c r="CX380" s="1">
        <v>0</v>
      </c>
      <c r="CY380" s="1">
        <v>0</v>
      </c>
    </row>
    <row r="381" spans="1:103">
      <c r="A381" s="1">
        <v>410</v>
      </c>
      <c r="B381" s="1" t="s">
        <v>101</v>
      </c>
      <c r="C381" s="1">
        <v>410692</v>
      </c>
      <c r="D381" s="1" t="s">
        <v>102</v>
      </c>
      <c r="E381" s="1">
        <v>2218</v>
      </c>
      <c r="F381" s="1" t="s">
        <v>344</v>
      </c>
      <c r="G381" s="1" t="s">
        <v>535</v>
      </c>
      <c r="I381" s="1" t="s">
        <v>535</v>
      </c>
      <c r="K381" s="1">
        <v>6</v>
      </c>
      <c r="L381" s="1">
        <v>6</v>
      </c>
      <c r="M381" s="1" t="s">
        <v>890</v>
      </c>
      <c r="N381" s="1" t="s">
        <v>891</v>
      </c>
      <c r="O381" s="1" t="s">
        <v>892</v>
      </c>
      <c r="P381" s="1" t="s">
        <v>318</v>
      </c>
      <c r="Q381" s="1" t="s">
        <v>109</v>
      </c>
      <c r="R381" s="1">
        <v>1</v>
      </c>
      <c r="S381" s="1" t="s">
        <v>110</v>
      </c>
      <c r="T381" s="1" t="s">
        <v>111</v>
      </c>
      <c r="U381" s="1" t="s">
        <v>112</v>
      </c>
      <c r="V381" s="1">
        <v>411</v>
      </c>
      <c r="Y381" s="1">
        <v>410080</v>
      </c>
      <c r="Z381" s="1" t="s">
        <v>113</v>
      </c>
      <c r="AG381" s="1">
        <v>2</v>
      </c>
      <c r="AH381" s="4">
        <v>42814</v>
      </c>
      <c r="AI381" s="1">
        <v>52</v>
      </c>
      <c r="AM381" s="1" t="s">
        <v>538</v>
      </c>
      <c r="AS381" s="4">
        <v>42814</v>
      </c>
      <c r="AT381" s="4">
        <v>42906</v>
      </c>
      <c r="AU381" s="4">
        <v>42899</v>
      </c>
      <c r="AW381" s="1">
        <v>7</v>
      </c>
      <c r="AY381" s="1" t="s">
        <v>320</v>
      </c>
      <c r="BB381" s="1">
        <v>0</v>
      </c>
      <c r="BC381" s="1">
        <v>0</v>
      </c>
      <c r="BD381" s="1">
        <v>7</v>
      </c>
      <c r="BE381" s="1">
        <v>1636.7</v>
      </c>
      <c r="BF381" s="1" t="s">
        <v>117</v>
      </c>
      <c r="BG381" s="1">
        <v>764604.8638</v>
      </c>
      <c r="BH381" s="1">
        <v>11456.9</v>
      </c>
      <c r="BI381" s="1">
        <v>16404.31</v>
      </c>
      <c r="BJ381" s="1">
        <v>0</v>
      </c>
      <c r="BL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7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764604.8638</v>
      </c>
      <c r="CD381" s="1">
        <v>1</v>
      </c>
      <c r="CE381" s="1" t="s">
        <v>118</v>
      </c>
      <c r="CF381" s="1" t="s">
        <v>439</v>
      </c>
      <c r="CG381" s="1" t="str">
        <f>"15"</f>
        <v>15</v>
      </c>
      <c r="CH381" s="1" t="str">
        <f>"1"</f>
        <v>1</v>
      </c>
      <c r="CI381" s="1" t="str">
        <f>"06"</f>
        <v>06</v>
      </c>
      <c r="CJ381" s="1" t="s">
        <v>321</v>
      </c>
      <c r="CK381" s="1" t="str">
        <f t="shared" ref="CK381:CK397" si="126">"02"</f>
        <v>02</v>
      </c>
      <c r="CL381" s="1" t="s">
        <v>539</v>
      </c>
      <c r="CW381" s="1">
        <v>0</v>
      </c>
      <c r="CX381" s="1">
        <v>0</v>
      </c>
      <c r="CY381" s="1">
        <v>0</v>
      </c>
    </row>
    <row r="382" spans="1:103">
      <c r="A382" s="1">
        <v>410</v>
      </c>
      <c r="B382" s="1" t="s">
        <v>138</v>
      </c>
      <c r="C382" s="1">
        <v>410638</v>
      </c>
      <c r="D382" s="1" t="s">
        <v>102</v>
      </c>
      <c r="E382" s="1">
        <v>8702</v>
      </c>
      <c r="F382" s="1" t="s">
        <v>178</v>
      </c>
      <c r="G382" s="1" t="s">
        <v>544</v>
      </c>
      <c r="I382" s="1" t="s">
        <v>544</v>
      </c>
      <c r="K382" s="1">
        <v>26</v>
      </c>
      <c r="L382" s="1">
        <v>30</v>
      </c>
      <c r="M382" s="1" t="s">
        <v>893</v>
      </c>
      <c r="N382" s="1" t="s">
        <v>894</v>
      </c>
      <c r="O382" s="1" t="s">
        <v>892</v>
      </c>
      <c r="P382" s="1" t="s">
        <v>318</v>
      </c>
      <c r="Q382" s="1" t="s">
        <v>109</v>
      </c>
      <c r="R382" s="1">
        <v>1</v>
      </c>
      <c r="S382" s="1" t="s">
        <v>110</v>
      </c>
      <c r="T382" s="1" t="s">
        <v>111</v>
      </c>
      <c r="U382" s="1" t="s">
        <v>112</v>
      </c>
      <c r="V382" s="1">
        <v>411</v>
      </c>
      <c r="Y382" s="1">
        <v>410080</v>
      </c>
      <c r="Z382" s="1" t="s">
        <v>113</v>
      </c>
      <c r="AG382" s="1">
        <v>1</v>
      </c>
      <c r="AH382" s="4">
        <v>42803</v>
      </c>
      <c r="AI382" s="1">
        <v>57</v>
      </c>
      <c r="AM382" s="1" t="s">
        <v>545</v>
      </c>
      <c r="AS382" s="4">
        <v>42803</v>
      </c>
      <c r="AT382" s="4">
        <v>42936</v>
      </c>
      <c r="AU382" s="4">
        <v>42929</v>
      </c>
      <c r="AW382" s="1">
        <v>2</v>
      </c>
      <c r="AY382" s="1" t="s">
        <v>320</v>
      </c>
      <c r="BB382" s="1">
        <v>0</v>
      </c>
      <c r="BC382" s="1">
        <v>0</v>
      </c>
      <c r="BD382" s="1">
        <v>2</v>
      </c>
      <c r="BE382" s="1">
        <v>52752.55</v>
      </c>
      <c r="BF382" s="1" t="s">
        <v>146</v>
      </c>
      <c r="BG382" s="1">
        <v>105505.1</v>
      </c>
      <c r="BH382" s="1">
        <v>1642.95</v>
      </c>
      <c r="BI382" s="1">
        <v>2263.57</v>
      </c>
      <c r="BJ382" s="1">
        <v>0</v>
      </c>
      <c r="BL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2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105505.1</v>
      </c>
      <c r="CD382" s="1">
        <v>1</v>
      </c>
      <c r="CE382" s="1" t="s">
        <v>118</v>
      </c>
      <c r="CF382" s="1" t="s">
        <v>439</v>
      </c>
      <c r="CG382" s="1" t="str">
        <f>"15"</f>
        <v>15</v>
      </c>
      <c r="CH382" s="1" t="str">
        <f>"1"</f>
        <v>1</v>
      </c>
      <c r="CI382" s="1" t="str">
        <f>"06"</f>
        <v>06</v>
      </c>
      <c r="CJ382" s="1" t="s">
        <v>321</v>
      </c>
      <c r="CK382" s="1" t="str">
        <f>"02"</f>
        <v>02</v>
      </c>
      <c r="CL382" s="1" t="s">
        <v>129</v>
      </c>
      <c r="CW382" s="1">
        <v>0</v>
      </c>
      <c r="CX382" s="1">
        <v>0</v>
      </c>
      <c r="CY382" s="1">
        <v>0</v>
      </c>
    </row>
    <row r="383" spans="1:103">
      <c r="A383" s="1">
        <v>410</v>
      </c>
      <c r="B383" s="1" t="s">
        <v>138</v>
      </c>
      <c r="C383" s="1">
        <v>410604</v>
      </c>
      <c r="D383" s="1" t="s">
        <v>102</v>
      </c>
      <c r="E383" s="1">
        <v>9113</v>
      </c>
      <c r="F383" s="1" t="s">
        <v>352</v>
      </c>
      <c r="G383" s="1" t="s">
        <v>525</v>
      </c>
      <c r="I383" s="1" t="s">
        <v>525</v>
      </c>
      <c r="K383" s="1">
        <v>66</v>
      </c>
      <c r="L383" s="1">
        <v>87</v>
      </c>
      <c r="M383" s="1" t="s">
        <v>895</v>
      </c>
      <c r="N383" s="1" t="s">
        <v>896</v>
      </c>
      <c r="O383" s="1" t="s">
        <v>897</v>
      </c>
      <c r="P383" s="1" t="s">
        <v>318</v>
      </c>
      <c r="Q383" s="1" t="s">
        <v>109</v>
      </c>
      <c r="R383" s="1">
        <v>1</v>
      </c>
      <c r="S383" s="1" t="s">
        <v>110</v>
      </c>
      <c r="T383" s="1" t="s">
        <v>111</v>
      </c>
      <c r="U383" s="1" t="s">
        <v>112</v>
      </c>
      <c r="V383" s="1">
        <v>411</v>
      </c>
      <c r="Y383" s="1">
        <v>410080</v>
      </c>
      <c r="Z383" s="1" t="s">
        <v>113</v>
      </c>
      <c r="AG383" s="1">
        <v>5</v>
      </c>
      <c r="AH383" s="4">
        <v>42865</v>
      </c>
      <c r="AI383" s="1">
        <v>57</v>
      </c>
      <c r="AM383" s="1" t="s">
        <v>357</v>
      </c>
      <c r="AS383" s="4">
        <v>42773</v>
      </c>
      <c r="AT383" s="4">
        <v>42901</v>
      </c>
      <c r="AU383" s="4">
        <v>42895</v>
      </c>
      <c r="AW383" s="1">
        <v>3</v>
      </c>
      <c r="BB383" s="1">
        <v>0</v>
      </c>
      <c r="BC383" s="1">
        <v>0</v>
      </c>
      <c r="BD383" s="1">
        <v>3</v>
      </c>
      <c r="BE383" s="1">
        <v>102635</v>
      </c>
      <c r="BF383" s="1" t="s">
        <v>146</v>
      </c>
      <c r="BG383" s="1">
        <v>307905</v>
      </c>
      <c r="BH383" s="1">
        <v>4794.76</v>
      </c>
      <c r="BI383" s="1">
        <v>6605.99</v>
      </c>
      <c r="BJ383" s="1">
        <v>0</v>
      </c>
      <c r="BL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3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307905</v>
      </c>
      <c r="CD383" s="1">
        <v>1</v>
      </c>
      <c r="CE383" s="1" t="s">
        <v>118</v>
      </c>
      <c r="CF383" s="1" t="s">
        <v>439</v>
      </c>
      <c r="CG383" s="1" t="str">
        <f>"15"</f>
        <v>15</v>
      </c>
      <c r="CH383" s="1" t="str">
        <f t="shared" ref="CH383:CH386" si="127">"2"</f>
        <v>2</v>
      </c>
      <c r="CI383" s="1" t="str">
        <f>"06"</f>
        <v>06</v>
      </c>
      <c r="CJ383" s="1" t="s">
        <v>321</v>
      </c>
      <c r="CK383" s="1" t="str">
        <f>"02"</f>
        <v>02</v>
      </c>
      <c r="CL383" s="1" t="s">
        <v>121</v>
      </c>
      <c r="CW383" s="1">
        <v>0</v>
      </c>
      <c r="CX383" s="1">
        <v>0</v>
      </c>
      <c r="CY383" s="1">
        <v>0</v>
      </c>
    </row>
    <row r="384" spans="1:103">
      <c r="A384" s="1">
        <v>410</v>
      </c>
      <c r="B384" s="1" t="s">
        <v>138</v>
      </c>
      <c r="C384" s="1">
        <v>410604</v>
      </c>
      <c r="D384" s="1" t="s">
        <v>102</v>
      </c>
      <c r="E384" s="1">
        <v>9113</v>
      </c>
      <c r="F384" s="1" t="s">
        <v>352</v>
      </c>
      <c r="G384" s="1" t="s">
        <v>525</v>
      </c>
      <c r="I384" s="1" t="s">
        <v>525</v>
      </c>
      <c r="K384" s="1">
        <v>66</v>
      </c>
      <c r="L384" s="1">
        <v>86</v>
      </c>
      <c r="M384" s="1" t="s">
        <v>898</v>
      </c>
      <c r="N384" s="1" t="s">
        <v>899</v>
      </c>
      <c r="O384" s="1" t="s">
        <v>897</v>
      </c>
      <c r="P384" s="1" t="s">
        <v>318</v>
      </c>
      <c r="Q384" s="1" t="s">
        <v>109</v>
      </c>
      <c r="R384" s="1">
        <v>1</v>
      </c>
      <c r="S384" s="1" t="s">
        <v>110</v>
      </c>
      <c r="T384" s="1" t="s">
        <v>111</v>
      </c>
      <c r="U384" s="1" t="s">
        <v>112</v>
      </c>
      <c r="V384" s="1">
        <v>411</v>
      </c>
      <c r="Y384" s="1">
        <v>410080</v>
      </c>
      <c r="Z384" s="1" t="s">
        <v>113</v>
      </c>
      <c r="AG384" s="1">
        <v>5</v>
      </c>
      <c r="AH384" s="4">
        <v>42865</v>
      </c>
      <c r="AI384" s="1">
        <v>57</v>
      </c>
      <c r="AM384" s="1" t="s">
        <v>357</v>
      </c>
      <c r="AS384" s="4">
        <v>42773</v>
      </c>
      <c r="AT384" s="4">
        <v>42901</v>
      </c>
      <c r="AU384" s="4">
        <v>42895</v>
      </c>
      <c r="AW384" s="1">
        <v>1</v>
      </c>
      <c r="BB384" s="1">
        <v>0</v>
      </c>
      <c r="BC384" s="1">
        <v>0</v>
      </c>
      <c r="BD384" s="1">
        <v>1</v>
      </c>
      <c r="BE384" s="1">
        <v>102635</v>
      </c>
      <c r="BF384" s="1" t="s">
        <v>146</v>
      </c>
      <c r="BG384" s="1">
        <v>102635</v>
      </c>
      <c r="BH384" s="1">
        <v>1598.25</v>
      </c>
      <c r="BI384" s="1">
        <v>2202</v>
      </c>
      <c r="BJ384" s="1">
        <v>0</v>
      </c>
      <c r="BL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1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102635</v>
      </c>
      <c r="CD384" s="1">
        <v>1</v>
      </c>
      <c r="CE384" s="1" t="s">
        <v>118</v>
      </c>
      <c r="CF384" s="1" t="s">
        <v>439</v>
      </c>
      <c r="CG384" s="1" t="str">
        <f>"15"</f>
        <v>15</v>
      </c>
      <c r="CH384" s="1" t="str">
        <f>"2"</f>
        <v>2</v>
      </c>
      <c r="CI384" s="1" t="str">
        <f>"06"</f>
        <v>06</v>
      </c>
      <c r="CJ384" s="1" t="s">
        <v>321</v>
      </c>
      <c r="CK384" s="1" t="str">
        <f>"02"</f>
        <v>02</v>
      </c>
      <c r="CL384" s="1" t="s">
        <v>121</v>
      </c>
      <c r="CW384" s="1">
        <v>0</v>
      </c>
      <c r="CX384" s="1">
        <v>0</v>
      </c>
      <c r="CY384" s="1">
        <v>0</v>
      </c>
    </row>
    <row r="385" spans="1:103">
      <c r="A385" s="1">
        <v>410</v>
      </c>
      <c r="B385" s="1" t="s">
        <v>138</v>
      </c>
      <c r="C385" s="1">
        <v>410604</v>
      </c>
      <c r="D385" s="1" t="s">
        <v>102</v>
      </c>
      <c r="E385" s="1">
        <v>9113</v>
      </c>
      <c r="F385" s="1" t="s">
        <v>352</v>
      </c>
      <c r="G385" s="1" t="s">
        <v>525</v>
      </c>
      <c r="I385" s="1" t="s">
        <v>525</v>
      </c>
      <c r="K385" s="1">
        <v>67</v>
      </c>
      <c r="L385" s="1">
        <v>88</v>
      </c>
      <c r="M385" s="1" t="s">
        <v>900</v>
      </c>
      <c r="N385" s="1" t="s">
        <v>901</v>
      </c>
      <c r="O385" s="1" t="s">
        <v>902</v>
      </c>
      <c r="P385" s="1" t="s">
        <v>627</v>
      </c>
      <c r="Q385" s="1" t="s">
        <v>109</v>
      </c>
      <c r="R385" s="1">
        <v>1</v>
      </c>
      <c r="S385" s="1" t="s">
        <v>110</v>
      </c>
      <c r="T385" s="1" t="s">
        <v>111</v>
      </c>
      <c r="U385" s="1" t="s">
        <v>112</v>
      </c>
      <c r="V385" s="1">
        <v>411</v>
      </c>
      <c r="Y385" s="1">
        <v>410080</v>
      </c>
      <c r="Z385" s="1" t="s">
        <v>113</v>
      </c>
      <c r="AG385" s="1">
        <v>5</v>
      </c>
      <c r="AH385" s="4">
        <v>42865</v>
      </c>
      <c r="AI385" s="1">
        <v>57</v>
      </c>
      <c r="AM385" s="1" t="s">
        <v>357</v>
      </c>
      <c r="AS385" s="4">
        <v>42773</v>
      </c>
      <c r="AT385" s="4">
        <v>42901</v>
      </c>
      <c r="AU385" s="4">
        <v>42895</v>
      </c>
      <c r="AW385" s="1">
        <v>1</v>
      </c>
      <c r="AY385" s="1" t="s">
        <v>320</v>
      </c>
      <c r="BB385" s="1">
        <v>0</v>
      </c>
      <c r="BC385" s="1">
        <v>0</v>
      </c>
      <c r="BD385" s="1">
        <v>1</v>
      </c>
      <c r="BE385" s="1">
        <v>126688</v>
      </c>
      <c r="BF385" s="1" t="s">
        <v>146</v>
      </c>
      <c r="BG385" s="1">
        <v>126688</v>
      </c>
      <c r="BH385" s="1">
        <v>1972.81</v>
      </c>
      <c r="BI385" s="1">
        <v>2718.04</v>
      </c>
      <c r="BJ385" s="1">
        <v>0</v>
      </c>
      <c r="BL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1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126688</v>
      </c>
      <c r="CD385" s="1">
        <v>1</v>
      </c>
      <c r="CE385" s="1" t="s">
        <v>118</v>
      </c>
      <c r="CF385" s="1" t="s">
        <v>439</v>
      </c>
      <c r="CG385" s="1" t="str">
        <f>"15"</f>
        <v>15</v>
      </c>
      <c r="CH385" s="1" t="str">
        <f>"2"</f>
        <v>2</v>
      </c>
      <c r="CI385" s="1" t="str">
        <f>"07"</f>
        <v>07</v>
      </c>
      <c r="CJ385" s="1" t="s">
        <v>321</v>
      </c>
      <c r="CK385" s="1" t="str">
        <f>"02"</f>
        <v>02</v>
      </c>
      <c r="CL385" s="1" t="s">
        <v>121</v>
      </c>
      <c r="CW385" s="1">
        <v>0</v>
      </c>
      <c r="CX385" s="1">
        <v>0</v>
      </c>
      <c r="CY385" s="1">
        <v>0</v>
      </c>
    </row>
    <row r="386" spans="1:103">
      <c r="A386" s="1">
        <v>410</v>
      </c>
      <c r="B386" s="1" t="s">
        <v>138</v>
      </c>
      <c r="C386" s="1">
        <v>410604</v>
      </c>
      <c r="D386" s="1" t="s">
        <v>102</v>
      </c>
      <c r="E386" s="1">
        <v>9113</v>
      </c>
      <c r="F386" s="1" t="s">
        <v>352</v>
      </c>
      <c r="G386" s="1" t="s">
        <v>525</v>
      </c>
      <c r="I386" s="1" t="s">
        <v>525</v>
      </c>
      <c r="K386" s="1">
        <v>67</v>
      </c>
      <c r="L386" s="1">
        <v>89</v>
      </c>
      <c r="M386" s="1" t="s">
        <v>903</v>
      </c>
      <c r="N386" s="1" t="s">
        <v>901</v>
      </c>
      <c r="O386" s="1" t="s">
        <v>902</v>
      </c>
      <c r="P386" s="1" t="s">
        <v>627</v>
      </c>
      <c r="Q386" s="1" t="s">
        <v>109</v>
      </c>
      <c r="R386" s="1">
        <v>1</v>
      </c>
      <c r="S386" s="1" t="s">
        <v>110</v>
      </c>
      <c r="T386" s="1" t="s">
        <v>111</v>
      </c>
      <c r="U386" s="1" t="s">
        <v>112</v>
      </c>
      <c r="V386" s="1">
        <v>411</v>
      </c>
      <c r="Y386" s="1">
        <v>410080</v>
      </c>
      <c r="Z386" s="1" t="s">
        <v>113</v>
      </c>
      <c r="AG386" s="1">
        <v>5</v>
      </c>
      <c r="AH386" s="4">
        <v>42865</v>
      </c>
      <c r="AI386" s="1">
        <v>57</v>
      </c>
      <c r="AM386" s="1" t="s">
        <v>357</v>
      </c>
      <c r="AS386" s="4">
        <v>42773</v>
      </c>
      <c r="AT386" s="4">
        <v>42901</v>
      </c>
      <c r="AU386" s="4">
        <v>42895</v>
      </c>
      <c r="AW386" s="1">
        <v>1</v>
      </c>
      <c r="AY386" s="1" t="s">
        <v>320</v>
      </c>
      <c r="BB386" s="1">
        <v>0</v>
      </c>
      <c r="BC386" s="1">
        <v>0</v>
      </c>
      <c r="BD386" s="1">
        <v>1</v>
      </c>
      <c r="BE386" s="1">
        <v>126688</v>
      </c>
      <c r="BF386" s="1" t="s">
        <v>146</v>
      </c>
      <c r="BG386" s="1">
        <v>126688</v>
      </c>
      <c r="BH386" s="1">
        <v>1972.81</v>
      </c>
      <c r="BI386" s="1">
        <v>2718.04</v>
      </c>
      <c r="BJ386" s="1">
        <v>0</v>
      </c>
      <c r="BL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1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126688</v>
      </c>
      <c r="CD386" s="1">
        <v>1</v>
      </c>
      <c r="CE386" s="1" t="s">
        <v>118</v>
      </c>
      <c r="CF386" s="1" t="s">
        <v>439</v>
      </c>
      <c r="CG386" s="1" t="str">
        <f>"15"</f>
        <v>15</v>
      </c>
      <c r="CH386" s="1" t="str">
        <f>"2"</f>
        <v>2</v>
      </c>
      <c r="CI386" s="1" t="str">
        <f>"07"</f>
        <v>07</v>
      </c>
      <c r="CJ386" s="1" t="s">
        <v>321</v>
      </c>
      <c r="CK386" s="1" t="str">
        <f>"02"</f>
        <v>02</v>
      </c>
      <c r="CL386" s="1" t="s">
        <v>121</v>
      </c>
      <c r="CW386" s="1">
        <v>0</v>
      </c>
      <c r="CX386" s="1">
        <v>0</v>
      </c>
      <c r="CY386" s="1">
        <v>0</v>
      </c>
    </row>
    <row r="387" spans="1:103">
      <c r="A387" s="1">
        <v>410</v>
      </c>
      <c r="B387" s="1" t="s">
        <v>138</v>
      </c>
      <c r="C387" s="1">
        <v>410604</v>
      </c>
      <c r="D387" s="1" t="s">
        <v>102</v>
      </c>
      <c r="E387" s="1">
        <v>9113</v>
      </c>
      <c r="F387" s="1" t="s">
        <v>352</v>
      </c>
      <c r="G387" s="1" t="s">
        <v>525</v>
      </c>
      <c r="I387" s="1" t="s">
        <v>525</v>
      </c>
      <c r="K387" s="1" t="s">
        <v>904</v>
      </c>
      <c r="L387" s="1">
        <v>96</v>
      </c>
      <c r="M387" s="1" t="s">
        <v>905</v>
      </c>
      <c r="N387" s="1" t="s">
        <v>906</v>
      </c>
      <c r="O387" s="1" t="s">
        <v>907</v>
      </c>
      <c r="P387" s="1" t="s">
        <v>318</v>
      </c>
      <c r="Q387" s="1" t="s">
        <v>109</v>
      </c>
      <c r="R387" s="1">
        <v>1</v>
      </c>
      <c r="S387" s="1" t="s">
        <v>110</v>
      </c>
      <c r="T387" s="1" t="s">
        <v>111</v>
      </c>
      <c r="U387" s="1" t="s">
        <v>112</v>
      </c>
      <c r="V387" s="1">
        <v>411</v>
      </c>
      <c r="Y387" s="1">
        <v>410080</v>
      </c>
      <c r="Z387" s="1" t="s">
        <v>113</v>
      </c>
      <c r="AG387" s="1">
        <v>5</v>
      </c>
      <c r="AH387" s="4">
        <v>42865</v>
      </c>
      <c r="AI387" s="1">
        <v>57</v>
      </c>
      <c r="AM387" s="1" t="s">
        <v>357</v>
      </c>
      <c r="AS387" s="4">
        <v>42773</v>
      </c>
      <c r="AT387" s="4">
        <v>42901</v>
      </c>
      <c r="AU387" s="4">
        <v>42895</v>
      </c>
      <c r="AW387" s="1">
        <v>1</v>
      </c>
      <c r="AY387" s="1" t="s">
        <v>320</v>
      </c>
      <c r="BB387" s="1">
        <v>0</v>
      </c>
      <c r="BC387" s="1">
        <v>0</v>
      </c>
      <c r="BD387" s="1">
        <v>1</v>
      </c>
      <c r="BE387" s="1">
        <v>93034</v>
      </c>
      <c r="BF387" s="1" t="s">
        <v>146</v>
      </c>
      <c r="BG387" s="1">
        <v>93034</v>
      </c>
      <c r="BH387" s="1">
        <v>1448.74</v>
      </c>
      <c r="BI387" s="1">
        <v>1996.01</v>
      </c>
      <c r="BJ387" s="1">
        <v>0</v>
      </c>
      <c r="BL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1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93034</v>
      </c>
      <c r="CD387" s="1">
        <v>1</v>
      </c>
      <c r="CE387" s="1" t="s">
        <v>118</v>
      </c>
      <c r="CF387" s="1" t="s">
        <v>439</v>
      </c>
      <c r="CG387" s="1" t="str">
        <f t="shared" ref="CG387:CG413" si="128">"16"</f>
        <v>16</v>
      </c>
      <c r="CH387" s="1" t="str">
        <f t="shared" ref="CH387:CH400" si="129">"0"</f>
        <v>0</v>
      </c>
      <c r="CI387" s="1" t="str">
        <f t="shared" ref="CI387:CI399" si="130">"06"</f>
        <v>06</v>
      </c>
      <c r="CJ387" s="1" t="s">
        <v>321</v>
      </c>
      <c r="CK387" s="1" t="str">
        <f>"02"</f>
        <v>02</v>
      </c>
      <c r="CL387" s="1" t="s">
        <v>177</v>
      </c>
      <c r="CW387" s="1">
        <v>0</v>
      </c>
      <c r="CX387" s="1">
        <v>0</v>
      </c>
      <c r="CY387" s="1">
        <v>0</v>
      </c>
    </row>
    <row r="388" spans="1:103">
      <c r="A388" s="1">
        <v>410</v>
      </c>
      <c r="B388" s="1" t="s">
        <v>138</v>
      </c>
      <c r="C388" s="1">
        <v>410604</v>
      </c>
      <c r="D388" s="1" t="s">
        <v>102</v>
      </c>
      <c r="E388" s="1">
        <v>9113</v>
      </c>
      <c r="F388" s="1" t="s">
        <v>352</v>
      </c>
      <c r="G388" s="1" t="s">
        <v>525</v>
      </c>
      <c r="I388" s="1" t="s">
        <v>525</v>
      </c>
      <c r="K388" s="1" t="s">
        <v>904</v>
      </c>
      <c r="L388" s="1">
        <v>97</v>
      </c>
      <c r="M388" s="1" t="s">
        <v>908</v>
      </c>
      <c r="N388" s="1" t="s">
        <v>906</v>
      </c>
      <c r="O388" s="1" t="s">
        <v>907</v>
      </c>
      <c r="P388" s="1" t="s">
        <v>318</v>
      </c>
      <c r="Q388" s="1" t="s">
        <v>109</v>
      </c>
      <c r="R388" s="1">
        <v>1</v>
      </c>
      <c r="S388" s="1" t="s">
        <v>110</v>
      </c>
      <c r="T388" s="1" t="s">
        <v>111</v>
      </c>
      <c r="U388" s="1" t="s">
        <v>112</v>
      </c>
      <c r="V388" s="1">
        <v>411</v>
      </c>
      <c r="Y388" s="1">
        <v>410080</v>
      </c>
      <c r="Z388" s="1" t="s">
        <v>113</v>
      </c>
      <c r="AG388" s="1">
        <v>5</v>
      </c>
      <c r="AH388" s="4">
        <v>42865</v>
      </c>
      <c r="AI388" s="1">
        <v>57</v>
      </c>
      <c r="AM388" s="1" t="s">
        <v>357</v>
      </c>
      <c r="AS388" s="4">
        <v>42773</v>
      </c>
      <c r="AT388" s="4">
        <v>42901</v>
      </c>
      <c r="AU388" s="4">
        <v>42895</v>
      </c>
      <c r="AW388" s="1">
        <v>3</v>
      </c>
      <c r="AY388" s="1" t="s">
        <v>320</v>
      </c>
      <c r="BB388" s="1">
        <v>0</v>
      </c>
      <c r="BC388" s="1">
        <v>0</v>
      </c>
      <c r="BD388" s="1">
        <v>3</v>
      </c>
      <c r="BE388" s="1">
        <v>93034</v>
      </c>
      <c r="BF388" s="1" t="s">
        <v>146</v>
      </c>
      <c r="BG388" s="1">
        <v>279102</v>
      </c>
      <c r="BH388" s="1">
        <v>4346.23</v>
      </c>
      <c r="BI388" s="1">
        <v>5988.03</v>
      </c>
      <c r="BJ388" s="1">
        <v>0</v>
      </c>
      <c r="BL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3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279102</v>
      </c>
      <c r="CD388" s="1">
        <v>1</v>
      </c>
      <c r="CE388" s="1" t="s">
        <v>118</v>
      </c>
      <c r="CF388" s="1" t="s">
        <v>439</v>
      </c>
      <c r="CG388" s="1" t="str">
        <f>"16"</f>
        <v>16</v>
      </c>
      <c r="CH388" s="1" t="str">
        <f>"0"</f>
        <v>0</v>
      </c>
      <c r="CI388" s="1" t="str">
        <f>"06"</f>
        <v>06</v>
      </c>
      <c r="CJ388" s="1" t="s">
        <v>321</v>
      </c>
      <c r="CK388" s="1" t="str">
        <f>"02"</f>
        <v>02</v>
      </c>
      <c r="CL388" s="1" t="s">
        <v>177</v>
      </c>
      <c r="CW388" s="1">
        <v>0</v>
      </c>
      <c r="CX388" s="1">
        <v>0</v>
      </c>
      <c r="CY388" s="1">
        <v>0</v>
      </c>
    </row>
    <row r="389" spans="1:103">
      <c r="A389" s="1">
        <v>410</v>
      </c>
      <c r="B389" s="1" t="s">
        <v>138</v>
      </c>
      <c r="C389" s="1">
        <v>410604</v>
      </c>
      <c r="D389" s="1" t="s">
        <v>102</v>
      </c>
      <c r="E389" s="1">
        <v>9113</v>
      </c>
      <c r="F389" s="1" t="s">
        <v>352</v>
      </c>
      <c r="G389" s="1" t="s">
        <v>525</v>
      </c>
      <c r="I389" s="1" t="s">
        <v>525</v>
      </c>
      <c r="K389" s="1">
        <v>1</v>
      </c>
      <c r="L389" s="1">
        <v>1</v>
      </c>
      <c r="M389" s="1" t="s">
        <v>909</v>
      </c>
      <c r="N389" s="1" t="s">
        <v>910</v>
      </c>
      <c r="O389" s="1" t="s">
        <v>911</v>
      </c>
      <c r="P389" s="1" t="s">
        <v>318</v>
      </c>
      <c r="Q389" s="1" t="s">
        <v>109</v>
      </c>
      <c r="R389" s="1">
        <v>1</v>
      </c>
      <c r="S389" s="1" t="s">
        <v>110</v>
      </c>
      <c r="T389" s="1" t="s">
        <v>111</v>
      </c>
      <c r="U389" s="1" t="s">
        <v>112</v>
      </c>
      <c r="V389" s="1">
        <v>411</v>
      </c>
      <c r="Y389" s="1">
        <v>410080</v>
      </c>
      <c r="Z389" s="1" t="s">
        <v>113</v>
      </c>
      <c r="AG389" s="1">
        <v>5</v>
      </c>
      <c r="AH389" s="4">
        <v>42865</v>
      </c>
      <c r="AI389" s="1">
        <v>57</v>
      </c>
      <c r="AM389" s="1" t="s">
        <v>357</v>
      </c>
      <c r="AS389" s="4">
        <v>42768</v>
      </c>
      <c r="AT389" s="4">
        <v>42901</v>
      </c>
      <c r="AU389" s="4">
        <v>42895</v>
      </c>
      <c r="AW389" s="1">
        <v>1</v>
      </c>
      <c r="AY389" s="1" t="s">
        <v>320</v>
      </c>
      <c r="BB389" s="1">
        <v>0</v>
      </c>
      <c r="BC389" s="1">
        <v>0</v>
      </c>
      <c r="BD389" s="1">
        <v>1</v>
      </c>
      <c r="BE389" s="1">
        <v>65127</v>
      </c>
      <c r="BF389" s="1" t="s">
        <v>146</v>
      </c>
      <c r="BG389" s="1">
        <v>65127</v>
      </c>
      <c r="BH389" s="1">
        <v>1014.17</v>
      </c>
      <c r="BI389" s="1">
        <v>1397.28</v>
      </c>
      <c r="BJ389" s="1">
        <v>0</v>
      </c>
      <c r="BL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1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65127</v>
      </c>
      <c r="CD389" s="1">
        <v>1</v>
      </c>
      <c r="CE389" s="1" t="s">
        <v>118</v>
      </c>
      <c r="CF389" s="1" t="s">
        <v>439</v>
      </c>
      <c r="CG389" s="1" t="str">
        <f>"16"</f>
        <v>16</v>
      </c>
      <c r="CH389" s="1" t="str">
        <f>"0"</f>
        <v>0</v>
      </c>
      <c r="CI389" s="1" t="str">
        <f>"06"</f>
        <v>06</v>
      </c>
      <c r="CJ389" s="1" t="s">
        <v>321</v>
      </c>
      <c r="CK389" s="1" t="str">
        <f>"02"</f>
        <v>02</v>
      </c>
      <c r="CL389" s="1" t="s">
        <v>177</v>
      </c>
      <c r="CW389" s="1">
        <v>0</v>
      </c>
      <c r="CX389" s="1">
        <v>0</v>
      </c>
      <c r="CY389" s="1">
        <v>0</v>
      </c>
    </row>
    <row r="390" spans="1:103">
      <c r="A390" s="1">
        <v>410</v>
      </c>
      <c r="B390" s="1" t="s">
        <v>138</v>
      </c>
      <c r="C390" s="1">
        <v>410604</v>
      </c>
      <c r="D390" s="1" t="s">
        <v>102</v>
      </c>
      <c r="E390" s="1">
        <v>9113</v>
      </c>
      <c r="F390" s="1" t="s">
        <v>352</v>
      </c>
      <c r="G390" s="1" t="s">
        <v>525</v>
      </c>
      <c r="I390" s="1" t="s">
        <v>525</v>
      </c>
      <c r="K390" s="1">
        <v>1</v>
      </c>
      <c r="L390" s="1">
        <v>2</v>
      </c>
      <c r="M390" s="1" t="s">
        <v>912</v>
      </c>
      <c r="N390" s="1" t="s">
        <v>913</v>
      </c>
      <c r="O390" s="1" t="s">
        <v>914</v>
      </c>
      <c r="P390" s="1" t="s">
        <v>318</v>
      </c>
      <c r="Q390" s="1" t="s">
        <v>109</v>
      </c>
      <c r="R390" s="1">
        <v>1</v>
      </c>
      <c r="S390" s="1" t="s">
        <v>110</v>
      </c>
      <c r="T390" s="1" t="s">
        <v>111</v>
      </c>
      <c r="U390" s="1" t="s">
        <v>112</v>
      </c>
      <c r="V390" s="1">
        <v>411</v>
      </c>
      <c r="Y390" s="1">
        <v>410080</v>
      </c>
      <c r="Z390" s="1" t="s">
        <v>113</v>
      </c>
      <c r="AG390" s="1">
        <v>5</v>
      </c>
      <c r="AH390" s="4">
        <v>42865</v>
      </c>
      <c r="AI390" s="1">
        <v>57</v>
      </c>
      <c r="AM390" s="1" t="s">
        <v>357</v>
      </c>
      <c r="AS390" s="4">
        <v>42768</v>
      </c>
      <c r="AT390" s="4">
        <v>42901</v>
      </c>
      <c r="AU390" s="4">
        <v>42895</v>
      </c>
      <c r="AW390" s="1">
        <v>2</v>
      </c>
      <c r="AY390" s="1" t="s">
        <v>320</v>
      </c>
      <c r="BB390" s="1">
        <v>0</v>
      </c>
      <c r="BC390" s="1">
        <v>0</v>
      </c>
      <c r="BD390" s="1">
        <v>2</v>
      </c>
      <c r="BE390" s="1">
        <v>65127</v>
      </c>
      <c r="BF390" s="1" t="s">
        <v>146</v>
      </c>
      <c r="BG390" s="1">
        <v>130254</v>
      </c>
      <c r="BH390" s="1">
        <v>2028.34</v>
      </c>
      <c r="BI390" s="1">
        <v>2794.55</v>
      </c>
      <c r="BJ390" s="1">
        <v>0</v>
      </c>
      <c r="BL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2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130254</v>
      </c>
      <c r="CD390" s="1">
        <v>1</v>
      </c>
      <c r="CE390" s="1" t="s">
        <v>118</v>
      </c>
      <c r="CF390" s="1" t="s">
        <v>439</v>
      </c>
      <c r="CG390" s="1" t="str">
        <f>"16"</f>
        <v>16</v>
      </c>
      <c r="CH390" s="1" t="str">
        <f>"0"</f>
        <v>0</v>
      </c>
      <c r="CI390" s="1" t="str">
        <f>"06"</f>
        <v>06</v>
      </c>
      <c r="CJ390" s="1" t="s">
        <v>321</v>
      </c>
      <c r="CK390" s="1" t="str">
        <f>"02"</f>
        <v>02</v>
      </c>
      <c r="CL390" s="1" t="s">
        <v>177</v>
      </c>
      <c r="CW390" s="1">
        <v>0</v>
      </c>
      <c r="CX390" s="1">
        <v>0</v>
      </c>
      <c r="CY390" s="1">
        <v>0</v>
      </c>
    </row>
    <row r="391" spans="1:103">
      <c r="A391" s="1">
        <v>410</v>
      </c>
      <c r="B391" s="1" t="s">
        <v>138</v>
      </c>
      <c r="C391" s="1">
        <v>410604</v>
      </c>
      <c r="D391" s="1" t="s">
        <v>102</v>
      </c>
      <c r="E391" s="1">
        <v>9113</v>
      </c>
      <c r="F391" s="1" t="s">
        <v>352</v>
      </c>
      <c r="G391" s="1" t="s">
        <v>525</v>
      </c>
      <c r="I391" s="1" t="s">
        <v>525</v>
      </c>
      <c r="K391" s="1">
        <v>2</v>
      </c>
      <c r="L391" s="1">
        <v>3</v>
      </c>
      <c r="M391" s="1" t="s">
        <v>915</v>
      </c>
      <c r="N391" s="1" t="s">
        <v>916</v>
      </c>
      <c r="O391" s="1" t="s">
        <v>907</v>
      </c>
      <c r="P391" s="1" t="s">
        <v>318</v>
      </c>
      <c r="Q391" s="1" t="s">
        <v>109</v>
      </c>
      <c r="R391" s="1">
        <v>1</v>
      </c>
      <c r="S391" s="1" t="s">
        <v>110</v>
      </c>
      <c r="T391" s="1" t="s">
        <v>111</v>
      </c>
      <c r="U391" s="1" t="s">
        <v>112</v>
      </c>
      <c r="V391" s="1">
        <v>411</v>
      </c>
      <c r="Y391" s="1">
        <v>410080</v>
      </c>
      <c r="Z391" s="1" t="s">
        <v>113</v>
      </c>
      <c r="AG391" s="1">
        <v>5</v>
      </c>
      <c r="AH391" s="4">
        <v>42865</v>
      </c>
      <c r="AI391" s="1">
        <v>57</v>
      </c>
      <c r="AM391" s="1" t="s">
        <v>357</v>
      </c>
      <c r="AS391" s="4">
        <v>42768</v>
      </c>
      <c r="AT391" s="4">
        <v>42901</v>
      </c>
      <c r="AU391" s="4">
        <v>42895</v>
      </c>
      <c r="AW391" s="1">
        <v>2</v>
      </c>
      <c r="AY391" s="1" t="s">
        <v>320</v>
      </c>
      <c r="BB391" s="1">
        <v>0</v>
      </c>
      <c r="BC391" s="1">
        <v>0</v>
      </c>
      <c r="BD391" s="1">
        <v>2</v>
      </c>
      <c r="BE391" s="1">
        <v>65956</v>
      </c>
      <c r="BF391" s="1" t="s">
        <v>146</v>
      </c>
      <c r="BG391" s="1">
        <v>131912</v>
      </c>
      <c r="BH391" s="1">
        <v>2054.16</v>
      </c>
      <c r="BI391" s="1">
        <v>2830.12</v>
      </c>
      <c r="BJ391" s="1">
        <v>0</v>
      </c>
      <c r="BL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2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131912</v>
      </c>
      <c r="CD391" s="1">
        <v>1</v>
      </c>
      <c r="CE391" s="1" t="s">
        <v>118</v>
      </c>
      <c r="CF391" s="1" t="s">
        <v>439</v>
      </c>
      <c r="CG391" s="1" t="str">
        <f>"16"</f>
        <v>16</v>
      </c>
      <c r="CH391" s="1" t="str">
        <f>"0"</f>
        <v>0</v>
      </c>
      <c r="CI391" s="1" t="str">
        <f>"06"</f>
        <v>06</v>
      </c>
      <c r="CJ391" s="1" t="s">
        <v>321</v>
      </c>
      <c r="CK391" s="1" t="str">
        <f>"02"</f>
        <v>02</v>
      </c>
      <c r="CL391" s="1" t="s">
        <v>388</v>
      </c>
      <c r="CW391" s="1">
        <v>0</v>
      </c>
      <c r="CX391" s="1">
        <v>0</v>
      </c>
      <c r="CY391" s="1">
        <v>0</v>
      </c>
    </row>
    <row r="392" spans="1:103">
      <c r="A392" s="1">
        <v>410</v>
      </c>
      <c r="B392" s="1" t="s">
        <v>138</v>
      </c>
      <c r="C392" s="1">
        <v>410604</v>
      </c>
      <c r="D392" s="1" t="s">
        <v>102</v>
      </c>
      <c r="E392" s="1">
        <v>9113</v>
      </c>
      <c r="F392" s="1" t="s">
        <v>352</v>
      </c>
      <c r="G392" s="1" t="s">
        <v>525</v>
      </c>
      <c r="I392" s="1" t="s">
        <v>525</v>
      </c>
      <c r="K392" s="1">
        <v>2</v>
      </c>
      <c r="L392" s="1">
        <v>4</v>
      </c>
      <c r="M392" s="1" t="s">
        <v>917</v>
      </c>
      <c r="N392" s="1" t="s">
        <v>916</v>
      </c>
      <c r="O392" s="1" t="s">
        <v>907</v>
      </c>
      <c r="P392" s="1" t="s">
        <v>318</v>
      </c>
      <c r="Q392" s="1" t="s">
        <v>109</v>
      </c>
      <c r="R392" s="1">
        <v>1</v>
      </c>
      <c r="S392" s="1" t="s">
        <v>110</v>
      </c>
      <c r="T392" s="1" t="s">
        <v>111</v>
      </c>
      <c r="U392" s="1" t="s">
        <v>112</v>
      </c>
      <c r="V392" s="1">
        <v>411</v>
      </c>
      <c r="Y392" s="1">
        <v>410080</v>
      </c>
      <c r="Z392" s="1" t="s">
        <v>113</v>
      </c>
      <c r="AC392" s="1" t="s">
        <v>114</v>
      </c>
      <c r="AD392" s="4">
        <v>42857</v>
      </c>
      <c r="AG392" s="1">
        <v>5</v>
      </c>
      <c r="AH392" s="4">
        <v>42865</v>
      </c>
      <c r="AI392" s="1">
        <v>57</v>
      </c>
      <c r="AM392" s="1" t="s">
        <v>357</v>
      </c>
      <c r="AS392" s="4">
        <v>42768</v>
      </c>
      <c r="AT392" s="4">
        <v>42901</v>
      </c>
      <c r="AU392" s="4">
        <v>42895</v>
      </c>
      <c r="AW392" s="1">
        <v>18</v>
      </c>
      <c r="AX392" s="1">
        <v>409148</v>
      </c>
      <c r="AY392" s="1" t="s">
        <v>320</v>
      </c>
      <c r="AZ392" s="1">
        <v>999</v>
      </c>
      <c r="BA392" s="1">
        <v>813</v>
      </c>
      <c r="BB392" s="1">
        <v>0</v>
      </c>
      <c r="BC392" s="1">
        <v>0</v>
      </c>
      <c r="BD392" s="1">
        <v>18</v>
      </c>
      <c r="BE392" s="1">
        <v>65956</v>
      </c>
      <c r="BF392" s="1" t="s">
        <v>146</v>
      </c>
      <c r="BG392" s="1">
        <v>1187208</v>
      </c>
      <c r="BH392" s="1">
        <v>18487.44</v>
      </c>
      <c r="BI392" s="1">
        <v>25471.1</v>
      </c>
      <c r="BJ392" s="1">
        <v>0</v>
      </c>
      <c r="BL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18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1187208</v>
      </c>
      <c r="CD392" s="1">
        <v>1</v>
      </c>
      <c r="CE392" s="1" t="s">
        <v>118</v>
      </c>
      <c r="CF392" s="1" t="s">
        <v>439</v>
      </c>
      <c r="CG392" s="1" t="str">
        <f>"16"</f>
        <v>16</v>
      </c>
      <c r="CH392" s="1" t="str">
        <f>"0"</f>
        <v>0</v>
      </c>
      <c r="CI392" s="1" t="str">
        <f>"06"</f>
        <v>06</v>
      </c>
      <c r="CJ392" s="1" t="s">
        <v>321</v>
      </c>
      <c r="CK392" s="1" t="str">
        <f>"02"</f>
        <v>02</v>
      </c>
      <c r="CL392" s="1" t="s">
        <v>388</v>
      </c>
      <c r="CW392" s="1">
        <v>0</v>
      </c>
      <c r="CX392" s="1">
        <v>0</v>
      </c>
      <c r="CY392" s="1">
        <v>0</v>
      </c>
    </row>
    <row r="393" spans="1:103">
      <c r="A393" s="1">
        <v>410</v>
      </c>
      <c r="B393" s="1" t="s">
        <v>101</v>
      </c>
      <c r="C393" s="1">
        <v>410692</v>
      </c>
      <c r="D393" s="1" t="s">
        <v>102</v>
      </c>
      <c r="E393" s="1">
        <v>2218</v>
      </c>
      <c r="F393" s="1" t="s">
        <v>344</v>
      </c>
      <c r="G393" s="1" t="s">
        <v>535</v>
      </c>
      <c r="I393" s="1" t="s">
        <v>535</v>
      </c>
      <c r="K393" s="1">
        <v>14</v>
      </c>
      <c r="L393" s="1">
        <v>14</v>
      </c>
      <c r="M393" s="1" t="s">
        <v>918</v>
      </c>
      <c r="N393" s="1" t="s">
        <v>919</v>
      </c>
      <c r="O393" s="1" t="s">
        <v>914</v>
      </c>
      <c r="P393" s="1" t="s">
        <v>318</v>
      </c>
      <c r="Q393" s="1" t="s">
        <v>109</v>
      </c>
      <c r="R393" s="1">
        <v>1</v>
      </c>
      <c r="S393" s="1" t="s">
        <v>110</v>
      </c>
      <c r="T393" s="1" t="s">
        <v>111</v>
      </c>
      <c r="U393" s="1" t="s">
        <v>112</v>
      </c>
      <c r="V393" s="1">
        <v>411</v>
      </c>
      <c r="Y393" s="1">
        <v>410080</v>
      </c>
      <c r="Z393" s="1" t="s">
        <v>113</v>
      </c>
      <c r="AG393" s="1">
        <v>2</v>
      </c>
      <c r="AH393" s="4">
        <v>42814</v>
      </c>
      <c r="AI393" s="1">
        <v>52</v>
      </c>
      <c r="AM393" s="1" t="s">
        <v>538</v>
      </c>
      <c r="AS393" s="4">
        <v>42809</v>
      </c>
      <c r="AT393" s="4">
        <v>42906</v>
      </c>
      <c r="AU393" s="4">
        <v>42899</v>
      </c>
      <c r="AW393" s="1">
        <v>1</v>
      </c>
      <c r="AY393" s="1" t="s">
        <v>320</v>
      </c>
      <c r="BB393" s="1">
        <v>0</v>
      </c>
      <c r="BC393" s="1">
        <v>0</v>
      </c>
      <c r="BD393" s="1">
        <v>1</v>
      </c>
      <c r="BE393" s="1">
        <v>1435.66</v>
      </c>
      <c r="BF393" s="1" t="s">
        <v>117</v>
      </c>
      <c r="BG393" s="1">
        <v>95812.3593</v>
      </c>
      <c r="BH393" s="1">
        <v>1435.66</v>
      </c>
      <c r="BI393" s="1">
        <v>2055.62</v>
      </c>
      <c r="BJ393" s="1">
        <v>0</v>
      </c>
      <c r="BL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1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95812.3593</v>
      </c>
      <c r="CD393" s="1">
        <v>1</v>
      </c>
      <c r="CE393" s="1" t="s">
        <v>118</v>
      </c>
      <c r="CF393" s="1" t="s">
        <v>439</v>
      </c>
      <c r="CG393" s="1" t="str">
        <f>"16"</f>
        <v>16</v>
      </c>
      <c r="CH393" s="1" t="str">
        <f>"0"</f>
        <v>0</v>
      </c>
      <c r="CI393" s="1" t="str">
        <f>"06"</f>
        <v>06</v>
      </c>
      <c r="CJ393" s="1" t="s">
        <v>321</v>
      </c>
      <c r="CK393" s="1" t="str">
        <f>"02"</f>
        <v>02</v>
      </c>
      <c r="CL393" s="1" t="s">
        <v>539</v>
      </c>
      <c r="CW393" s="1">
        <v>0</v>
      </c>
      <c r="CX393" s="1">
        <v>0</v>
      </c>
      <c r="CY393" s="1">
        <v>0</v>
      </c>
    </row>
    <row r="394" spans="1:103">
      <c r="A394" s="1">
        <v>410</v>
      </c>
      <c r="B394" s="1" t="s">
        <v>138</v>
      </c>
      <c r="C394" s="1">
        <v>410604</v>
      </c>
      <c r="D394" s="1" t="s">
        <v>102</v>
      </c>
      <c r="E394" s="1">
        <v>9113</v>
      </c>
      <c r="F394" s="1" t="s">
        <v>352</v>
      </c>
      <c r="G394" s="1" t="s">
        <v>525</v>
      </c>
      <c r="I394" s="1" t="s">
        <v>525</v>
      </c>
      <c r="K394" s="1" t="s">
        <v>920</v>
      </c>
      <c r="L394" s="1">
        <v>98</v>
      </c>
      <c r="M394" s="1" t="s">
        <v>921</v>
      </c>
      <c r="N394" s="1" t="s">
        <v>922</v>
      </c>
      <c r="O394" s="1" t="s">
        <v>923</v>
      </c>
      <c r="P394" s="1" t="s">
        <v>318</v>
      </c>
      <c r="Q394" s="1" t="s">
        <v>109</v>
      </c>
      <c r="R394" s="1">
        <v>1</v>
      </c>
      <c r="S394" s="1" t="s">
        <v>110</v>
      </c>
      <c r="T394" s="1" t="s">
        <v>111</v>
      </c>
      <c r="U394" s="1" t="s">
        <v>112</v>
      </c>
      <c r="V394" s="1">
        <v>411</v>
      </c>
      <c r="Y394" s="1">
        <v>410080</v>
      </c>
      <c r="Z394" s="1" t="s">
        <v>113</v>
      </c>
      <c r="AG394" s="1">
        <v>5</v>
      </c>
      <c r="AH394" s="4">
        <v>42865</v>
      </c>
      <c r="AI394" s="1">
        <v>57</v>
      </c>
      <c r="AM394" s="1" t="s">
        <v>357</v>
      </c>
      <c r="AS394" s="4">
        <v>42773</v>
      </c>
      <c r="AT394" s="4">
        <v>42901</v>
      </c>
      <c r="AU394" s="4">
        <v>42895</v>
      </c>
      <c r="AW394" s="1">
        <v>1</v>
      </c>
      <c r="AY394" s="1" t="s">
        <v>320</v>
      </c>
      <c r="BB394" s="1">
        <v>0</v>
      </c>
      <c r="BC394" s="1">
        <v>0</v>
      </c>
      <c r="BD394" s="1">
        <v>1</v>
      </c>
      <c r="BE394" s="1">
        <v>89402</v>
      </c>
      <c r="BF394" s="1" t="s">
        <v>146</v>
      </c>
      <c r="BG394" s="1">
        <v>89402</v>
      </c>
      <c r="BH394" s="1">
        <v>1392.19</v>
      </c>
      <c r="BI394" s="1">
        <v>1918.09</v>
      </c>
      <c r="BJ394" s="1">
        <v>0</v>
      </c>
      <c r="BL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1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89402</v>
      </c>
      <c r="CD394" s="1">
        <v>1</v>
      </c>
      <c r="CE394" s="1" t="s">
        <v>118</v>
      </c>
      <c r="CF394" s="1" t="s">
        <v>439</v>
      </c>
      <c r="CG394" s="1" t="str">
        <f>"16"</f>
        <v>16</v>
      </c>
      <c r="CH394" s="1" t="str">
        <f>"0"</f>
        <v>0</v>
      </c>
      <c r="CI394" s="1" t="str">
        <f>"06"</f>
        <v>06</v>
      </c>
      <c r="CJ394" s="1" t="s">
        <v>321</v>
      </c>
      <c r="CK394" s="1" t="str">
        <f>"02"</f>
        <v>02</v>
      </c>
      <c r="CL394" s="1" t="s">
        <v>129</v>
      </c>
      <c r="CW394" s="1">
        <v>0</v>
      </c>
      <c r="CX394" s="1">
        <v>0</v>
      </c>
      <c r="CY394" s="1">
        <v>0</v>
      </c>
    </row>
    <row r="395" spans="1:103">
      <c r="A395" s="1">
        <v>410</v>
      </c>
      <c r="B395" s="1" t="s">
        <v>138</v>
      </c>
      <c r="C395" s="1">
        <v>410604</v>
      </c>
      <c r="D395" s="1" t="s">
        <v>102</v>
      </c>
      <c r="E395" s="1">
        <v>9113</v>
      </c>
      <c r="F395" s="1" t="s">
        <v>352</v>
      </c>
      <c r="G395" s="1" t="s">
        <v>525</v>
      </c>
      <c r="I395" s="1" t="s">
        <v>525</v>
      </c>
      <c r="K395" s="1">
        <v>3</v>
      </c>
      <c r="L395" s="1">
        <v>5</v>
      </c>
      <c r="M395" s="1" t="s">
        <v>924</v>
      </c>
      <c r="N395" s="1" t="s">
        <v>925</v>
      </c>
      <c r="O395" s="1" t="s">
        <v>914</v>
      </c>
      <c r="P395" s="1" t="s">
        <v>318</v>
      </c>
      <c r="Q395" s="1" t="s">
        <v>109</v>
      </c>
      <c r="R395" s="1">
        <v>1</v>
      </c>
      <c r="S395" s="1" t="s">
        <v>110</v>
      </c>
      <c r="T395" s="1" t="s">
        <v>111</v>
      </c>
      <c r="U395" s="1" t="s">
        <v>112</v>
      </c>
      <c r="V395" s="1">
        <v>411</v>
      </c>
      <c r="Y395" s="1">
        <v>410080</v>
      </c>
      <c r="Z395" s="1" t="s">
        <v>113</v>
      </c>
      <c r="AG395" s="1">
        <v>5</v>
      </c>
      <c r="AH395" s="4">
        <v>42865</v>
      </c>
      <c r="AI395" s="1">
        <v>57</v>
      </c>
      <c r="AM395" s="1" t="s">
        <v>357</v>
      </c>
      <c r="AS395" s="4">
        <v>42768</v>
      </c>
      <c r="AT395" s="4">
        <v>42901</v>
      </c>
      <c r="AU395" s="4">
        <v>42895</v>
      </c>
      <c r="AW395" s="1">
        <v>1</v>
      </c>
      <c r="AY395" s="1" t="s">
        <v>320</v>
      </c>
      <c r="BB395" s="1">
        <v>0</v>
      </c>
      <c r="BC395" s="1">
        <v>0</v>
      </c>
      <c r="BD395" s="1">
        <v>1</v>
      </c>
      <c r="BE395" s="1">
        <v>60607</v>
      </c>
      <c r="BF395" s="1" t="s">
        <v>146</v>
      </c>
      <c r="BG395" s="1">
        <v>60607</v>
      </c>
      <c r="BH395" s="1">
        <v>943.78</v>
      </c>
      <c r="BI395" s="1">
        <v>1300.3</v>
      </c>
      <c r="BJ395" s="1">
        <v>0</v>
      </c>
      <c r="BL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1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60607</v>
      </c>
      <c r="CD395" s="1">
        <v>1</v>
      </c>
      <c r="CE395" s="1" t="s">
        <v>118</v>
      </c>
      <c r="CF395" s="1" t="s">
        <v>439</v>
      </c>
      <c r="CG395" s="1" t="str">
        <f>"16"</f>
        <v>16</v>
      </c>
      <c r="CH395" s="1" t="str">
        <f>"0"</f>
        <v>0</v>
      </c>
      <c r="CI395" s="1" t="str">
        <f>"06"</f>
        <v>06</v>
      </c>
      <c r="CJ395" s="1" t="s">
        <v>321</v>
      </c>
      <c r="CK395" s="1" t="str">
        <f>"02"</f>
        <v>02</v>
      </c>
      <c r="CL395" s="1" t="s">
        <v>129</v>
      </c>
      <c r="CW395" s="1">
        <v>0</v>
      </c>
      <c r="CX395" s="1">
        <v>0</v>
      </c>
      <c r="CY395" s="1">
        <v>0</v>
      </c>
    </row>
    <row r="396" spans="1:103">
      <c r="A396" s="1">
        <v>410</v>
      </c>
      <c r="B396" s="1" t="s">
        <v>138</v>
      </c>
      <c r="C396" s="1">
        <v>410638</v>
      </c>
      <c r="D396" s="1" t="s">
        <v>102</v>
      </c>
      <c r="E396" s="1">
        <v>8702</v>
      </c>
      <c r="F396" s="1" t="s">
        <v>178</v>
      </c>
      <c r="G396" s="1" t="s">
        <v>544</v>
      </c>
      <c r="I396" s="1" t="s">
        <v>544</v>
      </c>
      <c r="K396" s="1">
        <v>6</v>
      </c>
      <c r="L396" s="1">
        <v>6</v>
      </c>
      <c r="M396" s="1" t="s">
        <v>926</v>
      </c>
      <c r="N396" s="1" t="s">
        <v>913</v>
      </c>
      <c r="O396" s="1" t="s">
        <v>914</v>
      </c>
      <c r="P396" s="1" t="s">
        <v>318</v>
      </c>
      <c r="Q396" s="1" t="s">
        <v>109</v>
      </c>
      <c r="R396" s="1">
        <v>1</v>
      </c>
      <c r="S396" s="1" t="s">
        <v>110</v>
      </c>
      <c r="T396" s="1" t="s">
        <v>111</v>
      </c>
      <c r="U396" s="1" t="s">
        <v>112</v>
      </c>
      <c r="V396" s="1">
        <v>411</v>
      </c>
      <c r="Y396" s="1">
        <v>410080</v>
      </c>
      <c r="Z396" s="1" t="s">
        <v>113</v>
      </c>
      <c r="AG396" s="1">
        <v>1</v>
      </c>
      <c r="AH396" s="4">
        <v>42803</v>
      </c>
      <c r="AI396" s="1">
        <v>57</v>
      </c>
      <c r="AM396" s="1" t="s">
        <v>545</v>
      </c>
      <c r="AS396" s="4">
        <v>42803</v>
      </c>
      <c r="AT396" s="4">
        <v>42936</v>
      </c>
      <c r="AU396" s="4">
        <v>42929</v>
      </c>
      <c r="AW396" s="1">
        <v>10</v>
      </c>
      <c r="AY396" s="1" t="s">
        <v>320</v>
      </c>
      <c r="BB396" s="1">
        <v>0</v>
      </c>
      <c r="BC396" s="1">
        <v>0</v>
      </c>
      <c r="BD396" s="1">
        <v>10</v>
      </c>
      <c r="BE396" s="1">
        <v>56603.85</v>
      </c>
      <c r="BF396" s="1" t="s">
        <v>146</v>
      </c>
      <c r="BG396" s="1">
        <v>566038.5</v>
      </c>
      <c r="BH396" s="1">
        <v>8814.47</v>
      </c>
      <c r="BI396" s="1">
        <v>12144.14</v>
      </c>
      <c r="BJ396" s="1">
        <v>0</v>
      </c>
      <c r="BL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10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566038.5</v>
      </c>
      <c r="CD396" s="1">
        <v>1</v>
      </c>
      <c r="CE396" s="1" t="s">
        <v>118</v>
      </c>
      <c r="CF396" s="1" t="s">
        <v>439</v>
      </c>
      <c r="CG396" s="1" t="str">
        <f>"16"</f>
        <v>16</v>
      </c>
      <c r="CH396" s="1" t="str">
        <f>"0"</f>
        <v>0</v>
      </c>
      <c r="CI396" s="1" t="str">
        <f>"06"</f>
        <v>06</v>
      </c>
      <c r="CJ396" s="1" t="s">
        <v>321</v>
      </c>
      <c r="CK396" s="1" t="str">
        <f>"02"</f>
        <v>02</v>
      </c>
      <c r="CL396" s="1" t="s">
        <v>129</v>
      </c>
      <c r="CW396" s="1">
        <v>0</v>
      </c>
      <c r="CX396" s="1">
        <v>0</v>
      </c>
      <c r="CY396" s="1">
        <v>0</v>
      </c>
    </row>
    <row r="397" spans="1:103">
      <c r="A397" s="1">
        <v>410</v>
      </c>
      <c r="B397" s="1" t="s">
        <v>138</v>
      </c>
      <c r="C397" s="1">
        <v>410638</v>
      </c>
      <c r="D397" s="1" t="s">
        <v>102</v>
      </c>
      <c r="E397" s="1">
        <v>8702</v>
      </c>
      <c r="F397" s="1" t="s">
        <v>178</v>
      </c>
      <c r="G397" s="1" t="s">
        <v>544</v>
      </c>
      <c r="I397" s="1" t="s">
        <v>544</v>
      </c>
      <c r="K397" s="1">
        <v>16</v>
      </c>
      <c r="L397" s="1">
        <v>17</v>
      </c>
      <c r="M397" s="1" t="s">
        <v>927</v>
      </c>
      <c r="N397" s="1" t="s">
        <v>928</v>
      </c>
      <c r="O397" s="1" t="s">
        <v>914</v>
      </c>
      <c r="P397" s="1" t="s">
        <v>318</v>
      </c>
      <c r="Q397" s="1" t="s">
        <v>109</v>
      </c>
      <c r="R397" s="1">
        <v>1</v>
      </c>
      <c r="S397" s="1" t="s">
        <v>110</v>
      </c>
      <c r="T397" s="1" t="s">
        <v>111</v>
      </c>
      <c r="U397" s="1" t="s">
        <v>112</v>
      </c>
      <c r="V397" s="1">
        <v>411</v>
      </c>
      <c r="Y397" s="1">
        <v>410080</v>
      </c>
      <c r="Z397" s="1" t="s">
        <v>113</v>
      </c>
      <c r="AG397" s="1">
        <v>1</v>
      </c>
      <c r="AH397" s="4">
        <v>42803</v>
      </c>
      <c r="AI397" s="1">
        <v>57</v>
      </c>
      <c r="AM397" s="1" t="s">
        <v>545</v>
      </c>
      <c r="AS397" s="4">
        <v>42803</v>
      </c>
      <c r="AT397" s="4">
        <v>42936</v>
      </c>
      <c r="AU397" s="4">
        <v>42929</v>
      </c>
      <c r="AW397" s="1">
        <v>5</v>
      </c>
      <c r="AY397" s="1" t="s">
        <v>320</v>
      </c>
      <c r="BB397" s="1">
        <v>0</v>
      </c>
      <c r="BC397" s="1">
        <v>0</v>
      </c>
      <c r="BD397" s="1">
        <v>5</v>
      </c>
      <c r="BE397" s="1">
        <v>56605.85</v>
      </c>
      <c r="BF397" s="1" t="s">
        <v>146</v>
      </c>
      <c r="BG397" s="1">
        <v>283029.25</v>
      </c>
      <c r="BH397" s="1">
        <v>4407.39</v>
      </c>
      <c r="BI397" s="1">
        <v>6072.29</v>
      </c>
      <c r="BJ397" s="1">
        <v>0</v>
      </c>
      <c r="BL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5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283029.25</v>
      </c>
      <c r="CD397" s="1">
        <v>1</v>
      </c>
      <c r="CE397" s="1" t="s">
        <v>118</v>
      </c>
      <c r="CF397" s="1" t="s">
        <v>439</v>
      </c>
      <c r="CG397" s="1" t="str">
        <f>"16"</f>
        <v>16</v>
      </c>
      <c r="CH397" s="1" t="str">
        <f>"0"</f>
        <v>0</v>
      </c>
      <c r="CI397" s="1" t="str">
        <f>"06"</f>
        <v>06</v>
      </c>
      <c r="CJ397" s="1" t="s">
        <v>321</v>
      </c>
      <c r="CK397" s="1" t="str">
        <f>"02"</f>
        <v>02</v>
      </c>
      <c r="CL397" s="1" t="s">
        <v>129</v>
      </c>
      <c r="CW397" s="1">
        <v>0</v>
      </c>
      <c r="CX397" s="1">
        <v>0</v>
      </c>
      <c r="CY397" s="1">
        <v>0</v>
      </c>
    </row>
    <row r="398" spans="1:103">
      <c r="A398" s="1">
        <v>410</v>
      </c>
      <c r="B398" s="1" t="s">
        <v>138</v>
      </c>
      <c r="C398" s="1">
        <v>410760</v>
      </c>
      <c r="D398" s="1" t="s">
        <v>102</v>
      </c>
      <c r="E398" s="1">
        <v>8700</v>
      </c>
      <c r="F398" s="1" t="s">
        <v>199</v>
      </c>
      <c r="G398" s="1" t="s">
        <v>929</v>
      </c>
      <c r="I398" s="1" t="s">
        <v>929</v>
      </c>
      <c r="K398" s="1">
        <v>1</v>
      </c>
      <c r="L398" s="1">
        <v>1</v>
      </c>
      <c r="M398" s="1" t="s">
        <v>930</v>
      </c>
      <c r="N398" s="1" t="s">
        <v>931</v>
      </c>
      <c r="O398" s="1" t="s">
        <v>911</v>
      </c>
      <c r="P398" s="1" t="s">
        <v>932</v>
      </c>
      <c r="Q398" s="1" t="s">
        <v>109</v>
      </c>
      <c r="R398" s="1">
        <v>1</v>
      </c>
      <c r="S398" s="1" t="s">
        <v>110</v>
      </c>
      <c r="T398" s="1" t="s">
        <v>111</v>
      </c>
      <c r="U398" s="1" t="s">
        <v>112</v>
      </c>
      <c r="V398" s="1">
        <v>411</v>
      </c>
      <c r="Y398" s="1">
        <v>410080</v>
      </c>
      <c r="Z398" s="1" t="s">
        <v>113</v>
      </c>
      <c r="AG398" s="1">
        <v>1</v>
      </c>
      <c r="AH398" s="4">
        <v>42853</v>
      </c>
      <c r="AI398" s="1">
        <v>57</v>
      </c>
      <c r="AM398" s="1" t="s">
        <v>205</v>
      </c>
      <c r="AS398" s="4">
        <v>42853</v>
      </c>
      <c r="AT398" s="4">
        <v>42929</v>
      </c>
      <c r="AU398" s="4">
        <v>42923</v>
      </c>
      <c r="AW398" s="1">
        <v>1</v>
      </c>
      <c r="AY398" s="1" t="s">
        <v>320</v>
      </c>
      <c r="BB398" s="1">
        <v>0</v>
      </c>
      <c r="BC398" s="1">
        <v>0</v>
      </c>
      <c r="BD398" s="1">
        <v>1</v>
      </c>
      <c r="BE398" s="1">
        <v>316973</v>
      </c>
      <c r="BF398" s="1" t="s">
        <v>146</v>
      </c>
      <c r="BG398" s="1">
        <v>316973</v>
      </c>
      <c r="BH398" s="1">
        <v>4935.97</v>
      </c>
      <c r="BI398" s="1">
        <v>6800.54</v>
      </c>
      <c r="BJ398" s="1">
        <v>0</v>
      </c>
      <c r="BL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1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316973</v>
      </c>
      <c r="CD398" s="1">
        <v>1</v>
      </c>
      <c r="CE398" s="1" t="s">
        <v>118</v>
      </c>
      <c r="CF398" s="1" t="s">
        <v>439</v>
      </c>
      <c r="CG398" s="1" t="str">
        <f>"16"</f>
        <v>16</v>
      </c>
      <c r="CH398" s="1" t="str">
        <f>"0"</f>
        <v>0</v>
      </c>
      <c r="CI398" s="1" t="str">
        <f>"06"</f>
        <v>06</v>
      </c>
      <c r="CJ398" s="1" t="s">
        <v>321</v>
      </c>
      <c r="CK398" s="1" t="str">
        <f>"32"</f>
        <v>32</v>
      </c>
      <c r="CL398" s="1" t="s">
        <v>933</v>
      </c>
      <c r="CW398" s="1">
        <v>0</v>
      </c>
      <c r="CX398" s="1">
        <v>0</v>
      </c>
      <c r="CY398" s="1">
        <v>0</v>
      </c>
    </row>
    <row r="399" spans="1:103">
      <c r="A399" s="1">
        <v>410</v>
      </c>
      <c r="B399" s="1" t="s">
        <v>138</v>
      </c>
      <c r="C399" s="1">
        <v>410760</v>
      </c>
      <c r="D399" s="1" t="s">
        <v>102</v>
      </c>
      <c r="E399" s="1">
        <v>8700</v>
      </c>
      <c r="F399" s="1" t="s">
        <v>199</v>
      </c>
      <c r="G399" s="1" t="s">
        <v>929</v>
      </c>
      <c r="I399" s="1" t="s">
        <v>929</v>
      </c>
      <c r="K399" s="1">
        <v>1</v>
      </c>
      <c r="L399" s="1">
        <v>2</v>
      </c>
      <c r="M399" s="1" t="s">
        <v>934</v>
      </c>
      <c r="N399" s="1" t="s">
        <v>935</v>
      </c>
      <c r="O399" s="1" t="s">
        <v>911</v>
      </c>
      <c r="P399" s="1" t="s">
        <v>932</v>
      </c>
      <c r="Q399" s="1" t="s">
        <v>109</v>
      </c>
      <c r="R399" s="1">
        <v>1</v>
      </c>
      <c r="S399" s="1" t="s">
        <v>110</v>
      </c>
      <c r="T399" s="1" t="s">
        <v>111</v>
      </c>
      <c r="U399" s="1" t="s">
        <v>112</v>
      </c>
      <c r="V399" s="1">
        <v>411</v>
      </c>
      <c r="Y399" s="1">
        <v>410080</v>
      </c>
      <c r="Z399" s="1" t="s">
        <v>113</v>
      </c>
      <c r="AG399" s="1">
        <v>1</v>
      </c>
      <c r="AH399" s="4">
        <v>42853</v>
      </c>
      <c r="AI399" s="1">
        <v>57</v>
      </c>
      <c r="AM399" s="1" t="s">
        <v>205</v>
      </c>
      <c r="AS399" s="4">
        <v>42853</v>
      </c>
      <c r="AT399" s="4">
        <v>42929</v>
      </c>
      <c r="AU399" s="4">
        <v>42923</v>
      </c>
      <c r="AW399" s="1">
        <v>1</v>
      </c>
      <c r="AY399" s="1" t="s">
        <v>320</v>
      </c>
      <c r="BB399" s="1">
        <v>0</v>
      </c>
      <c r="BC399" s="1">
        <v>0</v>
      </c>
      <c r="BD399" s="1">
        <v>1</v>
      </c>
      <c r="BE399" s="1">
        <v>316973</v>
      </c>
      <c r="BF399" s="1" t="s">
        <v>146</v>
      </c>
      <c r="BG399" s="1">
        <v>316973</v>
      </c>
      <c r="BH399" s="1">
        <v>4935.97</v>
      </c>
      <c r="BI399" s="1">
        <v>6800.54</v>
      </c>
      <c r="BJ399" s="1">
        <v>0</v>
      </c>
      <c r="BL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1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316973</v>
      </c>
      <c r="CD399" s="1">
        <v>1</v>
      </c>
      <c r="CE399" s="1" t="s">
        <v>118</v>
      </c>
      <c r="CF399" s="1" t="s">
        <v>439</v>
      </c>
      <c r="CG399" s="1" t="str">
        <f>"16"</f>
        <v>16</v>
      </c>
      <c r="CH399" s="1" t="str">
        <f>"0"</f>
        <v>0</v>
      </c>
      <c r="CI399" s="1" t="str">
        <f>"06"</f>
        <v>06</v>
      </c>
      <c r="CJ399" s="1" t="s">
        <v>321</v>
      </c>
      <c r="CK399" s="1" t="str">
        <f>"32"</f>
        <v>32</v>
      </c>
      <c r="CL399" s="1" t="s">
        <v>933</v>
      </c>
      <c r="CW399" s="1">
        <v>0</v>
      </c>
      <c r="CX399" s="1">
        <v>0</v>
      </c>
      <c r="CY399" s="1">
        <v>0</v>
      </c>
    </row>
    <row r="400" spans="1:103">
      <c r="A400" s="1">
        <v>410</v>
      </c>
      <c r="B400" s="1" t="s">
        <v>101</v>
      </c>
      <c r="C400" s="1">
        <v>410693</v>
      </c>
      <c r="D400" s="1" t="s">
        <v>102</v>
      </c>
      <c r="E400" s="1">
        <v>2218</v>
      </c>
      <c r="F400" s="1" t="s">
        <v>344</v>
      </c>
      <c r="G400" s="1" t="s">
        <v>570</v>
      </c>
      <c r="I400" s="1" t="s">
        <v>570</v>
      </c>
      <c r="K400" s="1">
        <v>50</v>
      </c>
      <c r="L400" s="1">
        <v>5</v>
      </c>
      <c r="M400" s="1" t="s">
        <v>936</v>
      </c>
      <c r="N400" s="1" t="s">
        <v>937</v>
      </c>
      <c r="O400" s="1" t="s">
        <v>938</v>
      </c>
      <c r="P400" s="1" t="s">
        <v>627</v>
      </c>
      <c r="Q400" s="1" t="s">
        <v>109</v>
      </c>
      <c r="R400" s="1">
        <v>1</v>
      </c>
      <c r="S400" s="1" t="s">
        <v>110</v>
      </c>
      <c r="T400" s="1" t="s">
        <v>111</v>
      </c>
      <c r="U400" s="1" t="s">
        <v>112</v>
      </c>
      <c r="V400" s="1">
        <v>411</v>
      </c>
      <c r="Y400" s="1">
        <v>410080</v>
      </c>
      <c r="Z400" s="1" t="s">
        <v>113</v>
      </c>
      <c r="AG400" s="1">
        <v>3</v>
      </c>
      <c r="AH400" s="4">
        <v>42816</v>
      </c>
      <c r="AI400" s="1">
        <v>52</v>
      </c>
      <c r="AM400" s="1" t="s">
        <v>538</v>
      </c>
      <c r="AS400" s="4">
        <v>42816</v>
      </c>
      <c r="AT400" s="4">
        <v>42920</v>
      </c>
      <c r="AU400" s="4">
        <v>42916</v>
      </c>
      <c r="AW400" s="1">
        <v>2</v>
      </c>
      <c r="BB400" s="1">
        <v>0</v>
      </c>
      <c r="BC400" s="1">
        <v>0</v>
      </c>
      <c r="BD400" s="1">
        <v>2</v>
      </c>
      <c r="BE400" s="1">
        <v>2317.06</v>
      </c>
      <c r="BF400" s="1" t="s">
        <v>117</v>
      </c>
      <c r="BG400" s="1">
        <v>309269.5835</v>
      </c>
      <c r="BH400" s="1">
        <v>4634.12</v>
      </c>
      <c r="BI400" s="1">
        <v>6635.26</v>
      </c>
      <c r="BJ400" s="1">
        <v>0</v>
      </c>
      <c r="BL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2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309269.5835</v>
      </c>
      <c r="CD400" s="1">
        <v>1</v>
      </c>
      <c r="CE400" s="1" t="s">
        <v>118</v>
      </c>
      <c r="CF400" s="1" t="s">
        <v>439</v>
      </c>
      <c r="CG400" s="1" t="str">
        <f>"16"</f>
        <v>16</v>
      </c>
      <c r="CH400" s="1" t="str">
        <f>"0"</f>
        <v>0</v>
      </c>
      <c r="CI400" s="1" t="str">
        <f>"07"</f>
        <v>07</v>
      </c>
      <c r="CJ400" s="1" t="s">
        <v>321</v>
      </c>
      <c r="CK400" s="1" t="str">
        <f t="shared" ref="CK400:CK408" si="131">"02"</f>
        <v>02</v>
      </c>
      <c r="CL400" s="1" t="s">
        <v>539</v>
      </c>
      <c r="CW400" s="1">
        <v>0</v>
      </c>
      <c r="CX400" s="1">
        <v>0</v>
      </c>
      <c r="CY400" s="1">
        <v>0</v>
      </c>
    </row>
    <row r="401" spans="1:103">
      <c r="A401" s="1">
        <v>410</v>
      </c>
      <c r="B401" s="1" t="s">
        <v>138</v>
      </c>
      <c r="C401" s="1">
        <v>410757</v>
      </c>
      <c r="D401" s="1" t="s">
        <v>102</v>
      </c>
      <c r="E401" s="1">
        <v>8700</v>
      </c>
      <c r="F401" s="1" t="s">
        <v>199</v>
      </c>
      <c r="G401" s="1" t="s">
        <v>644</v>
      </c>
      <c r="I401" s="1" t="s">
        <v>644</v>
      </c>
      <c r="K401" s="1">
        <v>2</v>
      </c>
      <c r="L401" s="1">
        <v>3</v>
      </c>
      <c r="M401" s="1" t="s">
        <v>939</v>
      </c>
      <c r="N401" s="1" t="s">
        <v>940</v>
      </c>
      <c r="O401" s="1" t="s">
        <v>941</v>
      </c>
      <c r="P401" s="1" t="s">
        <v>318</v>
      </c>
      <c r="Q401" s="1" t="s">
        <v>109</v>
      </c>
      <c r="R401" s="1">
        <v>1</v>
      </c>
      <c r="S401" s="1" t="s">
        <v>110</v>
      </c>
      <c r="T401" s="1" t="s">
        <v>111</v>
      </c>
      <c r="U401" s="1" t="s">
        <v>112</v>
      </c>
      <c r="V401" s="1">
        <v>411</v>
      </c>
      <c r="Y401" s="1">
        <v>410080</v>
      </c>
      <c r="Z401" s="1" t="s">
        <v>113</v>
      </c>
      <c r="AG401" s="1">
        <v>2</v>
      </c>
      <c r="AH401" s="4">
        <v>42865</v>
      </c>
      <c r="AI401" s="1">
        <v>57</v>
      </c>
      <c r="AM401" s="1" t="s">
        <v>205</v>
      </c>
      <c r="AS401" s="4">
        <v>42853</v>
      </c>
      <c r="AT401" s="4">
        <v>42929</v>
      </c>
      <c r="AU401" s="4">
        <v>42923</v>
      </c>
      <c r="AW401" s="1">
        <v>1</v>
      </c>
      <c r="AY401" s="1" t="s">
        <v>320</v>
      </c>
      <c r="BB401" s="1">
        <v>0</v>
      </c>
      <c r="BC401" s="1">
        <v>0</v>
      </c>
      <c r="BD401" s="1">
        <v>1</v>
      </c>
      <c r="BE401" s="1">
        <v>111302</v>
      </c>
      <c r="BF401" s="1" t="s">
        <v>146</v>
      </c>
      <c r="BG401" s="1">
        <v>111302</v>
      </c>
      <c r="BH401" s="1">
        <v>1733.22</v>
      </c>
      <c r="BI401" s="1">
        <v>2387.94</v>
      </c>
      <c r="BJ401" s="1">
        <v>0</v>
      </c>
      <c r="BL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1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111302</v>
      </c>
      <c r="CD401" s="1">
        <v>1</v>
      </c>
      <c r="CE401" s="1" t="s">
        <v>118</v>
      </c>
      <c r="CF401" s="1" t="s">
        <v>439</v>
      </c>
      <c r="CG401" s="1" t="str">
        <f>"16"</f>
        <v>16</v>
      </c>
      <c r="CH401" s="1" t="str">
        <f t="shared" ref="CH401:CH410" si="132">"1"</f>
        <v>1</v>
      </c>
      <c r="CI401" s="1" t="str">
        <f t="shared" ref="CI401:CI405" si="133">"06"</f>
        <v>06</v>
      </c>
      <c r="CJ401" s="1" t="s">
        <v>321</v>
      </c>
      <c r="CK401" s="1" t="str">
        <f>"02"</f>
        <v>02</v>
      </c>
      <c r="CL401" s="1" t="s">
        <v>388</v>
      </c>
      <c r="CW401" s="1">
        <v>0</v>
      </c>
      <c r="CX401" s="1">
        <v>0</v>
      </c>
      <c r="CY401" s="1">
        <v>0</v>
      </c>
    </row>
    <row r="402" spans="1:103">
      <c r="A402" s="1">
        <v>410</v>
      </c>
      <c r="B402" s="1" t="s">
        <v>101</v>
      </c>
      <c r="C402" s="1">
        <v>410650</v>
      </c>
      <c r="D402" s="1" t="s">
        <v>102</v>
      </c>
      <c r="E402" s="1">
        <v>9098</v>
      </c>
      <c r="F402" s="1" t="s">
        <v>477</v>
      </c>
      <c r="G402" s="1" t="s">
        <v>478</v>
      </c>
      <c r="I402" s="1" t="s">
        <v>478</v>
      </c>
      <c r="K402" s="1">
        <v>10</v>
      </c>
      <c r="L402" s="1">
        <v>10</v>
      </c>
      <c r="M402" s="1" t="s">
        <v>942</v>
      </c>
      <c r="N402" s="1" t="s">
        <v>943</v>
      </c>
      <c r="O402" s="1" t="s">
        <v>944</v>
      </c>
      <c r="P402" s="1" t="s">
        <v>318</v>
      </c>
      <c r="Q402" s="1" t="s">
        <v>109</v>
      </c>
      <c r="R402" s="1">
        <v>1</v>
      </c>
      <c r="S402" s="1" t="s">
        <v>110</v>
      </c>
      <c r="T402" s="1" t="s">
        <v>111</v>
      </c>
      <c r="U402" s="1" t="s">
        <v>112</v>
      </c>
      <c r="V402" s="1">
        <v>411</v>
      </c>
      <c r="Y402" s="1">
        <v>410080</v>
      </c>
      <c r="Z402" s="1" t="s">
        <v>113</v>
      </c>
      <c r="AG402" s="1">
        <v>1</v>
      </c>
      <c r="AH402" s="4">
        <v>42788</v>
      </c>
      <c r="AI402" s="1">
        <v>60</v>
      </c>
      <c r="AM402" s="1" t="s">
        <v>482</v>
      </c>
      <c r="AP402" s="1">
        <v>1</v>
      </c>
      <c r="AS402" s="4">
        <v>42788</v>
      </c>
      <c r="AT402" s="4">
        <v>42906</v>
      </c>
      <c r="AU402" s="4">
        <v>42899</v>
      </c>
      <c r="AW402" s="1">
        <v>4</v>
      </c>
      <c r="BB402" s="1">
        <v>0</v>
      </c>
      <c r="BC402" s="1">
        <v>0</v>
      </c>
      <c r="BD402" s="1">
        <v>4</v>
      </c>
      <c r="BE402" s="1">
        <v>2268.31</v>
      </c>
      <c r="BF402" s="1" t="s">
        <v>117</v>
      </c>
      <c r="BG402" s="1">
        <v>605525.3545</v>
      </c>
      <c r="BH402" s="1">
        <v>9073.24</v>
      </c>
      <c r="BI402" s="1">
        <v>12991.32</v>
      </c>
      <c r="BJ402" s="1">
        <v>0</v>
      </c>
      <c r="BL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4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605525.3545</v>
      </c>
      <c r="CD402" s="1">
        <v>1</v>
      </c>
      <c r="CE402" s="1" t="s">
        <v>118</v>
      </c>
      <c r="CF402" s="1" t="s">
        <v>439</v>
      </c>
      <c r="CG402" s="1" t="str">
        <f>"16"</f>
        <v>16</v>
      </c>
      <c r="CH402" s="1" t="str">
        <f>"1"</f>
        <v>1</v>
      </c>
      <c r="CI402" s="1" t="str">
        <f>"06"</f>
        <v>06</v>
      </c>
      <c r="CJ402" s="1" t="s">
        <v>321</v>
      </c>
      <c r="CK402" s="1" t="str">
        <f>"02"</f>
        <v>02</v>
      </c>
      <c r="CL402" s="1" t="s">
        <v>129</v>
      </c>
      <c r="CW402" s="1">
        <v>0</v>
      </c>
      <c r="CX402" s="1">
        <v>0</v>
      </c>
      <c r="CY402" s="1">
        <v>0</v>
      </c>
    </row>
    <row r="403" spans="1:103">
      <c r="A403" s="1">
        <v>410</v>
      </c>
      <c r="B403" s="1" t="s">
        <v>138</v>
      </c>
      <c r="C403" s="1">
        <v>410638</v>
      </c>
      <c r="D403" s="1" t="s">
        <v>102</v>
      </c>
      <c r="E403" s="1">
        <v>8702</v>
      </c>
      <c r="F403" s="1" t="s">
        <v>178</v>
      </c>
      <c r="G403" s="1" t="s">
        <v>544</v>
      </c>
      <c r="I403" s="1" t="s">
        <v>544</v>
      </c>
      <c r="K403" s="1">
        <v>27</v>
      </c>
      <c r="L403" s="1">
        <v>31</v>
      </c>
      <c r="M403" s="1" t="s">
        <v>945</v>
      </c>
      <c r="N403" s="1" t="s">
        <v>946</v>
      </c>
      <c r="O403" s="1" t="s">
        <v>944</v>
      </c>
      <c r="P403" s="1" t="s">
        <v>318</v>
      </c>
      <c r="Q403" s="1" t="s">
        <v>109</v>
      </c>
      <c r="R403" s="1">
        <v>1</v>
      </c>
      <c r="S403" s="1" t="s">
        <v>110</v>
      </c>
      <c r="T403" s="1" t="s">
        <v>111</v>
      </c>
      <c r="U403" s="1" t="s">
        <v>112</v>
      </c>
      <c r="V403" s="1">
        <v>411</v>
      </c>
      <c r="Y403" s="1">
        <v>410080</v>
      </c>
      <c r="Z403" s="1" t="s">
        <v>113</v>
      </c>
      <c r="AG403" s="1">
        <v>1</v>
      </c>
      <c r="AH403" s="4">
        <v>42803</v>
      </c>
      <c r="AI403" s="1">
        <v>57</v>
      </c>
      <c r="AM403" s="1" t="s">
        <v>545</v>
      </c>
      <c r="AS403" s="4">
        <v>42803</v>
      </c>
      <c r="AT403" s="4">
        <v>42936</v>
      </c>
      <c r="AU403" s="4">
        <v>42929</v>
      </c>
      <c r="AW403" s="1">
        <v>2</v>
      </c>
      <c r="BB403" s="1">
        <v>0</v>
      </c>
      <c r="BC403" s="1">
        <v>0</v>
      </c>
      <c r="BD403" s="1">
        <v>2</v>
      </c>
      <c r="BE403" s="1">
        <v>84663</v>
      </c>
      <c r="BF403" s="1" t="s">
        <v>146</v>
      </c>
      <c r="BG403" s="1">
        <v>169326</v>
      </c>
      <c r="BH403" s="1">
        <v>2636.78</v>
      </c>
      <c r="BI403" s="1">
        <v>3632.83</v>
      </c>
      <c r="BJ403" s="1">
        <v>0</v>
      </c>
      <c r="BL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2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169326</v>
      </c>
      <c r="CD403" s="1">
        <v>1</v>
      </c>
      <c r="CE403" s="1" t="s">
        <v>118</v>
      </c>
      <c r="CF403" s="1" t="s">
        <v>439</v>
      </c>
      <c r="CG403" s="1" t="str">
        <f>"16"</f>
        <v>16</v>
      </c>
      <c r="CH403" s="1" t="str">
        <f>"1"</f>
        <v>1</v>
      </c>
      <c r="CI403" s="1" t="str">
        <f>"06"</f>
        <v>06</v>
      </c>
      <c r="CJ403" s="1" t="s">
        <v>321</v>
      </c>
      <c r="CK403" s="1" t="str">
        <f>"02"</f>
        <v>02</v>
      </c>
      <c r="CL403" s="1" t="s">
        <v>129</v>
      </c>
      <c r="CW403" s="1">
        <v>0</v>
      </c>
      <c r="CX403" s="1">
        <v>0</v>
      </c>
      <c r="CY403" s="1">
        <v>0</v>
      </c>
    </row>
    <row r="404" spans="1:103">
      <c r="A404" s="1">
        <v>410</v>
      </c>
      <c r="B404" s="1" t="s">
        <v>138</v>
      </c>
      <c r="C404" s="1">
        <v>410592</v>
      </c>
      <c r="D404" s="1" t="s">
        <v>102</v>
      </c>
      <c r="E404" s="1">
        <v>8702</v>
      </c>
      <c r="F404" s="1" t="s">
        <v>178</v>
      </c>
      <c r="G404" s="1" t="s">
        <v>389</v>
      </c>
      <c r="I404" s="1" t="s">
        <v>389</v>
      </c>
      <c r="K404" s="1">
        <v>2</v>
      </c>
      <c r="L404" s="1">
        <v>2</v>
      </c>
      <c r="M404" s="1" t="s">
        <v>947</v>
      </c>
      <c r="N404" s="1" t="s">
        <v>948</v>
      </c>
      <c r="O404" s="1" t="s">
        <v>941</v>
      </c>
      <c r="P404" s="1" t="s">
        <v>318</v>
      </c>
      <c r="Q404" s="1" t="s">
        <v>109</v>
      </c>
      <c r="R404" s="1">
        <v>1</v>
      </c>
      <c r="S404" s="1" t="s">
        <v>110</v>
      </c>
      <c r="T404" s="1" t="s">
        <v>111</v>
      </c>
      <c r="U404" s="1" t="s">
        <v>112</v>
      </c>
      <c r="V404" s="1">
        <v>411</v>
      </c>
      <c r="Y404" s="1">
        <v>410080</v>
      </c>
      <c r="Z404" s="1" t="s">
        <v>113</v>
      </c>
      <c r="AC404" s="1" t="s">
        <v>114</v>
      </c>
      <c r="AD404" s="4">
        <v>42847</v>
      </c>
      <c r="AG404" s="1">
        <v>2</v>
      </c>
      <c r="AH404" s="4">
        <v>42759</v>
      </c>
      <c r="AI404" s="1">
        <v>57</v>
      </c>
      <c r="AM404" s="1" t="s">
        <v>183</v>
      </c>
      <c r="AS404" s="4">
        <v>42734</v>
      </c>
      <c r="AT404" s="4">
        <v>42839</v>
      </c>
      <c r="AU404" s="4">
        <v>42832</v>
      </c>
      <c r="AW404" s="1">
        <v>2</v>
      </c>
      <c r="AX404" s="1">
        <v>409111</v>
      </c>
      <c r="AY404" s="1" t="s">
        <v>320</v>
      </c>
      <c r="AZ404" s="1">
        <v>999</v>
      </c>
      <c r="BA404" s="1">
        <v>811</v>
      </c>
      <c r="BB404" s="1">
        <v>0</v>
      </c>
      <c r="BC404" s="1">
        <v>0</v>
      </c>
      <c r="BD404" s="1">
        <v>2</v>
      </c>
      <c r="BE404" s="1">
        <v>101627</v>
      </c>
      <c r="BF404" s="1" t="s">
        <v>146</v>
      </c>
      <c r="BG404" s="1">
        <v>203254</v>
      </c>
      <c r="BH404" s="1">
        <v>3165.11</v>
      </c>
      <c r="BI404" s="1">
        <v>4360.74</v>
      </c>
      <c r="BJ404" s="1">
        <v>0</v>
      </c>
      <c r="BL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2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203254</v>
      </c>
      <c r="CD404" s="1">
        <v>1</v>
      </c>
      <c r="CE404" s="1" t="s">
        <v>118</v>
      </c>
      <c r="CF404" s="1" t="s">
        <v>439</v>
      </c>
      <c r="CG404" s="1" t="str">
        <f>"16"</f>
        <v>16</v>
      </c>
      <c r="CH404" s="1" t="str">
        <f>"1"</f>
        <v>1</v>
      </c>
      <c r="CI404" s="1" t="str">
        <f>"06"</f>
        <v>06</v>
      </c>
      <c r="CJ404" s="1" t="s">
        <v>321</v>
      </c>
      <c r="CK404" s="1" t="str">
        <f>"02"</f>
        <v>02</v>
      </c>
      <c r="CL404" s="1" t="s">
        <v>129</v>
      </c>
      <c r="CW404" s="1">
        <v>0</v>
      </c>
      <c r="CX404" s="1">
        <v>0</v>
      </c>
      <c r="CY404" s="1">
        <v>0</v>
      </c>
    </row>
    <row r="405" spans="1:103">
      <c r="A405" s="1">
        <v>410</v>
      </c>
      <c r="B405" s="1" t="s">
        <v>138</v>
      </c>
      <c r="C405" s="1">
        <v>410721</v>
      </c>
      <c r="D405" s="1" t="s">
        <v>102</v>
      </c>
      <c r="E405" s="1">
        <v>8700</v>
      </c>
      <c r="F405" s="1" t="s">
        <v>199</v>
      </c>
      <c r="G405" s="1" t="s">
        <v>949</v>
      </c>
      <c r="I405" s="1" t="s">
        <v>949</v>
      </c>
      <c r="K405" s="1">
        <v>1</v>
      </c>
      <c r="L405" s="1">
        <v>1</v>
      </c>
      <c r="M405" s="1" t="s">
        <v>947</v>
      </c>
      <c r="N405" s="1" t="s">
        <v>948</v>
      </c>
      <c r="O405" s="1" t="s">
        <v>941</v>
      </c>
      <c r="P405" s="1" t="s">
        <v>318</v>
      </c>
      <c r="Q405" s="1" t="s">
        <v>109</v>
      </c>
      <c r="R405" s="1">
        <v>1</v>
      </c>
      <c r="S405" s="1" t="s">
        <v>110</v>
      </c>
      <c r="T405" s="1" t="s">
        <v>111</v>
      </c>
      <c r="U405" s="1" t="s">
        <v>112</v>
      </c>
      <c r="V405" s="1">
        <v>411</v>
      </c>
      <c r="Y405" s="1">
        <v>410080</v>
      </c>
      <c r="Z405" s="1" t="s">
        <v>113</v>
      </c>
      <c r="AG405" s="1">
        <v>1</v>
      </c>
      <c r="AH405" s="4">
        <v>42830</v>
      </c>
      <c r="AI405" s="1">
        <v>57</v>
      </c>
      <c r="AM405" s="1" t="s">
        <v>205</v>
      </c>
      <c r="AS405" s="4">
        <v>42830</v>
      </c>
      <c r="AT405" s="4">
        <v>42894</v>
      </c>
      <c r="AU405" s="4">
        <v>42888</v>
      </c>
      <c r="AW405" s="1">
        <v>6</v>
      </c>
      <c r="AY405" s="1" t="s">
        <v>320</v>
      </c>
      <c r="BB405" s="1">
        <v>0</v>
      </c>
      <c r="BC405" s="1">
        <v>0</v>
      </c>
      <c r="BD405" s="1">
        <v>6</v>
      </c>
      <c r="BE405" s="1">
        <v>101627</v>
      </c>
      <c r="BF405" s="1" t="s">
        <v>146</v>
      </c>
      <c r="BG405" s="1">
        <v>609762</v>
      </c>
      <c r="BH405" s="1">
        <v>9495.34</v>
      </c>
      <c r="BI405" s="1">
        <v>13082.21</v>
      </c>
      <c r="BJ405" s="1">
        <v>0</v>
      </c>
      <c r="BL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6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609762</v>
      </c>
      <c r="CD405" s="1">
        <v>1</v>
      </c>
      <c r="CE405" s="1" t="s">
        <v>118</v>
      </c>
      <c r="CF405" s="1" t="s">
        <v>439</v>
      </c>
      <c r="CG405" s="1" t="str">
        <f>"16"</f>
        <v>16</v>
      </c>
      <c r="CH405" s="1" t="str">
        <f>"1"</f>
        <v>1</v>
      </c>
      <c r="CI405" s="1" t="str">
        <f>"06"</f>
        <v>06</v>
      </c>
      <c r="CJ405" s="1" t="s">
        <v>321</v>
      </c>
      <c r="CK405" s="1" t="str">
        <f>"02"</f>
        <v>02</v>
      </c>
      <c r="CL405" s="1" t="s">
        <v>129</v>
      </c>
      <c r="CW405" s="1">
        <v>0</v>
      </c>
      <c r="CX405" s="1">
        <v>0</v>
      </c>
      <c r="CY405" s="1">
        <v>0</v>
      </c>
    </row>
    <row r="406" spans="1:103">
      <c r="A406" s="1">
        <v>410</v>
      </c>
      <c r="B406" s="1" t="s">
        <v>138</v>
      </c>
      <c r="C406" s="1">
        <v>410745</v>
      </c>
      <c r="D406" s="1" t="s">
        <v>102</v>
      </c>
      <c r="E406" s="1">
        <v>8700</v>
      </c>
      <c r="F406" s="1" t="s">
        <v>199</v>
      </c>
      <c r="G406" s="1" t="s">
        <v>950</v>
      </c>
      <c r="I406" s="1" t="s">
        <v>950</v>
      </c>
      <c r="K406" s="1">
        <v>1</v>
      </c>
      <c r="L406" s="1">
        <v>1</v>
      </c>
      <c r="M406" s="1" t="s">
        <v>951</v>
      </c>
      <c r="N406" s="1" t="s">
        <v>952</v>
      </c>
      <c r="O406" s="1" t="s">
        <v>953</v>
      </c>
      <c r="P406" s="1" t="s">
        <v>627</v>
      </c>
      <c r="Q406" s="1" t="s">
        <v>109</v>
      </c>
      <c r="R406" s="1">
        <v>1</v>
      </c>
      <c r="S406" s="1" t="s">
        <v>110</v>
      </c>
      <c r="T406" s="1" t="s">
        <v>111</v>
      </c>
      <c r="U406" s="1" t="s">
        <v>112</v>
      </c>
      <c r="V406" s="1">
        <v>411</v>
      </c>
      <c r="Y406" s="1">
        <v>410080</v>
      </c>
      <c r="Z406" s="1" t="s">
        <v>113</v>
      </c>
      <c r="AG406" s="1">
        <v>1</v>
      </c>
      <c r="AH406" s="4">
        <v>42849</v>
      </c>
      <c r="AI406" s="1">
        <v>57</v>
      </c>
      <c r="AM406" s="1" t="s">
        <v>205</v>
      </c>
      <c r="AS406" s="4">
        <v>42849</v>
      </c>
      <c r="AT406" s="4">
        <v>43039</v>
      </c>
      <c r="AU406" s="4">
        <v>43021</v>
      </c>
      <c r="AW406" s="1">
        <v>1</v>
      </c>
      <c r="AY406" s="1" t="s">
        <v>320</v>
      </c>
      <c r="BB406" s="1">
        <v>0</v>
      </c>
      <c r="BC406" s="1">
        <v>0</v>
      </c>
      <c r="BD406" s="1">
        <v>1</v>
      </c>
      <c r="BE406" s="1">
        <v>186571.45</v>
      </c>
      <c r="BF406" s="1" t="s">
        <v>146</v>
      </c>
      <c r="BG406" s="1">
        <v>186571.45</v>
      </c>
      <c r="BH406" s="1">
        <v>2905.33</v>
      </c>
      <c r="BI406" s="1">
        <v>4002.82</v>
      </c>
      <c r="BJ406" s="1">
        <v>0</v>
      </c>
      <c r="BL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1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186571.45</v>
      </c>
      <c r="CD406" s="1">
        <v>1</v>
      </c>
      <c r="CE406" s="1" t="s">
        <v>118</v>
      </c>
      <c r="CF406" s="1" t="s">
        <v>439</v>
      </c>
      <c r="CG406" s="1" t="str">
        <f>"16"</f>
        <v>16</v>
      </c>
      <c r="CH406" s="1" t="str">
        <f>"1"</f>
        <v>1</v>
      </c>
      <c r="CI406" s="1" t="str">
        <f t="shared" ref="CI406:CI408" si="134">"07"</f>
        <v>07</v>
      </c>
      <c r="CJ406" s="1" t="s">
        <v>321</v>
      </c>
      <c r="CK406" s="1" t="str">
        <f>"02"</f>
        <v>02</v>
      </c>
      <c r="CL406" s="1" t="s">
        <v>129</v>
      </c>
      <c r="CW406" s="1">
        <v>0</v>
      </c>
      <c r="CX406" s="1">
        <v>0</v>
      </c>
      <c r="CY406" s="1">
        <v>0</v>
      </c>
    </row>
    <row r="407" spans="1:103">
      <c r="A407" s="1">
        <v>410</v>
      </c>
      <c r="B407" s="1" t="s">
        <v>138</v>
      </c>
      <c r="C407" s="1">
        <v>410745</v>
      </c>
      <c r="D407" s="1" t="s">
        <v>102</v>
      </c>
      <c r="E407" s="1">
        <v>8700</v>
      </c>
      <c r="F407" s="1" t="s">
        <v>199</v>
      </c>
      <c r="G407" s="1" t="s">
        <v>950</v>
      </c>
      <c r="I407" s="1" t="s">
        <v>950</v>
      </c>
      <c r="K407" s="1">
        <v>2</v>
      </c>
      <c r="L407" s="1">
        <v>2</v>
      </c>
      <c r="M407" s="1" t="s">
        <v>951</v>
      </c>
      <c r="N407" s="1" t="s">
        <v>952</v>
      </c>
      <c r="O407" s="1" t="s">
        <v>953</v>
      </c>
      <c r="P407" s="1" t="s">
        <v>627</v>
      </c>
      <c r="Q407" s="1" t="s">
        <v>109</v>
      </c>
      <c r="R407" s="1">
        <v>1</v>
      </c>
      <c r="S407" s="1" t="s">
        <v>110</v>
      </c>
      <c r="T407" s="1" t="s">
        <v>111</v>
      </c>
      <c r="U407" s="1" t="s">
        <v>112</v>
      </c>
      <c r="V407" s="1">
        <v>411</v>
      </c>
      <c r="Y407" s="1">
        <v>410080</v>
      </c>
      <c r="Z407" s="1" t="s">
        <v>113</v>
      </c>
      <c r="AG407" s="1">
        <v>1</v>
      </c>
      <c r="AH407" s="4">
        <v>42849</v>
      </c>
      <c r="AI407" s="1">
        <v>57</v>
      </c>
      <c r="AM407" s="1" t="s">
        <v>205</v>
      </c>
      <c r="AS407" s="4">
        <v>42849</v>
      </c>
      <c r="AT407" s="4">
        <v>43039</v>
      </c>
      <c r="AU407" s="4">
        <v>43021</v>
      </c>
      <c r="AW407" s="1">
        <v>1</v>
      </c>
      <c r="AY407" s="1" t="s">
        <v>320</v>
      </c>
      <c r="BB407" s="1">
        <v>0</v>
      </c>
      <c r="BC407" s="1">
        <v>0</v>
      </c>
      <c r="BD407" s="1">
        <v>1</v>
      </c>
      <c r="BE407" s="1">
        <v>186571.45</v>
      </c>
      <c r="BF407" s="1" t="s">
        <v>146</v>
      </c>
      <c r="BG407" s="1">
        <v>186571.45</v>
      </c>
      <c r="BH407" s="1">
        <v>2905.33</v>
      </c>
      <c r="BI407" s="1">
        <v>4002.82</v>
      </c>
      <c r="BJ407" s="1">
        <v>0</v>
      </c>
      <c r="BL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1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186571.45</v>
      </c>
      <c r="CD407" s="1">
        <v>1</v>
      </c>
      <c r="CE407" s="1" t="s">
        <v>118</v>
      </c>
      <c r="CF407" s="1" t="s">
        <v>439</v>
      </c>
      <c r="CG407" s="1" t="str">
        <f>"16"</f>
        <v>16</v>
      </c>
      <c r="CH407" s="1" t="str">
        <f>"1"</f>
        <v>1</v>
      </c>
      <c r="CI407" s="1" t="str">
        <f>"07"</f>
        <v>07</v>
      </c>
      <c r="CJ407" s="1" t="s">
        <v>321</v>
      </c>
      <c r="CK407" s="1" t="str">
        <f>"02"</f>
        <v>02</v>
      </c>
      <c r="CL407" s="1" t="s">
        <v>129</v>
      </c>
      <c r="CW407" s="1">
        <v>0</v>
      </c>
      <c r="CX407" s="1">
        <v>0</v>
      </c>
      <c r="CY407" s="1">
        <v>0</v>
      </c>
    </row>
    <row r="408" spans="1:103">
      <c r="A408" s="1">
        <v>410</v>
      </c>
      <c r="B408" s="1" t="s">
        <v>138</v>
      </c>
      <c r="C408" s="1">
        <v>410745</v>
      </c>
      <c r="D408" s="1" t="s">
        <v>102</v>
      </c>
      <c r="E408" s="1">
        <v>8700</v>
      </c>
      <c r="F408" s="1" t="s">
        <v>199</v>
      </c>
      <c r="G408" s="1" t="s">
        <v>950</v>
      </c>
      <c r="I408" s="1" t="s">
        <v>950</v>
      </c>
      <c r="K408" s="1">
        <v>2</v>
      </c>
      <c r="L408" s="1">
        <v>3</v>
      </c>
      <c r="M408" s="1" t="s">
        <v>954</v>
      </c>
      <c r="N408" s="1" t="s">
        <v>955</v>
      </c>
      <c r="O408" s="1" t="s">
        <v>956</v>
      </c>
      <c r="P408" s="1" t="s">
        <v>627</v>
      </c>
      <c r="Q408" s="1" t="s">
        <v>109</v>
      </c>
      <c r="R408" s="1">
        <v>1</v>
      </c>
      <c r="S408" s="1" t="s">
        <v>110</v>
      </c>
      <c r="T408" s="1" t="s">
        <v>111</v>
      </c>
      <c r="U408" s="1" t="s">
        <v>112</v>
      </c>
      <c r="V408" s="1">
        <v>411</v>
      </c>
      <c r="Y408" s="1">
        <v>410080</v>
      </c>
      <c r="Z408" s="1" t="s">
        <v>113</v>
      </c>
      <c r="AG408" s="1">
        <v>1</v>
      </c>
      <c r="AH408" s="4">
        <v>42849</v>
      </c>
      <c r="AI408" s="1">
        <v>57</v>
      </c>
      <c r="AM408" s="1" t="s">
        <v>205</v>
      </c>
      <c r="AS408" s="4">
        <v>42850</v>
      </c>
      <c r="AT408" s="4">
        <v>43039</v>
      </c>
      <c r="AU408" s="4">
        <v>43021</v>
      </c>
      <c r="AW408" s="1">
        <v>2</v>
      </c>
      <c r="AY408" s="1" t="s">
        <v>320</v>
      </c>
      <c r="BB408" s="1">
        <v>0</v>
      </c>
      <c r="BC408" s="1">
        <v>0</v>
      </c>
      <c r="BD408" s="1">
        <v>2</v>
      </c>
      <c r="BE408" s="1">
        <v>186571.45</v>
      </c>
      <c r="BF408" s="1" t="s">
        <v>146</v>
      </c>
      <c r="BG408" s="1">
        <v>373142.9</v>
      </c>
      <c r="BH408" s="1">
        <v>5810.66</v>
      </c>
      <c r="BI408" s="1">
        <v>8005.64</v>
      </c>
      <c r="BJ408" s="1">
        <v>0</v>
      </c>
      <c r="BL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2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373142.9</v>
      </c>
      <c r="CD408" s="1">
        <v>1</v>
      </c>
      <c r="CE408" s="1" t="s">
        <v>118</v>
      </c>
      <c r="CF408" s="1" t="s">
        <v>439</v>
      </c>
      <c r="CG408" s="1" t="str">
        <f>"16"</f>
        <v>16</v>
      </c>
      <c r="CH408" s="1" t="str">
        <f>"1"</f>
        <v>1</v>
      </c>
      <c r="CI408" s="1" t="str">
        <f>"07"</f>
        <v>07</v>
      </c>
      <c r="CJ408" s="1" t="s">
        <v>321</v>
      </c>
      <c r="CK408" s="1" t="str">
        <f>"02"</f>
        <v>02</v>
      </c>
      <c r="CL408" s="1" t="s">
        <v>129</v>
      </c>
      <c r="CW408" s="1">
        <v>0</v>
      </c>
      <c r="CX408" s="1">
        <v>0</v>
      </c>
      <c r="CY408" s="1">
        <v>0</v>
      </c>
    </row>
    <row r="409" spans="1:103">
      <c r="A409" s="1">
        <v>410</v>
      </c>
      <c r="B409" s="1" t="s">
        <v>138</v>
      </c>
      <c r="C409" s="1">
        <v>410487</v>
      </c>
      <c r="D409" s="1" t="s">
        <v>102</v>
      </c>
      <c r="E409" s="1">
        <v>8700</v>
      </c>
      <c r="F409" s="1" t="s">
        <v>199</v>
      </c>
      <c r="G409" s="1" t="s">
        <v>957</v>
      </c>
      <c r="I409" s="1" t="s">
        <v>957</v>
      </c>
      <c r="K409" s="1">
        <v>7</v>
      </c>
      <c r="L409" s="1">
        <v>7</v>
      </c>
      <c r="M409" s="1" t="s">
        <v>958</v>
      </c>
      <c r="N409" s="1" t="s">
        <v>959</v>
      </c>
      <c r="O409" s="1" t="s">
        <v>960</v>
      </c>
      <c r="P409" s="1" t="s">
        <v>961</v>
      </c>
      <c r="Q409" s="1" t="s">
        <v>109</v>
      </c>
      <c r="R409" s="1">
        <v>1</v>
      </c>
      <c r="S409" s="1" t="s">
        <v>110</v>
      </c>
      <c r="T409" s="1" t="s">
        <v>111</v>
      </c>
      <c r="U409" s="1" t="s">
        <v>112</v>
      </c>
      <c r="V409" s="1">
        <v>411</v>
      </c>
      <c r="Y409" s="1">
        <v>410080</v>
      </c>
      <c r="Z409" s="1" t="s">
        <v>113</v>
      </c>
      <c r="AC409" s="1" t="s">
        <v>494</v>
      </c>
      <c r="AD409" s="4">
        <v>42836</v>
      </c>
      <c r="AE409" s="1" t="s">
        <v>495</v>
      </c>
      <c r="AF409" s="4">
        <v>42836</v>
      </c>
      <c r="AG409" s="1">
        <v>1</v>
      </c>
      <c r="AH409" s="4">
        <v>42648</v>
      </c>
      <c r="AI409" s="1">
        <v>57</v>
      </c>
      <c r="AM409" s="1" t="s">
        <v>183</v>
      </c>
      <c r="AS409" s="4">
        <v>42648</v>
      </c>
      <c r="AT409" s="4">
        <v>42740</v>
      </c>
      <c r="AU409" s="4">
        <v>42734</v>
      </c>
      <c r="AW409" s="1">
        <v>1</v>
      </c>
      <c r="AX409" s="1">
        <v>408780</v>
      </c>
      <c r="AY409" s="1" t="s">
        <v>320</v>
      </c>
      <c r="AZ409" s="1">
        <v>999</v>
      </c>
      <c r="BA409" s="1">
        <v>890</v>
      </c>
      <c r="BB409" s="1">
        <v>0</v>
      </c>
      <c r="BC409" s="1">
        <v>1</v>
      </c>
      <c r="BD409" s="1">
        <v>1</v>
      </c>
      <c r="BE409" s="1">
        <v>169762</v>
      </c>
      <c r="BF409" s="1" t="s">
        <v>146</v>
      </c>
      <c r="BG409" s="1">
        <v>169762</v>
      </c>
      <c r="BH409" s="1">
        <v>2643.57</v>
      </c>
      <c r="BI409" s="1">
        <v>3642.18</v>
      </c>
      <c r="BJ409" s="1">
        <v>1</v>
      </c>
      <c r="BK409" s="4">
        <v>42836</v>
      </c>
      <c r="BL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1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169762</v>
      </c>
      <c r="CD409" s="1">
        <v>1</v>
      </c>
      <c r="CE409" s="1" t="s">
        <v>118</v>
      </c>
      <c r="CF409" s="1" t="s">
        <v>439</v>
      </c>
      <c r="CG409" s="1" t="str">
        <f>"16"</f>
        <v>16</v>
      </c>
      <c r="CH409" s="1" t="str">
        <f>"1"</f>
        <v>1</v>
      </c>
      <c r="CI409" s="1" t="str">
        <f>"11"</f>
        <v>11</v>
      </c>
      <c r="CJ409" s="1" t="s">
        <v>321</v>
      </c>
      <c r="CK409" s="1" t="str">
        <f>"04"</f>
        <v>04</v>
      </c>
      <c r="CL409" s="1" t="s">
        <v>129</v>
      </c>
      <c r="CW409" s="1">
        <v>0</v>
      </c>
      <c r="CX409" s="1">
        <v>0</v>
      </c>
      <c r="CY409" s="1">
        <v>0</v>
      </c>
    </row>
    <row r="410" spans="1:103">
      <c r="A410" s="1">
        <v>410</v>
      </c>
      <c r="B410" s="1" t="s">
        <v>138</v>
      </c>
      <c r="C410" s="1">
        <v>410487</v>
      </c>
      <c r="D410" s="1" t="s">
        <v>102</v>
      </c>
      <c r="E410" s="1">
        <v>8700</v>
      </c>
      <c r="F410" s="1" t="s">
        <v>199</v>
      </c>
      <c r="G410" s="1" t="s">
        <v>957</v>
      </c>
      <c r="I410" s="1" t="s">
        <v>957</v>
      </c>
      <c r="K410" s="1">
        <v>2</v>
      </c>
      <c r="L410" s="1">
        <v>2</v>
      </c>
      <c r="M410" s="1" t="s">
        <v>962</v>
      </c>
      <c r="N410" s="1" t="s">
        <v>963</v>
      </c>
      <c r="O410" s="1" t="s">
        <v>964</v>
      </c>
      <c r="P410" s="1" t="s">
        <v>961</v>
      </c>
      <c r="Q410" s="1" t="s">
        <v>109</v>
      </c>
      <c r="R410" s="1">
        <v>1</v>
      </c>
      <c r="S410" s="1" t="s">
        <v>110</v>
      </c>
      <c r="T410" s="1" t="s">
        <v>111</v>
      </c>
      <c r="U410" s="1" t="s">
        <v>112</v>
      </c>
      <c r="V410" s="1">
        <v>411</v>
      </c>
      <c r="Y410" s="1">
        <v>410080</v>
      </c>
      <c r="Z410" s="1" t="s">
        <v>113</v>
      </c>
      <c r="AC410" s="1" t="s">
        <v>494</v>
      </c>
      <c r="AD410" s="4">
        <v>42836</v>
      </c>
      <c r="AE410" s="1" t="s">
        <v>495</v>
      </c>
      <c r="AF410" s="4">
        <v>42836</v>
      </c>
      <c r="AG410" s="1">
        <v>1</v>
      </c>
      <c r="AH410" s="4">
        <v>42648</v>
      </c>
      <c r="AI410" s="1">
        <v>57</v>
      </c>
      <c r="AM410" s="1" t="s">
        <v>183</v>
      </c>
      <c r="AS410" s="4">
        <v>42648</v>
      </c>
      <c r="AT410" s="4">
        <v>42740</v>
      </c>
      <c r="AU410" s="4">
        <v>42734</v>
      </c>
      <c r="AW410" s="1">
        <v>1</v>
      </c>
      <c r="AX410" s="1">
        <v>408781</v>
      </c>
      <c r="AY410" s="1" t="s">
        <v>320</v>
      </c>
      <c r="AZ410" s="1">
        <v>999</v>
      </c>
      <c r="BA410" s="1">
        <v>890</v>
      </c>
      <c r="BB410" s="1">
        <v>0</v>
      </c>
      <c r="BC410" s="1">
        <v>1</v>
      </c>
      <c r="BD410" s="1">
        <v>1</v>
      </c>
      <c r="BE410" s="1">
        <v>180891</v>
      </c>
      <c r="BF410" s="1" t="s">
        <v>146</v>
      </c>
      <c r="BG410" s="1">
        <v>180891</v>
      </c>
      <c r="BH410" s="1">
        <v>2816.87</v>
      </c>
      <c r="BI410" s="1">
        <v>3880.95</v>
      </c>
      <c r="BJ410" s="1">
        <v>1</v>
      </c>
      <c r="BK410" s="4">
        <v>42836</v>
      </c>
      <c r="BL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1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180891</v>
      </c>
      <c r="CD410" s="1">
        <v>1</v>
      </c>
      <c r="CE410" s="1" t="s">
        <v>118</v>
      </c>
      <c r="CF410" s="1" t="s">
        <v>439</v>
      </c>
      <c r="CG410" s="1" t="str">
        <f>"16"</f>
        <v>16</v>
      </c>
      <c r="CH410" s="1" t="str">
        <f>"1"</f>
        <v>1</v>
      </c>
      <c r="CI410" s="1" t="str">
        <f>"11"</f>
        <v>11</v>
      </c>
      <c r="CJ410" s="1" t="s">
        <v>321</v>
      </c>
      <c r="CK410" s="1" t="str">
        <f>"09"</f>
        <v>09</v>
      </c>
      <c r="CL410" s="1" t="s">
        <v>129</v>
      </c>
      <c r="CW410" s="1">
        <v>0</v>
      </c>
      <c r="CX410" s="1">
        <v>0</v>
      </c>
      <c r="CY410" s="1">
        <v>0</v>
      </c>
    </row>
    <row r="411" spans="1:103">
      <c r="A411" s="1">
        <v>410</v>
      </c>
      <c r="B411" s="1" t="s">
        <v>138</v>
      </c>
      <c r="C411" s="1">
        <v>410553</v>
      </c>
      <c r="D411" s="1" t="s">
        <v>102</v>
      </c>
      <c r="E411" s="1">
        <v>8700</v>
      </c>
      <c r="F411" s="1" t="s">
        <v>199</v>
      </c>
      <c r="G411" s="1" t="s">
        <v>457</v>
      </c>
      <c r="I411" s="1" t="s">
        <v>457</v>
      </c>
      <c r="K411" s="1">
        <v>9</v>
      </c>
      <c r="L411" s="1">
        <v>9</v>
      </c>
      <c r="M411" s="1" t="s">
        <v>965</v>
      </c>
      <c r="N411" s="1" t="s">
        <v>966</v>
      </c>
      <c r="O411" s="1" t="s">
        <v>967</v>
      </c>
      <c r="P411" s="1" t="s">
        <v>318</v>
      </c>
      <c r="Q411" s="1" t="s">
        <v>109</v>
      </c>
      <c r="R411" s="1">
        <v>1</v>
      </c>
      <c r="S411" s="1" t="s">
        <v>110</v>
      </c>
      <c r="T411" s="1" t="s">
        <v>111</v>
      </c>
      <c r="U411" s="1" t="s">
        <v>112</v>
      </c>
      <c r="V411" s="1">
        <v>411</v>
      </c>
      <c r="Y411" s="1">
        <v>410080</v>
      </c>
      <c r="Z411" s="1" t="s">
        <v>113</v>
      </c>
      <c r="AC411" s="1" t="s">
        <v>114</v>
      </c>
      <c r="AD411" s="4">
        <v>42847</v>
      </c>
      <c r="AG411" s="1">
        <v>2</v>
      </c>
      <c r="AH411" s="4">
        <v>42753</v>
      </c>
      <c r="AI411" s="1">
        <v>57</v>
      </c>
      <c r="AM411" s="1" t="s">
        <v>183</v>
      </c>
      <c r="AS411" s="4">
        <v>42752</v>
      </c>
      <c r="AT411" s="4">
        <v>42824</v>
      </c>
      <c r="AU411" s="4">
        <v>42817</v>
      </c>
      <c r="AW411" s="1">
        <v>1</v>
      </c>
      <c r="AX411" s="1">
        <v>409102</v>
      </c>
      <c r="AY411" s="1" t="s">
        <v>320</v>
      </c>
      <c r="AZ411" s="1">
        <v>999</v>
      </c>
      <c r="BA411" s="1">
        <v>811</v>
      </c>
      <c r="BB411" s="1">
        <v>0</v>
      </c>
      <c r="BC411" s="1">
        <v>0</v>
      </c>
      <c r="BD411" s="1">
        <v>1</v>
      </c>
      <c r="BE411" s="1">
        <v>303185</v>
      </c>
      <c r="BF411" s="1" t="s">
        <v>146</v>
      </c>
      <c r="BG411" s="1">
        <v>303185</v>
      </c>
      <c r="BH411" s="1">
        <v>4721.26</v>
      </c>
      <c r="BI411" s="1">
        <v>6504.72</v>
      </c>
      <c r="BJ411" s="1">
        <v>0</v>
      </c>
      <c r="BL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1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303185</v>
      </c>
      <c r="CD411" s="1">
        <v>1</v>
      </c>
      <c r="CE411" s="1" t="s">
        <v>118</v>
      </c>
      <c r="CF411" s="1" t="s">
        <v>439</v>
      </c>
      <c r="CG411" s="1" t="str">
        <f>"16"</f>
        <v>16</v>
      </c>
      <c r="CH411" s="1" t="str">
        <f t="shared" ref="CH411:CH413" si="135">"2"</f>
        <v>2</v>
      </c>
      <c r="CI411" s="1" t="str">
        <f t="shared" ref="CI411:CI442" si="136">"06"</f>
        <v>06</v>
      </c>
      <c r="CJ411" s="1" t="s">
        <v>321</v>
      </c>
      <c r="CK411" s="1" t="str">
        <f t="shared" ref="CK411:CK428" si="137">"02"</f>
        <v>02</v>
      </c>
      <c r="CL411" s="1" t="s">
        <v>859</v>
      </c>
      <c r="CW411" s="1">
        <v>0</v>
      </c>
      <c r="CX411" s="1">
        <v>0</v>
      </c>
      <c r="CY411" s="1">
        <v>0</v>
      </c>
    </row>
    <row r="412" spans="1:103">
      <c r="A412" s="1">
        <v>410</v>
      </c>
      <c r="B412" s="1" t="s">
        <v>138</v>
      </c>
      <c r="C412" s="1">
        <v>410604</v>
      </c>
      <c r="D412" s="1" t="s">
        <v>102</v>
      </c>
      <c r="E412" s="1">
        <v>9113</v>
      </c>
      <c r="F412" s="1" t="s">
        <v>352</v>
      </c>
      <c r="G412" s="1" t="s">
        <v>525</v>
      </c>
      <c r="I412" s="1" t="s">
        <v>525</v>
      </c>
      <c r="K412" s="1">
        <v>4</v>
      </c>
      <c r="L412" s="1">
        <v>6</v>
      </c>
      <c r="M412" s="1" t="s">
        <v>968</v>
      </c>
      <c r="N412" s="1" t="s">
        <v>969</v>
      </c>
      <c r="O412" s="1" t="s">
        <v>970</v>
      </c>
      <c r="P412" s="1" t="s">
        <v>318</v>
      </c>
      <c r="Q412" s="1" t="s">
        <v>109</v>
      </c>
      <c r="R412" s="1">
        <v>1</v>
      </c>
      <c r="S412" s="1" t="s">
        <v>110</v>
      </c>
      <c r="T412" s="1" t="s">
        <v>111</v>
      </c>
      <c r="U412" s="1" t="s">
        <v>112</v>
      </c>
      <c r="V412" s="1">
        <v>411</v>
      </c>
      <c r="Y412" s="1">
        <v>410080</v>
      </c>
      <c r="Z412" s="1" t="s">
        <v>113</v>
      </c>
      <c r="AG412" s="1">
        <v>5</v>
      </c>
      <c r="AH412" s="4">
        <v>42865</v>
      </c>
      <c r="AI412" s="1">
        <v>57</v>
      </c>
      <c r="AM412" s="1" t="s">
        <v>357</v>
      </c>
      <c r="AS412" s="4">
        <v>42768</v>
      </c>
      <c r="AT412" s="4">
        <v>42901</v>
      </c>
      <c r="AU412" s="4">
        <v>42895</v>
      </c>
      <c r="AW412" s="1">
        <v>1</v>
      </c>
      <c r="AY412" s="1" t="s">
        <v>320</v>
      </c>
      <c r="BB412" s="1">
        <v>0</v>
      </c>
      <c r="BC412" s="1">
        <v>0</v>
      </c>
      <c r="BD412" s="1">
        <v>1</v>
      </c>
      <c r="BE412" s="1">
        <v>168897</v>
      </c>
      <c r="BF412" s="1" t="s">
        <v>146</v>
      </c>
      <c r="BG412" s="1">
        <v>168897</v>
      </c>
      <c r="BH412" s="1">
        <v>2630.1</v>
      </c>
      <c r="BI412" s="1">
        <v>3623.62</v>
      </c>
      <c r="BJ412" s="1">
        <v>0</v>
      </c>
      <c r="BL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1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168897</v>
      </c>
      <c r="CD412" s="1">
        <v>1</v>
      </c>
      <c r="CE412" s="1" t="s">
        <v>118</v>
      </c>
      <c r="CF412" s="1" t="s">
        <v>439</v>
      </c>
      <c r="CG412" s="1" t="str">
        <f>"16"</f>
        <v>16</v>
      </c>
      <c r="CH412" s="1" t="str">
        <f>"2"</f>
        <v>2</v>
      </c>
      <c r="CI412" s="1" t="str">
        <f>"06"</f>
        <v>06</v>
      </c>
      <c r="CJ412" s="1" t="s">
        <v>321</v>
      </c>
      <c r="CK412" s="1" t="str">
        <f>"02"</f>
        <v>02</v>
      </c>
      <c r="CL412" s="1" t="s">
        <v>121</v>
      </c>
      <c r="CW412" s="1">
        <v>0</v>
      </c>
      <c r="CX412" s="1">
        <v>0</v>
      </c>
      <c r="CY412" s="1">
        <v>0</v>
      </c>
    </row>
    <row r="413" spans="1:103">
      <c r="A413" s="1">
        <v>410</v>
      </c>
      <c r="B413" s="1" t="s">
        <v>138</v>
      </c>
      <c r="C413" s="1">
        <v>410604</v>
      </c>
      <c r="D413" s="1" t="s">
        <v>102</v>
      </c>
      <c r="E413" s="1">
        <v>9113</v>
      </c>
      <c r="F413" s="1" t="s">
        <v>352</v>
      </c>
      <c r="G413" s="1" t="s">
        <v>525</v>
      </c>
      <c r="I413" s="1" t="s">
        <v>525</v>
      </c>
      <c r="K413" s="1">
        <v>4</v>
      </c>
      <c r="L413" s="1">
        <v>7</v>
      </c>
      <c r="M413" s="1" t="s">
        <v>971</v>
      </c>
      <c r="N413" s="1" t="s">
        <v>969</v>
      </c>
      <c r="O413" s="1" t="s">
        <v>970</v>
      </c>
      <c r="P413" s="1" t="s">
        <v>318</v>
      </c>
      <c r="Q413" s="1" t="s">
        <v>109</v>
      </c>
      <c r="R413" s="1">
        <v>1</v>
      </c>
      <c r="S413" s="1" t="s">
        <v>110</v>
      </c>
      <c r="T413" s="1" t="s">
        <v>111</v>
      </c>
      <c r="U413" s="1" t="s">
        <v>112</v>
      </c>
      <c r="V413" s="1">
        <v>411</v>
      </c>
      <c r="Y413" s="1">
        <v>410080</v>
      </c>
      <c r="Z413" s="1" t="s">
        <v>113</v>
      </c>
      <c r="AG413" s="1">
        <v>5</v>
      </c>
      <c r="AH413" s="4">
        <v>42865</v>
      </c>
      <c r="AI413" s="1">
        <v>57</v>
      </c>
      <c r="AM413" s="1" t="s">
        <v>357</v>
      </c>
      <c r="AS413" s="4">
        <v>42768</v>
      </c>
      <c r="AT413" s="4">
        <v>42901</v>
      </c>
      <c r="AU413" s="4">
        <v>42895</v>
      </c>
      <c r="AW413" s="1">
        <v>3</v>
      </c>
      <c r="AY413" s="1" t="s">
        <v>320</v>
      </c>
      <c r="BB413" s="1">
        <v>0</v>
      </c>
      <c r="BC413" s="1">
        <v>0</v>
      </c>
      <c r="BD413" s="1">
        <v>3</v>
      </c>
      <c r="BE413" s="1">
        <v>168897</v>
      </c>
      <c r="BF413" s="1" t="s">
        <v>146</v>
      </c>
      <c r="BG413" s="1">
        <v>506691</v>
      </c>
      <c r="BH413" s="1">
        <v>7890.29</v>
      </c>
      <c r="BI413" s="1">
        <v>10870.86</v>
      </c>
      <c r="BJ413" s="1">
        <v>0</v>
      </c>
      <c r="BL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3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506691</v>
      </c>
      <c r="CD413" s="1">
        <v>1</v>
      </c>
      <c r="CE413" s="1" t="s">
        <v>118</v>
      </c>
      <c r="CF413" s="1" t="s">
        <v>439</v>
      </c>
      <c r="CG413" s="1" t="str">
        <f>"16"</f>
        <v>16</v>
      </c>
      <c r="CH413" s="1" t="str">
        <f>"2"</f>
        <v>2</v>
      </c>
      <c r="CI413" s="1" t="str">
        <f>"06"</f>
        <v>06</v>
      </c>
      <c r="CJ413" s="1" t="s">
        <v>321</v>
      </c>
      <c r="CK413" s="1" t="str">
        <f>"02"</f>
        <v>02</v>
      </c>
      <c r="CL413" s="1" t="s">
        <v>121</v>
      </c>
      <c r="CW413" s="1">
        <v>0</v>
      </c>
      <c r="CX413" s="1">
        <v>0</v>
      </c>
      <c r="CY413" s="1">
        <v>0</v>
      </c>
    </row>
    <row r="414" spans="1:103">
      <c r="A414" s="1">
        <v>410</v>
      </c>
      <c r="B414" s="1" t="s">
        <v>138</v>
      </c>
      <c r="C414" s="1">
        <v>410604</v>
      </c>
      <c r="D414" s="1" t="s">
        <v>102</v>
      </c>
      <c r="E414" s="1">
        <v>9113</v>
      </c>
      <c r="F414" s="1" t="s">
        <v>352</v>
      </c>
      <c r="G414" s="1" t="s">
        <v>525</v>
      </c>
      <c r="I414" s="1" t="s">
        <v>525</v>
      </c>
      <c r="K414" s="1" t="s">
        <v>972</v>
      </c>
      <c r="L414" s="1">
        <v>99</v>
      </c>
      <c r="M414" s="1" t="s">
        <v>973</v>
      </c>
      <c r="N414" s="1" t="s">
        <v>974</v>
      </c>
      <c r="O414" s="1" t="s">
        <v>975</v>
      </c>
      <c r="P414" s="1" t="s">
        <v>318</v>
      </c>
      <c r="Q414" s="1" t="s">
        <v>109</v>
      </c>
      <c r="R414" s="1">
        <v>1</v>
      </c>
      <c r="S414" s="1" t="s">
        <v>110</v>
      </c>
      <c r="T414" s="1" t="s">
        <v>111</v>
      </c>
      <c r="U414" s="1" t="s">
        <v>112</v>
      </c>
      <c r="V414" s="1">
        <v>411</v>
      </c>
      <c r="Y414" s="1">
        <v>410080</v>
      </c>
      <c r="Z414" s="1" t="s">
        <v>113</v>
      </c>
      <c r="AG414" s="1">
        <v>5</v>
      </c>
      <c r="AH414" s="4">
        <v>42865</v>
      </c>
      <c r="AI414" s="1">
        <v>57</v>
      </c>
      <c r="AM414" s="1" t="s">
        <v>357</v>
      </c>
      <c r="AS414" s="4">
        <v>42773</v>
      </c>
      <c r="AT414" s="4">
        <v>42901</v>
      </c>
      <c r="AU414" s="4">
        <v>42895</v>
      </c>
      <c r="AW414" s="1">
        <v>1</v>
      </c>
      <c r="AY414" s="1" t="s">
        <v>320</v>
      </c>
      <c r="BB414" s="1">
        <v>0</v>
      </c>
      <c r="BC414" s="1">
        <v>0</v>
      </c>
      <c r="BD414" s="1">
        <v>1</v>
      </c>
      <c r="BE414" s="1">
        <v>135146</v>
      </c>
      <c r="BF414" s="1" t="s">
        <v>146</v>
      </c>
      <c r="BG414" s="1">
        <v>135146</v>
      </c>
      <c r="BH414" s="1">
        <v>2104.52</v>
      </c>
      <c r="BI414" s="1">
        <v>2899.51</v>
      </c>
      <c r="BJ414" s="1">
        <v>0</v>
      </c>
      <c r="BL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1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135146</v>
      </c>
      <c r="CD414" s="1">
        <v>1</v>
      </c>
      <c r="CE414" s="1" t="s">
        <v>118</v>
      </c>
      <c r="CF414" s="1" t="s">
        <v>439</v>
      </c>
      <c r="CG414" s="1" t="str">
        <f t="shared" ref="CG414:CG433" si="138">"18"</f>
        <v>18</v>
      </c>
      <c r="CH414" s="1" t="str">
        <f t="shared" ref="CH414:CH429" si="139">"0"</f>
        <v>0</v>
      </c>
      <c r="CI414" s="1" t="str">
        <f>"06"</f>
        <v>06</v>
      </c>
      <c r="CJ414" s="1" t="s">
        <v>321</v>
      </c>
      <c r="CK414" s="1" t="str">
        <f>"02"</f>
        <v>02</v>
      </c>
      <c r="CL414" s="1" t="s">
        <v>177</v>
      </c>
      <c r="CW414" s="1">
        <v>0</v>
      </c>
      <c r="CX414" s="1">
        <v>0</v>
      </c>
      <c r="CY414" s="1">
        <v>0</v>
      </c>
    </row>
    <row r="415" spans="1:103">
      <c r="A415" s="1">
        <v>410</v>
      </c>
      <c r="B415" s="1" t="s">
        <v>138</v>
      </c>
      <c r="C415" s="1">
        <v>410604</v>
      </c>
      <c r="D415" s="1" t="s">
        <v>102</v>
      </c>
      <c r="E415" s="1">
        <v>9113</v>
      </c>
      <c r="F415" s="1" t="s">
        <v>352</v>
      </c>
      <c r="G415" s="1" t="s">
        <v>525</v>
      </c>
      <c r="I415" s="1" t="s">
        <v>525</v>
      </c>
      <c r="K415" s="1" t="s">
        <v>972</v>
      </c>
      <c r="L415" s="1">
        <v>100</v>
      </c>
      <c r="M415" s="1" t="s">
        <v>976</v>
      </c>
      <c r="N415" s="1" t="s">
        <v>974</v>
      </c>
      <c r="O415" s="1" t="s">
        <v>975</v>
      </c>
      <c r="P415" s="1" t="s">
        <v>318</v>
      </c>
      <c r="Q415" s="1" t="s">
        <v>109</v>
      </c>
      <c r="R415" s="1">
        <v>1</v>
      </c>
      <c r="S415" s="1" t="s">
        <v>110</v>
      </c>
      <c r="T415" s="1" t="s">
        <v>111</v>
      </c>
      <c r="U415" s="1" t="s">
        <v>112</v>
      </c>
      <c r="V415" s="1">
        <v>411</v>
      </c>
      <c r="Y415" s="1">
        <v>410080</v>
      </c>
      <c r="Z415" s="1" t="s">
        <v>113</v>
      </c>
      <c r="AG415" s="1">
        <v>5</v>
      </c>
      <c r="AH415" s="4">
        <v>42865</v>
      </c>
      <c r="AI415" s="1">
        <v>57</v>
      </c>
      <c r="AM415" s="1" t="s">
        <v>357</v>
      </c>
      <c r="AS415" s="4">
        <v>42773</v>
      </c>
      <c r="AT415" s="4">
        <v>42901</v>
      </c>
      <c r="AU415" s="4">
        <v>42895</v>
      </c>
      <c r="AW415" s="1">
        <v>1</v>
      </c>
      <c r="AY415" s="1" t="s">
        <v>320</v>
      </c>
      <c r="BB415" s="1">
        <v>0</v>
      </c>
      <c r="BC415" s="1">
        <v>0</v>
      </c>
      <c r="BD415" s="1">
        <v>1</v>
      </c>
      <c r="BE415" s="1">
        <v>135146</v>
      </c>
      <c r="BF415" s="1" t="s">
        <v>146</v>
      </c>
      <c r="BG415" s="1">
        <v>135146</v>
      </c>
      <c r="BH415" s="1">
        <v>2104.52</v>
      </c>
      <c r="BI415" s="1">
        <v>2899.51</v>
      </c>
      <c r="BJ415" s="1">
        <v>0</v>
      </c>
      <c r="BL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1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135146</v>
      </c>
      <c r="CD415" s="1">
        <v>1</v>
      </c>
      <c r="CE415" s="1" t="s">
        <v>118</v>
      </c>
      <c r="CF415" s="1" t="s">
        <v>439</v>
      </c>
      <c r="CG415" s="1" t="str">
        <f>"18"</f>
        <v>18</v>
      </c>
      <c r="CH415" s="1" t="str">
        <f>"0"</f>
        <v>0</v>
      </c>
      <c r="CI415" s="1" t="str">
        <f>"06"</f>
        <v>06</v>
      </c>
      <c r="CJ415" s="1" t="s">
        <v>321</v>
      </c>
      <c r="CK415" s="1" t="str">
        <f>"02"</f>
        <v>02</v>
      </c>
      <c r="CL415" s="1" t="s">
        <v>177</v>
      </c>
      <c r="CW415" s="1">
        <v>0</v>
      </c>
      <c r="CX415" s="1">
        <v>0</v>
      </c>
      <c r="CY415" s="1">
        <v>0</v>
      </c>
    </row>
    <row r="416" spans="1:103">
      <c r="A416" s="1">
        <v>410</v>
      </c>
      <c r="B416" s="1" t="s">
        <v>138</v>
      </c>
      <c r="C416" s="1">
        <v>410604</v>
      </c>
      <c r="D416" s="1" t="s">
        <v>102</v>
      </c>
      <c r="E416" s="1">
        <v>9113</v>
      </c>
      <c r="F416" s="1" t="s">
        <v>352</v>
      </c>
      <c r="G416" s="1" t="s">
        <v>525</v>
      </c>
      <c r="I416" s="1" t="s">
        <v>525</v>
      </c>
      <c r="K416" s="1">
        <v>5</v>
      </c>
      <c r="L416" s="1">
        <v>8</v>
      </c>
      <c r="M416" s="1" t="s">
        <v>977</v>
      </c>
      <c r="N416" s="1" t="s">
        <v>978</v>
      </c>
      <c r="O416" s="1" t="s">
        <v>979</v>
      </c>
      <c r="P416" s="1" t="s">
        <v>318</v>
      </c>
      <c r="Q416" s="1" t="s">
        <v>109</v>
      </c>
      <c r="R416" s="1">
        <v>1</v>
      </c>
      <c r="S416" s="1" t="s">
        <v>110</v>
      </c>
      <c r="T416" s="1" t="s">
        <v>111</v>
      </c>
      <c r="U416" s="1" t="s">
        <v>112</v>
      </c>
      <c r="V416" s="1">
        <v>411</v>
      </c>
      <c r="Y416" s="1">
        <v>410080</v>
      </c>
      <c r="Z416" s="1" t="s">
        <v>113</v>
      </c>
      <c r="AG416" s="1">
        <v>5</v>
      </c>
      <c r="AH416" s="4">
        <v>42865</v>
      </c>
      <c r="AI416" s="1">
        <v>57</v>
      </c>
      <c r="AM416" s="1" t="s">
        <v>357</v>
      </c>
      <c r="AS416" s="4">
        <v>42768</v>
      </c>
      <c r="AT416" s="4">
        <v>42901</v>
      </c>
      <c r="AU416" s="4">
        <v>42895</v>
      </c>
      <c r="AW416" s="1">
        <v>1</v>
      </c>
      <c r="AY416" s="1" t="s">
        <v>320</v>
      </c>
      <c r="BB416" s="1">
        <v>0</v>
      </c>
      <c r="BC416" s="1">
        <v>0</v>
      </c>
      <c r="BD416" s="1">
        <v>1</v>
      </c>
      <c r="BE416" s="1">
        <v>98295</v>
      </c>
      <c r="BF416" s="1" t="s">
        <v>146</v>
      </c>
      <c r="BG416" s="1">
        <v>98295</v>
      </c>
      <c r="BH416" s="1">
        <v>1530.67</v>
      </c>
      <c r="BI416" s="1">
        <v>2108.88</v>
      </c>
      <c r="BJ416" s="1">
        <v>0</v>
      </c>
      <c r="BL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1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98295</v>
      </c>
      <c r="CD416" s="1">
        <v>1</v>
      </c>
      <c r="CE416" s="1" t="s">
        <v>118</v>
      </c>
      <c r="CF416" s="1" t="s">
        <v>439</v>
      </c>
      <c r="CG416" s="1" t="str">
        <f>"18"</f>
        <v>18</v>
      </c>
      <c r="CH416" s="1" t="str">
        <f>"0"</f>
        <v>0</v>
      </c>
      <c r="CI416" s="1" t="str">
        <f>"06"</f>
        <v>06</v>
      </c>
      <c r="CJ416" s="1" t="s">
        <v>321</v>
      </c>
      <c r="CK416" s="1" t="str">
        <f>"02"</f>
        <v>02</v>
      </c>
      <c r="CL416" s="1" t="s">
        <v>177</v>
      </c>
      <c r="CW416" s="1">
        <v>0</v>
      </c>
      <c r="CX416" s="1">
        <v>0</v>
      </c>
      <c r="CY416" s="1">
        <v>0</v>
      </c>
    </row>
    <row r="417" spans="1:103">
      <c r="A417" s="1">
        <v>410</v>
      </c>
      <c r="B417" s="1" t="s">
        <v>138</v>
      </c>
      <c r="C417" s="1">
        <v>410604</v>
      </c>
      <c r="D417" s="1" t="s">
        <v>102</v>
      </c>
      <c r="E417" s="1">
        <v>9113</v>
      </c>
      <c r="F417" s="1" t="s">
        <v>352</v>
      </c>
      <c r="G417" s="1" t="s">
        <v>525</v>
      </c>
      <c r="I417" s="1" t="s">
        <v>525</v>
      </c>
      <c r="K417" s="1">
        <v>5</v>
      </c>
      <c r="L417" s="1">
        <v>9</v>
      </c>
      <c r="M417" s="1" t="s">
        <v>980</v>
      </c>
      <c r="N417" s="1" t="s">
        <v>981</v>
      </c>
      <c r="O417" s="1" t="s">
        <v>982</v>
      </c>
      <c r="P417" s="1" t="s">
        <v>318</v>
      </c>
      <c r="Q417" s="1" t="s">
        <v>109</v>
      </c>
      <c r="R417" s="1">
        <v>1</v>
      </c>
      <c r="S417" s="1" t="s">
        <v>110</v>
      </c>
      <c r="T417" s="1" t="s">
        <v>111</v>
      </c>
      <c r="U417" s="1" t="s">
        <v>112</v>
      </c>
      <c r="V417" s="1">
        <v>411</v>
      </c>
      <c r="Y417" s="1">
        <v>410080</v>
      </c>
      <c r="Z417" s="1" t="s">
        <v>113</v>
      </c>
      <c r="AG417" s="1">
        <v>5</v>
      </c>
      <c r="AH417" s="4">
        <v>42865</v>
      </c>
      <c r="AI417" s="1">
        <v>57</v>
      </c>
      <c r="AM417" s="1" t="s">
        <v>357</v>
      </c>
      <c r="AS417" s="4">
        <v>42768</v>
      </c>
      <c r="AT417" s="4">
        <v>42901</v>
      </c>
      <c r="AU417" s="4">
        <v>42895</v>
      </c>
      <c r="AW417" s="1">
        <v>6</v>
      </c>
      <c r="AY417" s="1" t="s">
        <v>320</v>
      </c>
      <c r="BB417" s="1">
        <v>0</v>
      </c>
      <c r="BC417" s="1">
        <v>0</v>
      </c>
      <c r="BD417" s="1">
        <v>6</v>
      </c>
      <c r="BE417" s="1">
        <v>98295</v>
      </c>
      <c r="BF417" s="1" t="s">
        <v>146</v>
      </c>
      <c r="BG417" s="1">
        <v>589770</v>
      </c>
      <c r="BH417" s="1">
        <v>9184.02</v>
      </c>
      <c r="BI417" s="1">
        <v>12653.29</v>
      </c>
      <c r="BJ417" s="1">
        <v>0</v>
      </c>
      <c r="BL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6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589770</v>
      </c>
      <c r="CD417" s="1">
        <v>1</v>
      </c>
      <c r="CE417" s="1" t="s">
        <v>118</v>
      </c>
      <c r="CF417" s="1" t="s">
        <v>439</v>
      </c>
      <c r="CG417" s="1" t="str">
        <f>"18"</f>
        <v>18</v>
      </c>
      <c r="CH417" s="1" t="str">
        <f>"0"</f>
        <v>0</v>
      </c>
      <c r="CI417" s="1" t="str">
        <f>"06"</f>
        <v>06</v>
      </c>
      <c r="CJ417" s="1" t="s">
        <v>321</v>
      </c>
      <c r="CK417" s="1" t="str">
        <f>"02"</f>
        <v>02</v>
      </c>
      <c r="CL417" s="1" t="s">
        <v>177</v>
      </c>
      <c r="CW417" s="1">
        <v>0</v>
      </c>
      <c r="CX417" s="1">
        <v>0</v>
      </c>
      <c r="CY417" s="1">
        <v>0</v>
      </c>
    </row>
    <row r="418" spans="1:103">
      <c r="A418" s="1">
        <v>410</v>
      </c>
      <c r="B418" s="1" t="s">
        <v>138</v>
      </c>
      <c r="C418" s="1">
        <v>410604</v>
      </c>
      <c r="D418" s="1" t="s">
        <v>102</v>
      </c>
      <c r="E418" s="1">
        <v>9113</v>
      </c>
      <c r="F418" s="1" t="s">
        <v>352</v>
      </c>
      <c r="G418" s="1" t="s">
        <v>525</v>
      </c>
      <c r="I418" s="1" t="s">
        <v>525</v>
      </c>
      <c r="K418" s="1" t="s">
        <v>983</v>
      </c>
      <c r="L418" s="1">
        <v>101</v>
      </c>
      <c r="M418" s="1" t="s">
        <v>984</v>
      </c>
      <c r="N418" s="1" t="s">
        <v>985</v>
      </c>
      <c r="O418" s="1" t="s">
        <v>986</v>
      </c>
      <c r="P418" s="1" t="s">
        <v>318</v>
      </c>
      <c r="Q418" s="1" t="s">
        <v>109</v>
      </c>
      <c r="R418" s="1">
        <v>1</v>
      </c>
      <c r="S418" s="1" t="s">
        <v>110</v>
      </c>
      <c r="T418" s="1" t="s">
        <v>111</v>
      </c>
      <c r="U418" s="1" t="s">
        <v>112</v>
      </c>
      <c r="V418" s="1">
        <v>411</v>
      </c>
      <c r="Y418" s="1">
        <v>410080</v>
      </c>
      <c r="Z418" s="1" t="s">
        <v>113</v>
      </c>
      <c r="AG418" s="1">
        <v>5</v>
      </c>
      <c r="AH418" s="4">
        <v>42865</v>
      </c>
      <c r="AI418" s="1">
        <v>57</v>
      </c>
      <c r="AM418" s="1" t="s">
        <v>357</v>
      </c>
      <c r="AS418" s="4">
        <v>42773</v>
      </c>
      <c r="AT418" s="4">
        <v>42901</v>
      </c>
      <c r="AU418" s="4">
        <v>42895</v>
      </c>
      <c r="AW418" s="1">
        <v>1</v>
      </c>
      <c r="AY418" s="1" t="s">
        <v>320</v>
      </c>
      <c r="BB418" s="1">
        <v>0</v>
      </c>
      <c r="BC418" s="1">
        <v>0</v>
      </c>
      <c r="BD418" s="1">
        <v>1</v>
      </c>
      <c r="BE418" s="1">
        <v>121412</v>
      </c>
      <c r="BF418" s="1" t="s">
        <v>146</v>
      </c>
      <c r="BG418" s="1">
        <v>121412</v>
      </c>
      <c r="BH418" s="1">
        <v>1890.65</v>
      </c>
      <c r="BI418" s="1">
        <v>2604.85</v>
      </c>
      <c r="BJ418" s="1">
        <v>0</v>
      </c>
      <c r="BL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1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121412</v>
      </c>
      <c r="CD418" s="1">
        <v>1</v>
      </c>
      <c r="CE418" s="1" t="s">
        <v>118</v>
      </c>
      <c r="CF418" s="1" t="s">
        <v>439</v>
      </c>
      <c r="CG418" s="1" t="str">
        <f>"18"</f>
        <v>18</v>
      </c>
      <c r="CH418" s="1" t="str">
        <f>"0"</f>
        <v>0</v>
      </c>
      <c r="CI418" s="1" t="str">
        <f>"06"</f>
        <v>06</v>
      </c>
      <c r="CJ418" s="1" t="s">
        <v>321</v>
      </c>
      <c r="CK418" s="1" t="str">
        <f>"02"</f>
        <v>02</v>
      </c>
      <c r="CL418" s="1" t="s">
        <v>388</v>
      </c>
      <c r="CW418" s="1">
        <v>0</v>
      </c>
      <c r="CX418" s="1">
        <v>0</v>
      </c>
      <c r="CY418" s="1">
        <v>0</v>
      </c>
    </row>
    <row r="419" spans="1:103">
      <c r="A419" s="1">
        <v>410</v>
      </c>
      <c r="B419" s="1" t="s">
        <v>138</v>
      </c>
      <c r="C419" s="1">
        <v>410604</v>
      </c>
      <c r="D419" s="1" t="s">
        <v>102</v>
      </c>
      <c r="E419" s="1">
        <v>9113</v>
      </c>
      <c r="F419" s="1" t="s">
        <v>352</v>
      </c>
      <c r="G419" s="1" t="s">
        <v>525</v>
      </c>
      <c r="I419" s="1" t="s">
        <v>525</v>
      </c>
      <c r="K419" s="1" t="s">
        <v>983</v>
      </c>
      <c r="L419" s="1">
        <v>102</v>
      </c>
      <c r="M419" s="1" t="s">
        <v>987</v>
      </c>
      <c r="N419" s="1" t="s">
        <v>985</v>
      </c>
      <c r="O419" s="1" t="s">
        <v>986</v>
      </c>
      <c r="P419" s="1" t="s">
        <v>318</v>
      </c>
      <c r="Q419" s="1" t="s">
        <v>109</v>
      </c>
      <c r="R419" s="1">
        <v>1</v>
      </c>
      <c r="S419" s="1" t="s">
        <v>110</v>
      </c>
      <c r="T419" s="1" t="s">
        <v>111</v>
      </c>
      <c r="U419" s="1" t="s">
        <v>112</v>
      </c>
      <c r="V419" s="1">
        <v>411</v>
      </c>
      <c r="Y419" s="1">
        <v>410080</v>
      </c>
      <c r="Z419" s="1" t="s">
        <v>113</v>
      </c>
      <c r="AG419" s="1">
        <v>5</v>
      </c>
      <c r="AH419" s="4">
        <v>42865</v>
      </c>
      <c r="AI419" s="1">
        <v>57</v>
      </c>
      <c r="AM419" s="1" t="s">
        <v>357</v>
      </c>
      <c r="AS419" s="4">
        <v>42773</v>
      </c>
      <c r="AT419" s="4">
        <v>42901</v>
      </c>
      <c r="AU419" s="4">
        <v>42895</v>
      </c>
      <c r="AW419" s="1">
        <v>2</v>
      </c>
      <c r="AY419" s="1" t="s">
        <v>320</v>
      </c>
      <c r="BB419" s="1">
        <v>0</v>
      </c>
      <c r="BC419" s="1">
        <v>0</v>
      </c>
      <c r="BD419" s="1">
        <v>2</v>
      </c>
      <c r="BE419" s="1">
        <v>121412</v>
      </c>
      <c r="BF419" s="1" t="s">
        <v>146</v>
      </c>
      <c r="BG419" s="1">
        <v>242824</v>
      </c>
      <c r="BH419" s="1">
        <v>3781.3</v>
      </c>
      <c r="BI419" s="1">
        <v>5209.7</v>
      </c>
      <c r="BJ419" s="1">
        <v>0</v>
      </c>
      <c r="BL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2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242824</v>
      </c>
      <c r="CD419" s="1">
        <v>1</v>
      </c>
      <c r="CE419" s="1" t="s">
        <v>118</v>
      </c>
      <c r="CF419" s="1" t="s">
        <v>439</v>
      </c>
      <c r="CG419" s="1" t="str">
        <f>"18"</f>
        <v>18</v>
      </c>
      <c r="CH419" s="1" t="str">
        <f>"0"</f>
        <v>0</v>
      </c>
      <c r="CI419" s="1" t="str">
        <f>"06"</f>
        <v>06</v>
      </c>
      <c r="CJ419" s="1" t="s">
        <v>321</v>
      </c>
      <c r="CK419" s="1" t="str">
        <f>"02"</f>
        <v>02</v>
      </c>
      <c r="CL419" s="1" t="s">
        <v>388</v>
      </c>
      <c r="CW419" s="1">
        <v>0</v>
      </c>
      <c r="CX419" s="1">
        <v>0</v>
      </c>
      <c r="CY419" s="1">
        <v>0</v>
      </c>
    </row>
    <row r="420" spans="1:103">
      <c r="A420" s="1">
        <v>410</v>
      </c>
      <c r="B420" s="1" t="s">
        <v>138</v>
      </c>
      <c r="C420" s="1">
        <v>410604</v>
      </c>
      <c r="D420" s="1" t="s">
        <v>102</v>
      </c>
      <c r="E420" s="1">
        <v>9113</v>
      </c>
      <c r="F420" s="1" t="s">
        <v>352</v>
      </c>
      <c r="G420" s="1" t="s">
        <v>525</v>
      </c>
      <c r="I420" s="1" t="s">
        <v>525</v>
      </c>
      <c r="K420" s="1">
        <v>6</v>
      </c>
      <c r="L420" s="1">
        <v>10</v>
      </c>
      <c r="M420" s="1" t="s">
        <v>988</v>
      </c>
      <c r="N420" s="1" t="s">
        <v>989</v>
      </c>
      <c r="O420" s="1" t="s">
        <v>990</v>
      </c>
      <c r="P420" s="1" t="s">
        <v>318</v>
      </c>
      <c r="Q420" s="1" t="s">
        <v>109</v>
      </c>
      <c r="R420" s="1">
        <v>1</v>
      </c>
      <c r="S420" s="1" t="s">
        <v>110</v>
      </c>
      <c r="T420" s="1" t="s">
        <v>111</v>
      </c>
      <c r="U420" s="1" t="s">
        <v>112</v>
      </c>
      <c r="V420" s="1">
        <v>411</v>
      </c>
      <c r="Y420" s="1">
        <v>410080</v>
      </c>
      <c r="Z420" s="1" t="s">
        <v>113</v>
      </c>
      <c r="AG420" s="1">
        <v>5</v>
      </c>
      <c r="AH420" s="4">
        <v>42865</v>
      </c>
      <c r="AI420" s="1">
        <v>57</v>
      </c>
      <c r="AM420" s="1" t="s">
        <v>357</v>
      </c>
      <c r="AS420" s="4">
        <v>42768</v>
      </c>
      <c r="AT420" s="4">
        <v>42901</v>
      </c>
      <c r="AU420" s="4">
        <v>42895</v>
      </c>
      <c r="AW420" s="1">
        <v>1</v>
      </c>
      <c r="AY420" s="1" t="s">
        <v>320</v>
      </c>
      <c r="BB420" s="1">
        <v>0</v>
      </c>
      <c r="BC420" s="1">
        <v>0</v>
      </c>
      <c r="BD420" s="1">
        <v>1</v>
      </c>
      <c r="BE420" s="1">
        <v>86747</v>
      </c>
      <c r="BF420" s="1" t="s">
        <v>146</v>
      </c>
      <c r="BG420" s="1">
        <v>86747</v>
      </c>
      <c r="BH420" s="1">
        <v>1350.84</v>
      </c>
      <c r="BI420" s="1">
        <v>1861.12</v>
      </c>
      <c r="BJ420" s="1">
        <v>0</v>
      </c>
      <c r="BL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1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86747</v>
      </c>
      <c r="CD420" s="1">
        <v>1</v>
      </c>
      <c r="CE420" s="1" t="s">
        <v>118</v>
      </c>
      <c r="CF420" s="1" t="s">
        <v>439</v>
      </c>
      <c r="CG420" s="1" t="str">
        <f>"18"</f>
        <v>18</v>
      </c>
      <c r="CH420" s="1" t="str">
        <f>"0"</f>
        <v>0</v>
      </c>
      <c r="CI420" s="1" t="str">
        <f>"06"</f>
        <v>06</v>
      </c>
      <c r="CJ420" s="1" t="s">
        <v>321</v>
      </c>
      <c r="CK420" s="1" t="str">
        <f>"02"</f>
        <v>02</v>
      </c>
      <c r="CL420" s="1" t="s">
        <v>388</v>
      </c>
      <c r="CW420" s="1">
        <v>0</v>
      </c>
      <c r="CX420" s="1">
        <v>0</v>
      </c>
      <c r="CY420" s="1">
        <v>0</v>
      </c>
    </row>
    <row r="421" spans="1:103">
      <c r="A421" s="1">
        <v>410</v>
      </c>
      <c r="B421" s="1" t="s">
        <v>138</v>
      </c>
      <c r="C421" s="1">
        <v>410604</v>
      </c>
      <c r="D421" s="1" t="s">
        <v>102</v>
      </c>
      <c r="E421" s="1">
        <v>9113</v>
      </c>
      <c r="F421" s="1" t="s">
        <v>352</v>
      </c>
      <c r="G421" s="1" t="s">
        <v>525</v>
      </c>
      <c r="I421" s="1" t="s">
        <v>525</v>
      </c>
      <c r="K421" s="1">
        <v>6</v>
      </c>
      <c r="L421" s="1">
        <v>11</v>
      </c>
      <c r="M421" s="1" t="s">
        <v>991</v>
      </c>
      <c r="N421" s="1" t="s">
        <v>992</v>
      </c>
      <c r="O421" s="1" t="s">
        <v>975</v>
      </c>
      <c r="P421" s="1" t="s">
        <v>318</v>
      </c>
      <c r="Q421" s="1" t="s">
        <v>109</v>
      </c>
      <c r="R421" s="1">
        <v>1</v>
      </c>
      <c r="S421" s="1" t="s">
        <v>110</v>
      </c>
      <c r="T421" s="1" t="s">
        <v>111</v>
      </c>
      <c r="U421" s="1" t="s">
        <v>112</v>
      </c>
      <c r="V421" s="1">
        <v>411</v>
      </c>
      <c r="Y421" s="1">
        <v>410080</v>
      </c>
      <c r="Z421" s="1" t="s">
        <v>113</v>
      </c>
      <c r="AG421" s="1">
        <v>5</v>
      </c>
      <c r="AH421" s="4">
        <v>42865</v>
      </c>
      <c r="AI421" s="1">
        <v>57</v>
      </c>
      <c r="AM421" s="1" t="s">
        <v>357</v>
      </c>
      <c r="AS421" s="4">
        <v>42768</v>
      </c>
      <c r="AT421" s="4">
        <v>42901</v>
      </c>
      <c r="AU421" s="4">
        <v>42895</v>
      </c>
      <c r="AW421" s="1">
        <v>5</v>
      </c>
      <c r="AY421" s="1" t="s">
        <v>320</v>
      </c>
      <c r="BB421" s="1">
        <v>0</v>
      </c>
      <c r="BC421" s="1">
        <v>0</v>
      </c>
      <c r="BD421" s="1">
        <v>5</v>
      </c>
      <c r="BE421" s="1">
        <v>86747</v>
      </c>
      <c r="BF421" s="1" t="s">
        <v>146</v>
      </c>
      <c r="BG421" s="1">
        <v>433735</v>
      </c>
      <c r="BH421" s="1">
        <v>6754.21</v>
      </c>
      <c r="BI421" s="1">
        <v>9305.62</v>
      </c>
      <c r="BJ421" s="1">
        <v>0</v>
      </c>
      <c r="BL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5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433735</v>
      </c>
      <c r="CD421" s="1">
        <v>1</v>
      </c>
      <c r="CE421" s="1" t="s">
        <v>118</v>
      </c>
      <c r="CF421" s="1" t="s">
        <v>439</v>
      </c>
      <c r="CG421" s="1" t="str">
        <f>"18"</f>
        <v>18</v>
      </c>
      <c r="CH421" s="1" t="str">
        <f>"0"</f>
        <v>0</v>
      </c>
      <c r="CI421" s="1" t="str">
        <f>"06"</f>
        <v>06</v>
      </c>
      <c r="CJ421" s="1" t="s">
        <v>321</v>
      </c>
      <c r="CK421" s="1" t="str">
        <f>"02"</f>
        <v>02</v>
      </c>
      <c r="CL421" s="1" t="s">
        <v>388</v>
      </c>
      <c r="CW421" s="1">
        <v>0</v>
      </c>
      <c r="CX421" s="1">
        <v>0</v>
      </c>
      <c r="CY421" s="1">
        <v>0</v>
      </c>
    </row>
    <row r="422" spans="1:103">
      <c r="A422" s="1">
        <v>410</v>
      </c>
      <c r="B422" s="1" t="s">
        <v>101</v>
      </c>
      <c r="C422" s="1">
        <v>410692</v>
      </c>
      <c r="D422" s="1" t="s">
        <v>102</v>
      </c>
      <c r="E422" s="1">
        <v>2218</v>
      </c>
      <c r="F422" s="1" t="s">
        <v>344</v>
      </c>
      <c r="G422" s="1" t="s">
        <v>535</v>
      </c>
      <c r="I422" s="1" t="s">
        <v>535</v>
      </c>
      <c r="K422" s="1">
        <v>15</v>
      </c>
      <c r="L422" s="1">
        <v>15</v>
      </c>
      <c r="M422" s="1" t="s">
        <v>993</v>
      </c>
      <c r="N422" s="1" t="s">
        <v>994</v>
      </c>
      <c r="O422" s="1" t="s">
        <v>995</v>
      </c>
      <c r="P422" s="1" t="s">
        <v>318</v>
      </c>
      <c r="Q422" s="1" t="s">
        <v>109</v>
      </c>
      <c r="R422" s="1">
        <v>1</v>
      </c>
      <c r="S422" s="1" t="s">
        <v>110</v>
      </c>
      <c r="T422" s="1" t="s">
        <v>111</v>
      </c>
      <c r="U422" s="1" t="s">
        <v>112</v>
      </c>
      <c r="V422" s="1">
        <v>411</v>
      </c>
      <c r="Y422" s="1">
        <v>410080</v>
      </c>
      <c r="Z422" s="1" t="s">
        <v>113</v>
      </c>
      <c r="AG422" s="1">
        <v>2</v>
      </c>
      <c r="AH422" s="4">
        <v>42814</v>
      </c>
      <c r="AI422" s="1">
        <v>52</v>
      </c>
      <c r="AM422" s="1" t="s">
        <v>538</v>
      </c>
      <c r="AS422" s="4">
        <v>42809</v>
      </c>
      <c r="AT422" s="4">
        <v>42906</v>
      </c>
      <c r="AU422" s="4">
        <v>42899</v>
      </c>
      <c r="AW422" s="1">
        <v>4</v>
      </c>
      <c r="AY422" s="1" t="s">
        <v>320</v>
      </c>
      <c r="BB422" s="1">
        <v>0</v>
      </c>
      <c r="BC422" s="1">
        <v>0</v>
      </c>
      <c r="BD422" s="1">
        <v>4</v>
      </c>
      <c r="BE422" s="1">
        <v>2036.96</v>
      </c>
      <c r="BF422" s="1" t="s">
        <v>117</v>
      </c>
      <c r="BG422" s="1">
        <v>543766.472</v>
      </c>
      <c r="BH422" s="1">
        <v>8147.84</v>
      </c>
      <c r="BI422" s="1">
        <v>11666.3</v>
      </c>
      <c r="BJ422" s="1">
        <v>0</v>
      </c>
      <c r="BL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4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543766.472</v>
      </c>
      <c r="CD422" s="1">
        <v>1</v>
      </c>
      <c r="CE422" s="1" t="s">
        <v>118</v>
      </c>
      <c r="CF422" s="1" t="s">
        <v>439</v>
      </c>
      <c r="CG422" s="1" t="str">
        <f>"18"</f>
        <v>18</v>
      </c>
      <c r="CH422" s="1" t="str">
        <f>"0"</f>
        <v>0</v>
      </c>
      <c r="CI422" s="1" t="str">
        <f>"06"</f>
        <v>06</v>
      </c>
      <c r="CJ422" s="1" t="s">
        <v>321</v>
      </c>
      <c r="CK422" s="1" t="str">
        <f>"02"</f>
        <v>02</v>
      </c>
      <c r="CL422" s="1" t="s">
        <v>539</v>
      </c>
      <c r="CW422" s="1">
        <v>0</v>
      </c>
      <c r="CX422" s="1">
        <v>0</v>
      </c>
      <c r="CY422" s="1">
        <v>0</v>
      </c>
    </row>
    <row r="423" spans="1:103">
      <c r="A423" s="1">
        <v>410</v>
      </c>
      <c r="B423" s="1" t="s">
        <v>138</v>
      </c>
      <c r="C423" s="1">
        <v>410757</v>
      </c>
      <c r="D423" s="1" t="s">
        <v>102</v>
      </c>
      <c r="E423" s="1">
        <v>8700</v>
      </c>
      <c r="F423" s="1" t="s">
        <v>199</v>
      </c>
      <c r="G423" s="1" t="s">
        <v>644</v>
      </c>
      <c r="I423" s="1" t="s">
        <v>644</v>
      </c>
      <c r="K423" s="1">
        <v>1</v>
      </c>
      <c r="L423" s="1">
        <v>1</v>
      </c>
      <c r="M423" s="1" t="s">
        <v>996</v>
      </c>
      <c r="N423" s="1" t="s">
        <v>997</v>
      </c>
      <c r="O423" s="1" t="s">
        <v>998</v>
      </c>
      <c r="P423" s="1" t="s">
        <v>318</v>
      </c>
      <c r="Q423" s="1" t="s">
        <v>109</v>
      </c>
      <c r="R423" s="1">
        <v>1</v>
      </c>
      <c r="S423" s="1" t="s">
        <v>110</v>
      </c>
      <c r="T423" s="1" t="s">
        <v>111</v>
      </c>
      <c r="U423" s="1" t="s">
        <v>112</v>
      </c>
      <c r="V423" s="1">
        <v>411</v>
      </c>
      <c r="Y423" s="1">
        <v>410080</v>
      </c>
      <c r="Z423" s="1" t="s">
        <v>113</v>
      </c>
      <c r="AG423" s="1">
        <v>2</v>
      </c>
      <c r="AH423" s="4">
        <v>42865</v>
      </c>
      <c r="AI423" s="1">
        <v>57</v>
      </c>
      <c r="AM423" s="1" t="s">
        <v>205</v>
      </c>
      <c r="AS423" s="4">
        <v>42853</v>
      </c>
      <c r="AT423" s="4">
        <v>42929</v>
      </c>
      <c r="AU423" s="4">
        <v>42923</v>
      </c>
      <c r="AW423" s="1">
        <v>1</v>
      </c>
      <c r="AY423" s="1" t="s">
        <v>320</v>
      </c>
      <c r="BB423" s="1">
        <v>0</v>
      </c>
      <c r="BC423" s="1">
        <v>0</v>
      </c>
      <c r="BD423" s="1">
        <v>1</v>
      </c>
      <c r="BE423" s="1">
        <v>187679</v>
      </c>
      <c r="BF423" s="1" t="s">
        <v>146</v>
      </c>
      <c r="BG423" s="1">
        <v>187679</v>
      </c>
      <c r="BH423" s="1">
        <v>2922.58</v>
      </c>
      <c r="BI423" s="1">
        <v>4026.58</v>
      </c>
      <c r="BJ423" s="1">
        <v>0</v>
      </c>
      <c r="BL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1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187679</v>
      </c>
      <c r="CD423" s="1">
        <v>1</v>
      </c>
      <c r="CE423" s="1" t="s">
        <v>118</v>
      </c>
      <c r="CF423" s="1" t="s">
        <v>439</v>
      </c>
      <c r="CG423" s="1" t="str">
        <f>"18"</f>
        <v>18</v>
      </c>
      <c r="CH423" s="1" t="str">
        <f>"0"</f>
        <v>0</v>
      </c>
      <c r="CI423" s="1" t="str">
        <f>"06"</f>
        <v>06</v>
      </c>
      <c r="CJ423" s="1" t="s">
        <v>321</v>
      </c>
      <c r="CK423" s="1" t="str">
        <f>"02"</f>
        <v>02</v>
      </c>
      <c r="CL423" s="1" t="s">
        <v>859</v>
      </c>
      <c r="CW423" s="1">
        <v>0</v>
      </c>
      <c r="CX423" s="1">
        <v>0</v>
      </c>
      <c r="CY423" s="1">
        <v>0</v>
      </c>
    </row>
    <row r="424" spans="1:103">
      <c r="A424" s="1">
        <v>410</v>
      </c>
      <c r="B424" s="1" t="s">
        <v>138</v>
      </c>
      <c r="C424" s="1">
        <v>410757</v>
      </c>
      <c r="D424" s="1" t="s">
        <v>102</v>
      </c>
      <c r="E424" s="1">
        <v>8700</v>
      </c>
      <c r="F424" s="1" t="s">
        <v>199</v>
      </c>
      <c r="G424" s="1" t="s">
        <v>644</v>
      </c>
      <c r="I424" s="1" t="s">
        <v>644</v>
      </c>
      <c r="K424" s="1">
        <v>1</v>
      </c>
      <c r="L424" s="1">
        <v>2</v>
      </c>
      <c r="M424" s="1" t="s">
        <v>999</v>
      </c>
      <c r="N424" s="1" t="s">
        <v>1000</v>
      </c>
      <c r="O424" s="1" t="s">
        <v>998</v>
      </c>
      <c r="P424" s="1" t="s">
        <v>318</v>
      </c>
      <c r="Q424" s="1" t="s">
        <v>109</v>
      </c>
      <c r="R424" s="1">
        <v>1</v>
      </c>
      <c r="S424" s="1" t="s">
        <v>110</v>
      </c>
      <c r="T424" s="1" t="s">
        <v>111</v>
      </c>
      <c r="U424" s="1" t="s">
        <v>112</v>
      </c>
      <c r="V424" s="1">
        <v>411</v>
      </c>
      <c r="Y424" s="1">
        <v>410080</v>
      </c>
      <c r="Z424" s="1" t="s">
        <v>113</v>
      </c>
      <c r="AG424" s="1">
        <v>2</v>
      </c>
      <c r="AH424" s="4">
        <v>42865</v>
      </c>
      <c r="AI424" s="1">
        <v>57</v>
      </c>
      <c r="AM424" s="1" t="s">
        <v>205</v>
      </c>
      <c r="AS424" s="4">
        <v>42853</v>
      </c>
      <c r="AT424" s="4">
        <v>42929</v>
      </c>
      <c r="AU424" s="4">
        <v>42923</v>
      </c>
      <c r="AW424" s="1">
        <v>1</v>
      </c>
      <c r="AY424" s="1" t="s">
        <v>320</v>
      </c>
      <c r="BB424" s="1">
        <v>0</v>
      </c>
      <c r="BC424" s="1">
        <v>0</v>
      </c>
      <c r="BD424" s="1">
        <v>1</v>
      </c>
      <c r="BE424" s="1">
        <v>187679</v>
      </c>
      <c r="BF424" s="1" t="s">
        <v>146</v>
      </c>
      <c r="BG424" s="1">
        <v>187679</v>
      </c>
      <c r="BH424" s="1">
        <v>2922.58</v>
      </c>
      <c r="BI424" s="1">
        <v>4026.58</v>
      </c>
      <c r="BJ424" s="1">
        <v>0</v>
      </c>
      <c r="BL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1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187679</v>
      </c>
      <c r="CD424" s="1">
        <v>1</v>
      </c>
      <c r="CE424" s="1" t="s">
        <v>118</v>
      </c>
      <c r="CF424" s="1" t="s">
        <v>439</v>
      </c>
      <c r="CG424" s="1" t="str">
        <f>"18"</f>
        <v>18</v>
      </c>
      <c r="CH424" s="1" t="str">
        <f>"0"</f>
        <v>0</v>
      </c>
      <c r="CI424" s="1" t="str">
        <f>"06"</f>
        <v>06</v>
      </c>
      <c r="CJ424" s="1" t="s">
        <v>321</v>
      </c>
      <c r="CK424" s="1" t="str">
        <f>"02"</f>
        <v>02</v>
      </c>
      <c r="CL424" s="1" t="s">
        <v>859</v>
      </c>
      <c r="CW424" s="1">
        <v>0</v>
      </c>
      <c r="CX424" s="1">
        <v>0</v>
      </c>
      <c r="CY424" s="1">
        <v>0</v>
      </c>
    </row>
    <row r="425" spans="1:103">
      <c r="A425" s="1">
        <v>410</v>
      </c>
      <c r="B425" s="1" t="s">
        <v>138</v>
      </c>
      <c r="C425" s="1">
        <v>410604</v>
      </c>
      <c r="D425" s="1" t="s">
        <v>102</v>
      </c>
      <c r="E425" s="1">
        <v>9113</v>
      </c>
      <c r="F425" s="1" t="s">
        <v>352</v>
      </c>
      <c r="G425" s="1" t="s">
        <v>525</v>
      </c>
      <c r="I425" s="1" t="s">
        <v>525</v>
      </c>
      <c r="K425" s="1">
        <v>7</v>
      </c>
      <c r="L425" s="1">
        <v>12</v>
      </c>
      <c r="M425" s="1" t="s">
        <v>1001</v>
      </c>
      <c r="N425" s="1" t="s">
        <v>1002</v>
      </c>
      <c r="O425" s="1" t="s">
        <v>986</v>
      </c>
      <c r="P425" s="1" t="s">
        <v>318</v>
      </c>
      <c r="Q425" s="1" t="s">
        <v>109</v>
      </c>
      <c r="R425" s="1">
        <v>1</v>
      </c>
      <c r="S425" s="1" t="s">
        <v>110</v>
      </c>
      <c r="T425" s="1" t="s">
        <v>111</v>
      </c>
      <c r="U425" s="1" t="s">
        <v>112</v>
      </c>
      <c r="V425" s="1">
        <v>411</v>
      </c>
      <c r="Y425" s="1">
        <v>410080</v>
      </c>
      <c r="Z425" s="1" t="s">
        <v>113</v>
      </c>
      <c r="AG425" s="1">
        <v>5</v>
      </c>
      <c r="AH425" s="4">
        <v>42865</v>
      </c>
      <c r="AI425" s="1">
        <v>57</v>
      </c>
      <c r="AM425" s="1" t="s">
        <v>357</v>
      </c>
      <c r="AS425" s="4">
        <v>42768</v>
      </c>
      <c r="AT425" s="4">
        <v>42901</v>
      </c>
      <c r="AU425" s="4">
        <v>42895</v>
      </c>
      <c r="AW425" s="1">
        <v>1</v>
      </c>
      <c r="AY425" s="1" t="s">
        <v>320</v>
      </c>
      <c r="BB425" s="1">
        <v>0</v>
      </c>
      <c r="BC425" s="1">
        <v>0</v>
      </c>
      <c r="BD425" s="1">
        <v>1</v>
      </c>
      <c r="BE425" s="1">
        <v>89643</v>
      </c>
      <c r="BF425" s="1" t="s">
        <v>146</v>
      </c>
      <c r="BG425" s="1">
        <v>89643</v>
      </c>
      <c r="BH425" s="1">
        <v>1395.94</v>
      </c>
      <c r="BI425" s="1">
        <v>1923.26</v>
      </c>
      <c r="BJ425" s="1">
        <v>0</v>
      </c>
      <c r="BL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1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89643</v>
      </c>
      <c r="CD425" s="1">
        <v>1</v>
      </c>
      <c r="CE425" s="1" t="s">
        <v>118</v>
      </c>
      <c r="CF425" s="1" t="s">
        <v>439</v>
      </c>
      <c r="CG425" s="1" t="str">
        <f>"18"</f>
        <v>18</v>
      </c>
      <c r="CH425" s="1" t="str">
        <f>"0"</f>
        <v>0</v>
      </c>
      <c r="CI425" s="1" t="str">
        <f>"06"</f>
        <v>06</v>
      </c>
      <c r="CJ425" s="1" t="s">
        <v>321</v>
      </c>
      <c r="CK425" s="1" t="str">
        <f>"02"</f>
        <v>02</v>
      </c>
      <c r="CL425" s="1" t="s">
        <v>129</v>
      </c>
      <c r="CW425" s="1">
        <v>0</v>
      </c>
      <c r="CX425" s="1">
        <v>0</v>
      </c>
      <c r="CY425" s="1">
        <v>0</v>
      </c>
    </row>
    <row r="426" spans="1:103">
      <c r="A426" s="1">
        <v>410</v>
      </c>
      <c r="B426" s="1" t="s">
        <v>138</v>
      </c>
      <c r="C426" s="1">
        <v>410604</v>
      </c>
      <c r="D426" s="1" t="s">
        <v>102</v>
      </c>
      <c r="E426" s="1">
        <v>9113</v>
      </c>
      <c r="F426" s="1" t="s">
        <v>352</v>
      </c>
      <c r="G426" s="1" t="s">
        <v>525</v>
      </c>
      <c r="I426" s="1" t="s">
        <v>525</v>
      </c>
      <c r="K426" s="1">
        <v>7</v>
      </c>
      <c r="L426" s="1">
        <v>13</v>
      </c>
      <c r="M426" s="1" t="s">
        <v>1003</v>
      </c>
      <c r="N426" s="1" t="s">
        <v>1004</v>
      </c>
      <c r="O426" s="1" t="s">
        <v>986</v>
      </c>
      <c r="P426" s="1" t="s">
        <v>318</v>
      </c>
      <c r="Q426" s="1" t="s">
        <v>109</v>
      </c>
      <c r="R426" s="1">
        <v>1</v>
      </c>
      <c r="S426" s="1" t="s">
        <v>110</v>
      </c>
      <c r="T426" s="1" t="s">
        <v>111</v>
      </c>
      <c r="U426" s="1" t="s">
        <v>112</v>
      </c>
      <c r="V426" s="1">
        <v>411</v>
      </c>
      <c r="Y426" s="1">
        <v>410080</v>
      </c>
      <c r="Z426" s="1" t="s">
        <v>113</v>
      </c>
      <c r="AG426" s="1">
        <v>5</v>
      </c>
      <c r="AH426" s="4">
        <v>42865</v>
      </c>
      <c r="AI426" s="1">
        <v>57</v>
      </c>
      <c r="AM426" s="1" t="s">
        <v>357</v>
      </c>
      <c r="AS426" s="4">
        <v>42768</v>
      </c>
      <c r="AT426" s="4">
        <v>42901</v>
      </c>
      <c r="AU426" s="4">
        <v>42895</v>
      </c>
      <c r="AW426" s="1">
        <v>4</v>
      </c>
      <c r="AY426" s="1" t="s">
        <v>320</v>
      </c>
      <c r="BB426" s="1">
        <v>0</v>
      </c>
      <c r="BC426" s="1">
        <v>0</v>
      </c>
      <c r="BD426" s="1">
        <v>4</v>
      </c>
      <c r="BE426" s="1">
        <v>89643</v>
      </c>
      <c r="BF426" s="1" t="s">
        <v>146</v>
      </c>
      <c r="BG426" s="1">
        <v>358572</v>
      </c>
      <c r="BH426" s="1">
        <v>5583.76</v>
      </c>
      <c r="BI426" s="1">
        <v>7693.03</v>
      </c>
      <c r="BJ426" s="1">
        <v>0</v>
      </c>
      <c r="BL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4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358572</v>
      </c>
      <c r="CD426" s="1">
        <v>1</v>
      </c>
      <c r="CE426" s="1" t="s">
        <v>118</v>
      </c>
      <c r="CF426" s="1" t="s">
        <v>439</v>
      </c>
      <c r="CG426" s="1" t="str">
        <f>"18"</f>
        <v>18</v>
      </c>
      <c r="CH426" s="1" t="str">
        <f>"0"</f>
        <v>0</v>
      </c>
      <c r="CI426" s="1" t="str">
        <f>"06"</f>
        <v>06</v>
      </c>
      <c r="CJ426" s="1" t="s">
        <v>321</v>
      </c>
      <c r="CK426" s="1" t="str">
        <f>"02"</f>
        <v>02</v>
      </c>
      <c r="CL426" s="1" t="s">
        <v>129</v>
      </c>
      <c r="CW426" s="1">
        <v>0</v>
      </c>
      <c r="CX426" s="1">
        <v>0</v>
      </c>
      <c r="CY426" s="1">
        <v>0</v>
      </c>
    </row>
    <row r="427" spans="1:103">
      <c r="A427" s="1">
        <v>410</v>
      </c>
      <c r="B427" s="1" t="s">
        <v>138</v>
      </c>
      <c r="C427" s="1">
        <v>410638</v>
      </c>
      <c r="D427" s="1" t="s">
        <v>102</v>
      </c>
      <c r="E427" s="1">
        <v>8702</v>
      </c>
      <c r="F427" s="1" t="s">
        <v>178</v>
      </c>
      <c r="G427" s="1" t="s">
        <v>544</v>
      </c>
      <c r="I427" s="1" t="s">
        <v>544</v>
      </c>
      <c r="K427" s="1">
        <v>7</v>
      </c>
      <c r="L427" s="1">
        <v>7</v>
      </c>
      <c r="M427" s="1" t="s">
        <v>1005</v>
      </c>
      <c r="N427" s="1" t="s">
        <v>1006</v>
      </c>
      <c r="O427" s="1" t="s">
        <v>979</v>
      </c>
      <c r="P427" s="1" t="s">
        <v>318</v>
      </c>
      <c r="Q427" s="1" t="s">
        <v>109</v>
      </c>
      <c r="R427" s="1">
        <v>1</v>
      </c>
      <c r="S427" s="1" t="s">
        <v>110</v>
      </c>
      <c r="T427" s="1" t="s">
        <v>111</v>
      </c>
      <c r="U427" s="1" t="s">
        <v>112</v>
      </c>
      <c r="V427" s="1">
        <v>411</v>
      </c>
      <c r="Y427" s="1">
        <v>410080</v>
      </c>
      <c r="Z427" s="1" t="s">
        <v>113</v>
      </c>
      <c r="AG427" s="1">
        <v>1</v>
      </c>
      <c r="AH427" s="4">
        <v>42803</v>
      </c>
      <c r="AI427" s="1">
        <v>57</v>
      </c>
      <c r="AM427" s="1" t="s">
        <v>545</v>
      </c>
      <c r="AS427" s="4">
        <v>42803</v>
      </c>
      <c r="AT427" s="4">
        <v>42936</v>
      </c>
      <c r="AU427" s="4">
        <v>42929</v>
      </c>
      <c r="AW427" s="1">
        <v>5</v>
      </c>
      <c r="AY427" s="1" t="s">
        <v>320</v>
      </c>
      <c r="BB427" s="1">
        <v>0</v>
      </c>
      <c r="BC427" s="1">
        <v>0</v>
      </c>
      <c r="BD427" s="1">
        <v>5</v>
      </c>
      <c r="BE427" s="1">
        <v>79736.55</v>
      </c>
      <c r="BF427" s="1" t="s">
        <v>146</v>
      </c>
      <c r="BG427" s="1">
        <v>398682.75</v>
      </c>
      <c r="BH427" s="1">
        <v>6208.37</v>
      </c>
      <c r="BI427" s="1">
        <v>8553.59</v>
      </c>
      <c r="BJ427" s="1">
        <v>0</v>
      </c>
      <c r="BL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5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398682.75</v>
      </c>
      <c r="CD427" s="1">
        <v>1</v>
      </c>
      <c r="CE427" s="1" t="s">
        <v>118</v>
      </c>
      <c r="CF427" s="1" t="s">
        <v>439</v>
      </c>
      <c r="CG427" s="1" t="str">
        <f>"18"</f>
        <v>18</v>
      </c>
      <c r="CH427" s="1" t="str">
        <f>"0"</f>
        <v>0</v>
      </c>
      <c r="CI427" s="1" t="str">
        <f>"06"</f>
        <v>06</v>
      </c>
      <c r="CJ427" s="1" t="s">
        <v>321</v>
      </c>
      <c r="CK427" s="1" t="str">
        <f>"02"</f>
        <v>02</v>
      </c>
      <c r="CL427" s="1" t="s">
        <v>129</v>
      </c>
      <c r="CW427" s="1">
        <v>0</v>
      </c>
      <c r="CX427" s="1">
        <v>0</v>
      </c>
      <c r="CY427" s="1">
        <v>0</v>
      </c>
    </row>
    <row r="428" spans="1:103">
      <c r="A428" s="1">
        <v>410</v>
      </c>
      <c r="B428" s="1" t="s">
        <v>138</v>
      </c>
      <c r="C428" s="1">
        <v>410638</v>
      </c>
      <c r="D428" s="1" t="s">
        <v>102</v>
      </c>
      <c r="E428" s="1">
        <v>8702</v>
      </c>
      <c r="F428" s="1" t="s">
        <v>178</v>
      </c>
      <c r="G428" s="1" t="s">
        <v>544</v>
      </c>
      <c r="I428" s="1" t="s">
        <v>544</v>
      </c>
      <c r="K428" s="1">
        <v>17</v>
      </c>
      <c r="L428" s="1">
        <v>18</v>
      </c>
      <c r="M428" s="1" t="s">
        <v>1007</v>
      </c>
      <c r="N428" s="1" t="s">
        <v>1008</v>
      </c>
      <c r="O428" s="1" t="s">
        <v>979</v>
      </c>
      <c r="P428" s="1" t="s">
        <v>318</v>
      </c>
      <c r="Q428" s="1" t="s">
        <v>109</v>
      </c>
      <c r="R428" s="1">
        <v>1</v>
      </c>
      <c r="S428" s="1" t="s">
        <v>110</v>
      </c>
      <c r="T428" s="1" t="s">
        <v>111</v>
      </c>
      <c r="U428" s="1" t="s">
        <v>112</v>
      </c>
      <c r="V428" s="1">
        <v>411</v>
      </c>
      <c r="Y428" s="1">
        <v>410080</v>
      </c>
      <c r="Z428" s="1" t="s">
        <v>113</v>
      </c>
      <c r="AG428" s="1">
        <v>1</v>
      </c>
      <c r="AH428" s="4">
        <v>42803</v>
      </c>
      <c r="AI428" s="1">
        <v>57</v>
      </c>
      <c r="AM428" s="1" t="s">
        <v>545</v>
      </c>
      <c r="AS428" s="4">
        <v>42803</v>
      </c>
      <c r="AT428" s="4">
        <v>42936</v>
      </c>
      <c r="AU428" s="4">
        <v>42929</v>
      </c>
      <c r="AW428" s="1">
        <v>4</v>
      </c>
      <c r="AY428" s="1" t="s">
        <v>320</v>
      </c>
      <c r="BB428" s="1">
        <v>0</v>
      </c>
      <c r="BC428" s="1">
        <v>0</v>
      </c>
      <c r="BD428" s="1">
        <v>4</v>
      </c>
      <c r="BE428" s="1">
        <v>79736</v>
      </c>
      <c r="BF428" s="1" t="s">
        <v>146</v>
      </c>
      <c r="BG428" s="1">
        <v>318944</v>
      </c>
      <c r="BH428" s="1">
        <v>4966.66</v>
      </c>
      <c r="BI428" s="1">
        <v>6842.82</v>
      </c>
      <c r="BJ428" s="1">
        <v>0</v>
      </c>
      <c r="BL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4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318944</v>
      </c>
      <c r="CD428" s="1">
        <v>1</v>
      </c>
      <c r="CE428" s="1" t="s">
        <v>118</v>
      </c>
      <c r="CF428" s="1" t="s">
        <v>439</v>
      </c>
      <c r="CG428" s="1" t="str">
        <f>"18"</f>
        <v>18</v>
      </c>
      <c r="CH428" s="1" t="str">
        <f>"0"</f>
        <v>0</v>
      </c>
      <c r="CI428" s="1" t="str">
        <f>"06"</f>
        <v>06</v>
      </c>
      <c r="CJ428" s="1" t="s">
        <v>321</v>
      </c>
      <c r="CK428" s="1" t="str">
        <f>"02"</f>
        <v>02</v>
      </c>
      <c r="CL428" s="1" t="s">
        <v>129</v>
      </c>
      <c r="CW428" s="1">
        <v>0</v>
      </c>
      <c r="CX428" s="1">
        <v>0</v>
      </c>
      <c r="CY428" s="1">
        <v>0</v>
      </c>
    </row>
    <row r="429" spans="1:103">
      <c r="A429" s="1">
        <v>410</v>
      </c>
      <c r="B429" s="1" t="s">
        <v>138</v>
      </c>
      <c r="C429" s="1">
        <v>410604</v>
      </c>
      <c r="D429" s="1" t="s">
        <v>102</v>
      </c>
      <c r="E429" s="1">
        <v>9113</v>
      </c>
      <c r="F429" s="1" t="s">
        <v>352</v>
      </c>
      <c r="G429" s="1" t="s">
        <v>525</v>
      </c>
      <c r="I429" s="1" t="s">
        <v>525</v>
      </c>
      <c r="K429" s="1">
        <v>8</v>
      </c>
      <c r="L429" s="1">
        <v>14</v>
      </c>
      <c r="M429" s="1" t="s">
        <v>1009</v>
      </c>
      <c r="N429" s="1" t="s">
        <v>1010</v>
      </c>
      <c r="O429" s="1" t="s">
        <v>979</v>
      </c>
      <c r="P429" s="1" t="s">
        <v>655</v>
      </c>
      <c r="Q429" s="1" t="s">
        <v>109</v>
      </c>
      <c r="R429" s="1">
        <v>1</v>
      </c>
      <c r="S429" s="1" t="s">
        <v>110</v>
      </c>
      <c r="T429" s="1" t="s">
        <v>111</v>
      </c>
      <c r="U429" s="1" t="s">
        <v>112</v>
      </c>
      <c r="V429" s="1">
        <v>411</v>
      </c>
      <c r="Y429" s="1">
        <v>410080</v>
      </c>
      <c r="Z429" s="1" t="s">
        <v>113</v>
      </c>
      <c r="AG429" s="1">
        <v>5</v>
      </c>
      <c r="AH429" s="4">
        <v>42865</v>
      </c>
      <c r="AI429" s="1">
        <v>57</v>
      </c>
      <c r="AM429" s="1" t="s">
        <v>357</v>
      </c>
      <c r="AS429" s="4">
        <v>42768</v>
      </c>
      <c r="AT429" s="4">
        <v>42901</v>
      </c>
      <c r="AU429" s="4">
        <v>42895</v>
      </c>
      <c r="AW429" s="1">
        <v>1</v>
      </c>
      <c r="AY429" s="1" t="s">
        <v>320</v>
      </c>
      <c r="BB429" s="1">
        <v>0</v>
      </c>
      <c r="BC429" s="1">
        <v>0</v>
      </c>
      <c r="BD429" s="1">
        <v>1</v>
      </c>
      <c r="BE429" s="1">
        <v>200137</v>
      </c>
      <c r="BF429" s="1" t="s">
        <v>146</v>
      </c>
      <c r="BG429" s="1">
        <v>200137</v>
      </c>
      <c r="BH429" s="1">
        <v>3116.57</v>
      </c>
      <c r="BI429" s="1">
        <v>4293.86</v>
      </c>
      <c r="BJ429" s="1">
        <v>0</v>
      </c>
      <c r="BL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1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200137</v>
      </c>
      <c r="CD429" s="1">
        <v>1</v>
      </c>
      <c r="CE429" s="1" t="s">
        <v>118</v>
      </c>
      <c r="CF429" s="1" t="s">
        <v>439</v>
      </c>
      <c r="CG429" s="1" t="str">
        <f>"18"</f>
        <v>18</v>
      </c>
      <c r="CH429" s="1" t="str">
        <f>"0"</f>
        <v>0</v>
      </c>
      <c r="CI429" s="1" t="str">
        <f>"06"</f>
        <v>06</v>
      </c>
      <c r="CJ429" s="1" t="s">
        <v>321</v>
      </c>
      <c r="CK429" s="1" t="str">
        <f>"12"</f>
        <v>12</v>
      </c>
      <c r="CL429" s="1" t="s">
        <v>177</v>
      </c>
      <c r="CW429" s="1">
        <v>0</v>
      </c>
      <c r="CX429" s="1">
        <v>0</v>
      </c>
      <c r="CY429" s="1">
        <v>0</v>
      </c>
    </row>
    <row r="430" spans="1:103">
      <c r="A430" s="1">
        <v>410</v>
      </c>
      <c r="B430" s="1" t="s">
        <v>138</v>
      </c>
      <c r="C430" s="1">
        <v>410638</v>
      </c>
      <c r="D430" s="1" t="s">
        <v>102</v>
      </c>
      <c r="E430" s="1">
        <v>8702</v>
      </c>
      <c r="F430" s="1" t="s">
        <v>178</v>
      </c>
      <c r="G430" s="1" t="s">
        <v>544</v>
      </c>
      <c r="I430" s="1" t="s">
        <v>544</v>
      </c>
      <c r="K430" s="1">
        <v>28</v>
      </c>
      <c r="L430" s="1">
        <v>32</v>
      </c>
      <c r="M430" s="1" t="s">
        <v>1011</v>
      </c>
      <c r="N430" s="1" t="s">
        <v>1012</v>
      </c>
      <c r="O430" s="1" t="s">
        <v>1013</v>
      </c>
      <c r="P430" s="1" t="s">
        <v>318</v>
      </c>
      <c r="Q430" s="1" t="s">
        <v>109</v>
      </c>
      <c r="R430" s="1">
        <v>1</v>
      </c>
      <c r="S430" s="1" t="s">
        <v>110</v>
      </c>
      <c r="T430" s="1" t="s">
        <v>111</v>
      </c>
      <c r="U430" s="1" t="s">
        <v>112</v>
      </c>
      <c r="V430" s="1">
        <v>411</v>
      </c>
      <c r="Y430" s="1">
        <v>410080</v>
      </c>
      <c r="Z430" s="1" t="s">
        <v>113</v>
      </c>
      <c r="AG430" s="1">
        <v>1</v>
      </c>
      <c r="AH430" s="4">
        <v>42803</v>
      </c>
      <c r="AI430" s="1">
        <v>57</v>
      </c>
      <c r="AM430" s="1" t="s">
        <v>545</v>
      </c>
      <c r="AS430" s="4">
        <v>42803</v>
      </c>
      <c r="AT430" s="4">
        <v>42936</v>
      </c>
      <c r="AU430" s="4">
        <v>42929</v>
      </c>
      <c r="AW430" s="1">
        <v>2</v>
      </c>
      <c r="AY430" s="1" t="s">
        <v>320</v>
      </c>
      <c r="BB430" s="1">
        <v>0</v>
      </c>
      <c r="BC430" s="1">
        <v>0</v>
      </c>
      <c r="BD430" s="1">
        <v>2</v>
      </c>
      <c r="BE430" s="1">
        <v>115877</v>
      </c>
      <c r="BF430" s="1" t="s">
        <v>146</v>
      </c>
      <c r="BG430" s="1">
        <v>231754</v>
      </c>
      <c r="BH430" s="1">
        <v>3608.92</v>
      </c>
      <c r="BI430" s="1">
        <v>4972.19</v>
      </c>
      <c r="BJ430" s="1">
        <v>0</v>
      </c>
      <c r="BL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2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231754</v>
      </c>
      <c r="CD430" s="1">
        <v>1</v>
      </c>
      <c r="CE430" s="1" t="s">
        <v>118</v>
      </c>
      <c r="CF430" s="1" t="s">
        <v>439</v>
      </c>
      <c r="CG430" s="1" t="str">
        <f>"18"</f>
        <v>18</v>
      </c>
      <c r="CH430" s="1" t="str">
        <f t="shared" ref="CH430:CH432" si="140">"1"</f>
        <v>1</v>
      </c>
      <c r="CI430" s="1" t="str">
        <f>"06"</f>
        <v>06</v>
      </c>
      <c r="CJ430" s="1" t="s">
        <v>321</v>
      </c>
      <c r="CK430" s="1" t="str">
        <f>"02"</f>
        <v>02</v>
      </c>
      <c r="CL430" s="1" t="s">
        <v>129</v>
      </c>
      <c r="CW430" s="1">
        <v>0</v>
      </c>
      <c r="CX430" s="1">
        <v>0</v>
      </c>
      <c r="CY430" s="1">
        <v>0</v>
      </c>
    </row>
    <row r="431" spans="1:103">
      <c r="A431" s="1">
        <v>410</v>
      </c>
      <c r="B431" s="1" t="s">
        <v>138</v>
      </c>
      <c r="C431" s="1">
        <v>410670</v>
      </c>
      <c r="D431" s="1" t="s">
        <v>102</v>
      </c>
      <c r="E431" s="1">
        <v>8702</v>
      </c>
      <c r="F431" s="1" t="s">
        <v>178</v>
      </c>
      <c r="G431" s="1" t="s">
        <v>564</v>
      </c>
      <c r="I431" s="1" t="s">
        <v>564</v>
      </c>
      <c r="K431" s="1">
        <v>5</v>
      </c>
      <c r="L431" s="1">
        <v>9</v>
      </c>
      <c r="M431" s="1" t="s">
        <v>1014</v>
      </c>
      <c r="N431" s="1" t="s">
        <v>1015</v>
      </c>
      <c r="O431" s="1" t="s">
        <v>1013</v>
      </c>
      <c r="P431" s="1" t="s">
        <v>655</v>
      </c>
      <c r="Q431" s="1" t="s">
        <v>109</v>
      </c>
      <c r="R431" s="1">
        <v>1</v>
      </c>
      <c r="S431" s="1" t="s">
        <v>110</v>
      </c>
      <c r="T431" s="1" t="s">
        <v>111</v>
      </c>
      <c r="U431" s="1" t="s">
        <v>112</v>
      </c>
      <c r="V431" s="1">
        <v>411</v>
      </c>
      <c r="Y431" s="1">
        <v>410080</v>
      </c>
      <c r="Z431" s="1" t="s">
        <v>113</v>
      </c>
      <c r="AG431" s="1">
        <v>1</v>
      </c>
      <c r="AH431" s="4">
        <v>42809</v>
      </c>
      <c r="AI431" s="1">
        <v>57</v>
      </c>
      <c r="AM431" s="1" t="s">
        <v>567</v>
      </c>
      <c r="AS431" s="4">
        <v>42809</v>
      </c>
      <c r="AT431" s="4">
        <v>42978</v>
      </c>
      <c r="AU431" s="4">
        <v>42970</v>
      </c>
      <c r="AW431" s="1">
        <v>1</v>
      </c>
      <c r="AY431" s="1" t="s">
        <v>320</v>
      </c>
      <c r="BB431" s="1">
        <v>0</v>
      </c>
      <c r="BC431" s="1">
        <v>0</v>
      </c>
      <c r="BD431" s="1">
        <v>1</v>
      </c>
      <c r="BE431" s="1">
        <v>321827</v>
      </c>
      <c r="BF431" s="1" t="s">
        <v>146</v>
      </c>
      <c r="BG431" s="1">
        <v>321827</v>
      </c>
      <c r="BH431" s="1">
        <v>5011.55</v>
      </c>
      <c r="BI431" s="1">
        <v>6904.68</v>
      </c>
      <c r="BJ431" s="1">
        <v>0</v>
      </c>
      <c r="BL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1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321827</v>
      </c>
      <c r="CD431" s="1">
        <v>1</v>
      </c>
      <c r="CE431" s="1" t="s">
        <v>118</v>
      </c>
      <c r="CF431" s="1" t="s">
        <v>439</v>
      </c>
      <c r="CG431" s="1" t="str">
        <f>"18"</f>
        <v>18</v>
      </c>
      <c r="CH431" s="1" t="str">
        <f>"1"</f>
        <v>1</v>
      </c>
      <c r="CI431" s="1" t="str">
        <f>"06"</f>
        <v>06</v>
      </c>
      <c r="CJ431" s="1" t="s">
        <v>321</v>
      </c>
      <c r="CK431" s="1" t="str">
        <f>"13"</f>
        <v>13</v>
      </c>
      <c r="CL431" s="1" t="s">
        <v>177</v>
      </c>
      <c r="CW431" s="1">
        <v>0</v>
      </c>
      <c r="CX431" s="1">
        <v>0</v>
      </c>
      <c r="CY431" s="1">
        <v>0</v>
      </c>
    </row>
    <row r="432" spans="1:103">
      <c r="A432" s="1">
        <v>410</v>
      </c>
      <c r="B432" s="1" t="s">
        <v>138</v>
      </c>
      <c r="C432" s="1">
        <v>410670</v>
      </c>
      <c r="D432" s="1" t="s">
        <v>102</v>
      </c>
      <c r="E432" s="1">
        <v>8702</v>
      </c>
      <c r="F432" s="1" t="s">
        <v>178</v>
      </c>
      <c r="G432" s="1" t="s">
        <v>564</v>
      </c>
      <c r="I432" s="1" t="s">
        <v>564</v>
      </c>
      <c r="K432" s="1">
        <v>5</v>
      </c>
      <c r="L432" s="1">
        <v>10</v>
      </c>
      <c r="M432" s="1" t="s">
        <v>1016</v>
      </c>
      <c r="N432" s="1" t="s">
        <v>1017</v>
      </c>
      <c r="O432" s="1" t="s">
        <v>1013</v>
      </c>
      <c r="P432" s="1" t="s">
        <v>655</v>
      </c>
      <c r="Q432" s="1" t="s">
        <v>109</v>
      </c>
      <c r="R432" s="1">
        <v>1</v>
      </c>
      <c r="S432" s="1" t="s">
        <v>110</v>
      </c>
      <c r="T432" s="1" t="s">
        <v>111</v>
      </c>
      <c r="U432" s="1" t="s">
        <v>112</v>
      </c>
      <c r="V432" s="1">
        <v>411</v>
      </c>
      <c r="Y432" s="1">
        <v>410080</v>
      </c>
      <c r="Z432" s="1" t="s">
        <v>113</v>
      </c>
      <c r="AG432" s="1">
        <v>1</v>
      </c>
      <c r="AH432" s="4">
        <v>42809</v>
      </c>
      <c r="AI432" s="1">
        <v>57</v>
      </c>
      <c r="AM432" s="1" t="s">
        <v>567</v>
      </c>
      <c r="AS432" s="4">
        <v>42809</v>
      </c>
      <c r="AT432" s="4">
        <v>42978</v>
      </c>
      <c r="AU432" s="4">
        <v>42970</v>
      </c>
      <c r="AW432" s="1">
        <v>1</v>
      </c>
      <c r="AY432" s="1" t="s">
        <v>320</v>
      </c>
      <c r="BB432" s="1">
        <v>0</v>
      </c>
      <c r="BC432" s="1">
        <v>0</v>
      </c>
      <c r="BD432" s="1">
        <v>1</v>
      </c>
      <c r="BE432" s="1">
        <v>321827</v>
      </c>
      <c r="BF432" s="1" t="s">
        <v>146</v>
      </c>
      <c r="BG432" s="1">
        <v>321827</v>
      </c>
      <c r="BH432" s="1">
        <v>5011.55</v>
      </c>
      <c r="BI432" s="1">
        <v>6904.68</v>
      </c>
      <c r="BJ432" s="1">
        <v>0</v>
      </c>
      <c r="BL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1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321827</v>
      </c>
      <c r="CD432" s="1">
        <v>1</v>
      </c>
      <c r="CE432" s="1" t="s">
        <v>118</v>
      </c>
      <c r="CF432" s="1" t="s">
        <v>439</v>
      </c>
      <c r="CG432" s="1" t="str">
        <f>"18"</f>
        <v>18</v>
      </c>
      <c r="CH432" s="1" t="str">
        <f>"1"</f>
        <v>1</v>
      </c>
      <c r="CI432" s="1" t="str">
        <f>"06"</f>
        <v>06</v>
      </c>
      <c r="CJ432" s="1" t="s">
        <v>321</v>
      </c>
      <c r="CK432" s="1" t="str">
        <f>"13"</f>
        <v>13</v>
      </c>
      <c r="CL432" s="1" t="s">
        <v>177</v>
      </c>
      <c r="CW432" s="1">
        <v>0</v>
      </c>
      <c r="CX432" s="1">
        <v>0</v>
      </c>
      <c r="CY432" s="1">
        <v>0</v>
      </c>
    </row>
    <row r="433" spans="1:103">
      <c r="A433" s="1">
        <v>410</v>
      </c>
      <c r="B433" s="1" t="s">
        <v>138</v>
      </c>
      <c r="C433" s="1">
        <v>410553</v>
      </c>
      <c r="D433" s="1" t="s">
        <v>102</v>
      </c>
      <c r="E433" s="1">
        <v>8700</v>
      </c>
      <c r="F433" s="1" t="s">
        <v>199</v>
      </c>
      <c r="G433" s="1" t="s">
        <v>457</v>
      </c>
      <c r="I433" s="1" t="s">
        <v>457</v>
      </c>
      <c r="K433" s="1">
        <v>10</v>
      </c>
      <c r="L433" s="1">
        <v>10</v>
      </c>
      <c r="M433" s="1" t="s">
        <v>1018</v>
      </c>
      <c r="N433" s="1" t="s">
        <v>1019</v>
      </c>
      <c r="O433" s="1" t="s">
        <v>1020</v>
      </c>
      <c r="P433" s="1" t="s">
        <v>318</v>
      </c>
      <c r="Q433" s="1" t="s">
        <v>109</v>
      </c>
      <c r="R433" s="1">
        <v>1</v>
      </c>
      <c r="S433" s="1" t="s">
        <v>110</v>
      </c>
      <c r="T433" s="1" t="s">
        <v>111</v>
      </c>
      <c r="U433" s="1" t="s">
        <v>112</v>
      </c>
      <c r="V433" s="1">
        <v>411</v>
      </c>
      <c r="Y433" s="1">
        <v>410080</v>
      </c>
      <c r="Z433" s="1" t="s">
        <v>113</v>
      </c>
      <c r="AC433" s="1" t="s">
        <v>114</v>
      </c>
      <c r="AD433" s="4">
        <v>42849</v>
      </c>
      <c r="AG433" s="1">
        <v>2</v>
      </c>
      <c r="AH433" s="4">
        <v>42753</v>
      </c>
      <c r="AI433" s="1">
        <v>57</v>
      </c>
      <c r="AM433" s="1" t="s">
        <v>183</v>
      </c>
      <c r="AS433" s="4">
        <v>42752</v>
      </c>
      <c r="AT433" s="4">
        <v>42824</v>
      </c>
      <c r="AU433" s="4">
        <v>42817</v>
      </c>
      <c r="AW433" s="1">
        <v>1</v>
      </c>
      <c r="AX433" s="1">
        <v>409103</v>
      </c>
      <c r="AY433" s="1" t="s">
        <v>320</v>
      </c>
      <c r="AZ433" s="1">
        <v>999</v>
      </c>
      <c r="BA433" s="1">
        <v>811</v>
      </c>
      <c r="BB433" s="1">
        <v>0</v>
      </c>
      <c r="BC433" s="1">
        <v>0</v>
      </c>
      <c r="BD433" s="1">
        <v>1</v>
      </c>
      <c r="BE433" s="1">
        <v>364487</v>
      </c>
      <c r="BF433" s="1" t="s">
        <v>146</v>
      </c>
      <c r="BG433" s="1">
        <v>364487</v>
      </c>
      <c r="BH433" s="1">
        <v>5675.86</v>
      </c>
      <c r="BI433" s="1">
        <v>7819.93</v>
      </c>
      <c r="BJ433" s="1">
        <v>0</v>
      </c>
      <c r="BL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1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364487</v>
      </c>
      <c r="CD433" s="1">
        <v>1</v>
      </c>
      <c r="CE433" s="1" t="s">
        <v>118</v>
      </c>
      <c r="CF433" s="1" t="s">
        <v>439</v>
      </c>
      <c r="CG433" s="1" t="str">
        <f>"18"</f>
        <v>18</v>
      </c>
      <c r="CH433" s="1" t="str">
        <f>"2"</f>
        <v>2</v>
      </c>
      <c r="CI433" s="1" t="str">
        <f>"06"</f>
        <v>06</v>
      </c>
      <c r="CJ433" s="1" t="s">
        <v>321</v>
      </c>
      <c r="CK433" s="1" t="str">
        <f t="shared" ref="CK433:CK457" si="141">"02"</f>
        <v>02</v>
      </c>
      <c r="CL433" s="1" t="s">
        <v>859</v>
      </c>
      <c r="CW433" s="1">
        <v>0</v>
      </c>
      <c r="CX433" s="1">
        <v>0</v>
      </c>
      <c r="CY433" s="1">
        <v>0</v>
      </c>
    </row>
    <row r="434" spans="1:103">
      <c r="A434" s="1">
        <v>410</v>
      </c>
      <c r="B434" s="1" t="s">
        <v>138</v>
      </c>
      <c r="C434" s="1">
        <v>410604</v>
      </c>
      <c r="D434" s="1" t="s">
        <v>102</v>
      </c>
      <c r="E434" s="1">
        <v>9113</v>
      </c>
      <c r="F434" s="1" t="s">
        <v>352</v>
      </c>
      <c r="G434" s="1" t="s">
        <v>525</v>
      </c>
      <c r="I434" s="1" t="s">
        <v>525</v>
      </c>
      <c r="K434" s="1">
        <v>9</v>
      </c>
      <c r="L434" s="1">
        <v>15</v>
      </c>
      <c r="M434" s="1" t="s">
        <v>1021</v>
      </c>
      <c r="N434" s="1" t="s">
        <v>1022</v>
      </c>
      <c r="O434" s="1" t="s">
        <v>1023</v>
      </c>
      <c r="P434" s="1" t="s">
        <v>318</v>
      </c>
      <c r="Q434" s="1" t="s">
        <v>109</v>
      </c>
      <c r="R434" s="1">
        <v>1</v>
      </c>
      <c r="S434" s="1" t="s">
        <v>110</v>
      </c>
      <c r="T434" s="1" t="s">
        <v>111</v>
      </c>
      <c r="U434" s="1" t="s">
        <v>112</v>
      </c>
      <c r="V434" s="1">
        <v>411</v>
      </c>
      <c r="Y434" s="1">
        <v>410080</v>
      </c>
      <c r="Z434" s="1" t="s">
        <v>113</v>
      </c>
      <c r="AG434" s="1">
        <v>5</v>
      </c>
      <c r="AH434" s="4">
        <v>42865</v>
      </c>
      <c r="AI434" s="1">
        <v>57</v>
      </c>
      <c r="AM434" s="1" t="s">
        <v>357</v>
      </c>
      <c r="AS434" s="4">
        <v>42768</v>
      </c>
      <c r="AT434" s="4">
        <v>42901</v>
      </c>
      <c r="AU434" s="4">
        <v>42895</v>
      </c>
      <c r="AW434" s="1">
        <v>1</v>
      </c>
      <c r="AY434" s="1" t="s">
        <v>320</v>
      </c>
      <c r="BB434" s="1">
        <v>0</v>
      </c>
      <c r="BC434" s="1">
        <v>0</v>
      </c>
      <c r="BD434" s="1">
        <v>1</v>
      </c>
      <c r="BE434" s="1">
        <v>127076</v>
      </c>
      <c r="BF434" s="1" t="s">
        <v>146</v>
      </c>
      <c r="BG434" s="1">
        <v>127076</v>
      </c>
      <c r="BH434" s="1">
        <v>1978.85</v>
      </c>
      <c r="BI434" s="1">
        <v>2726.37</v>
      </c>
      <c r="BJ434" s="1">
        <v>0</v>
      </c>
      <c r="BL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1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127076</v>
      </c>
      <c r="CD434" s="1">
        <v>1</v>
      </c>
      <c r="CE434" s="1" t="s">
        <v>118</v>
      </c>
      <c r="CF434" s="1" t="s">
        <v>439</v>
      </c>
      <c r="CG434" s="1" t="str">
        <f t="shared" ref="CG434:CG442" si="142">"19"</f>
        <v>19</v>
      </c>
      <c r="CH434" s="1" t="str">
        <f t="shared" ref="CH434:CH446" si="143">"0"</f>
        <v>0</v>
      </c>
      <c r="CI434" s="1" t="str">
        <f>"06"</f>
        <v>06</v>
      </c>
      <c r="CJ434" s="1" t="s">
        <v>321</v>
      </c>
      <c r="CK434" s="1" t="str">
        <f>"02"</f>
        <v>02</v>
      </c>
      <c r="CL434" s="1" t="s">
        <v>177</v>
      </c>
      <c r="CW434" s="1">
        <v>0</v>
      </c>
      <c r="CX434" s="1">
        <v>0</v>
      </c>
      <c r="CY434" s="1">
        <v>0</v>
      </c>
    </row>
    <row r="435" spans="1:103">
      <c r="A435" s="1">
        <v>410</v>
      </c>
      <c r="B435" s="1" t="s">
        <v>138</v>
      </c>
      <c r="C435" s="1">
        <v>410604</v>
      </c>
      <c r="D435" s="1" t="s">
        <v>102</v>
      </c>
      <c r="E435" s="1">
        <v>9113</v>
      </c>
      <c r="F435" s="1" t="s">
        <v>352</v>
      </c>
      <c r="G435" s="1" t="s">
        <v>525</v>
      </c>
      <c r="I435" s="1" t="s">
        <v>525</v>
      </c>
      <c r="K435" s="1">
        <v>9</v>
      </c>
      <c r="L435" s="1">
        <v>16</v>
      </c>
      <c r="M435" s="1" t="s">
        <v>1024</v>
      </c>
      <c r="N435" s="1" t="s">
        <v>1025</v>
      </c>
      <c r="O435" s="1" t="s">
        <v>1023</v>
      </c>
      <c r="P435" s="1" t="s">
        <v>318</v>
      </c>
      <c r="Q435" s="1" t="s">
        <v>109</v>
      </c>
      <c r="R435" s="1">
        <v>1</v>
      </c>
      <c r="S435" s="1" t="s">
        <v>110</v>
      </c>
      <c r="T435" s="1" t="s">
        <v>111</v>
      </c>
      <c r="U435" s="1" t="s">
        <v>112</v>
      </c>
      <c r="V435" s="1">
        <v>411</v>
      </c>
      <c r="Y435" s="1">
        <v>410080</v>
      </c>
      <c r="Z435" s="1" t="s">
        <v>113</v>
      </c>
      <c r="AG435" s="1">
        <v>5</v>
      </c>
      <c r="AH435" s="4">
        <v>42865</v>
      </c>
      <c r="AI435" s="1">
        <v>57</v>
      </c>
      <c r="AM435" s="1" t="s">
        <v>357</v>
      </c>
      <c r="AS435" s="4">
        <v>42768</v>
      </c>
      <c r="AT435" s="4">
        <v>42901</v>
      </c>
      <c r="AU435" s="4">
        <v>42895</v>
      </c>
      <c r="AW435" s="1">
        <v>1</v>
      </c>
      <c r="AY435" s="1" t="s">
        <v>320</v>
      </c>
      <c r="BB435" s="1">
        <v>0</v>
      </c>
      <c r="BC435" s="1">
        <v>0</v>
      </c>
      <c r="BD435" s="1">
        <v>1</v>
      </c>
      <c r="BE435" s="1">
        <v>127076</v>
      </c>
      <c r="BF435" s="1" t="s">
        <v>146</v>
      </c>
      <c r="BG435" s="1">
        <v>127076</v>
      </c>
      <c r="BH435" s="1">
        <v>1978.85</v>
      </c>
      <c r="BI435" s="1">
        <v>2726.37</v>
      </c>
      <c r="BJ435" s="1">
        <v>0</v>
      </c>
      <c r="BL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1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127076</v>
      </c>
      <c r="CD435" s="1">
        <v>1</v>
      </c>
      <c r="CE435" s="1" t="s">
        <v>118</v>
      </c>
      <c r="CF435" s="1" t="s">
        <v>439</v>
      </c>
      <c r="CG435" s="1" t="str">
        <f>"19"</f>
        <v>19</v>
      </c>
      <c r="CH435" s="1" t="str">
        <f>"0"</f>
        <v>0</v>
      </c>
      <c r="CI435" s="1" t="str">
        <f>"06"</f>
        <v>06</v>
      </c>
      <c r="CJ435" s="1" t="s">
        <v>321</v>
      </c>
      <c r="CK435" s="1" t="str">
        <f>"02"</f>
        <v>02</v>
      </c>
      <c r="CL435" s="1" t="s">
        <v>177</v>
      </c>
      <c r="CW435" s="1">
        <v>0</v>
      </c>
      <c r="CX435" s="1">
        <v>0</v>
      </c>
      <c r="CY435" s="1">
        <v>0</v>
      </c>
    </row>
    <row r="436" spans="1:103">
      <c r="A436" s="1">
        <v>410</v>
      </c>
      <c r="B436" s="1" t="s">
        <v>138</v>
      </c>
      <c r="C436" s="1">
        <v>410604</v>
      </c>
      <c r="D436" s="1" t="s">
        <v>102</v>
      </c>
      <c r="E436" s="1">
        <v>9113</v>
      </c>
      <c r="F436" s="1" t="s">
        <v>352</v>
      </c>
      <c r="G436" s="1" t="s">
        <v>525</v>
      </c>
      <c r="I436" s="1" t="s">
        <v>525</v>
      </c>
      <c r="K436" s="1">
        <v>10</v>
      </c>
      <c r="L436" s="1">
        <v>17</v>
      </c>
      <c r="M436" s="1" t="s">
        <v>1026</v>
      </c>
      <c r="N436" s="1" t="s">
        <v>1027</v>
      </c>
      <c r="O436" s="1" t="s">
        <v>1023</v>
      </c>
      <c r="P436" s="1" t="s">
        <v>318</v>
      </c>
      <c r="Q436" s="1" t="s">
        <v>109</v>
      </c>
      <c r="R436" s="1">
        <v>1</v>
      </c>
      <c r="S436" s="1" t="s">
        <v>110</v>
      </c>
      <c r="T436" s="1" t="s">
        <v>111</v>
      </c>
      <c r="U436" s="1" t="s">
        <v>112</v>
      </c>
      <c r="V436" s="1">
        <v>411</v>
      </c>
      <c r="Y436" s="1">
        <v>410080</v>
      </c>
      <c r="Z436" s="1" t="s">
        <v>113</v>
      </c>
      <c r="AG436" s="1">
        <v>5</v>
      </c>
      <c r="AH436" s="4">
        <v>42865</v>
      </c>
      <c r="AI436" s="1">
        <v>57</v>
      </c>
      <c r="AM436" s="1" t="s">
        <v>357</v>
      </c>
      <c r="AS436" s="4">
        <v>42768</v>
      </c>
      <c r="AT436" s="4">
        <v>42901</v>
      </c>
      <c r="AU436" s="4">
        <v>42895</v>
      </c>
      <c r="AW436" s="1">
        <v>1</v>
      </c>
      <c r="AY436" s="1" t="s">
        <v>320</v>
      </c>
      <c r="BB436" s="1">
        <v>0</v>
      </c>
      <c r="BC436" s="1">
        <v>0</v>
      </c>
      <c r="BD436" s="1">
        <v>1</v>
      </c>
      <c r="BE436" s="1">
        <v>128815</v>
      </c>
      <c r="BF436" s="1" t="s">
        <v>146</v>
      </c>
      <c r="BG436" s="1">
        <v>128815</v>
      </c>
      <c r="BH436" s="1">
        <v>2005.93</v>
      </c>
      <c r="BI436" s="1">
        <v>2763.68</v>
      </c>
      <c r="BJ436" s="1">
        <v>0</v>
      </c>
      <c r="BL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1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128815</v>
      </c>
      <c r="CD436" s="1">
        <v>1</v>
      </c>
      <c r="CE436" s="1" t="s">
        <v>118</v>
      </c>
      <c r="CF436" s="1" t="s">
        <v>439</v>
      </c>
      <c r="CG436" s="1" t="str">
        <f>"19"</f>
        <v>19</v>
      </c>
      <c r="CH436" s="1" t="str">
        <f>"0"</f>
        <v>0</v>
      </c>
      <c r="CI436" s="1" t="str">
        <f>"06"</f>
        <v>06</v>
      </c>
      <c r="CJ436" s="1" t="s">
        <v>321</v>
      </c>
      <c r="CK436" s="1" t="str">
        <f>"02"</f>
        <v>02</v>
      </c>
      <c r="CL436" s="1" t="s">
        <v>388</v>
      </c>
      <c r="CW436" s="1">
        <v>0</v>
      </c>
      <c r="CX436" s="1">
        <v>0</v>
      </c>
      <c r="CY436" s="1">
        <v>0</v>
      </c>
    </row>
    <row r="437" spans="1:103">
      <c r="A437" s="1">
        <v>410</v>
      </c>
      <c r="B437" s="1" t="s">
        <v>138</v>
      </c>
      <c r="C437" s="1">
        <v>410604</v>
      </c>
      <c r="D437" s="1" t="s">
        <v>102</v>
      </c>
      <c r="E437" s="1">
        <v>9113</v>
      </c>
      <c r="F437" s="1" t="s">
        <v>352</v>
      </c>
      <c r="G437" s="1" t="s">
        <v>525</v>
      </c>
      <c r="I437" s="1" t="s">
        <v>525</v>
      </c>
      <c r="K437" s="1">
        <v>10</v>
      </c>
      <c r="L437" s="1">
        <v>18</v>
      </c>
      <c r="M437" s="1" t="s">
        <v>1028</v>
      </c>
      <c r="N437" s="1" t="s">
        <v>1027</v>
      </c>
      <c r="O437" s="1" t="s">
        <v>1023</v>
      </c>
      <c r="P437" s="1" t="s">
        <v>318</v>
      </c>
      <c r="Q437" s="1" t="s">
        <v>109</v>
      </c>
      <c r="R437" s="1">
        <v>1</v>
      </c>
      <c r="S437" s="1" t="s">
        <v>110</v>
      </c>
      <c r="T437" s="1" t="s">
        <v>111</v>
      </c>
      <c r="U437" s="1" t="s">
        <v>112</v>
      </c>
      <c r="V437" s="1">
        <v>411</v>
      </c>
      <c r="Y437" s="1">
        <v>410080</v>
      </c>
      <c r="Z437" s="1" t="s">
        <v>113</v>
      </c>
      <c r="AG437" s="1">
        <v>5</v>
      </c>
      <c r="AH437" s="4">
        <v>42865</v>
      </c>
      <c r="AI437" s="1">
        <v>57</v>
      </c>
      <c r="AM437" s="1" t="s">
        <v>357</v>
      </c>
      <c r="AS437" s="4">
        <v>42768</v>
      </c>
      <c r="AT437" s="4">
        <v>42901</v>
      </c>
      <c r="AU437" s="4">
        <v>42895</v>
      </c>
      <c r="AW437" s="1">
        <v>1</v>
      </c>
      <c r="AY437" s="1" t="s">
        <v>320</v>
      </c>
      <c r="BB437" s="1">
        <v>0</v>
      </c>
      <c r="BC437" s="1">
        <v>0</v>
      </c>
      <c r="BD437" s="1">
        <v>1</v>
      </c>
      <c r="BE437" s="1">
        <v>128815</v>
      </c>
      <c r="BF437" s="1" t="s">
        <v>146</v>
      </c>
      <c r="BG437" s="1">
        <v>128815</v>
      </c>
      <c r="BH437" s="1">
        <v>2005.93</v>
      </c>
      <c r="BI437" s="1">
        <v>2763.68</v>
      </c>
      <c r="BJ437" s="1">
        <v>0</v>
      </c>
      <c r="BL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1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128815</v>
      </c>
      <c r="CD437" s="1">
        <v>1</v>
      </c>
      <c r="CE437" s="1" t="s">
        <v>118</v>
      </c>
      <c r="CF437" s="1" t="s">
        <v>439</v>
      </c>
      <c r="CG437" s="1" t="str">
        <f>"19"</f>
        <v>19</v>
      </c>
      <c r="CH437" s="1" t="str">
        <f>"0"</f>
        <v>0</v>
      </c>
      <c r="CI437" s="1" t="str">
        <f>"06"</f>
        <v>06</v>
      </c>
      <c r="CJ437" s="1" t="s">
        <v>321</v>
      </c>
      <c r="CK437" s="1" t="str">
        <f>"02"</f>
        <v>02</v>
      </c>
      <c r="CL437" s="1" t="s">
        <v>388</v>
      </c>
      <c r="CW437" s="1">
        <v>0</v>
      </c>
      <c r="CX437" s="1">
        <v>0</v>
      </c>
      <c r="CY437" s="1">
        <v>0</v>
      </c>
    </row>
    <row r="438" spans="1:103">
      <c r="A438" s="1">
        <v>410</v>
      </c>
      <c r="B438" s="1" t="s">
        <v>101</v>
      </c>
      <c r="C438" s="1">
        <v>410692</v>
      </c>
      <c r="D438" s="1" t="s">
        <v>102</v>
      </c>
      <c r="E438" s="1">
        <v>2218</v>
      </c>
      <c r="F438" s="1" t="s">
        <v>344</v>
      </c>
      <c r="G438" s="1" t="s">
        <v>535</v>
      </c>
      <c r="I438" s="1" t="s">
        <v>535</v>
      </c>
      <c r="K438" s="1">
        <v>16</v>
      </c>
      <c r="L438" s="1">
        <v>16</v>
      </c>
      <c r="M438" s="1" t="s">
        <v>1029</v>
      </c>
      <c r="N438" s="1" t="s">
        <v>1030</v>
      </c>
      <c r="O438" s="1" t="s">
        <v>1023</v>
      </c>
      <c r="P438" s="1" t="s">
        <v>318</v>
      </c>
      <c r="Q438" s="1" t="s">
        <v>109</v>
      </c>
      <c r="R438" s="1">
        <v>1</v>
      </c>
      <c r="S438" s="1" t="s">
        <v>110</v>
      </c>
      <c r="T438" s="1" t="s">
        <v>111</v>
      </c>
      <c r="U438" s="1" t="s">
        <v>112</v>
      </c>
      <c r="V438" s="1">
        <v>411</v>
      </c>
      <c r="Y438" s="1">
        <v>410080</v>
      </c>
      <c r="Z438" s="1" t="s">
        <v>113</v>
      </c>
      <c r="AG438" s="1">
        <v>2</v>
      </c>
      <c r="AH438" s="4">
        <v>42814</v>
      </c>
      <c r="AI438" s="1">
        <v>52</v>
      </c>
      <c r="AM438" s="1" t="s">
        <v>538</v>
      </c>
      <c r="AS438" s="4">
        <v>42809</v>
      </c>
      <c r="AT438" s="4">
        <v>42906</v>
      </c>
      <c r="AU438" s="4">
        <v>42899</v>
      </c>
      <c r="AW438" s="1">
        <v>1</v>
      </c>
      <c r="AY438" s="1" t="s">
        <v>320</v>
      </c>
      <c r="BB438" s="1">
        <v>0</v>
      </c>
      <c r="BC438" s="1">
        <v>0</v>
      </c>
      <c r="BD438" s="1">
        <v>1</v>
      </c>
      <c r="BE438" s="1">
        <v>2512.87</v>
      </c>
      <c r="BF438" s="1" t="s">
        <v>117</v>
      </c>
      <c r="BG438" s="1">
        <v>167702.6616</v>
      </c>
      <c r="BH438" s="1">
        <v>2512.87</v>
      </c>
      <c r="BI438" s="1">
        <v>3598</v>
      </c>
      <c r="BJ438" s="1">
        <v>0</v>
      </c>
      <c r="BL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1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167702.6616</v>
      </c>
      <c r="CD438" s="1">
        <v>1</v>
      </c>
      <c r="CE438" s="1" t="s">
        <v>118</v>
      </c>
      <c r="CF438" s="1" t="s">
        <v>439</v>
      </c>
      <c r="CG438" s="1" t="str">
        <f>"19"</f>
        <v>19</v>
      </c>
      <c r="CH438" s="1" t="str">
        <f>"0"</f>
        <v>0</v>
      </c>
      <c r="CI438" s="1" t="str">
        <f>"06"</f>
        <v>06</v>
      </c>
      <c r="CJ438" s="1" t="s">
        <v>321</v>
      </c>
      <c r="CK438" s="1" t="str">
        <f>"02"</f>
        <v>02</v>
      </c>
      <c r="CL438" s="1" t="s">
        <v>539</v>
      </c>
      <c r="CW438" s="1">
        <v>0</v>
      </c>
      <c r="CX438" s="1">
        <v>0</v>
      </c>
      <c r="CY438" s="1">
        <v>0</v>
      </c>
    </row>
    <row r="439" spans="1:103">
      <c r="A439" s="1">
        <v>410</v>
      </c>
      <c r="B439" s="1" t="s">
        <v>138</v>
      </c>
      <c r="C439" s="1">
        <v>410604</v>
      </c>
      <c r="D439" s="1" t="s">
        <v>102</v>
      </c>
      <c r="E439" s="1">
        <v>9113</v>
      </c>
      <c r="F439" s="1" t="s">
        <v>352</v>
      </c>
      <c r="G439" s="1" t="s">
        <v>525</v>
      </c>
      <c r="I439" s="1" t="s">
        <v>525</v>
      </c>
      <c r="K439" s="1">
        <v>11</v>
      </c>
      <c r="L439" s="1">
        <v>19</v>
      </c>
      <c r="M439" s="1" t="s">
        <v>1031</v>
      </c>
      <c r="N439" s="1" t="s">
        <v>1032</v>
      </c>
      <c r="O439" s="1" t="s">
        <v>1023</v>
      </c>
      <c r="P439" s="1" t="s">
        <v>318</v>
      </c>
      <c r="Q439" s="1" t="s">
        <v>109</v>
      </c>
      <c r="R439" s="1">
        <v>1</v>
      </c>
      <c r="S439" s="1" t="s">
        <v>110</v>
      </c>
      <c r="T439" s="1" t="s">
        <v>111</v>
      </c>
      <c r="U439" s="1" t="s">
        <v>112</v>
      </c>
      <c r="V439" s="1">
        <v>411</v>
      </c>
      <c r="Y439" s="1">
        <v>410080</v>
      </c>
      <c r="Z439" s="1" t="s">
        <v>113</v>
      </c>
      <c r="AG439" s="1">
        <v>5</v>
      </c>
      <c r="AH439" s="4">
        <v>42865</v>
      </c>
      <c r="AI439" s="1">
        <v>57</v>
      </c>
      <c r="AM439" s="1" t="s">
        <v>357</v>
      </c>
      <c r="AS439" s="4">
        <v>42768</v>
      </c>
      <c r="AT439" s="4">
        <v>42901</v>
      </c>
      <c r="AU439" s="4">
        <v>42895</v>
      </c>
      <c r="AW439" s="1">
        <v>1</v>
      </c>
      <c r="AY439" s="1" t="s">
        <v>320</v>
      </c>
      <c r="BB439" s="1">
        <v>0</v>
      </c>
      <c r="BC439" s="1">
        <v>0</v>
      </c>
      <c r="BD439" s="1">
        <v>1</v>
      </c>
      <c r="BE439" s="1">
        <v>119860</v>
      </c>
      <c r="BF439" s="1" t="s">
        <v>146</v>
      </c>
      <c r="BG439" s="1">
        <v>119860</v>
      </c>
      <c r="BH439" s="1">
        <v>1866.48</v>
      </c>
      <c r="BI439" s="1">
        <v>2571.55</v>
      </c>
      <c r="BJ439" s="1">
        <v>0</v>
      </c>
      <c r="BL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1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119860</v>
      </c>
      <c r="CD439" s="1">
        <v>1</v>
      </c>
      <c r="CE439" s="1" t="s">
        <v>118</v>
      </c>
      <c r="CF439" s="1" t="s">
        <v>439</v>
      </c>
      <c r="CG439" s="1" t="str">
        <f>"19"</f>
        <v>19</v>
      </c>
      <c r="CH439" s="1" t="str">
        <f>"0"</f>
        <v>0</v>
      </c>
      <c r="CI439" s="1" t="str">
        <f>"06"</f>
        <v>06</v>
      </c>
      <c r="CJ439" s="1" t="s">
        <v>321</v>
      </c>
      <c r="CK439" s="1" t="str">
        <f>"02"</f>
        <v>02</v>
      </c>
      <c r="CL439" s="1" t="s">
        <v>129</v>
      </c>
      <c r="CW439" s="1">
        <v>0</v>
      </c>
      <c r="CX439" s="1">
        <v>0</v>
      </c>
      <c r="CY439" s="1">
        <v>0</v>
      </c>
    </row>
    <row r="440" spans="1:103">
      <c r="A440" s="1">
        <v>410</v>
      </c>
      <c r="B440" s="1" t="s">
        <v>138</v>
      </c>
      <c r="C440" s="1">
        <v>410604</v>
      </c>
      <c r="D440" s="1" t="s">
        <v>102</v>
      </c>
      <c r="E440" s="1">
        <v>9113</v>
      </c>
      <c r="F440" s="1" t="s">
        <v>352</v>
      </c>
      <c r="G440" s="1" t="s">
        <v>525</v>
      </c>
      <c r="I440" s="1" t="s">
        <v>525</v>
      </c>
      <c r="K440" s="1">
        <v>11</v>
      </c>
      <c r="L440" s="1">
        <v>20</v>
      </c>
      <c r="M440" s="1" t="s">
        <v>1033</v>
      </c>
      <c r="N440" s="1" t="s">
        <v>1034</v>
      </c>
      <c r="O440" s="1" t="s">
        <v>1023</v>
      </c>
      <c r="P440" s="1" t="s">
        <v>318</v>
      </c>
      <c r="Q440" s="1" t="s">
        <v>109</v>
      </c>
      <c r="R440" s="1">
        <v>1</v>
      </c>
      <c r="S440" s="1" t="s">
        <v>110</v>
      </c>
      <c r="T440" s="1" t="s">
        <v>111</v>
      </c>
      <c r="U440" s="1" t="s">
        <v>112</v>
      </c>
      <c r="V440" s="1">
        <v>411</v>
      </c>
      <c r="Y440" s="1">
        <v>410080</v>
      </c>
      <c r="Z440" s="1" t="s">
        <v>113</v>
      </c>
      <c r="AG440" s="1">
        <v>5</v>
      </c>
      <c r="AH440" s="4">
        <v>42865</v>
      </c>
      <c r="AI440" s="1">
        <v>57</v>
      </c>
      <c r="AM440" s="1" t="s">
        <v>357</v>
      </c>
      <c r="AS440" s="4">
        <v>42768</v>
      </c>
      <c r="AT440" s="4">
        <v>42901</v>
      </c>
      <c r="AU440" s="4">
        <v>42895</v>
      </c>
      <c r="AW440" s="1">
        <v>1</v>
      </c>
      <c r="AY440" s="1" t="s">
        <v>320</v>
      </c>
      <c r="BB440" s="1">
        <v>0</v>
      </c>
      <c r="BC440" s="1">
        <v>0</v>
      </c>
      <c r="BD440" s="1">
        <v>1</v>
      </c>
      <c r="BE440" s="1">
        <v>119860</v>
      </c>
      <c r="BF440" s="1" t="s">
        <v>146</v>
      </c>
      <c r="BG440" s="1">
        <v>119860</v>
      </c>
      <c r="BH440" s="1">
        <v>1866.48</v>
      </c>
      <c r="BI440" s="1">
        <v>2571.55</v>
      </c>
      <c r="BJ440" s="1">
        <v>0</v>
      </c>
      <c r="BL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1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119860</v>
      </c>
      <c r="CD440" s="1">
        <v>1</v>
      </c>
      <c r="CE440" s="1" t="s">
        <v>118</v>
      </c>
      <c r="CF440" s="1" t="s">
        <v>439</v>
      </c>
      <c r="CG440" s="1" t="str">
        <f>"19"</f>
        <v>19</v>
      </c>
      <c r="CH440" s="1" t="str">
        <f>"0"</f>
        <v>0</v>
      </c>
      <c r="CI440" s="1" t="str">
        <f>"06"</f>
        <v>06</v>
      </c>
      <c r="CJ440" s="1" t="s">
        <v>321</v>
      </c>
      <c r="CK440" s="1" t="str">
        <f>"02"</f>
        <v>02</v>
      </c>
      <c r="CL440" s="1" t="s">
        <v>129</v>
      </c>
      <c r="CW440" s="1">
        <v>0</v>
      </c>
      <c r="CX440" s="1">
        <v>0</v>
      </c>
      <c r="CY440" s="1">
        <v>0</v>
      </c>
    </row>
    <row r="441" spans="1:103">
      <c r="A441" s="1">
        <v>410</v>
      </c>
      <c r="B441" s="1" t="s">
        <v>138</v>
      </c>
      <c r="C441" s="1">
        <v>410638</v>
      </c>
      <c r="D441" s="1" t="s">
        <v>102</v>
      </c>
      <c r="E441" s="1">
        <v>8702</v>
      </c>
      <c r="F441" s="1" t="s">
        <v>178</v>
      </c>
      <c r="G441" s="1" t="s">
        <v>544</v>
      </c>
      <c r="I441" s="1" t="s">
        <v>544</v>
      </c>
      <c r="K441" s="1">
        <v>8</v>
      </c>
      <c r="L441" s="1">
        <v>8</v>
      </c>
      <c r="M441" s="1" t="s">
        <v>1035</v>
      </c>
      <c r="N441" s="1" t="s">
        <v>1036</v>
      </c>
      <c r="O441" s="1" t="s">
        <v>1037</v>
      </c>
      <c r="P441" s="1" t="s">
        <v>318</v>
      </c>
      <c r="Q441" s="1" t="s">
        <v>109</v>
      </c>
      <c r="R441" s="1">
        <v>1</v>
      </c>
      <c r="S441" s="1" t="s">
        <v>110</v>
      </c>
      <c r="T441" s="1" t="s">
        <v>111</v>
      </c>
      <c r="U441" s="1" t="s">
        <v>112</v>
      </c>
      <c r="V441" s="1">
        <v>411</v>
      </c>
      <c r="Y441" s="1">
        <v>410080</v>
      </c>
      <c r="Z441" s="1" t="s">
        <v>113</v>
      </c>
      <c r="AG441" s="1">
        <v>1</v>
      </c>
      <c r="AH441" s="4">
        <v>42803</v>
      </c>
      <c r="AI441" s="1">
        <v>57</v>
      </c>
      <c r="AM441" s="1" t="s">
        <v>545</v>
      </c>
      <c r="AS441" s="4">
        <v>42803</v>
      </c>
      <c r="AT441" s="4">
        <v>42936</v>
      </c>
      <c r="AU441" s="4">
        <v>42929</v>
      </c>
      <c r="AW441" s="1">
        <v>2</v>
      </c>
      <c r="AY441" s="1" t="s">
        <v>320</v>
      </c>
      <c r="BB441" s="1">
        <v>0</v>
      </c>
      <c r="BC441" s="1">
        <v>0</v>
      </c>
      <c r="BD441" s="1">
        <v>2</v>
      </c>
      <c r="BE441" s="1">
        <v>108112.85</v>
      </c>
      <c r="BF441" s="1" t="s">
        <v>146</v>
      </c>
      <c r="BG441" s="1">
        <v>216225.7</v>
      </c>
      <c r="BH441" s="1">
        <v>3367.11</v>
      </c>
      <c r="BI441" s="1">
        <v>4639.04</v>
      </c>
      <c r="BJ441" s="1">
        <v>0</v>
      </c>
      <c r="BL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2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216225.7</v>
      </c>
      <c r="CD441" s="1">
        <v>1</v>
      </c>
      <c r="CE441" s="1" t="s">
        <v>118</v>
      </c>
      <c r="CF441" s="1" t="s">
        <v>439</v>
      </c>
      <c r="CG441" s="1" t="str">
        <f>"19"</f>
        <v>19</v>
      </c>
      <c r="CH441" s="1" t="str">
        <f>"0"</f>
        <v>0</v>
      </c>
      <c r="CI441" s="1" t="str">
        <f>"06"</f>
        <v>06</v>
      </c>
      <c r="CJ441" s="1" t="s">
        <v>321</v>
      </c>
      <c r="CK441" s="1" t="str">
        <f>"02"</f>
        <v>02</v>
      </c>
      <c r="CL441" s="1" t="s">
        <v>129</v>
      </c>
      <c r="CW441" s="1">
        <v>0</v>
      </c>
      <c r="CX441" s="1">
        <v>0</v>
      </c>
      <c r="CY441" s="1">
        <v>0</v>
      </c>
    </row>
    <row r="442" spans="1:103">
      <c r="A442" s="1">
        <v>410</v>
      </c>
      <c r="B442" s="1" t="s">
        <v>138</v>
      </c>
      <c r="C442" s="1">
        <v>410638</v>
      </c>
      <c r="D442" s="1" t="s">
        <v>102</v>
      </c>
      <c r="E442" s="1">
        <v>8702</v>
      </c>
      <c r="F442" s="1" t="s">
        <v>178</v>
      </c>
      <c r="G442" s="1" t="s">
        <v>544</v>
      </c>
      <c r="I442" s="1" t="s">
        <v>544</v>
      </c>
      <c r="K442" s="1">
        <v>18</v>
      </c>
      <c r="L442" s="1">
        <v>19</v>
      </c>
      <c r="M442" s="1" t="s">
        <v>1038</v>
      </c>
      <c r="N442" s="1" t="s">
        <v>1039</v>
      </c>
      <c r="O442" s="1" t="s">
        <v>1037</v>
      </c>
      <c r="P442" s="1" t="s">
        <v>318</v>
      </c>
      <c r="Q442" s="1" t="s">
        <v>109</v>
      </c>
      <c r="R442" s="1">
        <v>1</v>
      </c>
      <c r="S442" s="1" t="s">
        <v>110</v>
      </c>
      <c r="T442" s="1" t="s">
        <v>111</v>
      </c>
      <c r="U442" s="1" t="s">
        <v>112</v>
      </c>
      <c r="V442" s="1">
        <v>411</v>
      </c>
      <c r="Y442" s="1">
        <v>410080</v>
      </c>
      <c r="Z442" s="1" t="s">
        <v>113</v>
      </c>
      <c r="AG442" s="1">
        <v>1</v>
      </c>
      <c r="AH442" s="4">
        <v>42803</v>
      </c>
      <c r="AI442" s="1">
        <v>57</v>
      </c>
      <c r="AM442" s="1" t="s">
        <v>545</v>
      </c>
      <c r="AS442" s="4">
        <v>42803</v>
      </c>
      <c r="AT442" s="4">
        <v>42936</v>
      </c>
      <c r="AU442" s="4">
        <v>42929</v>
      </c>
      <c r="AW442" s="1">
        <v>2</v>
      </c>
      <c r="AY442" s="1" t="s">
        <v>320</v>
      </c>
      <c r="BB442" s="1">
        <v>0</v>
      </c>
      <c r="BC442" s="1">
        <v>0</v>
      </c>
      <c r="BD442" s="1">
        <v>2</v>
      </c>
      <c r="BE442" s="1">
        <v>108112.85</v>
      </c>
      <c r="BF442" s="1" t="s">
        <v>146</v>
      </c>
      <c r="BG442" s="1">
        <v>216225.7</v>
      </c>
      <c r="BH442" s="1">
        <v>3367.11</v>
      </c>
      <c r="BI442" s="1">
        <v>4639.04</v>
      </c>
      <c r="BJ442" s="1">
        <v>0</v>
      </c>
      <c r="BL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2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216225.7</v>
      </c>
      <c r="CD442" s="1">
        <v>1</v>
      </c>
      <c r="CE442" s="1" t="s">
        <v>118</v>
      </c>
      <c r="CF442" s="1" t="s">
        <v>439</v>
      </c>
      <c r="CG442" s="1" t="str">
        <f>"19"</f>
        <v>19</v>
      </c>
      <c r="CH442" s="1" t="str">
        <f>"0"</f>
        <v>0</v>
      </c>
      <c r="CI442" s="1" t="str">
        <f>"06"</f>
        <v>06</v>
      </c>
      <c r="CJ442" s="1" t="s">
        <v>321</v>
      </c>
      <c r="CK442" s="1" t="str">
        <f>"02"</f>
        <v>02</v>
      </c>
      <c r="CL442" s="1" t="s">
        <v>129</v>
      </c>
      <c r="CW442" s="1">
        <v>0</v>
      </c>
      <c r="CX442" s="1">
        <v>0</v>
      </c>
      <c r="CY442" s="1">
        <v>0</v>
      </c>
    </row>
    <row r="443" spans="1:103">
      <c r="A443" s="1">
        <v>410</v>
      </c>
      <c r="B443" s="1" t="s">
        <v>138</v>
      </c>
      <c r="C443" s="1">
        <v>410604</v>
      </c>
      <c r="D443" s="1" t="s">
        <v>102</v>
      </c>
      <c r="E443" s="1">
        <v>9113</v>
      </c>
      <c r="F443" s="1" t="s">
        <v>352</v>
      </c>
      <c r="G443" s="1" t="s">
        <v>525</v>
      </c>
      <c r="I443" s="1" t="s">
        <v>525</v>
      </c>
      <c r="K443" s="1" t="s">
        <v>1040</v>
      </c>
      <c r="L443" s="1">
        <v>103</v>
      </c>
      <c r="M443" s="1" t="s">
        <v>1041</v>
      </c>
      <c r="N443" s="1" t="s">
        <v>1042</v>
      </c>
      <c r="O443" s="1" t="s">
        <v>1043</v>
      </c>
      <c r="P443" s="1" t="s">
        <v>318</v>
      </c>
      <c r="Q443" s="1" t="s">
        <v>109</v>
      </c>
      <c r="R443" s="1">
        <v>1</v>
      </c>
      <c r="S443" s="1" t="s">
        <v>110</v>
      </c>
      <c r="T443" s="1" t="s">
        <v>111</v>
      </c>
      <c r="U443" s="1" t="s">
        <v>112</v>
      </c>
      <c r="V443" s="1">
        <v>411</v>
      </c>
      <c r="Y443" s="1">
        <v>410080</v>
      </c>
      <c r="Z443" s="1" t="s">
        <v>113</v>
      </c>
      <c r="AG443" s="1">
        <v>5</v>
      </c>
      <c r="AH443" s="4">
        <v>42865</v>
      </c>
      <c r="AI443" s="1">
        <v>57</v>
      </c>
      <c r="AM443" s="1" t="s">
        <v>357</v>
      </c>
      <c r="AS443" s="4">
        <v>42773</v>
      </c>
      <c r="AT443" s="4">
        <v>42901</v>
      </c>
      <c r="AU443" s="4">
        <v>42895</v>
      </c>
      <c r="AW443" s="1">
        <v>1</v>
      </c>
      <c r="AY443" s="1" t="s">
        <v>320</v>
      </c>
      <c r="BB443" s="1">
        <v>0</v>
      </c>
      <c r="BC443" s="1">
        <v>0</v>
      </c>
      <c r="BD443" s="1">
        <v>1</v>
      </c>
      <c r="BE443" s="1">
        <v>208311</v>
      </c>
      <c r="BF443" s="1" t="s">
        <v>146</v>
      </c>
      <c r="BG443" s="1">
        <v>208311</v>
      </c>
      <c r="BH443" s="1">
        <v>3243.86</v>
      </c>
      <c r="BI443" s="1">
        <v>4469.23</v>
      </c>
      <c r="BJ443" s="1">
        <v>0</v>
      </c>
      <c r="BL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1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208311</v>
      </c>
      <c r="CD443" s="1">
        <v>1</v>
      </c>
      <c r="CE443" s="1" t="s">
        <v>118</v>
      </c>
      <c r="CF443" s="1" t="s">
        <v>439</v>
      </c>
      <c r="CG443" s="1" t="str">
        <f t="shared" ref="CG443:CG447" si="144">"20"</f>
        <v>20</v>
      </c>
      <c r="CH443" s="1" t="str">
        <f>"0"</f>
        <v>0</v>
      </c>
      <c r="CI443" s="1" t="str">
        <f t="shared" ref="CI443:CI474" si="145">"06"</f>
        <v>06</v>
      </c>
      <c r="CJ443" s="1" t="s">
        <v>321</v>
      </c>
      <c r="CK443" s="1" t="str">
        <f>"02"</f>
        <v>02</v>
      </c>
      <c r="CL443" s="1" t="s">
        <v>388</v>
      </c>
      <c r="CW443" s="1">
        <v>0</v>
      </c>
      <c r="CX443" s="1">
        <v>0</v>
      </c>
      <c r="CY443" s="1">
        <v>0</v>
      </c>
    </row>
    <row r="444" spans="1:103">
      <c r="A444" s="1">
        <v>410</v>
      </c>
      <c r="B444" s="1" t="s">
        <v>101</v>
      </c>
      <c r="C444" s="1">
        <v>410650</v>
      </c>
      <c r="D444" s="1" t="s">
        <v>102</v>
      </c>
      <c r="E444" s="1">
        <v>9098</v>
      </c>
      <c r="F444" s="1" t="s">
        <v>477</v>
      </c>
      <c r="G444" s="1" t="s">
        <v>478</v>
      </c>
      <c r="I444" s="1" t="s">
        <v>478</v>
      </c>
      <c r="K444" s="1">
        <v>7</v>
      </c>
      <c r="L444" s="1">
        <v>7</v>
      </c>
      <c r="M444" s="1" t="s">
        <v>1044</v>
      </c>
      <c r="N444" s="1" t="s">
        <v>1045</v>
      </c>
      <c r="O444" s="1" t="s">
        <v>1043</v>
      </c>
      <c r="P444" s="1" t="s">
        <v>318</v>
      </c>
      <c r="Q444" s="1" t="s">
        <v>109</v>
      </c>
      <c r="R444" s="1">
        <v>1</v>
      </c>
      <c r="S444" s="1" t="s">
        <v>110</v>
      </c>
      <c r="T444" s="1" t="s">
        <v>111</v>
      </c>
      <c r="U444" s="1" t="s">
        <v>112</v>
      </c>
      <c r="V444" s="1">
        <v>411</v>
      </c>
      <c r="Y444" s="1">
        <v>410080</v>
      </c>
      <c r="Z444" s="1" t="s">
        <v>113</v>
      </c>
      <c r="AG444" s="1">
        <v>1</v>
      </c>
      <c r="AH444" s="4">
        <v>42788</v>
      </c>
      <c r="AI444" s="1">
        <v>60</v>
      </c>
      <c r="AM444" s="1" t="s">
        <v>482</v>
      </c>
      <c r="AP444" s="1">
        <v>1</v>
      </c>
      <c r="AS444" s="4">
        <v>42788</v>
      </c>
      <c r="AT444" s="4">
        <v>42906</v>
      </c>
      <c r="AU444" s="4">
        <v>42899</v>
      </c>
      <c r="AW444" s="1">
        <v>4</v>
      </c>
      <c r="AY444" s="1" t="s">
        <v>320</v>
      </c>
      <c r="BB444" s="1">
        <v>0</v>
      </c>
      <c r="BC444" s="1">
        <v>0</v>
      </c>
      <c r="BD444" s="1">
        <v>4</v>
      </c>
      <c r="BE444" s="1">
        <v>3429.07</v>
      </c>
      <c r="BF444" s="1" t="s">
        <v>117</v>
      </c>
      <c r="BG444" s="1">
        <v>915390.2365</v>
      </c>
      <c r="BH444" s="1">
        <v>13716.28</v>
      </c>
      <c r="BI444" s="1">
        <v>19639.35</v>
      </c>
      <c r="BJ444" s="1">
        <v>0</v>
      </c>
      <c r="BL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4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915390.2365</v>
      </c>
      <c r="CD444" s="1">
        <v>1</v>
      </c>
      <c r="CE444" s="1" t="s">
        <v>118</v>
      </c>
      <c r="CF444" s="1" t="s">
        <v>439</v>
      </c>
      <c r="CG444" s="1" t="str">
        <f>"20"</f>
        <v>20</v>
      </c>
      <c r="CH444" s="1" t="str">
        <f>"0"</f>
        <v>0</v>
      </c>
      <c r="CI444" s="1" t="str">
        <f>"06"</f>
        <v>06</v>
      </c>
      <c r="CJ444" s="1" t="s">
        <v>321</v>
      </c>
      <c r="CK444" s="1" t="str">
        <f>"02"</f>
        <v>02</v>
      </c>
      <c r="CL444" s="1" t="s">
        <v>129</v>
      </c>
      <c r="CW444" s="1">
        <v>0</v>
      </c>
      <c r="CX444" s="1">
        <v>0</v>
      </c>
      <c r="CY444" s="1">
        <v>0</v>
      </c>
    </row>
    <row r="445" spans="1:103">
      <c r="A445" s="1">
        <v>410</v>
      </c>
      <c r="B445" s="1" t="s">
        <v>138</v>
      </c>
      <c r="C445" s="1">
        <v>410638</v>
      </c>
      <c r="D445" s="1" t="s">
        <v>102</v>
      </c>
      <c r="E445" s="1">
        <v>8702</v>
      </c>
      <c r="F445" s="1" t="s">
        <v>178</v>
      </c>
      <c r="G445" s="1" t="s">
        <v>544</v>
      </c>
      <c r="I445" s="1" t="s">
        <v>544</v>
      </c>
      <c r="K445" s="1">
        <v>9</v>
      </c>
      <c r="L445" s="1">
        <v>9</v>
      </c>
      <c r="M445" s="1" t="s">
        <v>1046</v>
      </c>
      <c r="N445" s="1" t="s">
        <v>1047</v>
      </c>
      <c r="O445" s="1" t="s">
        <v>1048</v>
      </c>
      <c r="P445" s="1" t="s">
        <v>318</v>
      </c>
      <c r="Q445" s="1" t="s">
        <v>109</v>
      </c>
      <c r="R445" s="1">
        <v>1</v>
      </c>
      <c r="S445" s="1" t="s">
        <v>110</v>
      </c>
      <c r="T445" s="1" t="s">
        <v>111</v>
      </c>
      <c r="U445" s="1" t="s">
        <v>112</v>
      </c>
      <c r="V445" s="1">
        <v>411</v>
      </c>
      <c r="Y445" s="1">
        <v>410080</v>
      </c>
      <c r="Z445" s="1" t="s">
        <v>113</v>
      </c>
      <c r="AG445" s="1">
        <v>1</v>
      </c>
      <c r="AH445" s="4">
        <v>42803</v>
      </c>
      <c r="AI445" s="1">
        <v>57</v>
      </c>
      <c r="AM445" s="1" t="s">
        <v>545</v>
      </c>
      <c r="AS445" s="4">
        <v>42803</v>
      </c>
      <c r="AT445" s="4">
        <v>42936</v>
      </c>
      <c r="AU445" s="4">
        <v>42929</v>
      </c>
      <c r="AW445" s="1">
        <v>2</v>
      </c>
      <c r="AY445" s="1" t="s">
        <v>320</v>
      </c>
      <c r="BB445" s="1">
        <v>0</v>
      </c>
      <c r="BC445" s="1">
        <v>0</v>
      </c>
      <c r="BD445" s="1">
        <v>2</v>
      </c>
      <c r="BE445" s="1">
        <v>128633.8</v>
      </c>
      <c r="BF445" s="1" t="s">
        <v>146</v>
      </c>
      <c r="BG445" s="1">
        <v>257267.6</v>
      </c>
      <c r="BH445" s="1">
        <v>4006.22</v>
      </c>
      <c r="BI445" s="1">
        <v>5519.58</v>
      </c>
      <c r="BJ445" s="1">
        <v>0</v>
      </c>
      <c r="BL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2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257267.6</v>
      </c>
      <c r="CD445" s="1">
        <v>1</v>
      </c>
      <c r="CE445" s="1" t="s">
        <v>118</v>
      </c>
      <c r="CF445" s="1" t="s">
        <v>439</v>
      </c>
      <c r="CG445" s="1" t="str">
        <f>"20"</f>
        <v>20</v>
      </c>
      <c r="CH445" s="1" t="str">
        <f>"0"</f>
        <v>0</v>
      </c>
      <c r="CI445" s="1" t="str">
        <f>"06"</f>
        <v>06</v>
      </c>
      <c r="CJ445" s="1" t="s">
        <v>321</v>
      </c>
      <c r="CK445" s="1" t="str">
        <f>"02"</f>
        <v>02</v>
      </c>
      <c r="CL445" s="1" t="s">
        <v>129</v>
      </c>
      <c r="CW445" s="1">
        <v>0</v>
      </c>
      <c r="CX445" s="1">
        <v>0</v>
      </c>
      <c r="CY445" s="1">
        <v>0</v>
      </c>
    </row>
    <row r="446" spans="1:103">
      <c r="A446" s="1">
        <v>410</v>
      </c>
      <c r="B446" s="1" t="s">
        <v>138</v>
      </c>
      <c r="C446" s="1">
        <v>410638</v>
      </c>
      <c r="D446" s="1" t="s">
        <v>102</v>
      </c>
      <c r="E446" s="1">
        <v>8702</v>
      </c>
      <c r="F446" s="1" t="s">
        <v>178</v>
      </c>
      <c r="G446" s="1" t="s">
        <v>544</v>
      </c>
      <c r="I446" s="1" t="s">
        <v>544</v>
      </c>
      <c r="K446" s="1">
        <v>19</v>
      </c>
      <c r="L446" s="1">
        <v>20</v>
      </c>
      <c r="M446" s="1" t="s">
        <v>1049</v>
      </c>
      <c r="N446" s="1" t="s">
        <v>1050</v>
      </c>
      <c r="O446" s="1" t="s">
        <v>1048</v>
      </c>
      <c r="P446" s="1" t="s">
        <v>318</v>
      </c>
      <c r="Q446" s="1" t="s">
        <v>109</v>
      </c>
      <c r="R446" s="1">
        <v>1</v>
      </c>
      <c r="S446" s="1" t="s">
        <v>110</v>
      </c>
      <c r="T446" s="1" t="s">
        <v>111</v>
      </c>
      <c r="U446" s="1" t="s">
        <v>112</v>
      </c>
      <c r="V446" s="1">
        <v>411</v>
      </c>
      <c r="Y446" s="1">
        <v>410080</v>
      </c>
      <c r="Z446" s="1" t="s">
        <v>113</v>
      </c>
      <c r="AG446" s="1">
        <v>1</v>
      </c>
      <c r="AH446" s="4">
        <v>42803</v>
      </c>
      <c r="AI446" s="1">
        <v>57</v>
      </c>
      <c r="AM446" s="1" t="s">
        <v>545</v>
      </c>
      <c r="AS446" s="4">
        <v>42803</v>
      </c>
      <c r="AT446" s="4">
        <v>42936</v>
      </c>
      <c r="AU446" s="4">
        <v>42929</v>
      </c>
      <c r="AW446" s="1">
        <v>2</v>
      </c>
      <c r="AY446" s="1" t="s">
        <v>320</v>
      </c>
      <c r="BB446" s="1">
        <v>0</v>
      </c>
      <c r="BC446" s="1">
        <v>0</v>
      </c>
      <c r="BD446" s="1">
        <v>2</v>
      </c>
      <c r="BE446" s="1">
        <v>128633.8</v>
      </c>
      <c r="BF446" s="1" t="s">
        <v>146</v>
      </c>
      <c r="BG446" s="1">
        <v>257267.6</v>
      </c>
      <c r="BH446" s="1">
        <v>4006.22</v>
      </c>
      <c r="BI446" s="1">
        <v>5519.58</v>
      </c>
      <c r="BJ446" s="1">
        <v>0</v>
      </c>
      <c r="BL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2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257267.6</v>
      </c>
      <c r="CD446" s="1">
        <v>1</v>
      </c>
      <c r="CE446" s="1" t="s">
        <v>118</v>
      </c>
      <c r="CF446" s="1" t="s">
        <v>439</v>
      </c>
      <c r="CG446" s="1" t="str">
        <f>"20"</f>
        <v>20</v>
      </c>
      <c r="CH446" s="1" t="str">
        <f>"0"</f>
        <v>0</v>
      </c>
      <c r="CI446" s="1" t="str">
        <f>"06"</f>
        <v>06</v>
      </c>
      <c r="CJ446" s="1" t="s">
        <v>321</v>
      </c>
      <c r="CK446" s="1" t="str">
        <f>"02"</f>
        <v>02</v>
      </c>
      <c r="CL446" s="1" t="s">
        <v>129</v>
      </c>
      <c r="CW446" s="1">
        <v>0</v>
      </c>
      <c r="CX446" s="1">
        <v>0</v>
      </c>
      <c r="CY446" s="1">
        <v>0</v>
      </c>
    </row>
    <row r="447" spans="1:103">
      <c r="A447" s="1">
        <v>410</v>
      </c>
      <c r="B447" s="1" t="s">
        <v>101</v>
      </c>
      <c r="C447" s="1">
        <v>410692</v>
      </c>
      <c r="D447" s="1" t="s">
        <v>102</v>
      </c>
      <c r="E447" s="1">
        <v>2218</v>
      </c>
      <c r="F447" s="1" t="s">
        <v>344</v>
      </c>
      <c r="G447" s="1" t="s">
        <v>535</v>
      </c>
      <c r="I447" s="1" t="s">
        <v>535</v>
      </c>
      <c r="K447" s="1">
        <v>7</v>
      </c>
      <c r="L447" s="1">
        <v>7</v>
      </c>
      <c r="M447" s="1" t="s">
        <v>1051</v>
      </c>
      <c r="N447" s="1" t="s">
        <v>1052</v>
      </c>
      <c r="O447" s="1" t="s">
        <v>1053</v>
      </c>
      <c r="P447" s="1" t="s">
        <v>318</v>
      </c>
      <c r="Q447" s="1" t="s">
        <v>109</v>
      </c>
      <c r="R447" s="1">
        <v>1</v>
      </c>
      <c r="S447" s="1" t="s">
        <v>110</v>
      </c>
      <c r="T447" s="1" t="s">
        <v>111</v>
      </c>
      <c r="U447" s="1" t="s">
        <v>112</v>
      </c>
      <c r="V447" s="1">
        <v>411</v>
      </c>
      <c r="Y447" s="1">
        <v>410080</v>
      </c>
      <c r="Z447" s="1" t="s">
        <v>113</v>
      </c>
      <c r="AG447" s="1">
        <v>2</v>
      </c>
      <c r="AH447" s="4">
        <v>42814</v>
      </c>
      <c r="AI447" s="1">
        <v>52</v>
      </c>
      <c r="AM447" s="1" t="s">
        <v>538</v>
      </c>
      <c r="AS447" s="4">
        <v>42814</v>
      </c>
      <c r="AT447" s="4">
        <v>42906</v>
      </c>
      <c r="AU447" s="4">
        <v>42899</v>
      </c>
      <c r="AW447" s="1">
        <v>4</v>
      </c>
      <c r="AY447" s="1" t="s">
        <v>320</v>
      </c>
      <c r="BB447" s="1">
        <v>0</v>
      </c>
      <c r="BC447" s="1">
        <v>0</v>
      </c>
      <c r="BD447" s="1">
        <v>4</v>
      </c>
      <c r="BE447" s="1">
        <v>5511.24</v>
      </c>
      <c r="BF447" s="1" t="s">
        <v>117</v>
      </c>
      <c r="BG447" s="1">
        <v>1471225.518</v>
      </c>
      <c r="BH447" s="1">
        <v>22044.96</v>
      </c>
      <c r="BI447" s="1">
        <v>31564.59</v>
      </c>
      <c r="BJ447" s="1">
        <v>0</v>
      </c>
      <c r="BL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4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1471225.518</v>
      </c>
      <c r="CD447" s="1">
        <v>1</v>
      </c>
      <c r="CE447" s="1" t="s">
        <v>118</v>
      </c>
      <c r="CF447" s="1" t="s">
        <v>439</v>
      </c>
      <c r="CG447" s="1" t="str">
        <f>"20"</f>
        <v>20</v>
      </c>
      <c r="CH447" s="1" t="str">
        <f>"1"</f>
        <v>1</v>
      </c>
      <c r="CI447" s="1" t="str">
        <f>"06"</f>
        <v>06</v>
      </c>
      <c r="CJ447" s="1" t="s">
        <v>321</v>
      </c>
      <c r="CK447" s="1" t="str">
        <f>"02"</f>
        <v>02</v>
      </c>
      <c r="CL447" s="1" t="s">
        <v>539</v>
      </c>
      <c r="CW447" s="1">
        <v>0</v>
      </c>
      <c r="CX447" s="1">
        <v>0</v>
      </c>
      <c r="CY447" s="1">
        <v>0</v>
      </c>
    </row>
    <row r="448" spans="1:103">
      <c r="A448" s="1">
        <v>410</v>
      </c>
      <c r="B448" s="1" t="s">
        <v>138</v>
      </c>
      <c r="C448" s="1">
        <v>410604</v>
      </c>
      <c r="D448" s="1" t="s">
        <v>102</v>
      </c>
      <c r="E448" s="1">
        <v>9113</v>
      </c>
      <c r="F448" s="1" t="s">
        <v>352</v>
      </c>
      <c r="G448" s="1" t="s">
        <v>525</v>
      </c>
      <c r="I448" s="1" t="s">
        <v>525</v>
      </c>
      <c r="K448" s="1" t="s">
        <v>1054</v>
      </c>
      <c r="L448" s="1">
        <v>104</v>
      </c>
      <c r="M448" s="1" t="s">
        <v>1055</v>
      </c>
      <c r="N448" s="1" t="s">
        <v>1056</v>
      </c>
      <c r="O448" s="1" t="s">
        <v>1057</v>
      </c>
      <c r="P448" s="1" t="s">
        <v>318</v>
      </c>
      <c r="Q448" s="1" t="s">
        <v>109</v>
      </c>
      <c r="R448" s="1">
        <v>1</v>
      </c>
      <c r="S448" s="1" t="s">
        <v>110</v>
      </c>
      <c r="T448" s="1" t="s">
        <v>111</v>
      </c>
      <c r="U448" s="1" t="s">
        <v>112</v>
      </c>
      <c r="V448" s="1">
        <v>411</v>
      </c>
      <c r="Y448" s="1">
        <v>410080</v>
      </c>
      <c r="Z448" s="1" t="s">
        <v>113</v>
      </c>
      <c r="AG448" s="1">
        <v>5</v>
      </c>
      <c r="AH448" s="4">
        <v>42865</v>
      </c>
      <c r="AI448" s="1">
        <v>57</v>
      </c>
      <c r="AM448" s="1" t="s">
        <v>357</v>
      </c>
      <c r="AS448" s="4">
        <v>42773</v>
      </c>
      <c r="AT448" s="4">
        <v>42901</v>
      </c>
      <c r="AU448" s="4">
        <v>42895</v>
      </c>
      <c r="AW448" s="1">
        <v>1</v>
      </c>
      <c r="AX448" s="1">
        <v>409236</v>
      </c>
      <c r="AY448" s="1" t="s">
        <v>320</v>
      </c>
      <c r="AZ448" s="1">
        <v>999</v>
      </c>
      <c r="BA448" s="1">
        <v>810</v>
      </c>
      <c r="BB448" s="1">
        <v>0</v>
      </c>
      <c r="BC448" s="1">
        <v>0</v>
      </c>
      <c r="BD448" s="1">
        <v>1</v>
      </c>
      <c r="BE448" s="1">
        <v>281589</v>
      </c>
      <c r="BF448" s="1" t="s">
        <v>146</v>
      </c>
      <c r="BG448" s="1">
        <v>281589</v>
      </c>
      <c r="BH448" s="1">
        <v>4384.96</v>
      </c>
      <c r="BI448" s="1">
        <v>6041.39</v>
      </c>
      <c r="BJ448" s="1">
        <v>0</v>
      </c>
      <c r="BL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1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281589</v>
      </c>
      <c r="CD448" s="1">
        <v>1</v>
      </c>
      <c r="CE448" s="1" t="s">
        <v>118</v>
      </c>
      <c r="CF448" s="1" t="s">
        <v>439</v>
      </c>
      <c r="CG448" s="1" t="str">
        <f t="shared" ref="CG448:CG459" si="146">"21"</f>
        <v>21</v>
      </c>
      <c r="CH448" s="1" t="str">
        <f t="shared" ref="CH448:CH454" si="147">"0"</f>
        <v>0</v>
      </c>
      <c r="CI448" s="1" t="str">
        <f>"06"</f>
        <v>06</v>
      </c>
      <c r="CJ448" s="1" t="s">
        <v>321</v>
      </c>
      <c r="CK448" s="1" t="str">
        <f>"02"</f>
        <v>02</v>
      </c>
      <c r="CL448" s="1" t="s">
        <v>388</v>
      </c>
      <c r="CW448" s="1">
        <v>0</v>
      </c>
      <c r="CX448" s="1">
        <v>0</v>
      </c>
      <c r="CY448" s="1">
        <v>0</v>
      </c>
    </row>
    <row r="449" spans="1:103">
      <c r="A449" s="1">
        <v>410</v>
      </c>
      <c r="B449" s="1" t="s">
        <v>138</v>
      </c>
      <c r="C449" s="1">
        <v>410604</v>
      </c>
      <c r="D449" s="1" t="s">
        <v>102</v>
      </c>
      <c r="E449" s="1">
        <v>9113</v>
      </c>
      <c r="F449" s="1" t="s">
        <v>352</v>
      </c>
      <c r="G449" s="1" t="s">
        <v>525</v>
      </c>
      <c r="I449" s="1" t="s">
        <v>525</v>
      </c>
      <c r="K449" s="1" t="s">
        <v>1054</v>
      </c>
      <c r="L449" s="1">
        <v>105</v>
      </c>
      <c r="M449" s="1" t="s">
        <v>1058</v>
      </c>
      <c r="N449" s="1" t="s">
        <v>1056</v>
      </c>
      <c r="O449" s="1" t="s">
        <v>1057</v>
      </c>
      <c r="P449" s="1" t="s">
        <v>318</v>
      </c>
      <c r="Q449" s="1" t="s">
        <v>109</v>
      </c>
      <c r="R449" s="1">
        <v>1</v>
      </c>
      <c r="S449" s="1" t="s">
        <v>110</v>
      </c>
      <c r="T449" s="1" t="s">
        <v>111</v>
      </c>
      <c r="U449" s="1" t="s">
        <v>112</v>
      </c>
      <c r="V449" s="1">
        <v>411</v>
      </c>
      <c r="Y449" s="1">
        <v>410080</v>
      </c>
      <c r="Z449" s="1" t="s">
        <v>113</v>
      </c>
      <c r="AG449" s="1">
        <v>5</v>
      </c>
      <c r="AH449" s="4">
        <v>42865</v>
      </c>
      <c r="AI449" s="1">
        <v>57</v>
      </c>
      <c r="AM449" s="1" t="s">
        <v>357</v>
      </c>
      <c r="AS449" s="4">
        <v>42773</v>
      </c>
      <c r="AT449" s="4">
        <v>42901</v>
      </c>
      <c r="AU449" s="4">
        <v>42895</v>
      </c>
      <c r="AW449" s="1">
        <v>3</v>
      </c>
      <c r="AY449" s="1" t="s">
        <v>320</v>
      </c>
      <c r="BB449" s="1">
        <v>0</v>
      </c>
      <c r="BC449" s="1">
        <v>0</v>
      </c>
      <c r="BD449" s="1">
        <v>3</v>
      </c>
      <c r="BE449" s="1">
        <v>281589</v>
      </c>
      <c r="BF449" s="1" t="s">
        <v>146</v>
      </c>
      <c r="BG449" s="1">
        <v>844767</v>
      </c>
      <c r="BH449" s="1">
        <v>13154.88</v>
      </c>
      <c r="BI449" s="1">
        <v>18124.16</v>
      </c>
      <c r="BJ449" s="1">
        <v>0</v>
      </c>
      <c r="BL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3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844767</v>
      </c>
      <c r="CD449" s="1">
        <v>1</v>
      </c>
      <c r="CE449" s="1" t="s">
        <v>118</v>
      </c>
      <c r="CF449" s="1" t="s">
        <v>439</v>
      </c>
      <c r="CG449" s="1" t="str">
        <f>"21"</f>
        <v>21</v>
      </c>
      <c r="CH449" s="1" t="str">
        <f>"0"</f>
        <v>0</v>
      </c>
      <c r="CI449" s="1" t="str">
        <f>"06"</f>
        <v>06</v>
      </c>
      <c r="CJ449" s="1" t="s">
        <v>321</v>
      </c>
      <c r="CK449" s="1" t="str">
        <f>"02"</f>
        <v>02</v>
      </c>
      <c r="CL449" s="1" t="s">
        <v>388</v>
      </c>
      <c r="CW449" s="1">
        <v>0</v>
      </c>
      <c r="CX449" s="1">
        <v>0</v>
      </c>
      <c r="CY449" s="1">
        <v>0</v>
      </c>
    </row>
    <row r="450" spans="1:103">
      <c r="A450" s="1">
        <v>410</v>
      </c>
      <c r="B450" s="1" t="s">
        <v>138</v>
      </c>
      <c r="C450" s="1">
        <v>410604</v>
      </c>
      <c r="D450" s="1" t="s">
        <v>102</v>
      </c>
      <c r="E450" s="1">
        <v>9113</v>
      </c>
      <c r="F450" s="1" t="s">
        <v>352</v>
      </c>
      <c r="G450" s="1" t="s">
        <v>525</v>
      </c>
      <c r="I450" s="1" t="s">
        <v>525</v>
      </c>
      <c r="K450" s="1">
        <v>12</v>
      </c>
      <c r="L450" s="1">
        <v>21</v>
      </c>
      <c r="M450" s="1" t="s">
        <v>1059</v>
      </c>
      <c r="N450" s="1" t="s">
        <v>1060</v>
      </c>
      <c r="O450" s="1" t="s">
        <v>1061</v>
      </c>
      <c r="P450" s="1" t="s">
        <v>318</v>
      </c>
      <c r="Q450" s="1" t="s">
        <v>109</v>
      </c>
      <c r="R450" s="1">
        <v>1</v>
      </c>
      <c r="S450" s="1" t="s">
        <v>110</v>
      </c>
      <c r="T450" s="1" t="s">
        <v>111</v>
      </c>
      <c r="U450" s="1" t="s">
        <v>112</v>
      </c>
      <c r="V450" s="1">
        <v>411</v>
      </c>
      <c r="Y450" s="1">
        <v>410080</v>
      </c>
      <c r="Z450" s="1" t="s">
        <v>113</v>
      </c>
      <c r="AG450" s="1">
        <v>5</v>
      </c>
      <c r="AH450" s="4">
        <v>42865</v>
      </c>
      <c r="AI450" s="1">
        <v>57</v>
      </c>
      <c r="AM450" s="1" t="s">
        <v>357</v>
      </c>
      <c r="AS450" s="4">
        <v>42768</v>
      </c>
      <c r="AT450" s="4">
        <v>42901</v>
      </c>
      <c r="AU450" s="4">
        <v>42895</v>
      </c>
      <c r="AW450" s="1">
        <v>1</v>
      </c>
      <c r="AX450" s="1">
        <v>409238</v>
      </c>
      <c r="AY450" s="1" t="s">
        <v>320</v>
      </c>
      <c r="AZ450" s="1">
        <v>999</v>
      </c>
      <c r="BA450" s="1">
        <v>810</v>
      </c>
      <c r="BB450" s="1">
        <v>0</v>
      </c>
      <c r="BC450" s="1">
        <v>0</v>
      </c>
      <c r="BD450" s="1">
        <v>1</v>
      </c>
      <c r="BE450" s="1">
        <v>208333</v>
      </c>
      <c r="BF450" s="1" t="s">
        <v>146</v>
      </c>
      <c r="BG450" s="1">
        <v>208333</v>
      </c>
      <c r="BH450" s="1">
        <v>3244.2</v>
      </c>
      <c r="BI450" s="1">
        <v>4469.71</v>
      </c>
      <c r="BJ450" s="1">
        <v>0</v>
      </c>
      <c r="BL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1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208333</v>
      </c>
      <c r="CD450" s="1">
        <v>1</v>
      </c>
      <c r="CE450" s="1" t="s">
        <v>118</v>
      </c>
      <c r="CF450" s="1" t="s">
        <v>439</v>
      </c>
      <c r="CG450" s="1" t="str">
        <f>"21"</f>
        <v>21</v>
      </c>
      <c r="CH450" s="1" t="str">
        <f>"0"</f>
        <v>0</v>
      </c>
      <c r="CI450" s="1" t="str">
        <f>"06"</f>
        <v>06</v>
      </c>
      <c r="CJ450" s="1" t="s">
        <v>321</v>
      </c>
      <c r="CK450" s="1" t="str">
        <f>"02"</f>
        <v>02</v>
      </c>
      <c r="CL450" s="1" t="s">
        <v>388</v>
      </c>
      <c r="CW450" s="1">
        <v>0</v>
      </c>
      <c r="CX450" s="1">
        <v>0</v>
      </c>
      <c r="CY450" s="1">
        <v>0</v>
      </c>
    </row>
    <row r="451" spans="1:103">
      <c r="A451" s="1">
        <v>410</v>
      </c>
      <c r="B451" s="1" t="s">
        <v>138</v>
      </c>
      <c r="C451" s="1">
        <v>410604</v>
      </c>
      <c r="D451" s="1" t="s">
        <v>102</v>
      </c>
      <c r="E451" s="1">
        <v>9113</v>
      </c>
      <c r="F451" s="1" t="s">
        <v>352</v>
      </c>
      <c r="G451" s="1" t="s">
        <v>525</v>
      </c>
      <c r="I451" s="1" t="s">
        <v>525</v>
      </c>
      <c r="K451" s="1">
        <v>12</v>
      </c>
      <c r="L451" s="1">
        <v>22</v>
      </c>
      <c r="M451" s="1" t="s">
        <v>1062</v>
      </c>
      <c r="N451" s="1" t="s">
        <v>1060</v>
      </c>
      <c r="O451" s="1" t="s">
        <v>1061</v>
      </c>
      <c r="P451" s="1" t="s">
        <v>318</v>
      </c>
      <c r="Q451" s="1" t="s">
        <v>109</v>
      </c>
      <c r="R451" s="1">
        <v>1</v>
      </c>
      <c r="S451" s="1" t="s">
        <v>110</v>
      </c>
      <c r="T451" s="1" t="s">
        <v>111</v>
      </c>
      <c r="U451" s="1" t="s">
        <v>112</v>
      </c>
      <c r="V451" s="1">
        <v>411</v>
      </c>
      <c r="Y451" s="1">
        <v>410080</v>
      </c>
      <c r="Z451" s="1" t="s">
        <v>113</v>
      </c>
      <c r="AG451" s="1">
        <v>5</v>
      </c>
      <c r="AH451" s="4">
        <v>42865</v>
      </c>
      <c r="AI451" s="1">
        <v>57</v>
      </c>
      <c r="AM451" s="1" t="s">
        <v>357</v>
      </c>
      <c r="AS451" s="4">
        <v>42773</v>
      </c>
      <c r="AT451" s="4">
        <v>42901</v>
      </c>
      <c r="AU451" s="4">
        <v>42895</v>
      </c>
      <c r="AW451" s="1">
        <v>3</v>
      </c>
      <c r="AY451" s="1" t="s">
        <v>320</v>
      </c>
      <c r="BB451" s="1">
        <v>0</v>
      </c>
      <c r="BC451" s="1">
        <v>0</v>
      </c>
      <c r="BD451" s="1">
        <v>3</v>
      </c>
      <c r="BE451" s="1">
        <v>208333</v>
      </c>
      <c r="BF451" s="1" t="s">
        <v>146</v>
      </c>
      <c r="BG451" s="1">
        <v>624999</v>
      </c>
      <c r="BH451" s="1">
        <v>9732.61</v>
      </c>
      <c r="BI451" s="1">
        <v>13409.12</v>
      </c>
      <c r="BJ451" s="1">
        <v>0</v>
      </c>
      <c r="BL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3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624999</v>
      </c>
      <c r="CD451" s="1">
        <v>1</v>
      </c>
      <c r="CE451" s="1" t="s">
        <v>118</v>
      </c>
      <c r="CF451" s="1" t="s">
        <v>439</v>
      </c>
      <c r="CG451" s="1" t="str">
        <f>"21"</f>
        <v>21</v>
      </c>
      <c r="CH451" s="1" t="str">
        <f>"0"</f>
        <v>0</v>
      </c>
      <c r="CI451" s="1" t="str">
        <f>"06"</f>
        <v>06</v>
      </c>
      <c r="CJ451" s="1" t="s">
        <v>321</v>
      </c>
      <c r="CK451" s="1" t="str">
        <f>"02"</f>
        <v>02</v>
      </c>
      <c r="CL451" s="1" t="s">
        <v>388</v>
      </c>
      <c r="CW451" s="1">
        <v>0</v>
      </c>
      <c r="CX451" s="1">
        <v>0</v>
      </c>
      <c r="CY451" s="1">
        <v>0</v>
      </c>
    </row>
    <row r="452" spans="1:103">
      <c r="A452" s="1">
        <v>410</v>
      </c>
      <c r="B452" s="1" t="s">
        <v>101</v>
      </c>
      <c r="C452" s="1">
        <v>410692</v>
      </c>
      <c r="D452" s="1" t="s">
        <v>102</v>
      </c>
      <c r="E452" s="1">
        <v>2218</v>
      </c>
      <c r="F452" s="1" t="s">
        <v>344</v>
      </c>
      <c r="G452" s="1" t="s">
        <v>535</v>
      </c>
      <c r="I452" s="1" t="s">
        <v>535</v>
      </c>
      <c r="K452" s="1">
        <v>17</v>
      </c>
      <c r="L452" s="1">
        <v>17</v>
      </c>
      <c r="M452" s="1" t="s">
        <v>1063</v>
      </c>
      <c r="N452" s="1" t="s">
        <v>1064</v>
      </c>
      <c r="O452" s="1" t="s">
        <v>1061</v>
      </c>
      <c r="P452" s="1" t="s">
        <v>318</v>
      </c>
      <c r="Q452" s="1" t="s">
        <v>109</v>
      </c>
      <c r="R452" s="1">
        <v>1</v>
      </c>
      <c r="S452" s="1" t="s">
        <v>110</v>
      </c>
      <c r="T452" s="1" t="s">
        <v>111</v>
      </c>
      <c r="U452" s="1" t="s">
        <v>112</v>
      </c>
      <c r="V452" s="1">
        <v>411</v>
      </c>
      <c r="Y452" s="1">
        <v>410080</v>
      </c>
      <c r="Z452" s="1" t="s">
        <v>113</v>
      </c>
      <c r="AG452" s="1">
        <v>2</v>
      </c>
      <c r="AH452" s="4">
        <v>42814</v>
      </c>
      <c r="AI452" s="1">
        <v>52</v>
      </c>
      <c r="AM452" s="1" t="s">
        <v>538</v>
      </c>
      <c r="AS452" s="4">
        <v>42809</v>
      </c>
      <c r="AT452" s="4">
        <v>42906</v>
      </c>
      <c r="AU452" s="4">
        <v>42899</v>
      </c>
      <c r="AW452" s="1">
        <v>2</v>
      </c>
      <c r="AY452" s="1" t="s">
        <v>320</v>
      </c>
      <c r="BB452" s="1">
        <v>0</v>
      </c>
      <c r="BC452" s="1">
        <v>0</v>
      </c>
      <c r="BD452" s="1">
        <v>2</v>
      </c>
      <c r="BE452" s="1">
        <v>4013.07</v>
      </c>
      <c r="BF452" s="1" t="s">
        <v>117</v>
      </c>
      <c r="BG452" s="1">
        <v>535644.5183</v>
      </c>
      <c r="BH452" s="1">
        <v>8026.14</v>
      </c>
      <c r="BI452" s="1">
        <v>11492.05</v>
      </c>
      <c r="BJ452" s="1">
        <v>0</v>
      </c>
      <c r="BL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2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535644.5183</v>
      </c>
      <c r="CD452" s="1">
        <v>1</v>
      </c>
      <c r="CE452" s="1" t="s">
        <v>118</v>
      </c>
      <c r="CF452" s="1" t="s">
        <v>439</v>
      </c>
      <c r="CG452" s="1" t="str">
        <f>"21"</f>
        <v>21</v>
      </c>
      <c r="CH452" s="1" t="str">
        <f>"0"</f>
        <v>0</v>
      </c>
      <c r="CI452" s="1" t="str">
        <f>"06"</f>
        <v>06</v>
      </c>
      <c r="CJ452" s="1" t="s">
        <v>321</v>
      </c>
      <c r="CK452" s="1" t="str">
        <f>"02"</f>
        <v>02</v>
      </c>
      <c r="CL452" s="1" t="s">
        <v>539</v>
      </c>
      <c r="CW452" s="1">
        <v>0</v>
      </c>
      <c r="CX452" s="1">
        <v>0</v>
      </c>
      <c r="CY452" s="1">
        <v>0</v>
      </c>
    </row>
    <row r="453" spans="1:103">
      <c r="A453" s="1">
        <v>410</v>
      </c>
      <c r="B453" s="1" t="s">
        <v>138</v>
      </c>
      <c r="C453" s="1">
        <v>410638</v>
      </c>
      <c r="D453" s="1" t="s">
        <v>102</v>
      </c>
      <c r="E453" s="1">
        <v>8702</v>
      </c>
      <c r="F453" s="1" t="s">
        <v>178</v>
      </c>
      <c r="G453" s="1" t="s">
        <v>544</v>
      </c>
      <c r="I453" s="1" t="s">
        <v>544</v>
      </c>
      <c r="K453" s="1">
        <v>20</v>
      </c>
      <c r="L453" s="1">
        <v>21</v>
      </c>
      <c r="M453" s="1" t="s">
        <v>1065</v>
      </c>
      <c r="N453" s="1" t="s">
        <v>1066</v>
      </c>
      <c r="O453" s="1" t="s">
        <v>1067</v>
      </c>
      <c r="P453" s="1" t="s">
        <v>318</v>
      </c>
      <c r="Q453" s="1" t="s">
        <v>109</v>
      </c>
      <c r="R453" s="1">
        <v>1</v>
      </c>
      <c r="S453" s="1" t="s">
        <v>110</v>
      </c>
      <c r="T453" s="1" t="s">
        <v>111</v>
      </c>
      <c r="U453" s="1" t="s">
        <v>112</v>
      </c>
      <c r="V453" s="1">
        <v>411</v>
      </c>
      <c r="Y453" s="1">
        <v>410080</v>
      </c>
      <c r="Z453" s="1" t="s">
        <v>113</v>
      </c>
      <c r="AG453" s="1">
        <v>1</v>
      </c>
      <c r="AH453" s="4">
        <v>42803</v>
      </c>
      <c r="AI453" s="1">
        <v>57</v>
      </c>
      <c r="AM453" s="1" t="s">
        <v>545</v>
      </c>
      <c r="AS453" s="4">
        <v>42803</v>
      </c>
      <c r="AT453" s="4">
        <v>42936</v>
      </c>
      <c r="AU453" s="4">
        <v>42929</v>
      </c>
      <c r="AW453" s="1">
        <v>1</v>
      </c>
      <c r="BB453" s="1">
        <v>0</v>
      </c>
      <c r="BC453" s="1">
        <v>0</v>
      </c>
      <c r="BD453" s="1">
        <v>1</v>
      </c>
      <c r="BE453" s="1">
        <v>174174.9</v>
      </c>
      <c r="BF453" s="1" t="s">
        <v>146</v>
      </c>
      <c r="BG453" s="1">
        <v>174174.9</v>
      </c>
      <c r="BH453" s="1">
        <v>2712.29</v>
      </c>
      <c r="BI453" s="1">
        <v>3736.86</v>
      </c>
      <c r="BJ453" s="1">
        <v>0</v>
      </c>
      <c r="BL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1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174174.9</v>
      </c>
      <c r="CD453" s="1">
        <v>1</v>
      </c>
      <c r="CE453" s="1" t="s">
        <v>118</v>
      </c>
      <c r="CF453" s="1" t="s">
        <v>439</v>
      </c>
      <c r="CG453" s="1" t="str">
        <f>"21"</f>
        <v>21</v>
      </c>
      <c r="CH453" s="1" t="str">
        <f>"0"</f>
        <v>0</v>
      </c>
      <c r="CI453" s="1" t="str">
        <f>"06"</f>
        <v>06</v>
      </c>
      <c r="CJ453" s="1" t="s">
        <v>321</v>
      </c>
      <c r="CK453" s="1" t="str">
        <f>"02"</f>
        <v>02</v>
      </c>
      <c r="CL453" s="1" t="s">
        <v>129</v>
      </c>
      <c r="CW453" s="1">
        <v>0</v>
      </c>
      <c r="CX453" s="1">
        <v>0</v>
      </c>
      <c r="CY453" s="1">
        <v>0</v>
      </c>
    </row>
    <row r="454" spans="1:103">
      <c r="A454" s="1">
        <v>410</v>
      </c>
      <c r="B454" s="1" t="s">
        <v>138</v>
      </c>
      <c r="C454" s="1">
        <v>410638</v>
      </c>
      <c r="D454" s="1" t="s">
        <v>102</v>
      </c>
      <c r="E454" s="1">
        <v>8702</v>
      </c>
      <c r="F454" s="1" t="s">
        <v>178</v>
      </c>
      <c r="G454" s="1" t="s">
        <v>544</v>
      </c>
      <c r="I454" s="1" t="s">
        <v>544</v>
      </c>
      <c r="K454" s="1">
        <v>20</v>
      </c>
      <c r="L454" s="1">
        <v>22</v>
      </c>
      <c r="M454" s="1" t="s">
        <v>1068</v>
      </c>
      <c r="N454" s="1" t="s">
        <v>1069</v>
      </c>
      <c r="O454" s="1" t="s">
        <v>1067</v>
      </c>
      <c r="P454" s="1" t="s">
        <v>318</v>
      </c>
      <c r="Q454" s="1" t="s">
        <v>109</v>
      </c>
      <c r="R454" s="1">
        <v>1</v>
      </c>
      <c r="S454" s="1" t="s">
        <v>110</v>
      </c>
      <c r="T454" s="1" t="s">
        <v>111</v>
      </c>
      <c r="U454" s="1" t="s">
        <v>112</v>
      </c>
      <c r="V454" s="1">
        <v>411</v>
      </c>
      <c r="Y454" s="1">
        <v>410080</v>
      </c>
      <c r="Z454" s="1" t="s">
        <v>113</v>
      </c>
      <c r="AG454" s="1">
        <v>1</v>
      </c>
      <c r="AH454" s="4">
        <v>42803</v>
      </c>
      <c r="AI454" s="1">
        <v>57</v>
      </c>
      <c r="AM454" s="1" t="s">
        <v>545</v>
      </c>
      <c r="AS454" s="4">
        <v>42803</v>
      </c>
      <c r="AT454" s="4">
        <v>42936</v>
      </c>
      <c r="AU454" s="4">
        <v>42929</v>
      </c>
      <c r="AW454" s="1">
        <v>1</v>
      </c>
      <c r="BB454" s="1">
        <v>0</v>
      </c>
      <c r="BC454" s="1">
        <v>0</v>
      </c>
      <c r="BD454" s="1">
        <v>1</v>
      </c>
      <c r="BE454" s="1">
        <v>174174.9</v>
      </c>
      <c r="BF454" s="1" t="s">
        <v>146</v>
      </c>
      <c r="BG454" s="1">
        <v>174174.9</v>
      </c>
      <c r="BH454" s="1">
        <v>2712.29</v>
      </c>
      <c r="BI454" s="1">
        <v>3736.86</v>
      </c>
      <c r="BJ454" s="1">
        <v>0</v>
      </c>
      <c r="BL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1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174174.9</v>
      </c>
      <c r="CD454" s="1">
        <v>1</v>
      </c>
      <c r="CE454" s="1" t="s">
        <v>118</v>
      </c>
      <c r="CF454" s="1" t="s">
        <v>439</v>
      </c>
      <c r="CG454" s="1" t="str">
        <f>"21"</f>
        <v>21</v>
      </c>
      <c r="CH454" s="1" t="str">
        <f>"0"</f>
        <v>0</v>
      </c>
      <c r="CI454" s="1" t="str">
        <f>"06"</f>
        <v>06</v>
      </c>
      <c r="CJ454" s="1" t="s">
        <v>321</v>
      </c>
      <c r="CK454" s="1" t="str">
        <f>"02"</f>
        <v>02</v>
      </c>
      <c r="CL454" s="1" t="s">
        <v>129</v>
      </c>
      <c r="CW454" s="1">
        <v>0</v>
      </c>
      <c r="CX454" s="1">
        <v>0</v>
      </c>
      <c r="CY454" s="1">
        <v>0</v>
      </c>
    </row>
    <row r="455" spans="1:103">
      <c r="A455" s="1">
        <v>410</v>
      </c>
      <c r="B455" s="1" t="s">
        <v>101</v>
      </c>
      <c r="C455" s="1">
        <v>410692</v>
      </c>
      <c r="D455" s="1" t="s">
        <v>102</v>
      </c>
      <c r="E455" s="1">
        <v>2218</v>
      </c>
      <c r="F455" s="1" t="s">
        <v>344</v>
      </c>
      <c r="G455" s="1" t="s">
        <v>535</v>
      </c>
      <c r="I455" s="1" t="s">
        <v>535</v>
      </c>
      <c r="K455" s="1">
        <v>8</v>
      </c>
      <c r="L455" s="1">
        <v>8</v>
      </c>
      <c r="M455" s="1" t="s">
        <v>1070</v>
      </c>
      <c r="N455" s="1" t="s">
        <v>1071</v>
      </c>
      <c r="O455" s="1" t="s">
        <v>1072</v>
      </c>
      <c r="P455" s="1" t="s">
        <v>318</v>
      </c>
      <c r="Q455" s="1" t="s">
        <v>109</v>
      </c>
      <c r="R455" s="1">
        <v>1</v>
      </c>
      <c r="S455" s="1" t="s">
        <v>110</v>
      </c>
      <c r="T455" s="1" t="s">
        <v>111</v>
      </c>
      <c r="U455" s="1" t="s">
        <v>112</v>
      </c>
      <c r="V455" s="1">
        <v>411</v>
      </c>
      <c r="Y455" s="1">
        <v>410080</v>
      </c>
      <c r="Z455" s="1" t="s">
        <v>113</v>
      </c>
      <c r="AG455" s="1">
        <v>2</v>
      </c>
      <c r="AH455" s="4">
        <v>42814</v>
      </c>
      <c r="AI455" s="1">
        <v>52</v>
      </c>
      <c r="AM455" s="1" t="s">
        <v>538</v>
      </c>
      <c r="AS455" s="4">
        <v>42809</v>
      </c>
      <c r="AT455" s="4">
        <v>42906</v>
      </c>
      <c r="AU455" s="4">
        <v>42899</v>
      </c>
      <c r="AW455" s="1">
        <v>3</v>
      </c>
      <c r="AY455" s="1" t="s">
        <v>320</v>
      </c>
      <c r="BB455" s="1">
        <v>0</v>
      </c>
      <c r="BC455" s="1">
        <v>0</v>
      </c>
      <c r="BD455" s="1">
        <v>3</v>
      </c>
      <c r="BE455" s="1">
        <v>6316.83</v>
      </c>
      <c r="BF455" s="1" t="s">
        <v>117</v>
      </c>
      <c r="BG455" s="1">
        <v>1264708.3264</v>
      </c>
      <c r="BH455" s="1">
        <v>18950.49</v>
      </c>
      <c r="BI455" s="1">
        <v>27133.84</v>
      </c>
      <c r="BJ455" s="1">
        <v>0</v>
      </c>
      <c r="BL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3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1264708.3264</v>
      </c>
      <c r="CD455" s="1">
        <v>1</v>
      </c>
      <c r="CE455" s="1" t="s">
        <v>118</v>
      </c>
      <c r="CF455" s="1" t="s">
        <v>439</v>
      </c>
      <c r="CG455" s="1" t="str">
        <f>"21"</f>
        <v>21</v>
      </c>
      <c r="CH455" s="1" t="str">
        <f t="shared" ref="CH455:CH459" si="148">"1"</f>
        <v>1</v>
      </c>
      <c r="CI455" s="1" t="str">
        <f>"06"</f>
        <v>06</v>
      </c>
      <c r="CJ455" s="1" t="s">
        <v>321</v>
      </c>
      <c r="CK455" s="1" t="str">
        <f>"02"</f>
        <v>02</v>
      </c>
      <c r="CL455" s="1" t="s">
        <v>539</v>
      </c>
      <c r="CW455" s="1">
        <v>0</v>
      </c>
      <c r="CX455" s="1">
        <v>0</v>
      </c>
      <c r="CY455" s="1">
        <v>0</v>
      </c>
    </row>
    <row r="456" spans="1:103">
      <c r="A456" s="1">
        <v>410</v>
      </c>
      <c r="B456" s="1" t="s">
        <v>138</v>
      </c>
      <c r="C456" s="1">
        <v>410638</v>
      </c>
      <c r="D456" s="1" t="s">
        <v>102</v>
      </c>
      <c r="E456" s="1">
        <v>8702</v>
      </c>
      <c r="F456" s="1" t="s">
        <v>178</v>
      </c>
      <c r="G456" s="1" t="s">
        <v>544</v>
      </c>
      <c r="I456" s="1" t="s">
        <v>544</v>
      </c>
      <c r="K456" s="1">
        <v>29</v>
      </c>
      <c r="L456" s="1">
        <v>33</v>
      </c>
      <c r="M456" s="1" t="s">
        <v>1073</v>
      </c>
      <c r="N456" s="1" t="s">
        <v>1074</v>
      </c>
      <c r="O456" s="1" t="s">
        <v>1075</v>
      </c>
      <c r="P456" s="1" t="s">
        <v>318</v>
      </c>
      <c r="Q456" s="1" t="s">
        <v>109</v>
      </c>
      <c r="R456" s="1">
        <v>1</v>
      </c>
      <c r="S456" s="1" t="s">
        <v>110</v>
      </c>
      <c r="T456" s="1" t="s">
        <v>111</v>
      </c>
      <c r="U456" s="1" t="s">
        <v>112</v>
      </c>
      <c r="V456" s="1">
        <v>411</v>
      </c>
      <c r="Y456" s="1">
        <v>410080</v>
      </c>
      <c r="Z456" s="1" t="s">
        <v>113</v>
      </c>
      <c r="AG456" s="1">
        <v>1</v>
      </c>
      <c r="AH456" s="4">
        <v>42803</v>
      </c>
      <c r="AI456" s="1">
        <v>57</v>
      </c>
      <c r="AM456" s="1" t="s">
        <v>545</v>
      </c>
      <c r="AS456" s="4">
        <v>42803</v>
      </c>
      <c r="AT456" s="4">
        <v>42936</v>
      </c>
      <c r="AU456" s="4">
        <v>42929</v>
      </c>
      <c r="AW456" s="1">
        <v>1</v>
      </c>
      <c r="AY456" s="1" t="s">
        <v>320</v>
      </c>
      <c r="BB456" s="1">
        <v>0</v>
      </c>
      <c r="BC456" s="1">
        <v>0</v>
      </c>
      <c r="BD456" s="1">
        <v>1</v>
      </c>
      <c r="BE456" s="1">
        <v>280731.65</v>
      </c>
      <c r="BF456" s="1" t="s">
        <v>146</v>
      </c>
      <c r="BG456" s="1">
        <v>280731.65</v>
      </c>
      <c r="BH456" s="1">
        <v>4371.61</v>
      </c>
      <c r="BI456" s="1">
        <v>6022.99</v>
      </c>
      <c r="BJ456" s="1">
        <v>0</v>
      </c>
      <c r="BL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1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280731.65</v>
      </c>
      <c r="CD456" s="1">
        <v>1</v>
      </c>
      <c r="CE456" s="1" t="s">
        <v>118</v>
      </c>
      <c r="CF456" s="1" t="s">
        <v>439</v>
      </c>
      <c r="CG456" s="1" t="str">
        <f>"21"</f>
        <v>21</v>
      </c>
      <c r="CH456" s="1" t="str">
        <f>"1"</f>
        <v>1</v>
      </c>
      <c r="CI456" s="1" t="str">
        <f>"06"</f>
        <v>06</v>
      </c>
      <c r="CJ456" s="1" t="s">
        <v>321</v>
      </c>
      <c r="CK456" s="1" t="str">
        <f>"02"</f>
        <v>02</v>
      </c>
      <c r="CL456" s="1" t="s">
        <v>129</v>
      </c>
      <c r="CW456" s="1">
        <v>0</v>
      </c>
      <c r="CX456" s="1">
        <v>0</v>
      </c>
      <c r="CY456" s="1">
        <v>0</v>
      </c>
    </row>
    <row r="457" spans="1:103">
      <c r="A457" s="1">
        <v>410</v>
      </c>
      <c r="B457" s="1" t="s">
        <v>138</v>
      </c>
      <c r="C457" s="1">
        <v>410638</v>
      </c>
      <c r="D457" s="1" t="s">
        <v>102</v>
      </c>
      <c r="E457" s="1">
        <v>8702</v>
      </c>
      <c r="F457" s="1" t="s">
        <v>178</v>
      </c>
      <c r="G457" s="1" t="s">
        <v>544</v>
      </c>
      <c r="I457" s="1" t="s">
        <v>544</v>
      </c>
      <c r="K457" s="1">
        <v>29</v>
      </c>
      <c r="L457" s="1">
        <v>34</v>
      </c>
      <c r="M457" s="1" t="s">
        <v>1076</v>
      </c>
      <c r="N457" s="1" t="s">
        <v>1077</v>
      </c>
      <c r="O457" s="1" t="s">
        <v>1075</v>
      </c>
      <c r="P457" s="1" t="s">
        <v>318</v>
      </c>
      <c r="Q457" s="1" t="s">
        <v>109</v>
      </c>
      <c r="R457" s="1">
        <v>1</v>
      </c>
      <c r="S457" s="1" t="s">
        <v>110</v>
      </c>
      <c r="T457" s="1" t="s">
        <v>111</v>
      </c>
      <c r="U457" s="1" t="s">
        <v>112</v>
      </c>
      <c r="V457" s="1">
        <v>411</v>
      </c>
      <c r="Y457" s="1">
        <v>410080</v>
      </c>
      <c r="Z457" s="1" t="s">
        <v>113</v>
      </c>
      <c r="AG457" s="1">
        <v>1</v>
      </c>
      <c r="AH457" s="4">
        <v>42803</v>
      </c>
      <c r="AI457" s="1">
        <v>57</v>
      </c>
      <c r="AM457" s="1" t="s">
        <v>545</v>
      </c>
      <c r="AS457" s="4">
        <v>42803</v>
      </c>
      <c r="AT457" s="4">
        <v>42936</v>
      </c>
      <c r="AU457" s="4">
        <v>42929</v>
      </c>
      <c r="AW457" s="1">
        <v>1</v>
      </c>
      <c r="AY457" s="1" t="s">
        <v>320</v>
      </c>
      <c r="BB457" s="1">
        <v>0</v>
      </c>
      <c r="BC457" s="1">
        <v>0</v>
      </c>
      <c r="BD457" s="1">
        <v>1</v>
      </c>
      <c r="BE457" s="1">
        <v>280731.65</v>
      </c>
      <c r="BF457" s="1" t="s">
        <v>146</v>
      </c>
      <c r="BG457" s="1">
        <v>280731.65</v>
      </c>
      <c r="BH457" s="1">
        <v>4371.61</v>
      </c>
      <c r="BI457" s="1">
        <v>6022.99</v>
      </c>
      <c r="BJ457" s="1">
        <v>0</v>
      </c>
      <c r="BL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1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280731.65</v>
      </c>
      <c r="CD457" s="1">
        <v>1</v>
      </c>
      <c r="CE457" s="1" t="s">
        <v>118</v>
      </c>
      <c r="CF457" s="1" t="s">
        <v>439</v>
      </c>
      <c r="CG457" s="1" t="str">
        <f>"21"</f>
        <v>21</v>
      </c>
      <c r="CH457" s="1" t="str">
        <f>"1"</f>
        <v>1</v>
      </c>
      <c r="CI457" s="1" t="str">
        <f>"06"</f>
        <v>06</v>
      </c>
      <c r="CJ457" s="1" t="s">
        <v>321</v>
      </c>
      <c r="CK457" s="1" t="str">
        <f>"02"</f>
        <v>02</v>
      </c>
      <c r="CL457" s="1" t="s">
        <v>129</v>
      </c>
      <c r="CW457" s="1">
        <v>0</v>
      </c>
      <c r="CX457" s="1">
        <v>0</v>
      </c>
      <c r="CY457" s="1">
        <v>0</v>
      </c>
    </row>
    <row r="458" spans="1:103">
      <c r="A458" s="1">
        <v>410</v>
      </c>
      <c r="B458" s="1" t="s">
        <v>138</v>
      </c>
      <c r="C458" s="1">
        <v>410739</v>
      </c>
      <c r="D458" s="1" t="s">
        <v>102</v>
      </c>
      <c r="E458" s="1">
        <v>8700</v>
      </c>
      <c r="F458" s="1" t="s">
        <v>199</v>
      </c>
      <c r="G458" s="1" t="s">
        <v>1078</v>
      </c>
      <c r="I458" s="1" t="s">
        <v>1078</v>
      </c>
      <c r="K458" s="1">
        <v>1</v>
      </c>
      <c r="L458" s="1">
        <v>1</v>
      </c>
      <c r="M458" s="1" t="s">
        <v>1079</v>
      </c>
      <c r="N458" s="1" t="s">
        <v>1080</v>
      </c>
      <c r="O458" s="1" t="s">
        <v>1081</v>
      </c>
      <c r="P458" s="1" t="s">
        <v>655</v>
      </c>
      <c r="Q458" s="1" t="s">
        <v>109</v>
      </c>
      <c r="R458" s="1">
        <v>1</v>
      </c>
      <c r="S458" s="1" t="s">
        <v>110</v>
      </c>
      <c r="T458" s="1" t="s">
        <v>111</v>
      </c>
      <c r="U458" s="1" t="s">
        <v>112</v>
      </c>
      <c r="V458" s="1">
        <v>411</v>
      </c>
      <c r="Y458" s="1">
        <v>410080</v>
      </c>
      <c r="Z458" s="1" t="s">
        <v>113</v>
      </c>
      <c r="AG458" s="1">
        <v>1</v>
      </c>
      <c r="AH458" s="4">
        <v>42849</v>
      </c>
      <c r="AI458" s="1">
        <v>57</v>
      </c>
      <c r="AM458" s="1" t="s">
        <v>205</v>
      </c>
      <c r="AS458" s="4">
        <v>42846</v>
      </c>
      <c r="AT458" s="4">
        <v>43021</v>
      </c>
      <c r="AU458" s="4">
        <v>43010</v>
      </c>
      <c r="AW458" s="1">
        <v>1</v>
      </c>
      <c r="AY458" s="1" t="s">
        <v>320</v>
      </c>
      <c r="BB458" s="1">
        <v>0</v>
      </c>
      <c r="BC458" s="1">
        <v>0</v>
      </c>
      <c r="BD458" s="1">
        <v>1</v>
      </c>
      <c r="BE458" s="1">
        <v>775059</v>
      </c>
      <c r="BF458" s="1" t="s">
        <v>146</v>
      </c>
      <c r="BG458" s="1">
        <v>775059</v>
      </c>
      <c r="BH458" s="1">
        <v>12069.37</v>
      </c>
      <c r="BI458" s="1">
        <v>16628.6</v>
      </c>
      <c r="BJ458" s="1">
        <v>0</v>
      </c>
      <c r="BL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1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775059</v>
      </c>
      <c r="CD458" s="1">
        <v>1</v>
      </c>
      <c r="CE458" s="1" t="s">
        <v>118</v>
      </c>
      <c r="CF458" s="1" t="s">
        <v>439</v>
      </c>
      <c r="CG458" s="1" t="str">
        <f>"21"</f>
        <v>21</v>
      </c>
      <c r="CH458" s="1" t="str">
        <f>"1"</f>
        <v>1</v>
      </c>
      <c r="CI458" s="1" t="str">
        <f>"06"</f>
        <v>06</v>
      </c>
      <c r="CJ458" s="1" t="s">
        <v>321</v>
      </c>
      <c r="CK458" s="1" t="str">
        <f>"11"</f>
        <v>11</v>
      </c>
      <c r="CL458" s="1" t="s">
        <v>177</v>
      </c>
      <c r="CW458" s="1">
        <v>0</v>
      </c>
      <c r="CX458" s="1">
        <v>0</v>
      </c>
      <c r="CY458" s="1">
        <v>0</v>
      </c>
    </row>
    <row r="459" spans="1:103">
      <c r="A459" s="1">
        <v>410</v>
      </c>
      <c r="B459" s="1" t="s">
        <v>138</v>
      </c>
      <c r="C459" s="1">
        <v>410739</v>
      </c>
      <c r="D459" s="1" t="s">
        <v>102</v>
      </c>
      <c r="E459" s="1">
        <v>8700</v>
      </c>
      <c r="F459" s="1" t="s">
        <v>199</v>
      </c>
      <c r="G459" s="1" t="s">
        <v>1078</v>
      </c>
      <c r="I459" s="1" t="s">
        <v>1078</v>
      </c>
      <c r="K459" s="1">
        <v>2</v>
      </c>
      <c r="L459" s="1">
        <v>2</v>
      </c>
      <c r="M459" s="1" t="s">
        <v>1079</v>
      </c>
      <c r="N459" s="1" t="s">
        <v>1080</v>
      </c>
      <c r="O459" s="1" t="s">
        <v>1081</v>
      </c>
      <c r="P459" s="1" t="s">
        <v>655</v>
      </c>
      <c r="Q459" s="1" t="s">
        <v>109</v>
      </c>
      <c r="R459" s="1">
        <v>1</v>
      </c>
      <c r="S459" s="1" t="s">
        <v>110</v>
      </c>
      <c r="T459" s="1" t="s">
        <v>111</v>
      </c>
      <c r="U459" s="1" t="s">
        <v>112</v>
      </c>
      <c r="V459" s="1">
        <v>411</v>
      </c>
      <c r="Y459" s="1">
        <v>410080</v>
      </c>
      <c r="Z459" s="1" t="s">
        <v>113</v>
      </c>
      <c r="AG459" s="1">
        <v>1</v>
      </c>
      <c r="AH459" s="4">
        <v>42849</v>
      </c>
      <c r="AI459" s="1">
        <v>57</v>
      </c>
      <c r="AM459" s="1" t="s">
        <v>205</v>
      </c>
      <c r="AS459" s="4">
        <v>42846</v>
      </c>
      <c r="AT459" s="4">
        <v>43021</v>
      </c>
      <c r="AU459" s="4">
        <v>43010</v>
      </c>
      <c r="AW459" s="1">
        <v>1</v>
      </c>
      <c r="AY459" s="1" t="s">
        <v>320</v>
      </c>
      <c r="BB459" s="1">
        <v>0</v>
      </c>
      <c r="BC459" s="1">
        <v>0</v>
      </c>
      <c r="BD459" s="1">
        <v>1</v>
      </c>
      <c r="BE459" s="1">
        <v>775059</v>
      </c>
      <c r="BF459" s="1" t="s">
        <v>146</v>
      </c>
      <c r="BG459" s="1">
        <v>775059</v>
      </c>
      <c r="BH459" s="1">
        <v>12069.37</v>
      </c>
      <c r="BI459" s="1">
        <v>16628.6</v>
      </c>
      <c r="BJ459" s="1">
        <v>0</v>
      </c>
      <c r="BL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1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775059</v>
      </c>
      <c r="CD459" s="1">
        <v>1</v>
      </c>
      <c r="CE459" s="1" t="s">
        <v>118</v>
      </c>
      <c r="CF459" s="1" t="s">
        <v>439</v>
      </c>
      <c r="CG459" s="1" t="str">
        <f>"21"</f>
        <v>21</v>
      </c>
      <c r="CH459" s="1" t="str">
        <f>"1"</f>
        <v>1</v>
      </c>
      <c r="CI459" s="1" t="str">
        <f>"06"</f>
        <v>06</v>
      </c>
      <c r="CJ459" s="1" t="s">
        <v>321</v>
      </c>
      <c r="CK459" s="1" t="str">
        <f>"11"</f>
        <v>11</v>
      </c>
      <c r="CL459" s="1" t="s">
        <v>177</v>
      </c>
      <c r="CW459" s="1">
        <v>0</v>
      </c>
      <c r="CX459" s="1">
        <v>0</v>
      </c>
      <c r="CY459" s="1">
        <v>0</v>
      </c>
    </row>
    <row r="460" spans="1:103">
      <c r="A460" s="1">
        <v>410</v>
      </c>
      <c r="B460" s="1" t="s">
        <v>138</v>
      </c>
      <c r="C460" s="1">
        <v>410604</v>
      </c>
      <c r="D460" s="1" t="s">
        <v>102</v>
      </c>
      <c r="E460" s="1">
        <v>9113</v>
      </c>
      <c r="F460" s="1" t="s">
        <v>352</v>
      </c>
      <c r="G460" s="1" t="s">
        <v>525</v>
      </c>
      <c r="I460" s="1" t="s">
        <v>525</v>
      </c>
      <c r="K460" s="1">
        <v>30</v>
      </c>
      <c r="L460" s="1">
        <v>44</v>
      </c>
      <c r="M460" s="1" t="s">
        <v>1082</v>
      </c>
      <c r="N460" s="1" t="s">
        <v>1083</v>
      </c>
      <c r="O460" s="1" t="s">
        <v>1084</v>
      </c>
      <c r="P460" s="1" t="s">
        <v>318</v>
      </c>
      <c r="Q460" s="1" t="s">
        <v>109</v>
      </c>
      <c r="R460" s="1">
        <v>1</v>
      </c>
      <c r="S460" s="1" t="s">
        <v>110</v>
      </c>
      <c r="T460" s="1" t="s">
        <v>111</v>
      </c>
      <c r="U460" s="1" t="s">
        <v>112</v>
      </c>
      <c r="V460" s="1">
        <v>411</v>
      </c>
      <c r="Y460" s="1">
        <v>410080</v>
      </c>
      <c r="Z460" s="1" t="s">
        <v>113</v>
      </c>
      <c r="AG460" s="1">
        <v>5</v>
      </c>
      <c r="AH460" s="4">
        <v>42865</v>
      </c>
      <c r="AI460" s="1">
        <v>57</v>
      </c>
      <c r="AM460" s="1" t="s">
        <v>357</v>
      </c>
      <c r="AS460" s="4">
        <v>42773</v>
      </c>
      <c r="AT460" s="4">
        <v>42901</v>
      </c>
      <c r="AU460" s="4">
        <v>42895</v>
      </c>
      <c r="AW460" s="1">
        <v>1</v>
      </c>
      <c r="AY460" s="1" t="s">
        <v>320</v>
      </c>
      <c r="BB460" s="1">
        <v>0</v>
      </c>
      <c r="BC460" s="1">
        <v>0</v>
      </c>
      <c r="BD460" s="1">
        <v>1</v>
      </c>
      <c r="BE460" s="1">
        <v>240671</v>
      </c>
      <c r="BF460" s="1" t="s">
        <v>146</v>
      </c>
      <c r="BG460" s="1">
        <v>240671</v>
      </c>
      <c r="BH460" s="1">
        <v>3747.78</v>
      </c>
      <c r="BI460" s="1">
        <v>5163.51</v>
      </c>
      <c r="BJ460" s="1">
        <v>0</v>
      </c>
      <c r="BL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1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240671</v>
      </c>
      <c r="CD460" s="1">
        <v>1</v>
      </c>
      <c r="CE460" s="1" t="s">
        <v>118</v>
      </c>
      <c r="CF460" s="1" t="s">
        <v>439</v>
      </c>
      <c r="CG460" s="1" t="str">
        <f t="shared" ref="CG460:CG464" si="149">"22"</f>
        <v>22</v>
      </c>
      <c r="CH460" s="1" t="str">
        <f t="shared" ref="CH460:CH463" si="150">"0"</f>
        <v>0</v>
      </c>
      <c r="CI460" s="1" t="str">
        <f>"06"</f>
        <v>06</v>
      </c>
      <c r="CJ460" s="1" t="s">
        <v>321</v>
      </c>
      <c r="CK460" s="1" t="str">
        <f t="shared" ref="CK460:CK474" si="151">"02"</f>
        <v>02</v>
      </c>
      <c r="CL460" s="1" t="s">
        <v>129</v>
      </c>
      <c r="CW460" s="1">
        <v>0</v>
      </c>
      <c r="CX460" s="1">
        <v>0</v>
      </c>
      <c r="CY460" s="1">
        <v>0</v>
      </c>
    </row>
    <row r="461" spans="1:103">
      <c r="A461" s="1">
        <v>410</v>
      </c>
      <c r="B461" s="1" t="s">
        <v>138</v>
      </c>
      <c r="C461" s="1">
        <v>410604</v>
      </c>
      <c r="D461" s="1" t="s">
        <v>102</v>
      </c>
      <c r="E461" s="1">
        <v>9113</v>
      </c>
      <c r="F461" s="1" t="s">
        <v>352</v>
      </c>
      <c r="G461" s="1" t="s">
        <v>525</v>
      </c>
      <c r="I461" s="1" t="s">
        <v>525</v>
      </c>
      <c r="K461" s="1">
        <v>30</v>
      </c>
      <c r="L461" s="1">
        <v>45</v>
      </c>
      <c r="M461" s="1" t="s">
        <v>1085</v>
      </c>
      <c r="N461" s="1" t="s">
        <v>1086</v>
      </c>
      <c r="O461" s="1" t="s">
        <v>1087</v>
      </c>
      <c r="P461" s="1" t="s">
        <v>318</v>
      </c>
      <c r="Q461" s="1" t="s">
        <v>109</v>
      </c>
      <c r="R461" s="1">
        <v>1</v>
      </c>
      <c r="S461" s="1" t="s">
        <v>110</v>
      </c>
      <c r="T461" s="1" t="s">
        <v>111</v>
      </c>
      <c r="U461" s="1" t="s">
        <v>112</v>
      </c>
      <c r="V461" s="1">
        <v>411</v>
      </c>
      <c r="Y461" s="1">
        <v>410080</v>
      </c>
      <c r="Z461" s="1" t="s">
        <v>113</v>
      </c>
      <c r="AG461" s="1">
        <v>5</v>
      </c>
      <c r="AH461" s="4">
        <v>42865</v>
      </c>
      <c r="AI461" s="1">
        <v>57</v>
      </c>
      <c r="AM461" s="1" t="s">
        <v>357</v>
      </c>
      <c r="AS461" s="4">
        <v>42773</v>
      </c>
      <c r="AT461" s="4">
        <v>42901</v>
      </c>
      <c r="AU461" s="4">
        <v>42895</v>
      </c>
      <c r="AW461" s="1">
        <v>1</v>
      </c>
      <c r="AY461" s="1" t="s">
        <v>320</v>
      </c>
      <c r="BB461" s="1">
        <v>0</v>
      </c>
      <c r="BC461" s="1">
        <v>0</v>
      </c>
      <c r="BD461" s="1">
        <v>1</v>
      </c>
      <c r="BE461" s="1">
        <v>240671</v>
      </c>
      <c r="BF461" s="1" t="s">
        <v>146</v>
      </c>
      <c r="BG461" s="1">
        <v>240671</v>
      </c>
      <c r="BH461" s="1">
        <v>3747.78</v>
      </c>
      <c r="BI461" s="1">
        <v>5163.51</v>
      </c>
      <c r="BJ461" s="1">
        <v>0</v>
      </c>
      <c r="BL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1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240671</v>
      </c>
      <c r="CD461" s="1">
        <v>1</v>
      </c>
      <c r="CE461" s="1" t="s">
        <v>118</v>
      </c>
      <c r="CF461" s="1" t="s">
        <v>439</v>
      </c>
      <c r="CG461" s="1" t="str">
        <f>"22"</f>
        <v>22</v>
      </c>
      <c r="CH461" s="1" t="str">
        <f>"0"</f>
        <v>0</v>
      </c>
      <c r="CI461" s="1" t="str">
        <f>"06"</f>
        <v>06</v>
      </c>
      <c r="CJ461" s="1" t="s">
        <v>321</v>
      </c>
      <c r="CK461" s="1" t="str">
        <f>"02"</f>
        <v>02</v>
      </c>
      <c r="CL461" s="1" t="s">
        <v>129</v>
      </c>
      <c r="CW461" s="1">
        <v>0</v>
      </c>
      <c r="CX461" s="1">
        <v>0</v>
      </c>
      <c r="CY461" s="1">
        <v>0</v>
      </c>
    </row>
    <row r="462" spans="1:103">
      <c r="A462" s="1">
        <v>410</v>
      </c>
      <c r="B462" s="1" t="s">
        <v>138</v>
      </c>
      <c r="C462" s="1">
        <v>410638</v>
      </c>
      <c r="D462" s="1" t="s">
        <v>102</v>
      </c>
      <c r="E462" s="1">
        <v>8702</v>
      </c>
      <c r="F462" s="1" t="s">
        <v>178</v>
      </c>
      <c r="G462" s="1" t="s">
        <v>544</v>
      </c>
      <c r="I462" s="1" t="s">
        <v>544</v>
      </c>
      <c r="K462" s="1">
        <v>21</v>
      </c>
      <c r="L462" s="1">
        <v>23</v>
      </c>
      <c r="M462" s="1" t="s">
        <v>1088</v>
      </c>
      <c r="N462" s="1" t="s">
        <v>1089</v>
      </c>
      <c r="O462" s="1" t="s">
        <v>1087</v>
      </c>
      <c r="P462" s="1" t="s">
        <v>318</v>
      </c>
      <c r="Q462" s="1" t="s">
        <v>109</v>
      </c>
      <c r="R462" s="1">
        <v>1</v>
      </c>
      <c r="S462" s="1" t="s">
        <v>110</v>
      </c>
      <c r="T462" s="1" t="s">
        <v>111</v>
      </c>
      <c r="U462" s="1" t="s">
        <v>112</v>
      </c>
      <c r="V462" s="1">
        <v>411</v>
      </c>
      <c r="Y462" s="1">
        <v>410080</v>
      </c>
      <c r="Z462" s="1" t="s">
        <v>113</v>
      </c>
      <c r="AG462" s="1">
        <v>1</v>
      </c>
      <c r="AH462" s="4">
        <v>42803</v>
      </c>
      <c r="AI462" s="1">
        <v>57</v>
      </c>
      <c r="AM462" s="1" t="s">
        <v>545</v>
      </c>
      <c r="AS462" s="4">
        <v>42803</v>
      </c>
      <c r="AT462" s="4">
        <v>42936</v>
      </c>
      <c r="AU462" s="4">
        <v>42929</v>
      </c>
      <c r="AW462" s="1">
        <v>1</v>
      </c>
      <c r="AY462" s="1" t="s">
        <v>320</v>
      </c>
      <c r="BB462" s="1">
        <v>0</v>
      </c>
      <c r="BC462" s="1">
        <v>0</v>
      </c>
      <c r="BD462" s="1">
        <v>1</v>
      </c>
      <c r="BE462" s="1">
        <v>222457.7</v>
      </c>
      <c r="BF462" s="1" t="s">
        <v>146</v>
      </c>
      <c r="BG462" s="1">
        <v>222457.7</v>
      </c>
      <c r="BH462" s="1">
        <v>3464.16</v>
      </c>
      <c r="BI462" s="1">
        <v>4772.75</v>
      </c>
      <c r="BJ462" s="1">
        <v>0</v>
      </c>
      <c r="BL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1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222457.7</v>
      </c>
      <c r="CD462" s="1">
        <v>1</v>
      </c>
      <c r="CE462" s="1" t="s">
        <v>118</v>
      </c>
      <c r="CF462" s="1" t="s">
        <v>439</v>
      </c>
      <c r="CG462" s="1" t="str">
        <f>"22"</f>
        <v>22</v>
      </c>
      <c r="CH462" s="1" t="str">
        <f>"0"</f>
        <v>0</v>
      </c>
      <c r="CI462" s="1" t="str">
        <f>"06"</f>
        <v>06</v>
      </c>
      <c r="CJ462" s="1" t="s">
        <v>321</v>
      </c>
      <c r="CK462" s="1" t="str">
        <f>"02"</f>
        <v>02</v>
      </c>
      <c r="CL462" s="1" t="s">
        <v>129</v>
      </c>
      <c r="CW462" s="1">
        <v>0</v>
      </c>
      <c r="CX462" s="1">
        <v>0</v>
      </c>
      <c r="CY462" s="1">
        <v>0</v>
      </c>
    </row>
    <row r="463" spans="1:103">
      <c r="A463" s="1">
        <v>410</v>
      </c>
      <c r="B463" s="1" t="s">
        <v>138</v>
      </c>
      <c r="C463" s="1">
        <v>410638</v>
      </c>
      <c r="D463" s="1" t="s">
        <v>102</v>
      </c>
      <c r="E463" s="1">
        <v>8702</v>
      </c>
      <c r="F463" s="1" t="s">
        <v>178</v>
      </c>
      <c r="G463" s="1" t="s">
        <v>544</v>
      </c>
      <c r="I463" s="1" t="s">
        <v>544</v>
      </c>
      <c r="K463" s="1">
        <v>21</v>
      </c>
      <c r="L463" s="1">
        <v>24</v>
      </c>
      <c r="M463" s="1" t="s">
        <v>1090</v>
      </c>
      <c r="N463" s="1" t="s">
        <v>1091</v>
      </c>
      <c r="O463" s="1" t="s">
        <v>1087</v>
      </c>
      <c r="P463" s="1" t="s">
        <v>318</v>
      </c>
      <c r="Q463" s="1" t="s">
        <v>109</v>
      </c>
      <c r="R463" s="1">
        <v>1</v>
      </c>
      <c r="S463" s="1" t="s">
        <v>110</v>
      </c>
      <c r="T463" s="1" t="s">
        <v>111</v>
      </c>
      <c r="U463" s="1" t="s">
        <v>112</v>
      </c>
      <c r="V463" s="1">
        <v>411</v>
      </c>
      <c r="Y463" s="1">
        <v>410080</v>
      </c>
      <c r="Z463" s="1" t="s">
        <v>113</v>
      </c>
      <c r="AG463" s="1">
        <v>1</v>
      </c>
      <c r="AH463" s="4">
        <v>42803</v>
      </c>
      <c r="AI463" s="1">
        <v>57</v>
      </c>
      <c r="AM463" s="1" t="s">
        <v>545</v>
      </c>
      <c r="AS463" s="4">
        <v>42803</v>
      </c>
      <c r="AT463" s="4">
        <v>42936</v>
      </c>
      <c r="AU463" s="4">
        <v>42929</v>
      </c>
      <c r="AW463" s="1">
        <v>1</v>
      </c>
      <c r="AY463" s="1" t="s">
        <v>320</v>
      </c>
      <c r="BB463" s="1">
        <v>0</v>
      </c>
      <c r="BC463" s="1">
        <v>0</v>
      </c>
      <c r="BD463" s="1">
        <v>1</v>
      </c>
      <c r="BE463" s="1">
        <v>222457.7</v>
      </c>
      <c r="BF463" s="1" t="s">
        <v>146</v>
      </c>
      <c r="BG463" s="1">
        <v>222457.7</v>
      </c>
      <c r="BH463" s="1">
        <v>3464.16</v>
      </c>
      <c r="BI463" s="1">
        <v>4772.75</v>
      </c>
      <c r="BJ463" s="1">
        <v>0</v>
      </c>
      <c r="BL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1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222457.7</v>
      </c>
      <c r="CD463" s="1">
        <v>1</v>
      </c>
      <c r="CE463" s="1" t="s">
        <v>118</v>
      </c>
      <c r="CF463" s="1" t="s">
        <v>439</v>
      </c>
      <c r="CG463" s="1" t="str">
        <f>"22"</f>
        <v>22</v>
      </c>
      <c r="CH463" s="1" t="str">
        <f>"0"</f>
        <v>0</v>
      </c>
      <c r="CI463" s="1" t="str">
        <f>"06"</f>
        <v>06</v>
      </c>
      <c r="CJ463" s="1" t="s">
        <v>321</v>
      </c>
      <c r="CK463" s="1" t="str">
        <f>"02"</f>
        <v>02</v>
      </c>
      <c r="CL463" s="1" t="s">
        <v>129</v>
      </c>
      <c r="CW463" s="1">
        <v>0</v>
      </c>
      <c r="CX463" s="1">
        <v>0</v>
      </c>
      <c r="CY463" s="1">
        <v>0</v>
      </c>
    </row>
    <row r="464" spans="1:103">
      <c r="A464" s="1">
        <v>410</v>
      </c>
      <c r="B464" s="1" t="s">
        <v>101</v>
      </c>
      <c r="C464" s="1">
        <v>410692</v>
      </c>
      <c r="D464" s="1" t="s">
        <v>102</v>
      </c>
      <c r="E464" s="1">
        <v>2218</v>
      </c>
      <c r="F464" s="1" t="s">
        <v>344</v>
      </c>
      <c r="G464" s="1" t="s">
        <v>535</v>
      </c>
      <c r="I464" s="1" t="s">
        <v>535</v>
      </c>
      <c r="K464" s="1">
        <v>9</v>
      </c>
      <c r="L464" s="1">
        <v>9</v>
      </c>
      <c r="M464" s="1" t="s">
        <v>1092</v>
      </c>
      <c r="N464" s="1" t="s">
        <v>1093</v>
      </c>
      <c r="O464" s="1" t="s">
        <v>1094</v>
      </c>
      <c r="P464" s="1" t="s">
        <v>318</v>
      </c>
      <c r="Q464" s="1" t="s">
        <v>109</v>
      </c>
      <c r="R464" s="1">
        <v>1</v>
      </c>
      <c r="S464" s="1" t="s">
        <v>110</v>
      </c>
      <c r="T464" s="1" t="s">
        <v>111</v>
      </c>
      <c r="U464" s="1" t="s">
        <v>112</v>
      </c>
      <c r="V464" s="1">
        <v>411</v>
      </c>
      <c r="Y464" s="1">
        <v>410080</v>
      </c>
      <c r="Z464" s="1" t="s">
        <v>113</v>
      </c>
      <c r="AG464" s="1">
        <v>2</v>
      </c>
      <c r="AH464" s="4">
        <v>42814</v>
      </c>
      <c r="AI464" s="1">
        <v>52</v>
      </c>
      <c r="AM464" s="1" t="s">
        <v>538</v>
      </c>
      <c r="AS464" s="4">
        <v>42809</v>
      </c>
      <c r="AT464" s="4">
        <v>42906</v>
      </c>
      <c r="AU464" s="4">
        <v>42899</v>
      </c>
      <c r="AW464" s="1">
        <v>4</v>
      </c>
      <c r="AY464" s="1" t="s">
        <v>320</v>
      </c>
      <c r="BB464" s="1">
        <v>0</v>
      </c>
      <c r="BC464" s="1">
        <v>0</v>
      </c>
      <c r="BD464" s="1">
        <v>4</v>
      </c>
      <c r="BE464" s="1">
        <v>7344.95</v>
      </c>
      <c r="BF464" s="1" t="s">
        <v>117</v>
      </c>
      <c r="BG464" s="1">
        <v>1960734.4025</v>
      </c>
      <c r="BH464" s="1">
        <v>29379.8</v>
      </c>
      <c r="BI464" s="1">
        <v>42066.82</v>
      </c>
      <c r="BJ464" s="1">
        <v>0</v>
      </c>
      <c r="BL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4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1960734.4025</v>
      </c>
      <c r="CD464" s="1">
        <v>1</v>
      </c>
      <c r="CE464" s="1" t="s">
        <v>118</v>
      </c>
      <c r="CF464" s="1" t="s">
        <v>439</v>
      </c>
      <c r="CG464" s="1" t="str">
        <f>"22"</f>
        <v>22</v>
      </c>
      <c r="CH464" s="1" t="str">
        <f>"1"</f>
        <v>1</v>
      </c>
      <c r="CI464" s="1" t="str">
        <f>"06"</f>
        <v>06</v>
      </c>
      <c r="CJ464" s="1" t="s">
        <v>321</v>
      </c>
      <c r="CK464" s="1" t="str">
        <f>"02"</f>
        <v>02</v>
      </c>
      <c r="CL464" s="1" t="s">
        <v>539</v>
      </c>
      <c r="CW464" s="1">
        <v>0</v>
      </c>
      <c r="CX464" s="1">
        <v>0</v>
      </c>
      <c r="CY464" s="1">
        <v>0</v>
      </c>
    </row>
    <row r="465" spans="1:103">
      <c r="A465" s="1">
        <v>410</v>
      </c>
      <c r="B465" s="1" t="s">
        <v>138</v>
      </c>
      <c r="C465" s="1">
        <v>410604</v>
      </c>
      <c r="D465" s="1" t="s">
        <v>102</v>
      </c>
      <c r="E465" s="1">
        <v>9113</v>
      </c>
      <c r="F465" s="1" t="s">
        <v>352</v>
      </c>
      <c r="G465" s="1" t="s">
        <v>525</v>
      </c>
      <c r="I465" s="1" t="s">
        <v>525</v>
      </c>
      <c r="K465" s="1" t="s">
        <v>1095</v>
      </c>
      <c r="L465" s="1">
        <v>110</v>
      </c>
      <c r="M465" s="1" t="s">
        <v>1096</v>
      </c>
      <c r="N465" s="1" t="s">
        <v>1097</v>
      </c>
      <c r="O465" s="1" t="s">
        <v>1098</v>
      </c>
      <c r="P465" s="1" t="s">
        <v>318</v>
      </c>
      <c r="Q465" s="1" t="s">
        <v>109</v>
      </c>
      <c r="R465" s="1">
        <v>1</v>
      </c>
      <c r="S465" s="1" t="s">
        <v>110</v>
      </c>
      <c r="T465" s="1" t="s">
        <v>111</v>
      </c>
      <c r="U465" s="1" t="s">
        <v>112</v>
      </c>
      <c r="V465" s="1">
        <v>411</v>
      </c>
      <c r="Y465" s="1">
        <v>410080</v>
      </c>
      <c r="Z465" s="1" t="s">
        <v>113</v>
      </c>
      <c r="AG465" s="1">
        <v>5</v>
      </c>
      <c r="AH465" s="4">
        <v>42865</v>
      </c>
      <c r="AI465" s="1">
        <v>57</v>
      </c>
      <c r="AM465" s="1" t="s">
        <v>357</v>
      </c>
      <c r="AS465" s="4">
        <v>42773</v>
      </c>
      <c r="AT465" s="4">
        <v>42901</v>
      </c>
      <c r="AU465" s="4">
        <v>42895</v>
      </c>
      <c r="AW465" s="1">
        <v>1</v>
      </c>
      <c r="AY465" s="1" t="s">
        <v>320</v>
      </c>
      <c r="BB465" s="1">
        <v>0</v>
      </c>
      <c r="BC465" s="1">
        <v>0</v>
      </c>
      <c r="BD465" s="1">
        <v>1</v>
      </c>
      <c r="BE465" s="1">
        <v>509042</v>
      </c>
      <c r="BF465" s="1" t="s">
        <v>146</v>
      </c>
      <c r="BG465" s="1">
        <v>509042</v>
      </c>
      <c r="BH465" s="1">
        <v>7926.9</v>
      </c>
      <c r="BI465" s="1">
        <v>10921.3</v>
      </c>
      <c r="BJ465" s="1">
        <v>0</v>
      </c>
      <c r="BL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1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509042</v>
      </c>
      <c r="CD465" s="1">
        <v>1</v>
      </c>
      <c r="CE465" s="1" t="s">
        <v>118</v>
      </c>
      <c r="CF465" s="1" t="s">
        <v>439</v>
      </c>
      <c r="CG465" s="1" t="str">
        <f t="shared" ref="CG465:CG474" si="152">"24"</f>
        <v>24</v>
      </c>
      <c r="CH465" s="1" t="str">
        <f t="shared" ref="CH465:CH473" si="153">"0"</f>
        <v>0</v>
      </c>
      <c r="CI465" s="1" t="str">
        <f>"06"</f>
        <v>06</v>
      </c>
      <c r="CJ465" s="1" t="s">
        <v>321</v>
      </c>
      <c r="CK465" s="1" t="str">
        <f>"02"</f>
        <v>02</v>
      </c>
      <c r="CL465" s="1" t="s">
        <v>388</v>
      </c>
      <c r="CW465" s="1">
        <v>0</v>
      </c>
      <c r="CX465" s="1">
        <v>0</v>
      </c>
      <c r="CY465" s="1">
        <v>0</v>
      </c>
    </row>
    <row r="466" spans="1:103">
      <c r="A466" s="1">
        <v>410</v>
      </c>
      <c r="B466" s="1" t="s">
        <v>138</v>
      </c>
      <c r="C466" s="1">
        <v>410604</v>
      </c>
      <c r="D466" s="1" t="s">
        <v>102</v>
      </c>
      <c r="E466" s="1">
        <v>9113</v>
      </c>
      <c r="F466" s="1" t="s">
        <v>352</v>
      </c>
      <c r="G466" s="1" t="s">
        <v>525</v>
      </c>
      <c r="I466" s="1" t="s">
        <v>525</v>
      </c>
      <c r="K466" s="1" t="s">
        <v>1095</v>
      </c>
      <c r="L466" s="1">
        <v>111</v>
      </c>
      <c r="M466" s="1" t="s">
        <v>1099</v>
      </c>
      <c r="N466" s="1" t="s">
        <v>1097</v>
      </c>
      <c r="O466" s="1" t="s">
        <v>1098</v>
      </c>
      <c r="P466" s="1" t="s">
        <v>318</v>
      </c>
      <c r="Q466" s="1" t="s">
        <v>109</v>
      </c>
      <c r="R466" s="1">
        <v>1</v>
      </c>
      <c r="S466" s="1" t="s">
        <v>110</v>
      </c>
      <c r="T466" s="1" t="s">
        <v>111</v>
      </c>
      <c r="U466" s="1" t="s">
        <v>112</v>
      </c>
      <c r="V466" s="1">
        <v>411</v>
      </c>
      <c r="Y466" s="1">
        <v>410080</v>
      </c>
      <c r="Z466" s="1" t="s">
        <v>113</v>
      </c>
      <c r="AG466" s="1">
        <v>5</v>
      </c>
      <c r="AH466" s="4">
        <v>42865</v>
      </c>
      <c r="AI466" s="1">
        <v>57</v>
      </c>
      <c r="AM466" s="1" t="s">
        <v>357</v>
      </c>
      <c r="AS466" s="4">
        <v>42773</v>
      </c>
      <c r="AT466" s="4">
        <v>42901</v>
      </c>
      <c r="AU466" s="4">
        <v>42895</v>
      </c>
      <c r="AW466" s="1">
        <v>1</v>
      </c>
      <c r="AY466" s="1" t="s">
        <v>320</v>
      </c>
      <c r="BB466" s="1">
        <v>0</v>
      </c>
      <c r="BC466" s="1">
        <v>0</v>
      </c>
      <c r="BD466" s="1">
        <v>1</v>
      </c>
      <c r="BE466" s="1">
        <v>509042</v>
      </c>
      <c r="BF466" s="1" t="s">
        <v>146</v>
      </c>
      <c r="BG466" s="1">
        <v>509042</v>
      </c>
      <c r="BH466" s="1">
        <v>7926.9</v>
      </c>
      <c r="BI466" s="1">
        <v>10921.3</v>
      </c>
      <c r="BJ466" s="1">
        <v>0</v>
      </c>
      <c r="BL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1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509042</v>
      </c>
      <c r="CD466" s="1">
        <v>1</v>
      </c>
      <c r="CE466" s="1" t="s">
        <v>118</v>
      </c>
      <c r="CF466" s="1" t="s">
        <v>439</v>
      </c>
      <c r="CG466" s="1" t="str">
        <f>"24"</f>
        <v>24</v>
      </c>
      <c r="CH466" s="1" t="str">
        <f>"0"</f>
        <v>0</v>
      </c>
      <c r="CI466" s="1" t="str">
        <f>"06"</f>
        <v>06</v>
      </c>
      <c r="CJ466" s="1" t="s">
        <v>321</v>
      </c>
      <c r="CK466" s="1" t="str">
        <f>"02"</f>
        <v>02</v>
      </c>
      <c r="CL466" s="1" t="s">
        <v>388</v>
      </c>
      <c r="CW466" s="1">
        <v>0</v>
      </c>
      <c r="CX466" s="1">
        <v>0</v>
      </c>
      <c r="CY466" s="1">
        <v>0</v>
      </c>
    </row>
    <row r="467" spans="1:103">
      <c r="A467" s="1">
        <v>410</v>
      </c>
      <c r="B467" s="1" t="s">
        <v>138</v>
      </c>
      <c r="C467" s="1">
        <v>410604</v>
      </c>
      <c r="D467" s="1" t="s">
        <v>102</v>
      </c>
      <c r="E467" s="1">
        <v>9113</v>
      </c>
      <c r="F467" s="1" t="s">
        <v>352</v>
      </c>
      <c r="G467" s="1" t="s">
        <v>525</v>
      </c>
      <c r="I467" s="1" t="s">
        <v>525</v>
      </c>
      <c r="K467" s="1">
        <v>31</v>
      </c>
      <c r="L467" s="1">
        <v>46</v>
      </c>
      <c r="M467" s="1" t="s">
        <v>1100</v>
      </c>
      <c r="N467" s="1" t="s">
        <v>1101</v>
      </c>
      <c r="O467" s="1" t="s">
        <v>1102</v>
      </c>
      <c r="P467" s="1" t="s">
        <v>318</v>
      </c>
      <c r="Q467" s="1" t="s">
        <v>109</v>
      </c>
      <c r="R467" s="1">
        <v>1</v>
      </c>
      <c r="S467" s="1" t="s">
        <v>110</v>
      </c>
      <c r="T467" s="1" t="s">
        <v>111</v>
      </c>
      <c r="U467" s="1" t="s">
        <v>112</v>
      </c>
      <c r="V467" s="1">
        <v>411</v>
      </c>
      <c r="Y467" s="1">
        <v>410080</v>
      </c>
      <c r="Z467" s="1" t="s">
        <v>113</v>
      </c>
      <c r="AG467" s="1">
        <v>5</v>
      </c>
      <c r="AH467" s="4">
        <v>42865</v>
      </c>
      <c r="AI467" s="1">
        <v>57</v>
      </c>
      <c r="AM467" s="1" t="s">
        <v>357</v>
      </c>
      <c r="AS467" s="4">
        <v>42773</v>
      </c>
      <c r="AT467" s="4">
        <v>42901</v>
      </c>
      <c r="AU467" s="4">
        <v>42895</v>
      </c>
      <c r="AW467" s="1">
        <v>1</v>
      </c>
      <c r="AY467" s="1" t="s">
        <v>320</v>
      </c>
      <c r="BB467" s="1">
        <v>0</v>
      </c>
      <c r="BC467" s="1">
        <v>0</v>
      </c>
      <c r="BD467" s="1">
        <v>1</v>
      </c>
      <c r="BE467" s="1">
        <v>375673</v>
      </c>
      <c r="BF467" s="1" t="s">
        <v>146</v>
      </c>
      <c r="BG467" s="1">
        <v>375673</v>
      </c>
      <c r="BH467" s="1">
        <v>5850.06</v>
      </c>
      <c r="BI467" s="1">
        <v>8059.92</v>
      </c>
      <c r="BJ467" s="1">
        <v>0</v>
      </c>
      <c r="BL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1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375673</v>
      </c>
      <c r="CD467" s="1">
        <v>1</v>
      </c>
      <c r="CE467" s="1" t="s">
        <v>118</v>
      </c>
      <c r="CF467" s="1" t="s">
        <v>439</v>
      </c>
      <c r="CG467" s="1" t="str">
        <f>"24"</f>
        <v>24</v>
      </c>
      <c r="CH467" s="1" t="str">
        <f>"0"</f>
        <v>0</v>
      </c>
      <c r="CI467" s="1" t="str">
        <f>"06"</f>
        <v>06</v>
      </c>
      <c r="CJ467" s="1" t="s">
        <v>321</v>
      </c>
      <c r="CK467" s="1" t="str">
        <f>"02"</f>
        <v>02</v>
      </c>
      <c r="CL467" s="1" t="s">
        <v>388</v>
      </c>
      <c r="CW467" s="1">
        <v>0</v>
      </c>
      <c r="CX467" s="1">
        <v>0</v>
      </c>
      <c r="CY467" s="1">
        <v>0</v>
      </c>
    </row>
    <row r="468" spans="1:103">
      <c r="A468" s="1">
        <v>410</v>
      </c>
      <c r="B468" s="1" t="s">
        <v>138</v>
      </c>
      <c r="C468" s="1">
        <v>410604</v>
      </c>
      <c r="D468" s="1" t="s">
        <v>102</v>
      </c>
      <c r="E468" s="1">
        <v>9113</v>
      </c>
      <c r="F468" s="1" t="s">
        <v>352</v>
      </c>
      <c r="G468" s="1" t="s">
        <v>525</v>
      </c>
      <c r="I468" s="1" t="s">
        <v>525</v>
      </c>
      <c r="K468" s="1">
        <v>31</v>
      </c>
      <c r="L468" s="1">
        <v>47</v>
      </c>
      <c r="M468" s="1" t="s">
        <v>1103</v>
      </c>
      <c r="N468" s="1" t="s">
        <v>1101</v>
      </c>
      <c r="O468" s="1" t="s">
        <v>1102</v>
      </c>
      <c r="P468" s="1" t="s">
        <v>318</v>
      </c>
      <c r="Q468" s="1" t="s">
        <v>109</v>
      </c>
      <c r="R468" s="1">
        <v>1</v>
      </c>
      <c r="S468" s="1" t="s">
        <v>110</v>
      </c>
      <c r="T468" s="1" t="s">
        <v>111</v>
      </c>
      <c r="U468" s="1" t="s">
        <v>112</v>
      </c>
      <c r="V468" s="1">
        <v>411</v>
      </c>
      <c r="Y468" s="1">
        <v>410080</v>
      </c>
      <c r="Z468" s="1" t="s">
        <v>113</v>
      </c>
      <c r="AG468" s="1">
        <v>5</v>
      </c>
      <c r="AH468" s="4">
        <v>42865</v>
      </c>
      <c r="AI468" s="1">
        <v>57</v>
      </c>
      <c r="AM468" s="1" t="s">
        <v>357</v>
      </c>
      <c r="AS468" s="4">
        <v>42773</v>
      </c>
      <c r="AT468" s="4">
        <v>42901</v>
      </c>
      <c r="AU468" s="4">
        <v>42895</v>
      </c>
      <c r="AW468" s="1">
        <v>3</v>
      </c>
      <c r="AY468" s="1" t="s">
        <v>320</v>
      </c>
      <c r="BB468" s="1">
        <v>0</v>
      </c>
      <c r="BC468" s="1">
        <v>0</v>
      </c>
      <c r="BD468" s="1">
        <v>3</v>
      </c>
      <c r="BE468" s="1">
        <v>375673</v>
      </c>
      <c r="BF468" s="1" t="s">
        <v>146</v>
      </c>
      <c r="BG468" s="1">
        <v>1127019</v>
      </c>
      <c r="BH468" s="1">
        <v>17550.17</v>
      </c>
      <c r="BI468" s="1">
        <v>24179.77</v>
      </c>
      <c r="BJ468" s="1">
        <v>0</v>
      </c>
      <c r="BL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3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1127019</v>
      </c>
      <c r="CD468" s="1">
        <v>1</v>
      </c>
      <c r="CE468" s="1" t="s">
        <v>118</v>
      </c>
      <c r="CF468" s="1" t="s">
        <v>439</v>
      </c>
      <c r="CG468" s="1" t="str">
        <f>"24"</f>
        <v>24</v>
      </c>
      <c r="CH468" s="1" t="str">
        <f>"0"</f>
        <v>0</v>
      </c>
      <c r="CI468" s="1" t="str">
        <f>"06"</f>
        <v>06</v>
      </c>
      <c r="CJ468" s="1" t="s">
        <v>321</v>
      </c>
      <c r="CK468" s="1" t="str">
        <f>"02"</f>
        <v>02</v>
      </c>
      <c r="CL468" s="1" t="s">
        <v>388</v>
      </c>
      <c r="CW468" s="1">
        <v>0</v>
      </c>
      <c r="CX468" s="1">
        <v>0</v>
      </c>
      <c r="CY468" s="1">
        <v>0</v>
      </c>
    </row>
    <row r="469" spans="1:103">
      <c r="A469" s="1">
        <v>410</v>
      </c>
      <c r="B469" s="1" t="s">
        <v>101</v>
      </c>
      <c r="C469" s="1">
        <v>410692</v>
      </c>
      <c r="D469" s="1" t="s">
        <v>102</v>
      </c>
      <c r="E469" s="1">
        <v>2218</v>
      </c>
      <c r="F469" s="1" t="s">
        <v>344</v>
      </c>
      <c r="G469" s="1" t="s">
        <v>535</v>
      </c>
      <c r="I469" s="1" t="s">
        <v>535</v>
      </c>
      <c r="K469" s="1">
        <v>18</v>
      </c>
      <c r="L469" s="1">
        <v>18</v>
      </c>
      <c r="M469" s="1" t="s">
        <v>1104</v>
      </c>
      <c r="N469" s="1" t="s">
        <v>1105</v>
      </c>
      <c r="O469" s="1" t="s">
        <v>1102</v>
      </c>
      <c r="P469" s="1" t="s">
        <v>318</v>
      </c>
      <c r="Q469" s="1" t="s">
        <v>109</v>
      </c>
      <c r="R469" s="1">
        <v>1</v>
      </c>
      <c r="S469" s="1" t="s">
        <v>110</v>
      </c>
      <c r="T469" s="1" t="s">
        <v>111</v>
      </c>
      <c r="U469" s="1" t="s">
        <v>112</v>
      </c>
      <c r="V469" s="1">
        <v>411</v>
      </c>
      <c r="Y469" s="1">
        <v>410080</v>
      </c>
      <c r="Z469" s="1" t="s">
        <v>113</v>
      </c>
      <c r="AG469" s="1">
        <v>2</v>
      </c>
      <c r="AH469" s="4">
        <v>42814</v>
      </c>
      <c r="AI469" s="1">
        <v>52</v>
      </c>
      <c r="AM469" s="1" t="s">
        <v>538</v>
      </c>
      <c r="AS469" s="4">
        <v>42809</v>
      </c>
      <c r="AT469" s="4">
        <v>42906</v>
      </c>
      <c r="AU469" s="4">
        <v>42899</v>
      </c>
      <c r="AW469" s="1">
        <v>22</v>
      </c>
      <c r="AY469" s="1" t="s">
        <v>320</v>
      </c>
      <c r="BB469" s="1">
        <v>0</v>
      </c>
      <c r="BC469" s="1">
        <v>0</v>
      </c>
      <c r="BD469" s="1">
        <v>22</v>
      </c>
      <c r="BE469" s="1">
        <v>7248.58</v>
      </c>
      <c r="BF469" s="1" t="s">
        <v>117</v>
      </c>
      <c r="BG469" s="1">
        <v>10642546.3705</v>
      </c>
      <c r="BH469" s="1">
        <v>159468.76</v>
      </c>
      <c r="BI469" s="1">
        <v>228331.83</v>
      </c>
      <c r="BJ469" s="1">
        <v>0</v>
      </c>
      <c r="BL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22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10642546.3705</v>
      </c>
      <c r="CD469" s="1">
        <v>1</v>
      </c>
      <c r="CE469" s="1" t="s">
        <v>118</v>
      </c>
      <c r="CF469" s="1" t="s">
        <v>439</v>
      </c>
      <c r="CG469" s="1" t="str">
        <f>"24"</f>
        <v>24</v>
      </c>
      <c r="CH469" s="1" t="str">
        <f>"0"</f>
        <v>0</v>
      </c>
      <c r="CI469" s="1" t="str">
        <f>"06"</f>
        <v>06</v>
      </c>
      <c r="CJ469" s="1" t="s">
        <v>321</v>
      </c>
      <c r="CK469" s="1" t="str">
        <f>"02"</f>
        <v>02</v>
      </c>
      <c r="CL469" s="1" t="s">
        <v>539</v>
      </c>
      <c r="CW469" s="1">
        <v>0</v>
      </c>
      <c r="CX469" s="1">
        <v>0</v>
      </c>
      <c r="CY469" s="1">
        <v>0</v>
      </c>
    </row>
    <row r="470" spans="1:103">
      <c r="A470" s="1">
        <v>410</v>
      </c>
      <c r="B470" s="1" t="s">
        <v>138</v>
      </c>
      <c r="C470" s="1">
        <v>410638</v>
      </c>
      <c r="D470" s="1" t="s">
        <v>102</v>
      </c>
      <c r="E470" s="1">
        <v>8702</v>
      </c>
      <c r="F470" s="1" t="s">
        <v>178</v>
      </c>
      <c r="G470" s="1" t="s">
        <v>544</v>
      </c>
      <c r="I470" s="1" t="s">
        <v>544</v>
      </c>
      <c r="K470" s="1">
        <v>10</v>
      </c>
      <c r="L470" s="1">
        <v>10</v>
      </c>
      <c r="M470" s="1" t="s">
        <v>1106</v>
      </c>
      <c r="N470" s="1" t="s">
        <v>1107</v>
      </c>
      <c r="O470" s="1" t="s">
        <v>1102</v>
      </c>
      <c r="P470" s="1" t="s">
        <v>318</v>
      </c>
      <c r="Q470" s="1" t="s">
        <v>109</v>
      </c>
      <c r="R470" s="1">
        <v>1</v>
      </c>
      <c r="S470" s="1" t="s">
        <v>110</v>
      </c>
      <c r="T470" s="1" t="s">
        <v>111</v>
      </c>
      <c r="U470" s="1" t="s">
        <v>112</v>
      </c>
      <c r="V470" s="1">
        <v>411</v>
      </c>
      <c r="Y470" s="1">
        <v>410080</v>
      </c>
      <c r="Z470" s="1" t="s">
        <v>113</v>
      </c>
      <c r="AG470" s="1">
        <v>1</v>
      </c>
      <c r="AH470" s="4">
        <v>42803</v>
      </c>
      <c r="AI470" s="1">
        <v>57</v>
      </c>
      <c r="AM470" s="1" t="s">
        <v>545</v>
      </c>
      <c r="AS470" s="4">
        <v>42803</v>
      </c>
      <c r="AT470" s="4">
        <v>42936</v>
      </c>
      <c r="AU470" s="4">
        <v>42929</v>
      </c>
      <c r="AW470" s="1">
        <v>1</v>
      </c>
      <c r="AY470" s="1" t="s">
        <v>320</v>
      </c>
      <c r="BB470" s="1">
        <v>0</v>
      </c>
      <c r="BC470" s="1">
        <v>0</v>
      </c>
      <c r="BD470" s="1">
        <v>1</v>
      </c>
      <c r="BE470" s="1">
        <v>314852.8</v>
      </c>
      <c r="BF470" s="1" t="s">
        <v>146</v>
      </c>
      <c r="BG470" s="1">
        <v>314852.8</v>
      </c>
      <c r="BH470" s="1">
        <v>4902.95</v>
      </c>
      <c r="BI470" s="1">
        <v>6755.05</v>
      </c>
      <c r="BJ470" s="1">
        <v>0</v>
      </c>
      <c r="BL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1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314852.8</v>
      </c>
      <c r="CD470" s="1">
        <v>1</v>
      </c>
      <c r="CE470" s="1" t="s">
        <v>118</v>
      </c>
      <c r="CF470" s="1" t="s">
        <v>439</v>
      </c>
      <c r="CG470" s="1" t="str">
        <f>"24"</f>
        <v>24</v>
      </c>
      <c r="CH470" s="1" t="str">
        <f>"0"</f>
        <v>0</v>
      </c>
      <c r="CI470" s="1" t="str">
        <f>"06"</f>
        <v>06</v>
      </c>
      <c r="CJ470" s="1" t="s">
        <v>321</v>
      </c>
      <c r="CK470" s="1" t="str">
        <f>"02"</f>
        <v>02</v>
      </c>
      <c r="CL470" s="1" t="s">
        <v>129</v>
      </c>
      <c r="CW470" s="1">
        <v>0</v>
      </c>
      <c r="CX470" s="1">
        <v>0</v>
      </c>
      <c r="CY470" s="1">
        <v>0</v>
      </c>
    </row>
    <row r="471" spans="1:103">
      <c r="A471" s="1">
        <v>410</v>
      </c>
      <c r="B471" s="1" t="s">
        <v>138</v>
      </c>
      <c r="C471" s="1">
        <v>410638</v>
      </c>
      <c r="D471" s="1" t="s">
        <v>102</v>
      </c>
      <c r="E471" s="1">
        <v>8702</v>
      </c>
      <c r="F471" s="1" t="s">
        <v>178</v>
      </c>
      <c r="G471" s="1" t="s">
        <v>544</v>
      </c>
      <c r="I471" s="1" t="s">
        <v>544</v>
      </c>
      <c r="K471" s="1">
        <v>22</v>
      </c>
      <c r="L471" s="1">
        <v>25</v>
      </c>
      <c r="M471" s="1" t="s">
        <v>1106</v>
      </c>
      <c r="N471" s="1" t="s">
        <v>1107</v>
      </c>
      <c r="O471" s="1" t="s">
        <v>1102</v>
      </c>
      <c r="P471" s="1" t="s">
        <v>318</v>
      </c>
      <c r="Q471" s="1" t="s">
        <v>109</v>
      </c>
      <c r="R471" s="1">
        <v>1</v>
      </c>
      <c r="S471" s="1" t="s">
        <v>110</v>
      </c>
      <c r="T471" s="1" t="s">
        <v>111</v>
      </c>
      <c r="U471" s="1" t="s">
        <v>112</v>
      </c>
      <c r="V471" s="1">
        <v>411</v>
      </c>
      <c r="Y471" s="1">
        <v>410080</v>
      </c>
      <c r="Z471" s="1" t="s">
        <v>113</v>
      </c>
      <c r="AG471" s="1">
        <v>1</v>
      </c>
      <c r="AH471" s="4">
        <v>42803</v>
      </c>
      <c r="AI471" s="1">
        <v>57</v>
      </c>
      <c r="AM471" s="1" t="s">
        <v>545</v>
      </c>
      <c r="AS471" s="4">
        <v>42803</v>
      </c>
      <c r="AT471" s="4">
        <v>42936</v>
      </c>
      <c r="AU471" s="4">
        <v>42929</v>
      </c>
      <c r="AW471" s="1">
        <v>1</v>
      </c>
      <c r="AY471" s="1" t="s">
        <v>320</v>
      </c>
      <c r="BB471" s="1">
        <v>0</v>
      </c>
      <c r="BC471" s="1">
        <v>0</v>
      </c>
      <c r="BD471" s="1">
        <v>1</v>
      </c>
      <c r="BE471" s="1">
        <v>314852.8</v>
      </c>
      <c r="BF471" s="1" t="s">
        <v>146</v>
      </c>
      <c r="BG471" s="1">
        <v>314852.8</v>
      </c>
      <c r="BH471" s="1">
        <v>4902.95</v>
      </c>
      <c r="BI471" s="1">
        <v>6755.05</v>
      </c>
      <c r="BJ471" s="1">
        <v>0</v>
      </c>
      <c r="BL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1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314852.8</v>
      </c>
      <c r="CD471" s="1">
        <v>1</v>
      </c>
      <c r="CE471" s="1" t="s">
        <v>118</v>
      </c>
      <c r="CF471" s="1" t="s">
        <v>439</v>
      </c>
      <c r="CG471" s="1" t="str">
        <f>"24"</f>
        <v>24</v>
      </c>
      <c r="CH471" s="1" t="str">
        <f>"0"</f>
        <v>0</v>
      </c>
      <c r="CI471" s="1" t="str">
        <f>"06"</f>
        <v>06</v>
      </c>
      <c r="CJ471" s="1" t="s">
        <v>321</v>
      </c>
      <c r="CK471" s="1" t="str">
        <f>"02"</f>
        <v>02</v>
      </c>
      <c r="CL471" s="1" t="s">
        <v>129</v>
      </c>
      <c r="CW471" s="1">
        <v>0</v>
      </c>
      <c r="CX471" s="1">
        <v>0</v>
      </c>
      <c r="CY471" s="1">
        <v>0</v>
      </c>
    </row>
    <row r="472" spans="1:103">
      <c r="A472" s="1">
        <v>410</v>
      </c>
      <c r="B472" s="1" t="s">
        <v>138</v>
      </c>
      <c r="C472" s="1">
        <v>410638</v>
      </c>
      <c r="D472" s="1" t="s">
        <v>102</v>
      </c>
      <c r="E472" s="1">
        <v>8702</v>
      </c>
      <c r="F472" s="1" t="s">
        <v>178</v>
      </c>
      <c r="G472" s="1" t="s">
        <v>544</v>
      </c>
      <c r="I472" s="1" t="s">
        <v>544</v>
      </c>
      <c r="K472" s="1">
        <v>10</v>
      </c>
      <c r="L472" s="1">
        <v>11</v>
      </c>
      <c r="M472" s="1" t="s">
        <v>1108</v>
      </c>
      <c r="N472" s="1" t="s">
        <v>1109</v>
      </c>
      <c r="O472" s="1" t="s">
        <v>1102</v>
      </c>
      <c r="P472" s="1" t="s">
        <v>318</v>
      </c>
      <c r="Q472" s="1" t="s">
        <v>109</v>
      </c>
      <c r="R472" s="1">
        <v>1</v>
      </c>
      <c r="S472" s="1" t="s">
        <v>110</v>
      </c>
      <c r="T472" s="1" t="s">
        <v>111</v>
      </c>
      <c r="U472" s="1" t="s">
        <v>112</v>
      </c>
      <c r="V472" s="1">
        <v>411</v>
      </c>
      <c r="Y472" s="1">
        <v>410080</v>
      </c>
      <c r="Z472" s="1" t="s">
        <v>113</v>
      </c>
      <c r="AG472" s="1">
        <v>1</v>
      </c>
      <c r="AH472" s="4">
        <v>42803</v>
      </c>
      <c r="AI472" s="1">
        <v>57</v>
      </c>
      <c r="AM472" s="1" t="s">
        <v>545</v>
      </c>
      <c r="AS472" s="4">
        <v>42803</v>
      </c>
      <c r="AT472" s="4">
        <v>42936</v>
      </c>
      <c r="AU472" s="4">
        <v>42929</v>
      </c>
      <c r="AW472" s="1">
        <v>1</v>
      </c>
      <c r="AY472" s="1" t="s">
        <v>320</v>
      </c>
      <c r="BB472" s="1">
        <v>0</v>
      </c>
      <c r="BC472" s="1">
        <v>0</v>
      </c>
      <c r="BD472" s="1">
        <v>1</v>
      </c>
      <c r="BE472" s="1">
        <v>314852.8</v>
      </c>
      <c r="BF472" s="1" t="s">
        <v>146</v>
      </c>
      <c r="BG472" s="1">
        <v>314852.8</v>
      </c>
      <c r="BH472" s="1">
        <v>4902.95</v>
      </c>
      <c r="BI472" s="1">
        <v>6755.05</v>
      </c>
      <c r="BJ472" s="1">
        <v>0</v>
      </c>
      <c r="BL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1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314852.8</v>
      </c>
      <c r="CD472" s="1">
        <v>1</v>
      </c>
      <c r="CE472" s="1" t="s">
        <v>118</v>
      </c>
      <c r="CF472" s="1" t="s">
        <v>439</v>
      </c>
      <c r="CG472" s="1" t="str">
        <f>"24"</f>
        <v>24</v>
      </c>
      <c r="CH472" s="1" t="str">
        <f>"0"</f>
        <v>0</v>
      </c>
      <c r="CI472" s="1" t="str">
        <f>"06"</f>
        <v>06</v>
      </c>
      <c r="CJ472" s="1" t="s">
        <v>321</v>
      </c>
      <c r="CK472" s="1" t="str">
        <f>"02"</f>
        <v>02</v>
      </c>
      <c r="CL472" s="1" t="s">
        <v>129</v>
      </c>
      <c r="CW472" s="1">
        <v>0</v>
      </c>
      <c r="CX472" s="1">
        <v>0</v>
      </c>
      <c r="CY472" s="1">
        <v>0</v>
      </c>
    </row>
    <row r="473" spans="1:103">
      <c r="A473" s="1">
        <v>410</v>
      </c>
      <c r="B473" s="1" t="s">
        <v>138</v>
      </c>
      <c r="C473" s="1">
        <v>410638</v>
      </c>
      <c r="D473" s="1" t="s">
        <v>102</v>
      </c>
      <c r="E473" s="1">
        <v>8702</v>
      </c>
      <c r="F473" s="1" t="s">
        <v>178</v>
      </c>
      <c r="G473" s="1" t="s">
        <v>544</v>
      </c>
      <c r="I473" s="1" t="s">
        <v>544</v>
      </c>
      <c r="K473" s="1">
        <v>22</v>
      </c>
      <c r="L473" s="1">
        <v>26</v>
      </c>
      <c r="M473" s="1" t="s">
        <v>1108</v>
      </c>
      <c r="N473" s="1" t="s">
        <v>1109</v>
      </c>
      <c r="O473" s="1" t="s">
        <v>1102</v>
      </c>
      <c r="P473" s="1" t="s">
        <v>318</v>
      </c>
      <c r="Q473" s="1" t="s">
        <v>109</v>
      </c>
      <c r="R473" s="1">
        <v>1</v>
      </c>
      <c r="S473" s="1" t="s">
        <v>110</v>
      </c>
      <c r="T473" s="1" t="s">
        <v>111</v>
      </c>
      <c r="U473" s="1" t="s">
        <v>112</v>
      </c>
      <c r="V473" s="1">
        <v>411</v>
      </c>
      <c r="Y473" s="1">
        <v>410080</v>
      </c>
      <c r="Z473" s="1" t="s">
        <v>113</v>
      </c>
      <c r="AG473" s="1">
        <v>1</v>
      </c>
      <c r="AH473" s="4">
        <v>42803</v>
      </c>
      <c r="AI473" s="1">
        <v>57</v>
      </c>
      <c r="AM473" s="1" t="s">
        <v>545</v>
      </c>
      <c r="AS473" s="4">
        <v>42803</v>
      </c>
      <c r="AT473" s="4">
        <v>42936</v>
      </c>
      <c r="AU473" s="4">
        <v>42929</v>
      </c>
      <c r="AW473" s="1">
        <v>1</v>
      </c>
      <c r="AY473" s="1" t="s">
        <v>320</v>
      </c>
      <c r="BB473" s="1">
        <v>0</v>
      </c>
      <c r="BC473" s="1">
        <v>0</v>
      </c>
      <c r="BD473" s="1">
        <v>1</v>
      </c>
      <c r="BE473" s="1">
        <v>314852.8</v>
      </c>
      <c r="BF473" s="1" t="s">
        <v>146</v>
      </c>
      <c r="BG473" s="1">
        <v>314852.8</v>
      </c>
      <c r="BH473" s="1">
        <v>4902.95</v>
      </c>
      <c r="BI473" s="1">
        <v>6755.05</v>
      </c>
      <c r="BJ473" s="1">
        <v>0</v>
      </c>
      <c r="BL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1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314852.8</v>
      </c>
      <c r="CD473" s="1">
        <v>1</v>
      </c>
      <c r="CE473" s="1" t="s">
        <v>118</v>
      </c>
      <c r="CF473" s="1" t="s">
        <v>439</v>
      </c>
      <c r="CG473" s="1" t="str">
        <f>"24"</f>
        <v>24</v>
      </c>
      <c r="CH473" s="1" t="str">
        <f>"0"</f>
        <v>0</v>
      </c>
      <c r="CI473" s="1" t="str">
        <f>"06"</f>
        <v>06</v>
      </c>
      <c r="CJ473" s="1" t="s">
        <v>321</v>
      </c>
      <c r="CK473" s="1" t="str">
        <f>"02"</f>
        <v>02</v>
      </c>
      <c r="CL473" s="1" t="s">
        <v>129</v>
      </c>
      <c r="CW473" s="1">
        <v>0</v>
      </c>
      <c r="CX473" s="1">
        <v>0</v>
      </c>
      <c r="CY473" s="1">
        <v>0</v>
      </c>
    </row>
    <row r="474" spans="1:103">
      <c r="A474" s="1">
        <v>410</v>
      </c>
      <c r="B474" s="1" t="s">
        <v>138</v>
      </c>
      <c r="C474" s="1">
        <v>410684</v>
      </c>
      <c r="D474" s="1" t="s">
        <v>102</v>
      </c>
      <c r="E474" s="1">
        <v>8702</v>
      </c>
      <c r="F474" s="1" t="s">
        <v>178</v>
      </c>
      <c r="G474" s="1" t="s">
        <v>207</v>
      </c>
      <c r="I474" s="1" t="s">
        <v>207</v>
      </c>
      <c r="K474" s="1">
        <v>5</v>
      </c>
      <c r="L474" s="1">
        <v>5</v>
      </c>
      <c r="M474" s="1" t="s">
        <v>1110</v>
      </c>
      <c r="N474" s="1" t="s">
        <v>1111</v>
      </c>
      <c r="O474" s="1" t="s">
        <v>1112</v>
      </c>
      <c r="P474" s="1" t="s">
        <v>318</v>
      </c>
      <c r="Q474" s="1" t="s">
        <v>109</v>
      </c>
      <c r="R474" s="1">
        <v>1</v>
      </c>
      <c r="S474" s="1" t="s">
        <v>110</v>
      </c>
      <c r="T474" s="1" t="s">
        <v>111</v>
      </c>
      <c r="U474" s="1" t="s">
        <v>112</v>
      </c>
      <c r="V474" s="1">
        <v>411</v>
      </c>
      <c r="Y474" s="1">
        <v>410080</v>
      </c>
      <c r="Z474" s="1" t="s">
        <v>113</v>
      </c>
      <c r="AG474" s="1">
        <v>1</v>
      </c>
      <c r="AH474" s="4">
        <v>42807</v>
      </c>
      <c r="AI474" s="1">
        <v>57</v>
      </c>
      <c r="AM474" s="1" t="s">
        <v>205</v>
      </c>
      <c r="AS474" s="4">
        <v>42807</v>
      </c>
      <c r="AT474" s="4">
        <v>42923</v>
      </c>
      <c r="AU474" s="4">
        <v>42888</v>
      </c>
      <c r="AW474" s="1">
        <v>1</v>
      </c>
      <c r="AY474" s="1" t="s">
        <v>320</v>
      </c>
      <c r="BB474" s="1">
        <v>0</v>
      </c>
      <c r="BC474" s="1">
        <v>0</v>
      </c>
      <c r="BD474" s="1">
        <v>1</v>
      </c>
      <c r="BE474" s="1">
        <v>587251</v>
      </c>
      <c r="BF474" s="1" t="s">
        <v>146</v>
      </c>
      <c r="BG474" s="1">
        <v>587251</v>
      </c>
      <c r="BH474" s="1">
        <v>9144.79</v>
      </c>
      <c r="BI474" s="1">
        <v>12599.25</v>
      </c>
      <c r="BJ474" s="1">
        <v>0</v>
      </c>
      <c r="BL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1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587251</v>
      </c>
      <c r="CD474" s="1">
        <v>1</v>
      </c>
      <c r="CE474" s="1" t="s">
        <v>118</v>
      </c>
      <c r="CF474" s="1" t="s">
        <v>439</v>
      </c>
      <c r="CG474" s="1" t="str">
        <f>"24"</f>
        <v>24</v>
      </c>
      <c r="CH474" s="1" t="str">
        <f>"1"</f>
        <v>1</v>
      </c>
      <c r="CI474" s="1" t="str">
        <f>"06"</f>
        <v>06</v>
      </c>
      <c r="CJ474" s="1" t="s">
        <v>321</v>
      </c>
      <c r="CK474" s="1" t="str">
        <f>"02"</f>
        <v>02</v>
      </c>
      <c r="CL474" s="1" t="s">
        <v>129</v>
      </c>
      <c r="CW474" s="1">
        <v>0</v>
      </c>
      <c r="CX474" s="1">
        <v>0</v>
      </c>
      <c r="CY474" s="1">
        <v>0</v>
      </c>
    </row>
    <row r="475" spans="1:103">
      <c r="A475" s="1">
        <v>410</v>
      </c>
      <c r="B475" s="1" t="s">
        <v>101</v>
      </c>
      <c r="C475" s="1">
        <v>410678</v>
      </c>
      <c r="D475" s="1" t="s">
        <v>102</v>
      </c>
      <c r="E475" s="1">
        <v>6257</v>
      </c>
      <c r="F475" s="1" t="s">
        <v>1113</v>
      </c>
      <c r="G475" s="1" t="s">
        <v>1114</v>
      </c>
      <c r="I475" s="1" t="s">
        <v>1114</v>
      </c>
      <c r="K475" s="1">
        <v>1</v>
      </c>
      <c r="L475" s="1">
        <v>1</v>
      </c>
      <c r="M475" s="1" t="s">
        <v>1115</v>
      </c>
      <c r="N475" s="1" t="s">
        <v>1116</v>
      </c>
      <c r="O475" s="1" t="s">
        <v>1117</v>
      </c>
      <c r="P475" s="1" t="s">
        <v>1118</v>
      </c>
      <c r="Q475" s="1" t="s">
        <v>109</v>
      </c>
      <c r="R475" s="1">
        <v>1</v>
      </c>
      <c r="S475" s="1" t="s">
        <v>110</v>
      </c>
      <c r="T475" s="1" t="s">
        <v>111</v>
      </c>
      <c r="U475" s="1" t="s">
        <v>112</v>
      </c>
      <c r="V475" s="1">
        <v>411</v>
      </c>
      <c r="Y475" s="1">
        <v>410080</v>
      </c>
      <c r="Z475" s="1" t="s">
        <v>113</v>
      </c>
      <c r="AG475" s="1">
        <v>1</v>
      </c>
      <c r="AH475" s="4">
        <v>42802</v>
      </c>
      <c r="AI475" s="1">
        <v>53</v>
      </c>
      <c r="AM475" s="1" t="s">
        <v>1119</v>
      </c>
      <c r="AS475" s="4">
        <v>42802</v>
      </c>
      <c r="AT475" s="4">
        <v>42926</v>
      </c>
      <c r="AU475" s="4">
        <v>42919</v>
      </c>
      <c r="AW475" s="1">
        <v>15</v>
      </c>
      <c r="BB475" s="1">
        <v>0</v>
      </c>
      <c r="BC475" s="1">
        <v>0</v>
      </c>
      <c r="BD475" s="1">
        <v>15</v>
      </c>
      <c r="BE475" s="1">
        <v>774</v>
      </c>
      <c r="BF475" s="1" t="s">
        <v>117</v>
      </c>
      <c r="BG475" s="1">
        <v>774822.375</v>
      </c>
      <c r="BH475" s="1">
        <v>11610</v>
      </c>
      <c r="BI475" s="1">
        <v>16623.52</v>
      </c>
      <c r="BJ475" s="1">
        <v>0</v>
      </c>
      <c r="BL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15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774822.375</v>
      </c>
      <c r="CD475" s="1">
        <v>0</v>
      </c>
      <c r="CW475" s="1">
        <v>0</v>
      </c>
      <c r="CX475" s="1">
        <v>0</v>
      </c>
      <c r="CY475" s="1">
        <v>0</v>
      </c>
    </row>
    <row r="476" spans="1:103">
      <c r="A476" s="1">
        <v>410</v>
      </c>
      <c r="B476" s="1" t="s">
        <v>101</v>
      </c>
      <c r="C476" s="1">
        <v>410710</v>
      </c>
      <c r="D476" s="1" t="s">
        <v>102</v>
      </c>
      <c r="E476" s="1">
        <v>221843</v>
      </c>
      <c r="F476" s="1" t="s">
        <v>1120</v>
      </c>
      <c r="G476" s="1" t="s">
        <v>1121</v>
      </c>
      <c r="I476" s="1" t="s">
        <v>1121</v>
      </c>
      <c r="K476" s="1">
        <v>5</v>
      </c>
      <c r="L476" s="1">
        <v>5</v>
      </c>
      <c r="M476" s="1" t="s">
        <v>1122</v>
      </c>
      <c r="N476" s="1" t="s">
        <v>1123</v>
      </c>
      <c r="O476" s="1" t="s">
        <v>1124</v>
      </c>
      <c r="P476" s="1" t="s">
        <v>1118</v>
      </c>
      <c r="Q476" s="1" t="s">
        <v>109</v>
      </c>
      <c r="R476" s="1">
        <v>1</v>
      </c>
      <c r="S476" s="1" t="s">
        <v>110</v>
      </c>
      <c r="T476" s="1" t="s">
        <v>111</v>
      </c>
      <c r="U476" s="1" t="s">
        <v>112</v>
      </c>
      <c r="V476" s="1">
        <v>411</v>
      </c>
      <c r="Y476" s="1">
        <v>410080</v>
      </c>
      <c r="Z476" s="1" t="s">
        <v>113</v>
      </c>
      <c r="AG476" s="1">
        <v>1</v>
      </c>
      <c r="AH476" s="4">
        <v>42824</v>
      </c>
      <c r="AI476" s="1">
        <v>55</v>
      </c>
      <c r="AM476" s="1" t="s">
        <v>1125</v>
      </c>
      <c r="AS476" s="4">
        <v>42824</v>
      </c>
      <c r="AT476" s="4">
        <v>42936</v>
      </c>
      <c r="AU476" s="4">
        <v>42929</v>
      </c>
      <c r="AW476" s="1">
        <v>2</v>
      </c>
      <c r="AX476" s="1">
        <v>409056</v>
      </c>
      <c r="AZ476" s="1">
        <v>999</v>
      </c>
      <c r="BA476" s="1">
        <v>690</v>
      </c>
      <c r="BB476" s="1">
        <v>0</v>
      </c>
      <c r="BC476" s="1">
        <v>0</v>
      </c>
      <c r="BD476" s="1">
        <v>2</v>
      </c>
      <c r="BE476" s="1">
        <v>191.33</v>
      </c>
      <c r="BF476" s="1" t="s">
        <v>1126</v>
      </c>
      <c r="BG476" s="1">
        <v>31781.7498</v>
      </c>
      <c r="BH476" s="1">
        <v>494.91</v>
      </c>
      <c r="BI476" s="1">
        <v>681.87</v>
      </c>
      <c r="BJ476" s="1">
        <v>0</v>
      </c>
      <c r="BL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2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31781.7498</v>
      </c>
      <c r="CD476" s="1">
        <v>0</v>
      </c>
      <c r="CW476" s="1">
        <v>0</v>
      </c>
      <c r="CX476" s="1">
        <v>0</v>
      </c>
      <c r="CY476" s="1">
        <v>0</v>
      </c>
    </row>
    <row r="477" spans="1:103">
      <c r="A477" s="1">
        <v>410</v>
      </c>
      <c r="B477" s="1" t="s">
        <v>101</v>
      </c>
      <c r="C477" s="1">
        <v>410710</v>
      </c>
      <c r="D477" s="1" t="s">
        <v>102</v>
      </c>
      <c r="E477" s="1">
        <v>221843</v>
      </c>
      <c r="F477" s="1" t="s">
        <v>1120</v>
      </c>
      <c r="G477" s="1" t="s">
        <v>1121</v>
      </c>
      <c r="I477" s="1" t="s">
        <v>1121</v>
      </c>
      <c r="K477" s="1">
        <v>6</v>
      </c>
      <c r="L477" s="1">
        <v>6</v>
      </c>
      <c r="M477" s="1" t="s">
        <v>1122</v>
      </c>
      <c r="N477" s="1" t="s">
        <v>1123</v>
      </c>
      <c r="O477" s="1" t="s">
        <v>1124</v>
      </c>
      <c r="P477" s="1" t="s">
        <v>1118</v>
      </c>
      <c r="Q477" s="1" t="s">
        <v>109</v>
      </c>
      <c r="R477" s="1">
        <v>1</v>
      </c>
      <c r="S477" s="1" t="s">
        <v>110</v>
      </c>
      <c r="T477" s="1" t="s">
        <v>111</v>
      </c>
      <c r="U477" s="1" t="s">
        <v>112</v>
      </c>
      <c r="V477" s="1">
        <v>411</v>
      </c>
      <c r="Y477" s="1">
        <v>410080</v>
      </c>
      <c r="Z477" s="1" t="s">
        <v>113</v>
      </c>
      <c r="AG477" s="1">
        <v>1</v>
      </c>
      <c r="AH477" s="4">
        <v>42824</v>
      </c>
      <c r="AI477" s="1">
        <v>55</v>
      </c>
      <c r="AM477" s="1" t="s">
        <v>1125</v>
      </c>
      <c r="AS477" s="4">
        <v>42824</v>
      </c>
      <c r="AT477" s="4">
        <v>42936</v>
      </c>
      <c r="AU477" s="4">
        <v>42929</v>
      </c>
      <c r="AW477" s="1">
        <v>2</v>
      </c>
      <c r="AX477" s="1">
        <v>409057</v>
      </c>
      <c r="AZ477" s="1">
        <v>999</v>
      </c>
      <c r="BA477" s="1">
        <v>690</v>
      </c>
      <c r="BB477" s="1">
        <v>0</v>
      </c>
      <c r="BC477" s="1">
        <v>0</v>
      </c>
      <c r="BD477" s="1">
        <v>2</v>
      </c>
      <c r="BE477" s="1">
        <v>191.33</v>
      </c>
      <c r="BF477" s="1" t="s">
        <v>1126</v>
      </c>
      <c r="BG477" s="1">
        <v>31781.7498</v>
      </c>
      <c r="BH477" s="1">
        <v>494.91</v>
      </c>
      <c r="BI477" s="1">
        <v>681.87</v>
      </c>
      <c r="BJ477" s="1">
        <v>0</v>
      </c>
      <c r="BL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2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31781.7498</v>
      </c>
      <c r="CD477" s="1">
        <v>0</v>
      </c>
      <c r="CW477" s="1">
        <v>0</v>
      </c>
      <c r="CX477" s="1">
        <v>0</v>
      </c>
      <c r="CY477" s="1">
        <v>0</v>
      </c>
    </row>
    <row r="478" spans="1:103">
      <c r="A478" s="1">
        <v>410</v>
      </c>
      <c r="B478" s="1" t="s">
        <v>101</v>
      </c>
      <c r="C478" s="1">
        <v>410710</v>
      </c>
      <c r="D478" s="1" t="s">
        <v>102</v>
      </c>
      <c r="E478" s="1">
        <v>221843</v>
      </c>
      <c r="F478" s="1" t="s">
        <v>1120</v>
      </c>
      <c r="G478" s="1" t="s">
        <v>1121</v>
      </c>
      <c r="I478" s="1" t="s">
        <v>1121</v>
      </c>
      <c r="K478" s="1">
        <v>4</v>
      </c>
      <c r="L478" s="1">
        <v>4</v>
      </c>
      <c r="M478" s="1" t="s">
        <v>1127</v>
      </c>
      <c r="N478" s="1" t="s">
        <v>1128</v>
      </c>
      <c r="O478" s="1" t="s">
        <v>1124</v>
      </c>
      <c r="P478" s="1" t="s">
        <v>1118</v>
      </c>
      <c r="Q478" s="1" t="s">
        <v>109</v>
      </c>
      <c r="R478" s="1">
        <v>1</v>
      </c>
      <c r="S478" s="1" t="s">
        <v>110</v>
      </c>
      <c r="T478" s="1" t="s">
        <v>111</v>
      </c>
      <c r="U478" s="1" t="s">
        <v>112</v>
      </c>
      <c r="V478" s="1">
        <v>411</v>
      </c>
      <c r="Y478" s="1">
        <v>410080</v>
      </c>
      <c r="Z478" s="1" t="s">
        <v>113</v>
      </c>
      <c r="AG478" s="1">
        <v>1</v>
      </c>
      <c r="AH478" s="4">
        <v>42824</v>
      </c>
      <c r="AI478" s="1">
        <v>55</v>
      </c>
      <c r="AM478" s="1" t="s">
        <v>1125</v>
      </c>
      <c r="AS478" s="4">
        <v>42824</v>
      </c>
      <c r="AT478" s="4">
        <v>42936</v>
      </c>
      <c r="AU478" s="4">
        <v>42929</v>
      </c>
      <c r="AW478" s="1">
        <v>3</v>
      </c>
      <c r="BB478" s="1">
        <v>0</v>
      </c>
      <c r="BC478" s="1">
        <v>0</v>
      </c>
      <c r="BD478" s="1">
        <v>3</v>
      </c>
      <c r="BE478" s="1">
        <v>191.3</v>
      </c>
      <c r="BF478" s="1" t="s">
        <v>1126</v>
      </c>
      <c r="BG478" s="1">
        <v>47665.1497</v>
      </c>
      <c r="BH478" s="1">
        <v>742.25</v>
      </c>
      <c r="BI478" s="1">
        <v>1022.64</v>
      </c>
      <c r="BJ478" s="1">
        <v>0</v>
      </c>
      <c r="BL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3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47665.1497</v>
      </c>
      <c r="CD478" s="1">
        <v>0</v>
      </c>
      <c r="CW478" s="1">
        <v>0</v>
      </c>
      <c r="CX478" s="1">
        <v>0</v>
      </c>
      <c r="CY478" s="1">
        <v>0</v>
      </c>
    </row>
    <row r="479" spans="1:103">
      <c r="A479" s="1">
        <v>410</v>
      </c>
      <c r="B479" s="1" t="s">
        <v>101</v>
      </c>
      <c r="C479" s="1">
        <v>410724</v>
      </c>
      <c r="D479" s="1" t="s">
        <v>102</v>
      </c>
      <c r="E479" s="1">
        <v>221843</v>
      </c>
      <c r="F479" s="1" t="s">
        <v>1120</v>
      </c>
      <c r="G479" s="1" t="s">
        <v>1129</v>
      </c>
      <c r="I479" s="1" t="s">
        <v>1129</v>
      </c>
      <c r="K479" s="1">
        <v>5</v>
      </c>
      <c r="L479" s="1">
        <v>5</v>
      </c>
      <c r="M479" s="1" t="s">
        <v>1130</v>
      </c>
      <c r="N479" s="1" t="s">
        <v>1131</v>
      </c>
      <c r="O479" s="1" t="s">
        <v>1132</v>
      </c>
      <c r="P479" s="1" t="s">
        <v>1118</v>
      </c>
      <c r="Q479" s="1" t="s">
        <v>109</v>
      </c>
      <c r="R479" s="1">
        <v>1</v>
      </c>
      <c r="S479" s="1" t="s">
        <v>110</v>
      </c>
      <c r="T479" s="1" t="s">
        <v>111</v>
      </c>
      <c r="U479" s="1" t="s">
        <v>112</v>
      </c>
      <c r="V479" s="1">
        <v>411</v>
      </c>
      <c r="Y479" s="1">
        <v>410080</v>
      </c>
      <c r="Z479" s="1" t="s">
        <v>113</v>
      </c>
      <c r="AG479" s="1">
        <v>1</v>
      </c>
      <c r="AH479" s="4">
        <v>42846</v>
      </c>
      <c r="AI479" s="1">
        <v>55</v>
      </c>
      <c r="AM479" s="1" t="s">
        <v>1133</v>
      </c>
      <c r="AP479" s="1">
        <v>5</v>
      </c>
      <c r="AS479" s="4">
        <v>42846</v>
      </c>
      <c r="AT479" s="4">
        <v>42965</v>
      </c>
      <c r="AU479" s="4">
        <v>42958</v>
      </c>
      <c r="AW479" s="1">
        <v>34</v>
      </c>
      <c r="BB479" s="1">
        <v>0</v>
      </c>
      <c r="BC479" s="1">
        <v>0</v>
      </c>
      <c r="BD479" s="1">
        <v>34</v>
      </c>
      <c r="BE479" s="1">
        <v>162</v>
      </c>
      <c r="BF479" s="1" t="s">
        <v>1126</v>
      </c>
      <c r="BG479" s="1">
        <v>445485.3876</v>
      </c>
      <c r="BH479" s="1">
        <v>6937.19</v>
      </c>
      <c r="BI479" s="1">
        <v>9557.72</v>
      </c>
      <c r="BJ479" s="1">
        <v>0</v>
      </c>
      <c r="BL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34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445485.3876</v>
      </c>
      <c r="CD479" s="1">
        <v>0</v>
      </c>
      <c r="CW479" s="1">
        <v>0</v>
      </c>
      <c r="CX479" s="1">
        <v>0</v>
      </c>
      <c r="CY479" s="1">
        <v>0</v>
      </c>
    </row>
    <row r="480" spans="1:103">
      <c r="A480" s="1">
        <v>410</v>
      </c>
      <c r="B480" s="1" t="s">
        <v>101</v>
      </c>
      <c r="C480" s="1">
        <v>410724</v>
      </c>
      <c r="D480" s="1" t="s">
        <v>102</v>
      </c>
      <c r="E480" s="1">
        <v>221843</v>
      </c>
      <c r="F480" s="1" t="s">
        <v>1120</v>
      </c>
      <c r="G480" s="1" t="s">
        <v>1129</v>
      </c>
      <c r="I480" s="1" t="s">
        <v>1129</v>
      </c>
      <c r="K480" s="1">
        <v>7</v>
      </c>
      <c r="L480" s="1">
        <v>7</v>
      </c>
      <c r="M480" s="1" t="s">
        <v>1130</v>
      </c>
      <c r="N480" s="1" t="s">
        <v>1131</v>
      </c>
      <c r="O480" s="1" t="s">
        <v>1132</v>
      </c>
      <c r="P480" s="1" t="s">
        <v>1118</v>
      </c>
      <c r="Q480" s="1" t="s">
        <v>109</v>
      </c>
      <c r="R480" s="1">
        <v>1</v>
      </c>
      <c r="S480" s="1" t="s">
        <v>110</v>
      </c>
      <c r="T480" s="1" t="s">
        <v>111</v>
      </c>
      <c r="U480" s="1" t="s">
        <v>112</v>
      </c>
      <c r="V480" s="1">
        <v>411</v>
      </c>
      <c r="Y480" s="1">
        <v>410080</v>
      </c>
      <c r="Z480" s="1" t="s">
        <v>113</v>
      </c>
      <c r="AG480" s="1">
        <v>1</v>
      </c>
      <c r="AH480" s="4">
        <v>42846</v>
      </c>
      <c r="AI480" s="1">
        <v>55</v>
      </c>
      <c r="AM480" s="1" t="s">
        <v>1133</v>
      </c>
      <c r="AP480" s="1">
        <v>5</v>
      </c>
      <c r="AS480" s="4">
        <v>42846</v>
      </c>
      <c r="AT480" s="4">
        <v>42965</v>
      </c>
      <c r="AU480" s="4">
        <v>42958</v>
      </c>
      <c r="AW480" s="1">
        <v>1</v>
      </c>
      <c r="BB480" s="1">
        <v>0</v>
      </c>
      <c r="BC480" s="1">
        <v>0</v>
      </c>
      <c r="BD480" s="1">
        <v>1</v>
      </c>
      <c r="BE480" s="1">
        <v>162</v>
      </c>
      <c r="BF480" s="1" t="s">
        <v>1126</v>
      </c>
      <c r="BG480" s="1">
        <v>13102.5114</v>
      </c>
      <c r="BH480" s="1">
        <v>204.03</v>
      </c>
      <c r="BI480" s="1">
        <v>281.11</v>
      </c>
      <c r="BJ480" s="1">
        <v>0</v>
      </c>
      <c r="BL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1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13102.5114</v>
      </c>
      <c r="CD480" s="1">
        <v>0</v>
      </c>
      <c r="CW480" s="1">
        <v>0</v>
      </c>
      <c r="CX480" s="1">
        <v>0</v>
      </c>
      <c r="CY480" s="1">
        <v>0</v>
      </c>
    </row>
    <row r="481" spans="1:103">
      <c r="A481" s="1">
        <v>410</v>
      </c>
      <c r="B481" s="1" t="s">
        <v>101</v>
      </c>
      <c r="C481" s="1">
        <v>410724</v>
      </c>
      <c r="D481" s="1" t="s">
        <v>102</v>
      </c>
      <c r="E481" s="1">
        <v>221843</v>
      </c>
      <c r="F481" s="1" t="s">
        <v>1120</v>
      </c>
      <c r="G481" s="1" t="s">
        <v>1129</v>
      </c>
      <c r="I481" s="1" t="s">
        <v>1129</v>
      </c>
      <c r="K481" s="1">
        <v>9</v>
      </c>
      <c r="L481" s="1">
        <v>9</v>
      </c>
      <c r="M481" s="1" t="s">
        <v>1130</v>
      </c>
      <c r="N481" s="1" t="s">
        <v>1131</v>
      </c>
      <c r="O481" s="1" t="s">
        <v>1132</v>
      </c>
      <c r="P481" s="1" t="s">
        <v>1118</v>
      </c>
      <c r="Q481" s="1" t="s">
        <v>109</v>
      </c>
      <c r="R481" s="1">
        <v>1</v>
      </c>
      <c r="S481" s="1" t="s">
        <v>110</v>
      </c>
      <c r="T481" s="1" t="s">
        <v>111</v>
      </c>
      <c r="U481" s="1" t="s">
        <v>112</v>
      </c>
      <c r="V481" s="1">
        <v>411</v>
      </c>
      <c r="Y481" s="1">
        <v>410080</v>
      </c>
      <c r="Z481" s="1" t="s">
        <v>113</v>
      </c>
      <c r="AG481" s="1">
        <v>1</v>
      </c>
      <c r="AH481" s="4">
        <v>42846</v>
      </c>
      <c r="AI481" s="1">
        <v>55</v>
      </c>
      <c r="AM481" s="1" t="s">
        <v>1133</v>
      </c>
      <c r="AP481" s="1">
        <v>5</v>
      </c>
      <c r="AS481" s="4">
        <v>42846</v>
      </c>
      <c r="AT481" s="4">
        <v>42965</v>
      </c>
      <c r="AU481" s="4">
        <v>42958</v>
      </c>
      <c r="AW481" s="1">
        <v>4</v>
      </c>
      <c r="BB481" s="1">
        <v>0</v>
      </c>
      <c r="BC481" s="1">
        <v>0</v>
      </c>
      <c r="BD481" s="1">
        <v>4</v>
      </c>
      <c r="BE481" s="1">
        <v>162</v>
      </c>
      <c r="BF481" s="1" t="s">
        <v>1126</v>
      </c>
      <c r="BG481" s="1">
        <v>52410.0456</v>
      </c>
      <c r="BH481" s="1">
        <v>816.14</v>
      </c>
      <c r="BI481" s="1">
        <v>1124.44</v>
      </c>
      <c r="BJ481" s="1">
        <v>0</v>
      </c>
      <c r="BL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4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52410.0456</v>
      </c>
      <c r="CD481" s="1">
        <v>0</v>
      </c>
      <c r="CW481" s="1">
        <v>0</v>
      </c>
      <c r="CX481" s="1">
        <v>0</v>
      </c>
      <c r="CY481" s="1">
        <v>0</v>
      </c>
    </row>
    <row r="482" spans="1:103">
      <c r="A482" s="1">
        <v>410</v>
      </c>
      <c r="B482" s="1" t="s">
        <v>101</v>
      </c>
      <c r="C482" s="1">
        <v>410724</v>
      </c>
      <c r="D482" s="1" t="s">
        <v>102</v>
      </c>
      <c r="E482" s="1">
        <v>221843</v>
      </c>
      <c r="F482" s="1" t="s">
        <v>1120</v>
      </c>
      <c r="G482" s="1" t="s">
        <v>1129</v>
      </c>
      <c r="I482" s="1" t="s">
        <v>1129</v>
      </c>
      <c r="K482" s="1">
        <v>12</v>
      </c>
      <c r="L482" s="1">
        <v>11</v>
      </c>
      <c r="M482" s="1" t="s">
        <v>1130</v>
      </c>
      <c r="N482" s="1" t="s">
        <v>1131</v>
      </c>
      <c r="O482" s="1" t="s">
        <v>1132</v>
      </c>
      <c r="P482" s="1" t="s">
        <v>1118</v>
      </c>
      <c r="Q482" s="1" t="s">
        <v>109</v>
      </c>
      <c r="R482" s="1">
        <v>1</v>
      </c>
      <c r="S482" s="1" t="s">
        <v>110</v>
      </c>
      <c r="T482" s="1" t="s">
        <v>111</v>
      </c>
      <c r="U482" s="1" t="s">
        <v>112</v>
      </c>
      <c r="V482" s="1">
        <v>411</v>
      </c>
      <c r="Y482" s="1">
        <v>410080</v>
      </c>
      <c r="Z482" s="1" t="s">
        <v>113</v>
      </c>
      <c r="AG482" s="1">
        <v>1</v>
      </c>
      <c r="AH482" s="4">
        <v>42846</v>
      </c>
      <c r="AI482" s="1">
        <v>55</v>
      </c>
      <c r="AM482" s="1" t="s">
        <v>1133</v>
      </c>
      <c r="AP482" s="1">
        <v>5</v>
      </c>
      <c r="AS482" s="4">
        <v>42846</v>
      </c>
      <c r="AT482" s="4">
        <v>42965</v>
      </c>
      <c r="AU482" s="4">
        <v>42958</v>
      </c>
      <c r="AW482" s="1">
        <v>1</v>
      </c>
      <c r="BB482" s="1">
        <v>0</v>
      </c>
      <c r="BC482" s="1">
        <v>0</v>
      </c>
      <c r="BD482" s="1">
        <v>1</v>
      </c>
      <c r="BE482" s="1">
        <v>162</v>
      </c>
      <c r="BF482" s="1" t="s">
        <v>1126</v>
      </c>
      <c r="BG482" s="1">
        <v>13102.5114</v>
      </c>
      <c r="BH482" s="1">
        <v>204.03</v>
      </c>
      <c r="BI482" s="1">
        <v>281.11</v>
      </c>
      <c r="BJ482" s="1">
        <v>0</v>
      </c>
      <c r="BL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1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13102.5114</v>
      </c>
      <c r="CD482" s="1">
        <v>0</v>
      </c>
      <c r="CW482" s="1">
        <v>0</v>
      </c>
      <c r="CX482" s="1">
        <v>0</v>
      </c>
      <c r="CY482" s="1">
        <v>0</v>
      </c>
    </row>
    <row r="483" spans="1:103">
      <c r="A483" s="1">
        <v>410</v>
      </c>
      <c r="B483" s="1" t="s">
        <v>101</v>
      </c>
      <c r="C483" s="1">
        <v>410710</v>
      </c>
      <c r="D483" s="1" t="s">
        <v>102</v>
      </c>
      <c r="E483" s="1">
        <v>221843</v>
      </c>
      <c r="F483" s="1" t="s">
        <v>1120</v>
      </c>
      <c r="G483" s="1" t="s">
        <v>1121</v>
      </c>
      <c r="I483" s="1" t="s">
        <v>1121</v>
      </c>
      <c r="K483" s="1">
        <v>2</v>
      </c>
      <c r="L483" s="1">
        <v>2</v>
      </c>
      <c r="M483" s="1" t="s">
        <v>1134</v>
      </c>
      <c r="N483" s="1" t="s">
        <v>1135</v>
      </c>
      <c r="O483" s="1" t="s">
        <v>1136</v>
      </c>
      <c r="P483" s="1" t="s">
        <v>1118</v>
      </c>
      <c r="Q483" s="1" t="s">
        <v>109</v>
      </c>
      <c r="R483" s="1">
        <v>1</v>
      </c>
      <c r="S483" s="1" t="s">
        <v>110</v>
      </c>
      <c r="T483" s="1" t="s">
        <v>111</v>
      </c>
      <c r="U483" s="1" t="s">
        <v>112</v>
      </c>
      <c r="V483" s="1">
        <v>411</v>
      </c>
      <c r="Y483" s="1">
        <v>410080</v>
      </c>
      <c r="Z483" s="1" t="s">
        <v>113</v>
      </c>
      <c r="AG483" s="1">
        <v>1</v>
      </c>
      <c r="AH483" s="4">
        <v>42824</v>
      </c>
      <c r="AI483" s="1">
        <v>55</v>
      </c>
      <c r="AM483" s="1" t="s">
        <v>1125</v>
      </c>
      <c r="AS483" s="4">
        <v>42824</v>
      </c>
      <c r="AT483" s="4">
        <v>42936</v>
      </c>
      <c r="AU483" s="4">
        <v>42929</v>
      </c>
      <c r="AW483" s="1">
        <v>3</v>
      </c>
      <c r="BB483" s="1">
        <v>0</v>
      </c>
      <c r="BC483" s="1">
        <v>0</v>
      </c>
      <c r="BD483" s="1">
        <v>3</v>
      </c>
      <c r="BE483" s="1">
        <v>391.78</v>
      </c>
      <c r="BF483" s="1" t="s">
        <v>1126</v>
      </c>
      <c r="BG483" s="1">
        <v>97617.6286</v>
      </c>
      <c r="BH483" s="1">
        <v>1520.12</v>
      </c>
      <c r="BI483" s="1">
        <v>2094.35</v>
      </c>
      <c r="BJ483" s="1">
        <v>0</v>
      </c>
      <c r="BL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3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97617.6286</v>
      </c>
      <c r="CD483" s="1">
        <v>0</v>
      </c>
      <c r="CW483" s="1">
        <v>0</v>
      </c>
      <c r="CX483" s="1">
        <v>0</v>
      </c>
      <c r="CY483" s="1">
        <v>0</v>
      </c>
    </row>
    <row r="484" spans="1:103">
      <c r="A484" s="1">
        <v>410</v>
      </c>
      <c r="B484" s="1" t="s">
        <v>101</v>
      </c>
      <c r="C484" s="1">
        <v>410724</v>
      </c>
      <c r="D484" s="1" t="s">
        <v>102</v>
      </c>
      <c r="E484" s="1">
        <v>221843</v>
      </c>
      <c r="F484" s="1" t="s">
        <v>1120</v>
      </c>
      <c r="G484" s="1" t="s">
        <v>1129</v>
      </c>
      <c r="I484" s="1" t="s">
        <v>1129</v>
      </c>
      <c r="K484" s="1">
        <v>2</v>
      </c>
      <c r="L484" s="1">
        <v>2</v>
      </c>
      <c r="M484" s="1" t="s">
        <v>1137</v>
      </c>
      <c r="N484" s="1" t="s">
        <v>1138</v>
      </c>
      <c r="O484" s="1" t="s">
        <v>1139</v>
      </c>
      <c r="P484" s="1" t="s">
        <v>1118</v>
      </c>
      <c r="Q484" s="1" t="s">
        <v>109</v>
      </c>
      <c r="R484" s="1">
        <v>1</v>
      </c>
      <c r="S484" s="1" t="s">
        <v>110</v>
      </c>
      <c r="T484" s="1" t="s">
        <v>111</v>
      </c>
      <c r="U484" s="1" t="s">
        <v>112</v>
      </c>
      <c r="V484" s="1">
        <v>411</v>
      </c>
      <c r="Y484" s="1">
        <v>410080</v>
      </c>
      <c r="Z484" s="1" t="s">
        <v>113</v>
      </c>
      <c r="AG484" s="1">
        <v>1</v>
      </c>
      <c r="AH484" s="4">
        <v>42846</v>
      </c>
      <c r="AI484" s="1">
        <v>55</v>
      </c>
      <c r="AM484" s="1" t="s">
        <v>1133</v>
      </c>
      <c r="AP484" s="1">
        <v>5</v>
      </c>
      <c r="AS484" s="4">
        <v>42846</v>
      </c>
      <c r="AT484" s="4">
        <v>42965</v>
      </c>
      <c r="AU484" s="4">
        <v>42958</v>
      </c>
      <c r="AW484" s="1">
        <v>4</v>
      </c>
      <c r="BB484" s="1">
        <v>0</v>
      </c>
      <c r="BC484" s="1">
        <v>0</v>
      </c>
      <c r="BD484" s="1">
        <v>4</v>
      </c>
      <c r="BE484" s="1">
        <v>200</v>
      </c>
      <c r="BF484" s="1" t="s">
        <v>1126</v>
      </c>
      <c r="BG484" s="1">
        <v>64703.76</v>
      </c>
      <c r="BH484" s="1">
        <v>1007.58</v>
      </c>
      <c r="BI484" s="1">
        <v>1388.19</v>
      </c>
      <c r="BJ484" s="1">
        <v>0</v>
      </c>
      <c r="BL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4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64703.76</v>
      </c>
      <c r="CD484" s="1">
        <v>0</v>
      </c>
      <c r="CW484" s="1">
        <v>0</v>
      </c>
      <c r="CX484" s="1">
        <v>0</v>
      </c>
      <c r="CY484" s="1">
        <v>0</v>
      </c>
    </row>
    <row r="485" spans="1:103">
      <c r="A485" s="1">
        <v>410</v>
      </c>
      <c r="B485" s="1" t="s">
        <v>101</v>
      </c>
      <c r="C485" s="1">
        <v>410724</v>
      </c>
      <c r="D485" s="1" t="s">
        <v>102</v>
      </c>
      <c r="E485" s="1">
        <v>221843</v>
      </c>
      <c r="F485" s="1" t="s">
        <v>1120</v>
      </c>
      <c r="G485" s="1" t="s">
        <v>1129</v>
      </c>
      <c r="I485" s="1" t="s">
        <v>1129</v>
      </c>
      <c r="K485" s="1">
        <v>13</v>
      </c>
      <c r="L485" s="1">
        <v>12</v>
      </c>
      <c r="M485" s="1" t="s">
        <v>1137</v>
      </c>
      <c r="N485" s="1" t="s">
        <v>1138</v>
      </c>
      <c r="O485" s="1" t="s">
        <v>1139</v>
      </c>
      <c r="P485" s="1" t="s">
        <v>1118</v>
      </c>
      <c r="Q485" s="1" t="s">
        <v>109</v>
      </c>
      <c r="R485" s="1">
        <v>1</v>
      </c>
      <c r="S485" s="1" t="s">
        <v>110</v>
      </c>
      <c r="T485" s="1" t="s">
        <v>111</v>
      </c>
      <c r="U485" s="1" t="s">
        <v>112</v>
      </c>
      <c r="V485" s="1">
        <v>411</v>
      </c>
      <c r="Y485" s="1">
        <v>410080</v>
      </c>
      <c r="Z485" s="1" t="s">
        <v>113</v>
      </c>
      <c r="AG485" s="1">
        <v>1</v>
      </c>
      <c r="AH485" s="4">
        <v>42846</v>
      </c>
      <c r="AI485" s="1">
        <v>55</v>
      </c>
      <c r="AM485" s="1" t="s">
        <v>1133</v>
      </c>
      <c r="AP485" s="1">
        <v>5</v>
      </c>
      <c r="AS485" s="4">
        <v>42846</v>
      </c>
      <c r="AT485" s="4">
        <v>42965</v>
      </c>
      <c r="AU485" s="4">
        <v>42958</v>
      </c>
      <c r="AW485" s="1">
        <v>12</v>
      </c>
      <c r="BB485" s="1">
        <v>0</v>
      </c>
      <c r="BC485" s="1">
        <v>0</v>
      </c>
      <c r="BD485" s="1">
        <v>12</v>
      </c>
      <c r="BE485" s="1">
        <v>200</v>
      </c>
      <c r="BF485" s="1" t="s">
        <v>1126</v>
      </c>
      <c r="BG485" s="1">
        <v>194111.28</v>
      </c>
      <c r="BH485" s="1">
        <v>3022.74</v>
      </c>
      <c r="BI485" s="1">
        <v>4164.58</v>
      </c>
      <c r="BJ485" s="1">
        <v>0</v>
      </c>
      <c r="BL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12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194111.28</v>
      </c>
      <c r="CD485" s="1">
        <v>0</v>
      </c>
      <c r="CW485" s="1">
        <v>0</v>
      </c>
      <c r="CX485" s="1">
        <v>0</v>
      </c>
      <c r="CY485" s="1">
        <v>0</v>
      </c>
    </row>
    <row r="486" spans="1:103">
      <c r="A486" s="1">
        <v>410</v>
      </c>
      <c r="B486" s="1" t="s">
        <v>101</v>
      </c>
      <c r="C486" s="1">
        <v>410724</v>
      </c>
      <c r="D486" s="1" t="s">
        <v>102</v>
      </c>
      <c r="E486" s="1">
        <v>221843</v>
      </c>
      <c r="F486" s="1" t="s">
        <v>1120</v>
      </c>
      <c r="G486" s="1" t="s">
        <v>1129</v>
      </c>
      <c r="I486" s="1" t="s">
        <v>1129</v>
      </c>
      <c r="K486" s="1">
        <v>22</v>
      </c>
      <c r="L486" s="1">
        <v>14</v>
      </c>
      <c r="M486" s="1" t="s">
        <v>1137</v>
      </c>
      <c r="N486" s="1" t="s">
        <v>1138</v>
      </c>
      <c r="O486" s="1" t="s">
        <v>1139</v>
      </c>
      <c r="P486" s="1" t="s">
        <v>1118</v>
      </c>
      <c r="Q486" s="1" t="s">
        <v>109</v>
      </c>
      <c r="R486" s="1">
        <v>1</v>
      </c>
      <c r="S486" s="1" t="s">
        <v>110</v>
      </c>
      <c r="T486" s="1" t="s">
        <v>111</v>
      </c>
      <c r="U486" s="1" t="s">
        <v>112</v>
      </c>
      <c r="V486" s="1">
        <v>411</v>
      </c>
      <c r="Y486" s="1">
        <v>410080</v>
      </c>
      <c r="Z486" s="1" t="s">
        <v>113</v>
      </c>
      <c r="AG486" s="1">
        <v>1</v>
      </c>
      <c r="AH486" s="4">
        <v>42846</v>
      </c>
      <c r="AI486" s="1">
        <v>55</v>
      </c>
      <c r="AM486" s="1" t="s">
        <v>1133</v>
      </c>
      <c r="AP486" s="1">
        <v>5</v>
      </c>
      <c r="AS486" s="4">
        <v>42846</v>
      </c>
      <c r="AT486" s="4">
        <v>42965</v>
      </c>
      <c r="AU486" s="4">
        <v>42958</v>
      </c>
      <c r="AW486" s="1">
        <v>2</v>
      </c>
      <c r="BB486" s="1">
        <v>0</v>
      </c>
      <c r="BC486" s="1">
        <v>0</v>
      </c>
      <c r="BD486" s="1">
        <v>2</v>
      </c>
      <c r="BE486" s="1">
        <v>200</v>
      </c>
      <c r="BF486" s="1" t="s">
        <v>1126</v>
      </c>
      <c r="BG486" s="1">
        <v>32351.88</v>
      </c>
      <c r="BH486" s="1">
        <v>503.79</v>
      </c>
      <c r="BI486" s="1">
        <v>694.1</v>
      </c>
      <c r="BJ486" s="1">
        <v>0</v>
      </c>
      <c r="BL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2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32351.88</v>
      </c>
      <c r="CD486" s="1">
        <v>0</v>
      </c>
      <c r="CW486" s="1">
        <v>0</v>
      </c>
      <c r="CX486" s="1">
        <v>0</v>
      </c>
      <c r="CY486" s="1">
        <v>0</v>
      </c>
    </row>
    <row r="487" spans="1:103">
      <c r="A487" s="1">
        <v>410</v>
      </c>
      <c r="B487" s="1" t="s">
        <v>138</v>
      </c>
      <c r="C487" s="1">
        <v>490081</v>
      </c>
      <c r="D487" s="1" t="s">
        <v>102</v>
      </c>
      <c r="E487" s="1">
        <v>8377</v>
      </c>
      <c r="F487" s="1" t="s">
        <v>372</v>
      </c>
      <c r="G487" s="1" t="s">
        <v>1140</v>
      </c>
      <c r="I487" s="1" t="s">
        <v>1140</v>
      </c>
      <c r="K487" s="1">
        <v>1</v>
      </c>
      <c r="L487" s="1">
        <v>1</v>
      </c>
      <c r="M487" s="1" t="s">
        <v>1141</v>
      </c>
      <c r="N487" s="1" t="s">
        <v>1142</v>
      </c>
      <c r="O487" s="1" t="s">
        <v>1143</v>
      </c>
      <c r="P487" s="1" t="s">
        <v>1144</v>
      </c>
      <c r="Q487" s="1" t="s">
        <v>109</v>
      </c>
      <c r="R487" s="1">
        <v>1</v>
      </c>
      <c r="S487" s="1" t="s">
        <v>110</v>
      </c>
      <c r="T487" s="1" t="s">
        <v>111</v>
      </c>
      <c r="U487" s="1" t="s">
        <v>112</v>
      </c>
      <c r="V487" s="1">
        <v>411</v>
      </c>
      <c r="Y487" s="1">
        <v>410080</v>
      </c>
      <c r="Z487" s="1" t="s">
        <v>113</v>
      </c>
      <c r="AG487" s="1">
        <v>1</v>
      </c>
      <c r="AH487" s="4">
        <v>42845</v>
      </c>
      <c r="AI487" s="1">
        <v>57</v>
      </c>
      <c r="AS487" s="4">
        <v>42845</v>
      </c>
      <c r="AT487" s="4">
        <v>42885</v>
      </c>
      <c r="AU487" s="4">
        <v>42885</v>
      </c>
      <c r="AW487" s="1">
        <v>2</v>
      </c>
      <c r="AY487" s="1" t="s">
        <v>320</v>
      </c>
      <c r="BB487" s="1">
        <v>0</v>
      </c>
      <c r="BC487" s="1">
        <v>0</v>
      </c>
      <c r="BD487" s="1">
        <v>2</v>
      </c>
      <c r="BE487" s="1">
        <v>4800</v>
      </c>
      <c r="BF487" s="1" t="s">
        <v>146</v>
      </c>
      <c r="BG487" s="1">
        <v>9600</v>
      </c>
      <c r="BH487" s="1">
        <v>149.49</v>
      </c>
      <c r="BI487" s="1">
        <v>205.96</v>
      </c>
      <c r="BJ487" s="1">
        <v>0</v>
      </c>
      <c r="BL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2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9600</v>
      </c>
      <c r="CD487" s="1">
        <v>0</v>
      </c>
      <c r="CW487" s="1">
        <v>0</v>
      </c>
      <c r="CX487" s="1">
        <v>0</v>
      </c>
      <c r="CY487" s="1">
        <v>0</v>
      </c>
    </row>
    <row r="488" spans="1:103">
      <c r="A488" s="1">
        <v>410</v>
      </c>
      <c r="B488" s="1" t="s">
        <v>101</v>
      </c>
      <c r="C488" s="1">
        <v>410620</v>
      </c>
      <c r="D488" s="1" t="s">
        <v>102</v>
      </c>
      <c r="E488" s="1">
        <v>7693</v>
      </c>
      <c r="F488" s="1" t="s">
        <v>1145</v>
      </c>
      <c r="G488" s="1">
        <v>10788</v>
      </c>
      <c r="I488" s="1">
        <v>10788</v>
      </c>
      <c r="K488" s="1">
        <v>1</v>
      </c>
      <c r="L488" s="1">
        <v>1</v>
      </c>
      <c r="M488" s="1" t="s">
        <v>1146</v>
      </c>
      <c r="N488" s="1" t="s">
        <v>1147</v>
      </c>
      <c r="O488" s="1" t="s">
        <v>1148</v>
      </c>
      <c r="P488" s="1" t="s">
        <v>1149</v>
      </c>
      <c r="Q488" s="1" t="s">
        <v>109</v>
      </c>
      <c r="R488" s="1">
        <v>1</v>
      </c>
      <c r="S488" s="1" t="s">
        <v>110</v>
      </c>
      <c r="T488" s="1" t="s">
        <v>111</v>
      </c>
      <c r="U488" s="1" t="s">
        <v>112</v>
      </c>
      <c r="V488" s="1">
        <v>411</v>
      </c>
      <c r="Y488" s="1">
        <v>410080</v>
      </c>
      <c r="Z488" s="1" t="s">
        <v>113</v>
      </c>
      <c r="AC488" s="1" t="s">
        <v>349</v>
      </c>
      <c r="AD488" s="4">
        <v>42833</v>
      </c>
      <c r="AG488" s="1">
        <v>1</v>
      </c>
      <c r="AH488" s="4">
        <v>42767</v>
      </c>
      <c r="AI488" s="1">
        <v>7</v>
      </c>
      <c r="AM488" s="1" t="s">
        <v>1150</v>
      </c>
      <c r="AS488" s="4">
        <v>42767</v>
      </c>
      <c r="AT488" s="4">
        <v>42853</v>
      </c>
      <c r="AU488" s="4">
        <v>42846</v>
      </c>
      <c r="AW488" s="1">
        <v>2</v>
      </c>
      <c r="AX488" s="1">
        <v>408920</v>
      </c>
      <c r="AY488" s="1" t="s">
        <v>320</v>
      </c>
      <c r="AZ488" s="1">
        <v>999</v>
      </c>
      <c r="BB488" s="1">
        <v>0</v>
      </c>
      <c r="BC488" s="1">
        <v>2</v>
      </c>
      <c r="BD488" s="1">
        <v>2</v>
      </c>
      <c r="BE488" s="1">
        <v>348.5</v>
      </c>
      <c r="BF488" s="1" t="s">
        <v>117</v>
      </c>
      <c r="BG488" s="1">
        <v>47364.4259</v>
      </c>
      <c r="BH488" s="1">
        <v>697</v>
      </c>
      <c r="BI488" s="1">
        <v>1016.19</v>
      </c>
      <c r="BJ488" s="1">
        <v>2</v>
      </c>
      <c r="BK488" s="4">
        <v>42833</v>
      </c>
      <c r="BL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2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47364.4259</v>
      </c>
      <c r="CD488" s="1">
        <v>0</v>
      </c>
      <c r="CW488" s="1">
        <v>0</v>
      </c>
      <c r="CX488" s="1">
        <v>0</v>
      </c>
      <c r="CY488" s="1">
        <v>0</v>
      </c>
    </row>
    <row r="489" spans="1:103">
      <c r="A489" s="1">
        <v>410</v>
      </c>
      <c r="B489" s="1" t="s">
        <v>101</v>
      </c>
      <c r="C489" s="1">
        <v>410400</v>
      </c>
      <c r="D489" s="1" t="s">
        <v>102</v>
      </c>
      <c r="E489" s="1">
        <v>7693</v>
      </c>
      <c r="F489" s="1" t="s">
        <v>1145</v>
      </c>
      <c r="G489" s="1">
        <v>10692</v>
      </c>
      <c r="I489" s="1">
        <v>10692</v>
      </c>
      <c r="K489" s="1">
        <v>15</v>
      </c>
      <c r="L489" s="1">
        <v>15</v>
      </c>
      <c r="M489" s="1" t="s">
        <v>1151</v>
      </c>
      <c r="N489" s="1" t="s">
        <v>1152</v>
      </c>
      <c r="O489" s="1" t="s">
        <v>1153</v>
      </c>
      <c r="P489" s="1" t="s">
        <v>1144</v>
      </c>
      <c r="Q489" s="1" t="s">
        <v>109</v>
      </c>
      <c r="R489" s="1">
        <v>1</v>
      </c>
      <c r="S489" s="1" t="s">
        <v>110</v>
      </c>
      <c r="T489" s="1" t="s">
        <v>111</v>
      </c>
      <c r="U489" s="1" t="s">
        <v>112</v>
      </c>
      <c r="V489" s="1">
        <v>411</v>
      </c>
      <c r="Y489" s="1">
        <v>410080</v>
      </c>
      <c r="Z489" s="1" t="s">
        <v>113</v>
      </c>
      <c r="AC489" s="1" t="s">
        <v>349</v>
      </c>
      <c r="AD489" s="4">
        <v>42836</v>
      </c>
      <c r="AG489" s="1">
        <v>2</v>
      </c>
      <c r="AH489" s="4">
        <v>42768</v>
      </c>
      <c r="AI489" s="1">
        <v>7</v>
      </c>
      <c r="AM489" s="1" t="s">
        <v>1154</v>
      </c>
      <c r="AS489" s="4">
        <v>42579</v>
      </c>
      <c r="AT489" s="4">
        <v>42825</v>
      </c>
      <c r="AU489" s="4">
        <v>42794</v>
      </c>
      <c r="AW489" s="1">
        <v>12</v>
      </c>
      <c r="AX489" s="1">
        <v>408040</v>
      </c>
      <c r="AY489" s="1" t="s">
        <v>320</v>
      </c>
      <c r="AZ489" s="1">
        <v>999</v>
      </c>
      <c r="BB489" s="1">
        <v>1</v>
      </c>
      <c r="BC489" s="1">
        <v>0</v>
      </c>
      <c r="BD489" s="1">
        <v>11</v>
      </c>
      <c r="BE489" s="1">
        <v>217</v>
      </c>
      <c r="BF489" s="1" t="s">
        <v>117</v>
      </c>
      <c r="BG489" s="1">
        <v>161400.8242</v>
      </c>
      <c r="BH489" s="1">
        <v>2387</v>
      </c>
      <c r="BI489" s="1">
        <v>3462.79</v>
      </c>
      <c r="BJ489" s="1">
        <v>0</v>
      </c>
      <c r="BL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11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161400.8242</v>
      </c>
      <c r="CD489" s="1">
        <v>0</v>
      </c>
      <c r="CW489" s="1">
        <v>0</v>
      </c>
      <c r="CX489" s="1">
        <v>0</v>
      </c>
      <c r="CY489" s="1">
        <v>0</v>
      </c>
    </row>
    <row r="490" spans="1:103">
      <c r="A490" s="1">
        <v>410</v>
      </c>
      <c r="B490" s="1" t="s">
        <v>101</v>
      </c>
      <c r="C490" s="1">
        <v>410400</v>
      </c>
      <c r="D490" s="1" t="s">
        <v>102</v>
      </c>
      <c r="E490" s="1">
        <v>7693</v>
      </c>
      <c r="F490" s="1" t="s">
        <v>1145</v>
      </c>
      <c r="G490" s="1">
        <v>10692</v>
      </c>
      <c r="I490" s="1">
        <v>10692</v>
      </c>
      <c r="K490" s="1">
        <v>17</v>
      </c>
      <c r="L490" s="1">
        <v>17</v>
      </c>
      <c r="M490" s="1" t="s">
        <v>1155</v>
      </c>
      <c r="N490" s="1" t="s">
        <v>1156</v>
      </c>
      <c r="O490" s="1" t="s">
        <v>1157</v>
      </c>
      <c r="P490" s="1" t="s">
        <v>1144</v>
      </c>
      <c r="Q490" s="1" t="s">
        <v>109</v>
      </c>
      <c r="R490" s="1">
        <v>1</v>
      </c>
      <c r="S490" s="1" t="s">
        <v>110</v>
      </c>
      <c r="T490" s="1" t="s">
        <v>111</v>
      </c>
      <c r="U490" s="1" t="s">
        <v>112</v>
      </c>
      <c r="V490" s="1">
        <v>411</v>
      </c>
      <c r="Y490" s="1">
        <v>410080</v>
      </c>
      <c r="Z490" s="1" t="s">
        <v>113</v>
      </c>
      <c r="AG490" s="1">
        <v>2</v>
      </c>
      <c r="AH490" s="4">
        <v>42768</v>
      </c>
      <c r="AI490" s="1">
        <v>7</v>
      </c>
      <c r="AM490" s="1" t="s">
        <v>1154</v>
      </c>
      <c r="AS490" s="4">
        <v>42579</v>
      </c>
      <c r="AT490" s="4">
        <v>42886</v>
      </c>
      <c r="AU490" s="4">
        <v>42853</v>
      </c>
      <c r="AW490" s="1">
        <v>24</v>
      </c>
      <c r="AY490" s="1" t="s">
        <v>320</v>
      </c>
      <c r="BB490" s="1">
        <v>0</v>
      </c>
      <c r="BC490" s="1">
        <v>0</v>
      </c>
      <c r="BD490" s="1">
        <v>24</v>
      </c>
      <c r="BE490" s="1">
        <v>217</v>
      </c>
      <c r="BF490" s="1" t="s">
        <v>117</v>
      </c>
      <c r="BG490" s="1">
        <v>352147.2528</v>
      </c>
      <c r="BH490" s="1">
        <v>5208</v>
      </c>
      <c r="BI490" s="1">
        <v>7555.19</v>
      </c>
      <c r="BJ490" s="1">
        <v>0</v>
      </c>
      <c r="BL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24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352147.2528</v>
      </c>
      <c r="CD490" s="1">
        <v>0</v>
      </c>
      <c r="CW490" s="1">
        <v>0</v>
      </c>
      <c r="CX490" s="1">
        <v>0</v>
      </c>
      <c r="CY490" s="1">
        <v>0</v>
      </c>
    </row>
    <row r="491" spans="1:103">
      <c r="A491" s="1">
        <v>410</v>
      </c>
      <c r="B491" s="1" t="s">
        <v>101</v>
      </c>
      <c r="C491" s="1">
        <v>410400</v>
      </c>
      <c r="D491" s="1" t="s">
        <v>102</v>
      </c>
      <c r="E491" s="1">
        <v>7693</v>
      </c>
      <c r="F491" s="1" t="s">
        <v>1145</v>
      </c>
      <c r="G491" s="1">
        <v>10692</v>
      </c>
      <c r="I491" s="1">
        <v>10692</v>
      </c>
      <c r="K491" s="1">
        <v>16</v>
      </c>
      <c r="L491" s="1">
        <v>16</v>
      </c>
      <c r="M491" s="1" t="s">
        <v>1158</v>
      </c>
      <c r="N491" s="1" t="s">
        <v>1159</v>
      </c>
      <c r="O491" s="1" t="s">
        <v>1160</v>
      </c>
      <c r="P491" s="1" t="s">
        <v>1144</v>
      </c>
      <c r="Q491" s="1" t="s">
        <v>109</v>
      </c>
      <c r="R491" s="1">
        <v>1</v>
      </c>
      <c r="S491" s="1" t="s">
        <v>110</v>
      </c>
      <c r="T491" s="1" t="s">
        <v>111</v>
      </c>
      <c r="U491" s="1" t="s">
        <v>112</v>
      </c>
      <c r="V491" s="1">
        <v>411</v>
      </c>
      <c r="Y491" s="1">
        <v>410080</v>
      </c>
      <c r="Z491" s="1" t="s">
        <v>113</v>
      </c>
      <c r="AG491" s="1">
        <v>2</v>
      </c>
      <c r="AH491" s="4">
        <v>42768</v>
      </c>
      <c r="AI491" s="1">
        <v>7</v>
      </c>
      <c r="AM491" s="1" t="s">
        <v>1154</v>
      </c>
      <c r="AS491" s="4">
        <v>42579</v>
      </c>
      <c r="AT491" s="4">
        <v>42825</v>
      </c>
      <c r="AU491" s="4">
        <v>42762</v>
      </c>
      <c r="AW491" s="1">
        <v>12</v>
      </c>
      <c r="AY491" s="1" t="s">
        <v>320</v>
      </c>
      <c r="BB491" s="1">
        <v>0</v>
      </c>
      <c r="BC491" s="1">
        <v>0</v>
      </c>
      <c r="BD491" s="1">
        <v>12</v>
      </c>
      <c r="BE491" s="1">
        <v>217</v>
      </c>
      <c r="BF491" s="1" t="s">
        <v>117</v>
      </c>
      <c r="BG491" s="1">
        <v>176073.6264</v>
      </c>
      <c r="BH491" s="1">
        <v>2604</v>
      </c>
      <c r="BI491" s="1">
        <v>3777.59</v>
      </c>
      <c r="BJ491" s="1">
        <v>0</v>
      </c>
      <c r="BL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12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176073.6264</v>
      </c>
      <c r="CD491" s="1">
        <v>0</v>
      </c>
      <c r="CW491" s="1">
        <v>0</v>
      </c>
      <c r="CX491" s="1">
        <v>0</v>
      </c>
      <c r="CY491" s="1">
        <v>0</v>
      </c>
    </row>
    <row r="492" spans="1:103">
      <c r="A492" s="1">
        <v>410</v>
      </c>
      <c r="B492" s="1" t="s">
        <v>101</v>
      </c>
      <c r="C492" s="1">
        <v>410400</v>
      </c>
      <c r="D492" s="1" t="s">
        <v>102</v>
      </c>
      <c r="E492" s="1">
        <v>7693</v>
      </c>
      <c r="F492" s="1" t="s">
        <v>1145</v>
      </c>
      <c r="G492" s="1">
        <v>10692</v>
      </c>
      <c r="I492" s="1">
        <v>10692</v>
      </c>
      <c r="K492" s="1">
        <v>8</v>
      </c>
      <c r="L492" s="1">
        <v>8</v>
      </c>
      <c r="M492" s="1" t="s">
        <v>1161</v>
      </c>
      <c r="N492" s="1" t="s">
        <v>1162</v>
      </c>
      <c r="O492" s="1" t="s">
        <v>1163</v>
      </c>
      <c r="P492" s="1" t="s">
        <v>1144</v>
      </c>
      <c r="Q492" s="1" t="s">
        <v>109</v>
      </c>
      <c r="R492" s="1">
        <v>1</v>
      </c>
      <c r="S492" s="1" t="s">
        <v>110</v>
      </c>
      <c r="T492" s="1" t="s">
        <v>111</v>
      </c>
      <c r="U492" s="1" t="s">
        <v>112</v>
      </c>
      <c r="V492" s="1">
        <v>411</v>
      </c>
      <c r="Y492" s="1">
        <v>410080</v>
      </c>
      <c r="Z492" s="1" t="s">
        <v>113</v>
      </c>
      <c r="AG492" s="1">
        <v>2</v>
      </c>
      <c r="AH492" s="4">
        <v>42768</v>
      </c>
      <c r="AI492" s="1">
        <v>7</v>
      </c>
      <c r="AM492" s="1" t="s">
        <v>1154</v>
      </c>
      <c r="AS492" s="4">
        <v>42579</v>
      </c>
      <c r="AT492" s="4">
        <v>42825</v>
      </c>
      <c r="AU492" s="4">
        <v>42702</v>
      </c>
      <c r="AW492" s="1">
        <v>12</v>
      </c>
      <c r="AY492" s="1" t="s">
        <v>320</v>
      </c>
      <c r="BB492" s="1">
        <v>0</v>
      </c>
      <c r="BC492" s="1">
        <v>0</v>
      </c>
      <c r="BD492" s="1">
        <v>12</v>
      </c>
      <c r="BE492" s="1">
        <v>244.5</v>
      </c>
      <c r="BF492" s="1" t="s">
        <v>117</v>
      </c>
      <c r="BG492" s="1">
        <v>198387.1044</v>
      </c>
      <c r="BH492" s="1">
        <v>2934</v>
      </c>
      <c r="BI492" s="1">
        <v>4256.32</v>
      </c>
      <c r="BJ492" s="1">
        <v>0</v>
      </c>
      <c r="BL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12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198387.1044</v>
      </c>
      <c r="CD492" s="1">
        <v>0</v>
      </c>
      <c r="CW492" s="1">
        <v>0</v>
      </c>
      <c r="CX492" s="1">
        <v>0</v>
      </c>
      <c r="CY492" s="1">
        <v>0</v>
      </c>
    </row>
    <row r="493" spans="1:103">
      <c r="A493" s="1">
        <v>410</v>
      </c>
      <c r="B493" s="1" t="s">
        <v>101</v>
      </c>
      <c r="C493" s="1">
        <v>410400</v>
      </c>
      <c r="D493" s="1" t="s">
        <v>102</v>
      </c>
      <c r="E493" s="1">
        <v>7693</v>
      </c>
      <c r="F493" s="1" t="s">
        <v>1145</v>
      </c>
      <c r="G493" s="1">
        <v>10692</v>
      </c>
      <c r="I493" s="1">
        <v>10692</v>
      </c>
      <c r="K493" s="1">
        <v>18</v>
      </c>
      <c r="L493" s="1">
        <v>18</v>
      </c>
      <c r="M493" s="1" t="s">
        <v>1164</v>
      </c>
      <c r="N493" s="1" t="s">
        <v>1165</v>
      </c>
      <c r="O493" s="1" t="s">
        <v>1166</v>
      </c>
      <c r="P493" s="1" t="s">
        <v>1144</v>
      </c>
      <c r="Q493" s="1" t="s">
        <v>109</v>
      </c>
      <c r="R493" s="1">
        <v>1</v>
      </c>
      <c r="S493" s="1" t="s">
        <v>110</v>
      </c>
      <c r="T493" s="1" t="s">
        <v>111</v>
      </c>
      <c r="U493" s="1" t="s">
        <v>112</v>
      </c>
      <c r="V493" s="1">
        <v>411</v>
      </c>
      <c r="Y493" s="1">
        <v>410080</v>
      </c>
      <c r="Z493" s="1" t="s">
        <v>113</v>
      </c>
      <c r="AG493" s="1">
        <v>2</v>
      </c>
      <c r="AH493" s="4">
        <v>42768</v>
      </c>
      <c r="AI493" s="1">
        <v>7</v>
      </c>
      <c r="AM493" s="1" t="s">
        <v>1154</v>
      </c>
      <c r="AS493" s="4">
        <v>42579</v>
      </c>
      <c r="AT493" s="4">
        <v>42886</v>
      </c>
      <c r="AU493" s="4">
        <v>42853</v>
      </c>
      <c r="AW493" s="1">
        <v>24</v>
      </c>
      <c r="AY493" s="1" t="s">
        <v>320</v>
      </c>
      <c r="BB493" s="1">
        <v>0</v>
      </c>
      <c r="BC493" s="1">
        <v>0</v>
      </c>
      <c r="BD493" s="1">
        <v>24</v>
      </c>
      <c r="BE493" s="1">
        <v>217</v>
      </c>
      <c r="BF493" s="1" t="s">
        <v>117</v>
      </c>
      <c r="BG493" s="1">
        <v>352147.2528</v>
      </c>
      <c r="BH493" s="1">
        <v>5208</v>
      </c>
      <c r="BI493" s="1">
        <v>7555.19</v>
      </c>
      <c r="BJ493" s="1">
        <v>0</v>
      </c>
      <c r="BL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24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352147.2528</v>
      </c>
      <c r="CD493" s="1">
        <v>0</v>
      </c>
      <c r="CW493" s="1">
        <v>0</v>
      </c>
      <c r="CX493" s="1">
        <v>0</v>
      </c>
      <c r="CY493" s="1">
        <v>0</v>
      </c>
    </row>
    <row r="494" spans="1:103">
      <c r="A494" s="1">
        <v>410</v>
      </c>
      <c r="B494" s="1" t="s">
        <v>101</v>
      </c>
      <c r="C494" s="1">
        <v>410400</v>
      </c>
      <c r="D494" s="1" t="s">
        <v>102</v>
      </c>
      <c r="E494" s="1">
        <v>7693</v>
      </c>
      <c r="F494" s="1" t="s">
        <v>1145</v>
      </c>
      <c r="G494" s="1">
        <v>10692</v>
      </c>
      <c r="I494" s="1">
        <v>10692</v>
      </c>
      <c r="K494" s="1">
        <v>9</v>
      </c>
      <c r="L494" s="1">
        <v>9</v>
      </c>
      <c r="M494" s="1" t="s">
        <v>1167</v>
      </c>
      <c r="N494" s="1" t="s">
        <v>1168</v>
      </c>
      <c r="O494" s="1" t="s">
        <v>1169</v>
      </c>
      <c r="P494" s="1" t="s">
        <v>1144</v>
      </c>
      <c r="Q494" s="1" t="s">
        <v>109</v>
      </c>
      <c r="R494" s="1">
        <v>1</v>
      </c>
      <c r="S494" s="1" t="s">
        <v>110</v>
      </c>
      <c r="T494" s="1" t="s">
        <v>111</v>
      </c>
      <c r="U494" s="1" t="s">
        <v>112</v>
      </c>
      <c r="V494" s="1">
        <v>411</v>
      </c>
      <c r="Y494" s="1">
        <v>410080</v>
      </c>
      <c r="Z494" s="1" t="s">
        <v>113</v>
      </c>
      <c r="AG494" s="1">
        <v>2</v>
      </c>
      <c r="AH494" s="4">
        <v>42768</v>
      </c>
      <c r="AI494" s="1">
        <v>7</v>
      </c>
      <c r="AM494" s="1" t="s">
        <v>1154</v>
      </c>
      <c r="AS494" s="4">
        <v>42579</v>
      </c>
      <c r="AT494" s="4">
        <v>42825</v>
      </c>
      <c r="AU494" s="4">
        <v>42702</v>
      </c>
      <c r="AW494" s="1">
        <v>6</v>
      </c>
      <c r="AY494" s="1" t="s">
        <v>320</v>
      </c>
      <c r="BB494" s="1">
        <v>0</v>
      </c>
      <c r="BC494" s="1">
        <v>0</v>
      </c>
      <c r="BD494" s="1">
        <v>6</v>
      </c>
      <c r="BE494" s="1">
        <v>244.5</v>
      </c>
      <c r="BF494" s="1" t="s">
        <v>117</v>
      </c>
      <c r="BG494" s="1">
        <v>99193.5522</v>
      </c>
      <c r="BH494" s="1">
        <v>1467</v>
      </c>
      <c r="BI494" s="1">
        <v>2128.16</v>
      </c>
      <c r="BJ494" s="1">
        <v>0</v>
      </c>
      <c r="BL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6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99193.5522</v>
      </c>
      <c r="CD494" s="1">
        <v>0</v>
      </c>
      <c r="CW494" s="1">
        <v>0</v>
      </c>
      <c r="CX494" s="1">
        <v>0</v>
      </c>
      <c r="CY494" s="1">
        <v>0</v>
      </c>
    </row>
    <row r="495" spans="1:103">
      <c r="A495" s="1">
        <v>410</v>
      </c>
      <c r="B495" s="1" t="s">
        <v>101</v>
      </c>
      <c r="C495" s="1">
        <v>410400</v>
      </c>
      <c r="D495" s="1" t="s">
        <v>102</v>
      </c>
      <c r="E495" s="1">
        <v>7693</v>
      </c>
      <c r="F495" s="1" t="s">
        <v>1145</v>
      </c>
      <c r="G495" s="1">
        <v>10692</v>
      </c>
      <c r="I495" s="1">
        <v>10692</v>
      </c>
      <c r="K495" s="1">
        <v>11</v>
      </c>
      <c r="L495" s="1">
        <v>11</v>
      </c>
      <c r="M495" s="1" t="s">
        <v>1170</v>
      </c>
      <c r="N495" s="1" t="s">
        <v>1171</v>
      </c>
      <c r="O495" s="1" t="s">
        <v>1172</v>
      </c>
      <c r="P495" s="1" t="s">
        <v>1144</v>
      </c>
      <c r="Q495" s="1" t="s">
        <v>109</v>
      </c>
      <c r="R495" s="1">
        <v>1</v>
      </c>
      <c r="S495" s="1" t="s">
        <v>110</v>
      </c>
      <c r="T495" s="1" t="s">
        <v>111</v>
      </c>
      <c r="U495" s="1" t="s">
        <v>112</v>
      </c>
      <c r="V495" s="1">
        <v>411</v>
      </c>
      <c r="Y495" s="1">
        <v>410080</v>
      </c>
      <c r="Z495" s="1" t="s">
        <v>113</v>
      </c>
      <c r="AG495" s="1">
        <v>2</v>
      </c>
      <c r="AH495" s="4">
        <v>42768</v>
      </c>
      <c r="AI495" s="1">
        <v>7</v>
      </c>
      <c r="AM495" s="1" t="s">
        <v>1154</v>
      </c>
      <c r="AS495" s="4">
        <v>42579</v>
      </c>
      <c r="AT495" s="4">
        <v>42825</v>
      </c>
      <c r="AU495" s="4">
        <v>42734</v>
      </c>
      <c r="AW495" s="1">
        <v>12</v>
      </c>
      <c r="AY495" s="1" t="s">
        <v>320</v>
      </c>
      <c r="BB495" s="1">
        <v>0</v>
      </c>
      <c r="BC495" s="1">
        <v>0</v>
      </c>
      <c r="BD495" s="1">
        <v>12</v>
      </c>
      <c r="BE495" s="1">
        <v>244.5</v>
      </c>
      <c r="BF495" s="1" t="s">
        <v>117</v>
      </c>
      <c r="BG495" s="1">
        <v>198387.1044</v>
      </c>
      <c r="BH495" s="1">
        <v>2934</v>
      </c>
      <c r="BI495" s="1">
        <v>4256.32</v>
      </c>
      <c r="BJ495" s="1">
        <v>0</v>
      </c>
      <c r="BL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12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198387.1044</v>
      </c>
      <c r="CD495" s="1">
        <v>0</v>
      </c>
      <c r="CW495" s="1">
        <v>0</v>
      </c>
      <c r="CX495" s="1">
        <v>0</v>
      </c>
      <c r="CY495" s="1">
        <v>0</v>
      </c>
    </row>
    <row r="496" spans="1:103">
      <c r="A496" s="1">
        <v>410</v>
      </c>
      <c r="B496" s="1" t="s">
        <v>101</v>
      </c>
      <c r="C496" s="1">
        <v>410400</v>
      </c>
      <c r="D496" s="1" t="s">
        <v>102</v>
      </c>
      <c r="E496" s="1">
        <v>7693</v>
      </c>
      <c r="F496" s="1" t="s">
        <v>1145</v>
      </c>
      <c r="G496" s="1">
        <v>10692</v>
      </c>
      <c r="I496" s="1">
        <v>10692</v>
      </c>
      <c r="K496" s="1">
        <v>12</v>
      </c>
      <c r="L496" s="1">
        <v>12</v>
      </c>
      <c r="M496" s="1" t="s">
        <v>1173</v>
      </c>
      <c r="N496" s="1" t="s">
        <v>1174</v>
      </c>
      <c r="O496" s="1" t="s">
        <v>1175</v>
      </c>
      <c r="P496" s="1" t="s">
        <v>1144</v>
      </c>
      <c r="Q496" s="1" t="s">
        <v>109</v>
      </c>
      <c r="R496" s="1">
        <v>1</v>
      </c>
      <c r="S496" s="1" t="s">
        <v>110</v>
      </c>
      <c r="T496" s="1" t="s">
        <v>111</v>
      </c>
      <c r="U496" s="1" t="s">
        <v>112</v>
      </c>
      <c r="V496" s="1">
        <v>411</v>
      </c>
      <c r="Y496" s="1">
        <v>410080</v>
      </c>
      <c r="Z496" s="1" t="s">
        <v>113</v>
      </c>
      <c r="AC496" s="1" t="s">
        <v>349</v>
      </c>
      <c r="AD496" s="4">
        <v>42838</v>
      </c>
      <c r="AG496" s="1">
        <v>2</v>
      </c>
      <c r="AH496" s="4">
        <v>42768</v>
      </c>
      <c r="AI496" s="1">
        <v>7</v>
      </c>
      <c r="AM496" s="1" t="s">
        <v>1154</v>
      </c>
      <c r="AS496" s="4">
        <v>42579</v>
      </c>
      <c r="AT496" s="4">
        <v>42886</v>
      </c>
      <c r="AU496" s="4">
        <v>42853</v>
      </c>
      <c r="AW496" s="1">
        <v>24</v>
      </c>
      <c r="AX496" s="1">
        <v>408795</v>
      </c>
      <c r="AY496" s="1" t="s">
        <v>320</v>
      </c>
      <c r="AZ496" s="1">
        <v>999</v>
      </c>
      <c r="BA496" s="1">
        <v>820</v>
      </c>
      <c r="BB496" s="1">
        <v>14</v>
      </c>
      <c r="BC496" s="1">
        <v>14</v>
      </c>
      <c r="BD496" s="1">
        <v>10</v>
      </c>
      <c r="BE496" s="1">
        <v>308.5</v>
      </c>
      <c r="BF496" s="1" t="s">
        <v>117</v>
      </c>
      <c r="BG496" s="1">
        <v>208597.211</v>
      </c>
      <c r="BH496" s="1">
        <v>3085</v>
      </c>
      <c r="BI496" s="1">
        <v>4475.37</v>
      </c>
      <c r="BJ496" s="1">
        <v>0</v>
      </c>
      <c r="BL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10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208597.211</v>
      </c>
      <c r="CD496" s="1">
        <v>0</v>
      </c>
      <c r="CW496" s="1">
        <v>0</v>
      </c>
      <c r="CX496" s="1">
        <v>0</v>
      </c>
      <c r="CY496" s="1">
        <v>0</v>
      </c>
    </row>
    <row r="497" spans="1:103">
      <c r="A497" s="1">
        <v>410</v>
      </c>
      <c r="B497" s="1" t="s">
        <v>101</v>
      </c>
      <c r="C497" s="1">
        <v>410400</v>
      </c>
      <c r="D497" s="1" t="s">
        <v>102</v>
      </c>
      <c r="E497" s="1">
        <v>7693</v>
      </c>
      <c r="F497" s="1" t="s">
        <v>1145</v>
      </c>
      <c r="G497" s="1">
        <v>10692</v>
      </c>
      <c r="I497" s="1">
        <v>10692</v>
      </c>
      <c r="K497" s="1">
        <v>14</v>
      </c>
      <c r="L497" s="1">
        <v>14</v>
      </c>
      <c r="M497" s="1" t="s">
        <v>1176</v>
      </c>
      <c r="N497" s="1" t="s">
        <v>1177</v>
      </c>
      <c r="O497" s="1" t="s">
        <v>1178</v>
      </c>
      <c r="P497" s="1" t="s">
        <v>1144</v>
      </c>
      <c r="Q497" s="1" t="s">
        <v>109</v>
      </c>
      <c r="R497" s="1">
        <v>1</v>
      </c>
      <c r="S497" s="1" t="s">
        <v>110</v>
      </c>
      <c r="T497" s="1" t="s">
        <v>111</v>
      </c>
      <c r="U497" s="1" t="s">
        <v>112</v>
      </c>
      <c r="V497" s="1">
        <v>411</v>
      </c>
      <c r="Y497" s="1">
        <v>410080</v>
      </c>
      <c r="Z497" s="1" t="s">
        <v>113</v>
      </c>
      <c r="AG497" s="1">
        <v>2</v>
      </c>
      <c r="AH497" s="4">
        <v>42768</v>
      </c>
      <c r="AI497" s="1">
        <v>7</v>
      </c>
      <c r="AM497" s="1" t="s">
        <v>1154</v>
      </c>
      <c r="AS497" s="4">
        <v>42579</v>
      </c>
      <c r="AT497" s="4">
        <v>42886</v>
      </c>
      <c r="AU497" s="4">
        <v>42853</v>
      </c>
      <c r="AW497" s="1">
        <v>24</v>
      </c>
      <c r="AY497" s="1" t="s">
        <v>320</v>
      </c>
      <c r="BB497" s="1">
        <v>0</v>
      </c>
      <c r="BC497" s="1">
        <v>0</v>
      </c>
      <c r="BD497" s="1">
        <v>24</v>
      </c>
      <c r="BE497" s="1">
        <v>407</v>
      </c>
      <c r="BF497" s="1" t="s">
        <v>117</v>
      </c>
      <c r="BG497" s="1">
        <v>660478.9488</v>
      </c>
      <c r="BH497" s="1">
        <v>9768</v>
      </c>
      <c r="BI497" s="1">
        <v>14170.33</v>
      </c>
      <c r="BJ497" s="1">
        <v>0</v>
      </c>
      <c r="BL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24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660478.9488</v>
      </c>
      <c r="CD497" s="1">
        <v>0</v>
      </c>
      <c r="CW497" s="1">
        <v>0</v>
      </c>
      <c r="CX497" s="1">
        <v>0</v>
      </c>
      <c r="CY497" s="1">
        <v>0</v>
      </c>
    </row>
    <row r="498" spans="1:103">
      <c r="A498" s="1">
        <v>410</v>
      </c>
      <c r="B498" s="1" t="s">
        <v>101</v>
      </c>
      <c r="C498" s="1">
        <v>410703</v>
      </c>
      <c r="D498" s="1" t="s">
        <v>102</v>
      </c>
      <c r="E498" s="1">
        <v>221365</v>
      </c>
      <c r="F498" s="1" t="s">
        <v>1179</v>
      </c>
      <c r="G498" s="1" t="s">
        <v>1180</v>
      </c>
      <c r="I498" s="1" t="s">
        <v>1180</v>
      </c>
      <c r="K498" s="1">
        <v>1</v>
      </c>
      <c r="L498" s="1">
        <v>1</v>
      </c>
      <c r="M498" s="1" t="s">
        <v>1181</v>
      </c>
      <c r="N498" s="1" t="s">
        <v>1182</v>
      </c>
      <c r="O498" s="1" t="s">
        <v>1183</v>
      </c>
      <c r="P498" s="1" t="s">
        <v>1144</v>
      </c>
      <c r="Q498" s="1" t="s">
        <v>109</v>
      </c>
      <c r="R498" s="1">
        <v>1</v>
      </c>
      <c r="S498" s="1" t="s">
        <v>110</v>
      </c>
      <c r="T498" s="1" t="s">
        <v>111</v>
      </c>
      <c r="U498" s="1" t="s">
        <v>112</v>
      </c>
      <c r="V498" s="1">
        <v>411</v>
      </c>
      <c r="Y498" s="1">
        <v>410080</v>
      </c>
      <c r="Z498" s="1" t="s">
        <v>113</v>
      </c>
      <c r="AC498" s="1" t="s">
        <v>114</v>
      </c>
      <c r="AD498" s="4">
        <v>42860</v>
      </c>
      <c r="AG498" s="1">
        <v>1</v>
      </c>
      <c r="AH498" s="4">
        <v>42816</v>
      </c>
      <c r="AI498" s="1">
        <v>52</v>
      </c>
      <c r="AM498" s="1" t="s">
        <v>1184</v>
      </c>
      <c r="AS498" s="4">
        <v>42816</v>
      </c>
      <c r="AT498" s="4">
        <v>42888</v>
      </c>
      <c r="AU498" s="4">
        <v>42880</v>
      </c>
      <c r="AW498" s="1">
        <v>1</v>
      </c>
      <c r="AX498" s="1">
        <v>409155</v>
      </c>
      <c r="AY498" s="1" t="s">
        <v>320</v>
      </c>
      <c r="AZ498" s="1">
        <v>999</v>
      </c>
      <c r="BA498" s="1">
        <v>815</v>
      </c>
      <c r="BB498" s="1">
        <v>0</v>
      </c>
      <c r="BC498" s="1">
        <v>0</v>
      </c>
      <c r="BD498" s="1">
        <v>1</v>
      </c>
      <c r="BE498" s="1">
        <v>387</v>
      </c>
      <c r="BF498" s="1" t="s">
        <v>117</v>
      </c>
      <c r="BG498" s="1">
        <v>25827.4125</v>
      </c>
      <c r="BH498" s="1">
        <v>387</v>
      </c>
      <c r="BI498" s="1">
        <v>554.12</v>
      </c>
      <c r="BJ498" s="1">
        <v>0</v>
      </c>
      <c r="BL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1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25827.4125</v>
      </c>
      <c r="CD498" s="1">
        <v>0</v>
      </c>
      <c r="CW498" s="1">
        <v>0</v>
      </c>
      <c r="CX498" s="1">
        <v>0</v>
      </c>
      <c r="CY498" s="1">
        <v>0</v>
      </c>
    </row>
    <row r="499" spans="1:103">
      <c r="A499" s="1">
        <v>410</v>
      </c>
      <c r="B499" s="1" t="s">
        <v>101</v>
      </c>
      <c r="C499" s="1">
        <v>410616</v>
      </c>
      <c r="D499" s="1" t="s">
        <v>102</v>
      </c>
      <c r="E499" s="1">
        <v>220936</v>
      </c>
      <c r="F499" s="1" t="s">
        <v>1185</v>
      </c>
      <c r="G499" s="1" t="s">
        <v>1186</v>
      </c>
      <c r="I499" s="1" t="s">
        <v>1186</v>
      </c>
      <c r="K499" s="1">
        <v>1</v>
      </c>
      <c r="L499" s="1">
        <v>1</v>
      </c>
      <c r="M499" s="1" t="s">
        <v>1187</v>
      </c>
      <c r="N499" s="1" t="s">
        <v>1188</v>
      </c>
      <c r="O499" s="1" t="s">
        <v>1189</v>
      </c>
      <c r="P499" s="1" t="s">
        <v>1144</v>
      </c>
      <c r="Q499" s="1" t="s">
        <v>109</v>
      </c>
      <c r="R499" s="1">
        <v>1</v>
      </c>
      <c r="S499" s="1" t="s">
        <v>110</v>
      </c>
      <c r="T499" s="1" t="s">
        <v>111</v>
      </c>
      <c r="U499" s="1" t="s">
        <v>112</v>
      </c>
      <c r="V499" s="1">
        <v>411</v>
      </c>
      <c r="Y499" s="1">
        <v>410080</v>
      </c>
      <c r="Z499" s="1" t="s">
        <v>113</v>
      </c>
      <c r="AC499" s="1" t="s">
        <v>114</v>
      </c>
      <c r="AD499" s="4">
        <v>42864</v>
      </c>
      <c r="AG499" s="1">
        <v>1</v>
      </c>
      <c r="AH499" s="4">
        <v>42769</v>
      </c>
      <c r="AI499" s="1">
        <v>52</v>
      </c>
      <c r="AM499" s="1" t="s">
        <v>1190</v>
      </c>
      <c r="AS499" s="4">
        <v>42769</v>
      </c>
      <c r="AT499" s="4">
        <v>42822</v>
      </c>
      <c r="AU499" s="4">
        <v>42815</v>
      </c>
      <c r="AW499" s="1">
        <v>1</v>
      </c>
      <c r="AX499" s="1">
        <v>409213</v>
      </c>
      <c r="AY499" s="1" t="s">
        <v>320</v>
      </c>
      <c r="AZ499" s="1">
        <v>999</v>
      </c>
      <c r="BA499" s="1">
        <v>820</v>
      </c>
      <c r="BB499" s="1">
        <v>0</v>
      </c>
      <c r="BC499" s="1">
        <v>0</v>
      </c>
      <c r="BD499" s="1">
        <v>1</v>
      </c>
      <c r="BE499" s="1">
        <v>229.6</v>
      </c>
      <c r="BF499" s="1" t="s">
        <v>1126</v>
      </c>
      <c r="BG499" s="1">
        <v>19153.5075</v>
      </c>
      <c r="BH499" s="1">
        <v>298.26</v>
      </c>
      <c r="BI499" s="1">
        <v>410.93</v>
      </c>
      <c r="BJ499" s="1">
        <v>0</v>
      </c>
      <c r="BL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1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19153.5075</v>
      </c>
      <c r="CD499" s="1">
        <v>0</v>
      </c>
      <c r="CW499" s="1">
        <v>0</v>
      </c>
      <c r="CX499" s="1">
        <v>0</v>
      </c>
      <c r="CY499" s="1">
        <v>0</v>
      </c>
    </row>
    <row r="500" spans="1:103">
      <c r="A500" s="1">
        <v>410</v>
      </c>
      <c r="B500" s="1" t="s">
        <v>101</v>
      </c>
      <c r="C500" s="1">
        <v>410641</v>
      </c>
      <c r="D500" s="1" t="s">
        <v>102</v>
      </c>
      <c r="E500" s="1">
        <v>220936</v>
      </c>
      <c r="F500" s="1" t="s">
        <v>1185</v>
      </c>
      <c r="G500" s="1" t="s">
        <v>1191</v>
      </c>
      <c r="I500" s="1" t="s">
        <v>1191</v>
      </c>
      <c r="K500" s="1">
        <v>1</v>
      </c>
      <c r="L500" s="1">
        <v>1</v>
      </c>
      <c r="M500" s="1" t="s">
        <v>1192</v>
      </c>
      <c r="N500" s="1" t="s">
        <v>1193</v>
      </c>
      <c r="O500" s="1" t="s">
        <v>1194</v>
      </c>
      <c r="P500" s="1" t="s">
        <v>1195</v>
      </c>
      <c r="Q500" s="1" t="s">
        <v>109</v>
      </c>
      <c r="R500" s="1">
        <v>1</v>
      </c>
      <c r="S500" s="1" t="s">
        <v>110</v>
      </c>
      <c r="T500" s="1" t="s">
        <v>111</v>
      </c>
      <c r="U500" s="1" t="s">
        <v>112</v>
      </c>
      <c r="V500" s="1">
        <v>411</v>
      </c>
      <c r="Y500" s="1">
        <v>410080</v>
      </c>
      <c r="Z500" s="1" t="s">
        <v>113</v>
      </c>
      <c r="AG500" s="1">
        <v>1</v>
      </c>
      <c r="AH500" s="4">
        <v>42815</v>
      </c>
      <c r="AI500" s="1">
        <v>52</v>
      </c>
      <c r="AM500" s="1" t="s">
        <v>1190</v>
      </c>
      <c r="AS500" s="4">
        <v>42815</v>
      </c>
      <c r="AT500" s="4">
        <v>42895</v>
      </c>
      <c r="AU500" s="4">
        <v>42888</v>
      </c>
      <c r="AW500" s="1">
        <v>1</v>
      </c>
      <c r="BB500" s="1">
        <v>0</v>
      </c>
      <c r="BC500" s="1">
        <v>0</v>
      </c>
      <c r="BD500" s="1">
        <v>1</v>
      </c>
      <c r="BE500" s="1">
        <v>1164</v>
      </c>
      <c r="BF500" s="1" t="s">
        <v>1126</v>
      </c>
      <c r="BG500" s="1">
        <v>98761.908</v>
      </c>
      <c r="BH500" s="1">
        <v>1537.94</v>
      </c>
      <c r="BI500" s="1">
        <v>2118.9</v>
      </c>
      <c r="BJ500" s="1">
        <v>0</v>
      </c>
      <c r="BL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1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98761.908</v>
      </c>
      <c r="CD500" s="1">
        <v>0</v>
      </c>
      <c r="CW500" s="1">
        <v>0</v>
      </c>
      <c r="CX500" s="1">
        <v>0</v>
      </c>
      <c r="CY500" s="1">
        <v>0</v>
      </c>
    </row>
    <row r="501" spans="1:103">
      <c r="A501" s="1">
        <v>410</v>
      </c>
      <c r="B501" s="1" t="s">
        <v>101</v>
      </c>
      <c r="C501" s="1">
        <v>410660</v>
      </c>
      <c r="D501" s="1" t="s">
        <v>102</v>
      </c>
      <c r="E501" s="1">
        <v>8146</v>
      </c>
      <c r="F501" s="1" t="s">
        <v>1196</v>
      </c>
      <c r="G501" s="1" t="s">
        <v>1197</v>
      </c>
      <c r="I501" s="1" t="s">
        <v>1197</v>
      </c>
      <c r="K501" s="1">
        <v>1</v>
      </c>
      <c r="L501" s="1">
        <v>1</v>
      </c>
      <c r="M501" s="1" t="s">
        <v>1198</v>
      </c>
      <c r="N501" s="1" t="s">
        <v>1199</v>
      </c>
      <c r="O501" s="1" t="s">
        <v>1200</v>
      </c>
      <c r="P501" s="1" t="s">
        <v>1201</v>
      </c>
      <c r="Q501" s="1" t="s">
        <v>109</v>
      </c>
      <c r="R501" s="1">
        <v>1</v>
      </c>
      <c r="S501" s="1" t="s">
        <v>110</v>
      </c>
      <c r="T501" s="1" t="s">
        <v>111</v>
      </c>
      <c r="U501" s="1" t="s">
        <v>112</v>
      </c>
      <c r="V501" s="1">
        <v>411</v>
      </c>
      <c r="Y501" s="1">
        <v>410080</v>
      </c>
      <c r="Z501" s="1" t="s">
        <v>113</v>
      </c>
      <c r="AG501" s="1">
        <v>1</v>
      </c>
      <c r="AH501" s="4">
        <v>42802</v>
      </c>
      <c r="AI501" s="1">
        <v>52</v>
      </c>
      <c r="AS501" s="4">
        <v>42802</v>
      </c>
      <c r="AT501" s="4">
        <v>42916</v>
      </c>
      <c r="AU501" s="4">
        <v>42909</v>
      </c>
      <c r="AW501" s="1">
        <v>2</v>
      </c>
      <c r="AY501" s="1" t="s">
        <v>320</v>
      </c>
      <c r="BB501" s="1">
        <v>0</v>
      </c>
      <c r="BC501" s="1">
        <v>0</v>
      </c>
      <c r="BD501" s="1">
        <v>2</v>
      </c>
      <c r="BE501" s="1">
        <v>509.5</v>
      </c>
      <c r="BF501" s="1" t="s">
        <v>1202</v>
      </c>
      <c r="BG501" s="1">
        <v>73931.0994</v>
      </c>
      <c r="BH501" s="1">
        <v>1151.27</v>
      </c>
      <c r="BI501" s="1">
        <v>1586.16</v>
      </c>
      <c r="BJ501" s="1">
        <v>0</v>
      </c>
      <c r="BL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2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73931.0994</v>
      </c>
      <c r="CD501" s="1">
        <v>0</v>
      </c>
      <c r="CW501" s="1">
        <v>0</v>
      </c>
      <c r="CX501" s="1">
        <v>0</v>
      </c>
      <c r="CY501" s="1">
        <v>0</v>
      </c>
    </row>
    <row r="502" spans="1:103">
      <c r="A502" s="1">
        <v>410</v>
      </c>
      <c r="B502" s="1" t="s">
        <v>101</v>
      </c>
      <c r="C502" s="1">
        <v>410660</v>
      </c>
      <c r="D502" s="1" t="s">
        <v>102</v>
      </c>
      <c r="E502" s="1">
        <v>8146</v>
      </c>
      <c r="F502" s="1" t="s">
        <v>1196</v>
      </c>
      <c r="G502" s="1" t="s">
        <v>1197</v>
      </c>
      <c r="I502" s="1" t="s">
        <v>1197</v>
      </c>
      <c r="K502" s="1">
        <v>2</v>
      </c>
      <c r="L502" s="1">
        <v>2</v>
      </c>
      <c r="M502" s="1" t="s">
        <v>1198</v>
      </c>
      <c r="N502" s="1" t="s">
        <v>1199</v>
      </c>
      <c r="O502" s="1" t="s">
        <v>1200</v>
      </c>
      <c r="P502" s="1" t="s">
        <v>1201</v>
      </c>
      <c r="Q502" s="1" t="s">
        <v>109</v>
      </c>
      <c r="R502" s="1">
        <v>1</v>
      </c>
      <c r="S502" s="1" t="s">
        <v>110</v>
      </c>
      <c r="T502" s="1" t="s">
        <v>111</v>
      </c>
      <c r="U502" s="1" t="s">
        <v>112</v>
      </c>
      <c r="V502" s="1">
        <v>411</v>
      </c>
      <c r="Y502" s="1">
        <v>410080</v>
      </c>
      <c r="Z502" s="1" t="s">
        <v>113</v>
      </c>
      <c r="AG502" s="1">
        <v>1</v>
      </c>
      <c r="AH502" s="4">
        <v>42802</v>
      </c>
      <c r="AI502" s="1">
        <v>52</v>
      </c>
      <c r="AS502" s="4">
        <v>42802</v>
      </c>
      <c r="AT502" s="4">
        <v>42916</v>
      </c>
      <c r="AU502" s="4">
        <v>42909</v>
      </c>
      <c r="AW502" s="1">
        <v>2</v>
      </c>
      <c r="AY502" s="1" t="s">
        <v>320</v>
      </c>
      <c r="BB502" s="1">
        <v>0</v>
      </c>
      <c r="BC502" s="1">
        <v>0</v>
      </c>
      <c r="BD502" s="1">
        <v>2</v>
      </c>
      <c r="BE502" s="1">
        <v>509.5</v>
      </c>
      <c r="BF502" s="1" t="s">
        <v>1202</v>
      </c>
      <c r="BG502" s="1">
        <v>73931.0994</v>
      </c>
      <c r="BH502" s="1">
        <v>1151.27</v>
      </c>
      <c r="BI502" s="1">
        <v>1586.16</v>
      </c>
      <c r="BJ502" s="1">
        <v>0</v>
      </c>
      <c r="BL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2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73931.0994</v>
      </c>
      <c r="CD502" s="1">
        <v>0</v>
      </c>
      <c r="CW502" s="1">
        <v>0</v>
      </c>
      <c r="CX502" s="1">
        <v>0</v>
      </c>
      <c r="CY502" s="1">
        <v>0</v>
      </c>
    </row>
    <row r="503" spans="1:103">
      <c r="A503" s="1">
        <v>410</v>
      </c>
      <c r="B503" s="1" t="s">
        <v>101</v>
      </c>
      <c r="C503" s="1">
        <v>410667</v>
      </c>
      <c r="D503" s="1" t="s">
        <v>102</v>
      </c>
      <c r="E503" s="1">
        <v>220901</v>
      </c>
      <c r="F503" s="1" t="s">
        <v>1203</v>
      </c>
      <c r="G503" s="1">
        <v>20444</v>
      </c>
      <c r="I503" s="1">
        <v>20444</v>
      </c>
      <c r="K503" s="1">
        <v>1</v>
      </c>
      <c r="L503" s="1">
        <v>1</v>
      </c>
      <c r="M503" s="1" t="s">
        <v>1204</v>
      </c>
      <c r="N503" s="1" t="s">
        <v>1205</v>
      </c>
      <c r="O503" s="1" t="s">
        <v>1206</v>
      </c>
      <c r="P503" s="1" t="s">
        <v>1207</v>
      </c>
      <c r="Q503" s="1" t="s">
        <v>109</v>
      </c>
      <c r="R503" s="1">
        <v>1</v>
      </c>
      <c r="S503" s="1" t="s">
        <v>110</v>
      </c>
      <c r="T503" s="1" t="s">
        <v>111</v>
      </c>
      <c r="U503" s="1" t="s">
        <v>112</v>
      </c>
      <c r="V503" s="1">
        <v>411</v>
      </c>
      <c r="Y503" s="1">
        <v>410080</v>
      </c>
      <c r="Z503" s="1" t="s">
        <v>113</v>
      </c>
      <c r="AG503" s="1">
        <v>2</v>
      </c>
      <c r="AH503" s="4">
        <v>42811</v>
      </c>
      <c r="AI503" s="1">
        <v>52</v>
      </c>
      <c r="AM503" s="1" t="s">
        <v>1208</v>
      </c>
      <c r="AS503" s="4">
        <v>42804</v>
      </c>
      <c r="AT503" s="4">
        <v>42898</v>
      </c>
      <c r="AU503" s="4">
        <v>42894</v>
      </c>
      <c r="AW503" s="1">
        <v>1</v>
      </c>
      <c r="AY503" s="1" t="s">
        <v>320</v>
      </c>
      <c r="BB503" s="1">
        <v>0</v>
      </c>
      <c r="BC503" s="1">
        <v>0</v>
      </c>
      <c r="BD503" s="1">
        <v>1</v>
      </c>
      <c r="BE503" s="1">
        <v>4265</v>
      </c>
      <c r="BF503" s="1" t="s">
        <v>1126</v>
      </c>
      <c r="BG503" s="1">
        <v>361872.455</v>
      </c>
      <c r="BH503" s="1">
        <v>5635.15</v>
      </c>
      <c r="BI503" s="1">
        <v>7763.84</v>
      </c>
      <c r="BJ503" s="1">
        <v>0</v>
      </c>
      <c r="BL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1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361872.455</v>
      </c>
      <c r="CD503" s="1">
        <v>0</v>
      </c>
      <c r="CW503" s="1">
        <v>0</v>
      </c>
      <c r="CX503" s="1">
        <v>0</v>
      </c>
      <c r="CY503" s="1">
        <v>0</v>
      </c>
    </row>
    <row r="504" spans="1:103">
      <c r="A504" s="1">
        <v>410</v>
      </c>
      <c r="B504" s="1" t="s">
        <v>101</v>
      </c>
      <c r="C504" s="1">
        <v>410623</v>
      </c>
      <c r="D504" s="1" t="s">
        <v>102</v>
      </c>
      <c r="E504" s="1">
        <v>220936</v>
      </c>
      <c r="F504" s="1" t="s">
        <v>1185</v>
      </c>
      <c r="G504" s="1" t="s">
        <v>1209</v>
      </c>
      <c r="I504" s="1" t="s">
        <v>1209</v>
      </c>
      <c r="K504" s="1">
        <v>1</v>
      </c>
      <c r="L504" s="1">
        <v>1</v>
      </c>
      <c r="M504" s="1" t="s">
        <v>1210</v>
      </c>
      <c r="N504" s="1" t="s">
        <v>1211</v>
      </c>
      <c r="O504" s="1" t="s">
        <v>1212</v>
      </c>
      <c r="P504" s="1" t="s">
        <v>1213</v>
      </c>
      <c r="Q504" s="1" t="s">
        <v>109</v>
      </c>
      <c r="R504" s="1">
        <v>1</v>
      </c>
      <c r="S504" s="1" t="s">
        <v>110</v>
      </c>
      <c r="T504" s="1" t="s">
        <v>111</v>
      </c>
      <c r="U504" s="1" t="s">
        <v>112</v>
      </c>
      <c r="V504" s="1">
        <v>411</v>
      </c>
      <c r="Y504" s="1">
        <v>410080</v>
      </c>
      <c r="Z504" s="1" t="s">
        <v>113</v>
      </c>
      <c r="AG504" s="1">
        <v>1</v>
      </c>
      <c r="AH504" s="4">
        <v>42790</v>
      </c>
      <c r="AI504" s="1">
        <v>52</v>
      </c>
      <c r="AM504" s="1" t="s">
        <v>1190</v>
      </c>
      <c r="AS504" s="4">
        <v>42790</v>
      </c>
      <c r="AT504" s="4">
        <v>42870</v>
      </c>
      <c r="AU504" s="4">
        <v>42863</v>
      </c>
      <c r="AW504" s="1">
        <v>4</v>
      </c>
      <c r="BB504" s="1">
        <v>0</v>
      </c>
      <c r="BC504" s="1">
        <v>0</v>
      </c>
      <c r="BD504" s="1">
        <v>4</v>
      </c>
      <c r="BE504" s="1">
        <v>1456</v>
      </c>
      <c r="BF504" s="1" t="s">
        <v>1126</v>
      </c>
      <c r="BG504" s="1">
        <v>485845.0688</v>
      </c>
      <c r="BH504" s="1">
        <v>7565.68</v>
      </c>
      <c r="BI504" s="1">
        <v>10423.62</v>
      </c>
      <c r="BJ504" s="1">
        <v>0</v>
      </c>
      <c r="BL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4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485845.0688</v>
      </c>
      <c r="CD504" s="1">
        <v>0</v>
      </c>
      <c r="CW504" s="1">
        <v>0</v>
      </c>
      <c r="CX504" s="1">
        <v>0</v>
      </c>
      <c r="CY504" s="1">
        <v>0</v>
      </c>
    </row>
    <row r="505" spans="1:103">
      <c r="A505" s="1">
        <v>410</v>
      </c>
      <c r="B505" s="1" t="s">
        <v>101</v>
      </c>
      <c r="C505" s="1">
        <v>410711</v>
      </c>
      <c r="D505" s="1" t="s">
        <v>102</v>
      </c>
      <c r="E505" s="1">
        <v>6257</v>
      </c>
      <c r="F505" s="1" t="s">
        <v>1113</v>
      </c>
      <c r="G505" s="1" t="s">
        <v>1214</v>
      </c>
      <c r="I505" s="1" t="s">
        <v>1214</v>
      </c>
      <c r="K505" s="1">
        <v>1</v>
      </c>
      <c r="L505" s="1">
        <v>1</v>
      </c>
      <c r="M505" s="1" t="s">
        <v>1215</v>
      </c>
      <c r="N505" s="1" t="s">
        <v>1216</v>
      </c>
      <c r="O505" s="1" t="s">
        <v>1217</v>
      </c>
      <c r="P505" s="1" t="s">
        <v>1207</v>
      </c>
      <c r="Q505" s="1" t="s">
        <v>109</v>
      </c>
      <c r="R505" s="1">
        <v>1</v>
      </c>
      <c r="S505" s="1" t="s">
        <v>110</v>
      </c>
      <c r="T505" s="1" t="s">
        <v>111</v>
      </c>
      <c r="U505" s="1" t="s">
        <v>112</v>
      </c>
      <c r="V505" s="1">
        <v>411</v>
      </c>
      <c r="Y505" s="1">
        <v>410080</v>
      </c>
      <c r="Z505" s="1" t="s">
        <v>113</v>
      </c>
      <c r="AG505" s="1">
        <v>2</v>
      </c>
      <c r="AH505" s="4">
        <v>42865</v>
      </c>
      <c r="AI505" s="1">
        <v>53</v>
      </c>
      <c r="AM505" s="1" t="s">
        <v>1218</v>
      </c>
      <c r="AP505" s="1">
        <v>0</v>
      </c>
      <c r="AS505" s="4">
        <v>42822</v>
      </c>
      <c r="AT505" s="4">
        <v>42894</v>
      </c>
      <c r="AU505" s="4">
        <v>42891</v>
      </c>
      <c r="AW505" s="1">
        <v>2</v>
      </c>
      <c r="AY505" s="1" t="s">
        <v>320</v>
      </c>
      <c r="BB505" s="1">
        <v>0</v>
      </c>
      <c r="BC505" s="1">
        <v>0</v>
      </c>
      <c r="BD505" s="1">
        <v>2</v>
      </c>
      <c r="BE505" s="1">
        <v>1435</v>
      </c>
      <c r="BF505" s="1" t="s">
        <v>1126</v>
      </c>
      <c r="BG505" s="1">
        <v>238367.276</v>
      </c>
      <c r="BH505" s="1">
        <v>3711.9</v>
      </c>
      <c r="BI505" s="1">
        <v>5114.08</v>
      </c>
      <c r="BJ505" s="1">
        <v>0</v>
      </c>
      <c r="BL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2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238367.276</v>
      </c>
      <c r="CD505" s="1">
        <v>0</v>
      </c>
      <c r="CW505" s="1">
        <v>0</v>
      </c>
      <c r="CX505" s="1">
        <v>0</v>
      </c>
      <c r="CY505" s="1">
        <v>0</v>
      </c>
    </row>
    <row r="506" spans="1:103">
      <c r="A506" s="1">
        <v>410</v>
      </c>
      <c r="B506" s="1" t="s">
        <v>101</v>
      </c>
      <c r="C506" s="1">
        <v>410709</v>
      </c>
      <c r="D506" s="1" t="s">
        <v>102</v>
      </c>
      <c r="E506" s="1">
        <v>220936</v>
      </c>
      <c r="F506" s="1" t="s">
        <v>1185</v>
      </c>
      <c r="G506" s="1" t="s">
        <v>1219</v>
      </c>
      <c r="I506" s="1" t="s">
        <v>1219</v>
      </c>
      <c r="K506" s="1">
        <v>1</v>
      </c>
      <c r="L506" s="1">
        <v>1</v>
      </c>
      <c r="M506" s="1" t="s">
        <v>1220</v>
      </c>
      <c r="N506" s="1" t="s">
        <v>1221</v>
      </c>
      <c r="O506" s="1" t="s">
        <v>1206</v>
      </c>
      <c r="P506" s="1" t="s">
        <v>1207</v>
      </c>
      <c r="Q506" s="1" t="s">
        <v>109</v>
      </c>
      <c r="R506" s="1">
        <v>1</v>
      </c>
      <c r="S506" s="1" t="s">
        <v>110</v>
      </c>
      <c r="T506" s="1" t="s">
        <v>111</v>
      </c>
      <c r="U506" s="1" t="s">
        <v>112</v>
      </c>
      <c r="V506" s="1">
        <v>411</v>
      </c>
      <c r="Y506" s="1">
        <v>410080</v>
      </c>
      <c r="Z506" s="1" t="s">
        <v>113</v>
      </c>
      <c r="AG506" s="1">
        <v>1</v>
      </c>
      <c r="AH506" s="4">
        <v>42822</v>
      </c>
      <c r="AI506" s="1">
        <v>52</v>
      </c>
      <c r="AM506" s="1" t="s">
        <v>1222</v>
      </c>
      <c r="AS506" s="4">
        <v>42822</v>
      </c>
      <c r="AT506" s="4">
        <v>42901</v>
      </c>
      <c r="AU506" s="4">
        <v>42894</v>
      </c>
      <c r="AW506" s="1">
        <v>2</v>
      </c>
      <c r="AY506" s="1" t="s">
        <v>320</v>
      </c>
      <c r="BB506" s="1">
        <v>0</v>
      </c>
      <c r="BC506" s="1">
        <v>0</v>
      </c>
      <c r="BD506" s="1">
        <v>2</v>
      </c>
      <c r="BE506" s="1">
        <v>3243.24</v>
      </c>
      <c r="BF506" s="1" t="s">
        <v>1126</v>
      </c>
      <c r="BG506" s="1">
        <v>538733.2991</v>
      </c>
      <c r="BH506" s="1">
        <v>8389.26</v>
      </c>
      <c r="BI506" s="1">
        <v>11558.32</v>
      </c>
      <c r="BJ506" s="1">
        <v>0</v>
      </c>
      <c r="BL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2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538733.2991</v>
      </c>
      <c r="CD506" s="1">
        <v>0</v>
      </c>
      <c r="CW506" s="1">
        <v>0</v>
      </c>
      <c r="CX506" s="1">
        <v>0</v>
      </c>
      <c r="CY506" s="1">
        <v>0</v>
      </c>
    </row>
    <row r="507" spans="1:103">
      <c r="A507" s="1">
        <v>410</v>
      </c>
      <c r="B507" s="1" t="s">
        <v>101</v>
      </c>
      <c r="C507" s="1">
        <v>410715</v>
      </c>
      <c r="D507" s="1" t="s">
        <v>102</v>
      </c>
      <c r="E507" s="1">
        <v>9106</v>
      </c>
      <c r="F507" s="1" t="s">
        <v>1223</v>
      </c>
      <c r="G507" s="1" t="s">
        <v>1224</v>
      </c>
      <c r="I507" s="1" t="s">
        <v>1224</v>
      </c>
      <c r="K507" s="1">
        <v>11</v>
      </c>
      <c r="L507" s="1">
        <v>11</v>
      </c>
      <c r="M507" s="1" t="s">
        <v>1225</v>
      </c>
      <c r="N507" s="1" t="s">
        <v>1226</v>
      </c>
      <c r="O507" s="1" t="s">
        <v>1227</v>
      </c>
      <c r="P507" s="1" t="s">
        <v>1207</v>
      </c>
      <c r="Q507" s="1" t="s">
        <v>109</v>
      </c>
      <c r="R507" s="1">
        <v>1</v>
      </c>
      <c r="S507" s="1" t="s">
        <v>110</v>
      </c>
      <c r="T507" s="1" t="s">
        <v>111</v>
      </c>
      <c r="U507" s="1" t="s">
        <v>112</v>
      </c>
      <c r="V507" s="1">
        <v>411</v>
      </c>
      <c r="Y507" s="1">
        <v>410080</v>
      </c>
      <c r="Z507" s="1" t="s">
        <v>113</v>
      </c>
      <c r="AG507" s="1">
        <v>2</v>
      </c>
      <c r="AH507" s="4">
        <v>42831</v>
      </c>
      <c r="AI507" s="1">
        <v>52</v>
      </c>
      <c r="AM507" s="1" t="s">
        <v>1228</v>
      </c>
      <c r="AP507" s="1">
        <v>2</v>
      </c>
      <c r="AS507" s="4">
        <v>42831</v>
      </c>
      <c r="AT507" s="4">
        <v>42901</v>
      </c>
      <c r="AU507" s="4">
        <v>42894</v>
      </c>
      <c r="AW507" s="1">
        <v>2</v>
      </c>
      <c r="AY507" s="1" t="s">
        <v>320</v>
      </c>
      <c r="BB507" s="1">
        <v>0</v>
      </c>
      <c r="BC507" s="1">
        <v>0</v>
      </c>
      <c r="BD507" s="1">
        <v>2</v>
      </c>
      <c r="BE507" s="1">
        <v>500</v>
      </c>
      <c r="BF507" s="1" t="s">
        <v>1202</v>
      </c>
      <c r="BG507" s="1">
        <v>70715.1</v>
      </c>
      <c r="BH507" s="1">
        <v>1101.19</v>
      </c>
      <c r="BI507" s="1">
        <v>1517.17</v>
      </c>
      <c r="BJ507" s="1">
        <v>0</v>
      </c>
      <c r="BL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2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70715.1</v>
      </c>
      <c r="CD507" s="1">
        <v>0</v>
      </c>
      <c r="CW507" s="1">
        <v>0</v>
      </c>
      <c r="CX507" s="1">
        <v>0</v>
      </c>
      <c r="CY507" s="1">
        <v>0</v>
      </c>
    </row>
    <row r="508" spans="1:103">
      <c r="A508" s="1">
        <v>410</v>
      </c>
      <c r="B508" s="1" t="s">
        <v>101</v>
      </c>
      <c r="C508" s="1">
        <v>410722</v>
      </c>
      <c r="D508" s="1" t="s">
        <v>102</v>
      </c>
      <c r="E508" s="1">
        <v>7693</v>
      </c>
      <c r="F508" s="1" t="s">
        <v>1145</v>
      </c>
      <c r="G508" s="1">
        <v>10816</v>
      </c>
      <c r="I508" s="1">
        <v>10816</v>
      </c>
      <c r="K508" s="1">
        <v>1</v>
      </c>
      <c r="L508" s="1">
        <v>1</v>
      </c>
      <c r="M508" s="1" t="s">
        <v>1229</v>
      </c>
      <c r="N508" s="1" t="s">
        <v>1230</v>
      </c>
      <c r="O508" s="1" t="s">
        <v>1231</v>
      </c>
      <c r="P508" s="1" t="s">
        <v>1207</v>
      </c>
      <c r="Q508" s="1" t="s">
        <v>109</v>
      </c>
      <c r="R508" s="1">
        <v>1</v>
      </c>
      <c r="S508" s="1" t="s">
        <v>110</v>
      </c>
      <c r="T508" s="1" t="s">
        <v>111</v>
      </c>
      <c r="U508" s="1" t="s">
        <v>112</v>
      </c>
      <c r="V508" s="1">
        <v>411</v>
      </c>
      <c r="Y508" s="1">
        <v>410080</v>
      </c>
      <c r="Z508" s="1" t="s">
        <v>113</v>
      </c>
      <c r="AC508" s="1" t="s">
        <v>349</v>
      </c>
      <c r="AD508" s="4">
        <v>42853</v>
      </c>
      <c r="AG508" s="1">
        <v>1</v>
      </c>
      <c r="AH508" s="4">
        <v>42831</v>
      </c>
      <c r="AI508" s="1">
        <v>7</v>
      </c>
      <c r="AM508" s="1" t="s">
        <v>1232</v>
      </c>
      <c r="AS508" s="4">
        <v>42831</v>
      </c>
      <c r="AT508" s="4">
        <v>42944</v>
      </c>
      <c r="AU508" s="4">
        <v>42937</v>
      </c>
      <c r="AW508" s="1">
        <v>2</v>
      </c>
      <c r="AX508" s="1">
        <v>409034</v>
      </c>
      <c r="AY508" s="1" t="s">
        <v>320</v>
      </c>
      <c r="AZ508" s="1">
        <v>999</v>
      </c>
      <c r="BB508" s="1">
        <v>0</v>
      </c>
      <c r="BC508" s="1">
        <v>0</v>
      </c>
      <c r="BD508" s="1">
        <v>2</v>
      </c>
      <c r="BE508" s="1">
        <v>410.5</v>
      </c>
      <c r="BF508" s="1" t="s">
        <v>117</v>
      </c>
      <c r="BG508" s="1">
        <v>53232.4906</v>
      </c>
      <c r="BH508" s="1">
        <v>821</v>
      </c>
      <c r="BI508" s="1">
        <v>1142.08</v>
      </c>
      <c r="BJ508" s="1">
        <v>0</v>
      </c>
      <c r="BL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2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53232.4906</v>
      </c>
      <c r="CD508" s="1">
        <v>0</v>
      </c>
      <c r="CW508" s="1">
        <v>0</v>
      </c>
      <c r="CX508" s="1">
        <v>0</v>
      </c>
      <c r="CY508" s="1">
        <v>0</v>
      </c>
    </row>
    <row r="509" spans="1:103">
      <c r="A509" s="1">
        <v>410</v>
      </c>
      <c r="B509" s="1" t="s">
        <v>101</v>
      </c>
      <c r="C509" s="1">
        <v>410727</v>
      </c>
      <c r="D509" s="1" t="s">
        <v>102</v>
      </c>
      <c r="E509" s="1">
        <v>8599</v>
      </c>
      <c r="F509" s="1" t="s">
        <v>1233</v>
      </c>
      <c r="G509" s="1" t="s">
        <v>1234</v>
      </c>
      <c r="I509" s="1" t="s">
        <v>1234</v>
      </c>
      <c r="K509" s="1">
        <v>3</v>
      </c>
      <c r="L509" s="1">
        <v>3</v>
      </c>
      <c r="M509" s="1" t="s">
        <v>1235</v>
      </c>
      <c r="N509" s="1" t="s">
        <v>1236</v>
      </c>
      <c r="O509" s="1" t="s">
        <v>1237</v>
      </c>
      <c r="P509" s="1" t="s">
        <v>1207</v>
      </c>
      <c r="Q509" s="1" t="s">
        <v>109</v>
      </c>
      <c r="R509" s="1">
        <v>1</v>
      </c>
      <c r="S509" s="1" t="s">
        <v>110</v>
      </c>
      <c r="T509" s="1" t="s">
        <v>111</v>
      </c>
      <c r="U509" s="1" t="s">
        <v>112</v>
      </c>
      <c r="V509" s="1">
        <v>411</v>
      </c>
      <c r="Y509" s="1">
        <v>410080</v>
      </c>
      <c r="Z509" s="1" t="s">
        <v>113</v>
      </c>
      <c r="AG509" s="1">
        <v>1</v>
      </c>
      <c r="AH509" s="4">
        <v>42853</v>
      </c>
      <c r="AI509" s="1">
        <v>52</v>
      </c>
      <c r="AM509" s="1" t="s">
        <v>1238</v>
      </c>
      <c r="AP509" s="1">
        <v>1</v>
      </c>
      <c r="AS509" s="4">
        <v>42853</v>
      </c>
      <c r="AT509" s="4">
        <v>42957</v>
      </c>
      <c r="AU509" s="4">
        <v>42950</v>
      </c>
      <c r="AW509" s="1">
        <v>2</v>
      </c>
      <c r="AY509" s="1" t="s">
        <v>320</v>
      </c>
      <c r="BB509" s="1">
        <v>0</v>
      </c>
      <c r="BC509" s="1">
        <v>0</v>
      </c>
      <c r="BD509" s="1">
        <v>2</v>
      </c>
      <c r="BE509" s="1">
        <v>4400</v>
      </c>
      <c r="BF509" s="1" t="s">
        <v>1202</v>
      </c>
      <c r="BG509" s="1">
        <v>609378.88</v>
      </c>
      <c r="BH509" s="1">
        <v>9489.37</v>
      </c>
      <c r="BI509" s="1">
        <v>13073.99</v>
      </c>
      <c r="BJ509" s="1">
        <v>0</v>
      </c>
      <c r="BL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2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609378.88</v>
      </c>
      <c r="CD509" s="1">
        <v>0</v>
      </c>
      <c r="CW509" s="1">
        <v>0</v>
      </c>
      <c r="CX509" s="1">
        <v>0</v>
      </c>
      <c r="CY509" s="1">
        <v>0</v>
      </c>
    </row>
    <row r="510" spans="1:103">
      <c r="A510" s="1">
        <v>410</v>
      </c>
      <c r="B510" s="1" t="s">
        <v>101</v>
      </c>
      <c r="C510" s="1">
        <v>410728</v>
      </c>
      <c r="D510" s="1" t="s">
        <v>102</v>
      </c>
      <c r="E510" s="1">
        <v>7693</v>
      </c>
      <c r="F510" s="1" t="s">
        <v>1145</v>
      </c>
      <c r="G510" s="1">
        <v>10818</v>
      </c>
      <c r="I510" s="1">
        <v>10818</v>
      </c>
      <c r="K510" s="1">
        <v>1</v>
      </c>
      <c r="L510" s="1">
        <v>1</v>
      </c>
      <c r="M510" s="1" t="s">
        <v>1239</v>
      </c>
      <c r="N510" s="1" t="s">
        <v>1240</v>
      </c>
      <c r="O510" s="1" t="s">
        <v>1241</v>
      </c>
      <c r="P510" s="1" t="s">
        <v>1207</v>
      </c>
      <c r="Q510" s="1" t="s">
        <v>109</v>
      </c>
      <c r="R510" s="1">
        <v>1</v>
      </c>
      <c r="S510" s="1" t="s">
        <v>110</v>
      </c>
      <c r="T510" s="1" t="s">
        <v>111</v>
      </c>
      <c r="U510" s="1" t="s">
        <v>112</v>
      </c>
      <c r="V510" s="1">
        <v>411</v>
      </c>
      <c r="Y510" s="1">
        <v>410080</v>
      </c>
      <c r="Z510" s="1" t="s">
        <v>113</v>
      </c>
      <c r="AG510" s="1">
        <v>1</v>
      </c>
      <c r="AH510" s="4">
        <v>42853</v>
      </c>
      <c r="AI510" s="1">
        <v>7</v>
      </c>
      <c r="AM510" s="1" t="s">
        <v>1232</v>
      </c>
      <c r="AS510" s="4">
        <v>42853</v>
      </c>
      <c r="AT510" s="4">
        <v>42923</v>
      </c>
      <c r="AU510" s="4">
        <v>42919</v>
      </c>
      <c r="AW510" s="1">
        <v>1</v>
      </c>
      <c r="AY510" s="1" t="s">
        <v>320</v>
      </c>
      <c r="BB510" s="1">
        <v>0</v>
      </c>
      <c r="BC510" s="1">
        <v>0</v>
      </c>
      <c r="BD510" s="1">
        <v>1</v>
      </c>
      <c r="BE510" s="1">
        <v>2789.5</v>
      </c>
      <c r="BF510" s="1" t="s">
        <v>117</v>
      </c>
      <c r="BG510" s="1">
        <v>180867.2747</v>
      </c>
      <c r="BH510" s="1">
        <v>2789.5</v>
      </c>
      <c r="BI510" s="1">
        <v>3880.44</v>
      </c>
      <c r="BJ510" s="1">
        <v>0</v>
      </c>
      <c r="BL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1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180867.2747</v>
      </c>
      <c r="CD510" s="1">
        <v>0</v>
      </c>
      <c r="CW510" s="1">
        <v>0</v>
      </c>
      <c r="CX510" s="1">
        <v>0</v>
      </c>
      <c r="CY510" s="1">
        <v>0</v>
      </c>
    </row>
    <row r="511" spans="1:103">
      <c r="A511" s="1">
        <v>410</v>
      </c>
      <c r="B511" s="1" t="s">
        <v>101</v>
      </c>
      <c r="C511" s="1">
        <v>410724</v>
      </c>
      <c r="D511" s="1" t="s">
        <v>102</v>
      </c>
      <c r="E511" s="1">
        <v>221843</v>
      </c>
      <c r="F511" s="1" t="s">
        <v>1120</v>
      </c>
      <c r="G511" s="1" t="s">
        <v>1129</v>
      </c>
      <c r="I511" s="1" t="s">
        <v>1129</v>
      </c>
      <c r="K511" s="1">
        <v>6</v>
      </c>
      <c r="L511" s="1">
        <v>6</v>
      </c>
      <c r="M511" s="1" t="s">
        <v>1242</v>
      </c>
      <c r="N511" s="1" t="s">
        <v>1243</v>
      </c>
      <c r="O511" s="1" t="s">
        <v>1244</v>
      </c>
      <c r="P511" s="1" t="s">
        <v>1245</v>
      </c>
      <c r="Q511" s="1" t="s">
        <v>109</v>
      </c>
      <c r="R511" s="1">
        <v>1</v>
      </c>
      <c r="S511" s="1" t="s">
        <v>110</v>
      </c>
      <c r="T511" s="1" t="s">
        <v>111</v>
      </c>
      <c r="U511" s="1" t="s">
        <v>112</v>
      </c>
      <c r="V511" s="1">
        <v>411</v>
      </c>
      <c r="Y511" s="1">
        <v>410080</v>
      </c>
      <c r="Z511" s="1" t="s">
        <v>113</v>
      </c>
      <c r="AG511" s="1">
        <v>1</v>
      </c>
      <c r="AH511" s="4">
        <v>42846</v>
      </c>
      <c r="AI511" s="1">
        <v>55</v>
      </c>
      <c r="AM511" s="1" t="s">
        <v>1133</v>
      </c>
      <c r="AP511" s="1">
        <v>5</v>
      </c>
      <c r="AS511" s="4">
        <v>42846</v>
      </c>
      <c r="AT511" s="4">
        <v>42965</v>
      </c>
      <c r="AU511" s="4">
        <v>42958</v>
      </c>
      <c r="AW511" s="1">
        <v>1</v>
      </c>
      <c r="AY511" s="1" t="s">
        <v>320</v>
      </c>
      <c r="BB511" s="1">
        <v>0</v>
      </c>
      <c r="BC511" s="1">
        <v>0</v>
      </c>
      <c r="BD511" s="1">
        <v>1</v>
      </c>
      <c r="BE511" s="1">
        <v>3740</v>
      </c>
      <c r="BF511" s="1" t="s">
        <v>1126</v>
      </c>
      <c r="BG511" s="1">
        <v>302490.078</v>
      </c>
      <c r="BH511" s="1">
        <v>4710.44</v>
      </c>
      <c r="BI511" s="1">
        <v>6489.81</v>
      </c>
      <c r="BJ511" s="1">
        <v>0</v>
      </c>
      <c r="BL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1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302490.078</v>
      </c>
      <c r="CD511" s="1">
        <v>0</v>
      </c>
      <c r="CW511" s="1">
        <v>0</v>
      </c>
      <c r="CX511" s="1">
        <v>0</v>
      </c>
      <c r="CY511" s="1">
        <v>0</v>
      </c>
    </row>
    <row r="512" spans="1:103">
      <c r="A512" s="1">
        <v>410</v>
      </c>
      <c r="B512" s="1" t="s">
        <v>101</v>
      </c>
      <c r="C512" s="1">
        <v>410724</v>
      </c>
      <c r="D512" s="1" t="s">
        <v>102</v>
      </c>
      <c r="E512" s="1">
        <v>221843</v>
      </c>
      <c r="F512" s="1" t="s">
        <v>1120</v>
      </c>
      <c r="G512" s="1" t="s">
        <v>1129</v>
      </c>
      <c r="I512" s="1" t="s">
        <v>1129</v>
      </c>
      <c r="K512" s="1">
        <v>8</v>
      </c>
      <c r="L512" s="1">
        <v>8</v>
      </c>
      <c r="M512" s="1" t="s">
        <v>1242</v>
      </c>
      <c r="N512" s="1" t="s">
        <v>1243</v>
      </c>
      <c r="O512" s="1" t="s">
        <v>1244</v>
      </c>
      <c r="P512" s="1" t="s">
        <v>1245</v>
      </c>
      <c r="Q512" s="1" t="s">
        <v>109</v>
      </c>
      <c r="R512" s="1">
        <v>1</v>
      </c>
      <c r="S512" s="1" t="s">
        <v>110</v>
      </c>
      <c r="T512" s="1" t="s">
        <v>111</v>
      </c>
      <c r="U512" s="1" t="s">
        <v>112</v>
      </c>
      <c r="V512" s="1">
        <v>411</v>
      </c>
      <c r="Y512" s="1">
        <v>410080</v>
      </c>
      <c r="Z512" s="1" t="s">
        <v>113</v>
      </c>
      <c r="AG512" s="1">
        <v>1</v>
      </c>
      <c r="AH512" s="4">
        <v>42846</v>
      </c>
      <c r="AI512" s="1">
        <v>55</v>
      </c>
      <c r="AM512" s="1" t="s">
        <v>1133</v>
      </c>
      <c r="AP512" s="1">
        <v>5</v>
      </c>
      <c r="AS512" s="4">
        <v>42846</v>
      </c>
      <c r="AT512" s="4">
        <v>42965</v>
      </c>
      <c r="AU512" s="4">
        <v>42958</v>
      </c>
      <c r="AW512" s="1">
        <v>1</v>
      </c>
      <c r="AY512" s="1" t="s">
        <v>320</v>
      </c>
      <c r="BB512" s="1">
        <v>0</v>
      </c>
      <c r="BC512" s="1">
        <v>0</v>
      </c>
      <c r="BD512" s="1">
        <v>1</v>
      </c>
      <c r="BE512" s="1">
        <v>3740</v>
      </c>
      <c r="BF512" s="1" t="s">
        <v>1126</v>
      </c>
      <c r="BG512" s="1">
        <v>302490.078</v>
      </c>
      <c r="BH512" s="1">
        <v>4710.44</v>
      </c>
      <c r="BI512" s="1">
        <v>6489.81</v>
      </c>
      <c r="BJ512" s="1">
        <v>0</v>
      </c>
      <c r="BL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1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302490.078</v>
      </c>
      <c r="CD512" s="1">
        <v>0</v>
      </c>
      <c r="CW512" s="1">
        <v>0</v>
      </c>
      <c r="CX512" s="1">
        <v>0</v>
      </c>
      <c r="CY512" s="1">
        <v>0</v>
      </c>
    </row>
    <row r="513" spans="1:103">
      <c r="A513" s="1">
        <v>410</v>
      </c>
      <c r="B513" s="1" t="s">
        <v>101</v>
      </c>
      <c r="C513" s="1">
        <v>410724</v>
      </c>
      <c r="D513" s="1" t="s">
        <v>102</v>
      </c>
      <c r="E513" s="1">
        <v>221843</v>
      </c>
      <c r="F513" s="1" t="s">
        <v>1120</v>
      </c>
      <c r="G513" s="1" t="s">
        <v>1129</v>
      </c>
      <c r="I513" s="1" t="s">
        <v>1129</v>
      </c>
      <c r="K513" s="1">
        <v>10</v>
      </c>
      <c r="L513" s="1">
        <v>10</v>
      </c>
      <c r="M513" s="1" t="s">
        <v>1242</v>
      </c>
      <c r="N513" s="1" t="s">
        <v>1243</v>
      </c>
      <c r="O513" s="1" t="s">
        <v>1244</v>
      </c>
      <c r="P513" s="1" t="s">
        <v>1245</v>
      </c>
      <c r="Q513" s="1" t="s">
        <v>109</v>
      </c>
      <c r="R513" s="1">
        <v>1</v>
      </c>
      <c r="S513" s="1" t="s">
        <v>110</v>
      </c>
      <c r="T513" s="1" t="s">
        <v>111</v>
      </c>
      <c r="U513" s="1" t="s">
        <v>112</v>
      </c>
      <c r="V513" s="1">
        <v>411</v>
      </c>
      <c r="Y513" s="1">
        <v>410080</v>
      </c>
      <c r="Z513" s="1" t="s">
        <v>113</v>
      </c>
      <c r="AG513" s="1">
        <v>1</v>
      </c>
      <c r="AH513" s="4">
        <v>42846</v>
      </c>
      <c r="AI513" s="1">
        <v>55</v>
      </c>
      <c r="AM513" s="1" t="s">
        <v>1133</v>
      </c>
      <c r="AP513" s="1">
        <v>5</v>
      </c>
      <c r="AS513" s="4">
        <v>42846</v>
      </c>
      <c r="AT513" s="4">
        <v>42965</v>
      </c>
      <c r="AU513" s="4">
        <v>42958</v>
      </c>
      <c r="AW513" s="1">
        <v>4</v>
      </c>
      <c r="AY513" s="1" t="s">
        <v>320</v>
      </c>
      <c r="BB513" s="1">
        <v>0</v>
      </c>
      <c r="BC513" s="1">
        <v>0</v>
      </c>
      <c r="BD513" s="1">
        <v>4</v>
      </c>
      <c r="BE513" s="1">
        <v>3740</v>
      </c>
      <c r="BF513" s="1" t="s">
        <v>1126</v>
      </c>
      <c r="BG513" s="1">
        <v>1209960.312</v>
      </c>
      <c r="BH513" s="1">
        <v>18841.74</v>
      </c>
      <c r="BI513" s="1">
        <v>25959.24</v>
      </c>
      <c r="BJ513" s="1">
        <v>0</v>
      </c>
      <c r="BL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4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1209960.312</v>
      </c>
      <c r="CD513" s="1">
        <v>0</v>
      </c>
      <c r="CW513" s="1">
        <v>0</v>
      </c>
      <c r="CX513" s="1">
        <v>0</v>
      </c>
      <c r="CY513" s="1">
        <v>0</v>
      </c>
    </row>
    <row r="514" spans="1:103">
      <c r="A514" s="1">
        <v>410</v>
      </c>
      <c r="B514" s="1" t="s">
        <v>101</v>
      </c>
      <c r="C514" s="1">
        <v>410602</v>
      </c>
      <c r="D514" s="1" t="s">
        <v>102</v>
      </c>
      <c r="E514" s="1">
        <v>8979</v>
      </c>
      <c r="F514" s="1" t="s">
        <v>1246</v>
      </c>
      <c r="G514" s="1" t="s">
        <v>1247</v>
      </c>
      <c r="I514" s="1" t="s">
        <v>1247</v>
      </c>
      <c r="K514" s="1">
        <v>2</v>
      </c>
      <c r="L514" s="1">
        <v>2</v>
      </c>
      <c r="M514" s="1" t="s">
        <v>1248</v>
      </c>
      <c r="N514" s="1" t="s">
        <v>1249</v>
      </c>
      <c r="O514" s="1" t="s">
        <v>1244</v>
      </c>
      <c r="P514" s="1" t="s">
        <v>1245</v>
      </c>
      <c r="Q514" s="1" t="s">
        <v>109</v>
      </c>
      <c r="R514" s="1">
        <v>1</v>
      </c>
      <c r="S514" s="1" t="s">
        <v>110</v>
      </c>
      <c r="T514" s="1" t="s">
        <v>111</v>
      </c>
      <c r="U514" s="1" t="s">
        <v>112</v>
      </c>
      <c r="V514" s="1">
        <v>411</v>
      </c>
      <c r="Y514" s="1">
        <v>410080</v>
      </c>
      <c r="Z514" s="1" t="s">
        <v>113</v>
      </c>
      <c r="AG514" s="1">
        <v>1</v>
      </c>
      <c r="AH514" s="4">
        <v>42758</v>
      </c>
      <c r="AI514" s="1">
        <v>55</v>
      </c>
      <c r="AM514" s="1" t="s">
        <v>1250</v>
      </c>
      <c r="AS514" s="4">
        <v>42758</v>
      </c>
      <c r="AT514" s="4">
        <v>42916</v>
      </c>
      <c r="AU514" s="4">
        <v>42907</v>
      </c>
      <c r="AW514" s="1">
        <v>5</v>
      </c>
      <c r="AY514" s="1" t="s">
        <v>320</v>
      </c>
      <c r="BB514" s="1">
        <v>0</v>
      </c>
      <c r="BC514" s="1">
        <v>0</v>
      </c>
      <c r="BD514" s="1">
        <v>5</v>
      </c>
      <c r="BE514" s="1">
        <v>5600</v>
      </c>
      <c r="BF514" s="1" t="s">
        <v>1126</v>
      </c>
      <c r="BG514" s="1">
        <v>2335793.6</v>
      </c>
      <c r="BH514" s="1">
        <v>36373.45</v>
      </c>
      <c r="BI514" s="1">
        <v>50113.57</v>
      </c>
      <c r="BJ514" s="1">
        <v>0</v>
      </c>
      <c r="BL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5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2335793.6</v>
      </c>
      <c r="CD514" s="1">
        <v>0</v>
      </c>
      <c r="CW514" s="1">
        <v>0</v>
      </c>
      <c r="CX514" s="1">
        <v>0</v>
      </c>
      <c r="CY514" s="1">
        <v>0</v>
      </c>
    </row>
    <row r="515" spans="1:103">
      <c r="A515" s="1">
        <v>410</v>
      </c>
      <c r="B515" s="1" t="s">
        <v>101</v>
      </c>
      <c r="C515" s="1">
        <v>410724</v>
      </c>
      <c r="D515" s="1" t="s">
        <v>102</v>
      </c>
      <c r="E515" s="1">
        <v>221843</v>
      </c>
      <c r="F515" s="1" t="s">
        <v>1120</v>
      </c>
      <c r="G515" s="1" t="s">
        <v>1129</v>
      </c>
      <c r="I515" s="1" t="s">
        <v>1129</v>
      </c>
      <c r="K515" s="1">
        <v>3</v>
      </c>
      <c r="L515" s="1">
        <v>3</v>
      </c>
      <c r="M515" s="1" t="s">
        <v>1251</v>
      </c>
      <c r="N515" s="1" t="s">
        <v>1252</v>
      </c>
      <c r="O515" s="1" t="s">
        <v>1253</v>
      </c>
      <c r="P515" s="1" t="s">
        <v>1207</v>
      </c>
      <c r="Q515" s="1" t="s">
        <v>109</v>
      </c>
      <c r="R515" s="1">
        <v>1</v>
      </c>
      <c r="S515" s="1" t="s">
        <v>110</v>
      </c>
      <c r="T515" s="1" t="s">
        <v>111</v>
      </c>
      <c r="U515" s="1" t="s">
        <v>112</v>
      </c>
      <c r="V515" s="1">
        <v>411</v>
      </c>
      <c r="Y515" s="1">
        <v>410080</v>
      </c>
      <c r="Z515" s="1" t="s">
        <v>113</v>
      </c>
      <c r="AG515" s="1">
        <v>1</v>
      </c>
      <c r="AH515" s="4">
        <v>42846</v>
      </c>
      <c r="AI515" s="1">
        <v>55</v>
      </c>
      <c r="AM515" s="1" t="s">
        <v>1133</v>
      </c>
      <c r="AP515" s="1">
        <v>5</v>
      </c>
      <c r="AS515" s="4">
        <v>42846</v>
      </c>
      <c r="AT515" s="4">
        <v>42965</v>
      </c>
      <c r="AU515" s="4">
        <v>42958</v>
      </c>
      <c r="AW515" s="1">
        <v>4</v>
      </c>
      <c r="AY515" s="1" t="s">
        <v>320</v>
      </c>
      <c r="BB515" s="1">
        <v>0</v>
      </c>
      <c r="BC515" s="1">
        <v>0</v>
      </c>
      <c r="BD515" s="1">
        <v>4</v>
      </c>
      <c r="BE515" s="1">
        <v>630</v>
      </c>
      <c r="BF515" s="1" t="s">
        <v>1126</v>
      </c>
      <c r="BG515" s="1">
        <v>203816.844</v>
      </c>
      <c r="BH515" s="1">
        <v>3173.88</v>
      </c>
      <c r="BI515" s="1">
        <v>4372.81</v>
      </c>
      <c r="BJ515" s="1">
        <v>0</v>
      </c>
      <c r="BL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4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203816.844</v>
      </c>
      <c r="CD515" s="1">
        <v>0</v>
      </c>
      <c r="CW515" s="1">
        <v>0</v>
      </c>
      <c r="CX515" s="1">
        <v>0</v>
      </c>
      <c r="CY515" s="1">
        <v>0</v>
      </c>
    </row>
    <row r="516" spans="1:103">
      <c r="A516" s="1">
        <v>410</v>
      </c>
      <c r="B516" s="1" t="s">
        <v>101</v>
      </c>
      <c r="C516" s="1">
        <v>410596</v>
      </c>
      <c r="D516" s="1" t="s">
        <v>102</v>
      </c>
      <c r="E516" s="1">
        <v>220936</v>
      </c>
      <c r="F516" s="1" t="s">
        <v>1185</v>
      </c>
      <c r="G516" s="1" t="s">
        <v>1254</v>
      </c>
      <c r="I516" s="1" t="s">
        <v>1254</v>
      </c>
      <c r="K516" s="1">
        <v>1</v>
      </c>
      <c r="L516" s="1">
        <v>1</v>
      </c>
      <c r="M516" s="1" t="s">
        <v>1255</v>
      </c>
      <c r="N516" s="1" t="s">
        <v>1256</v>
      </c>
      <c r="O516" s="1" t="s">
        <v>1257</v>
      </c>
      <c r="P516" s="1" t="s">
        <v>1213</v>
      </c>
      <c r="Q516" s="1" t="s">
        <v>109</v>
      </c>
      <c r="R516" s="1">
        <v>1</v>
      </c>
      <c r="S516" s="1" t="s">
        <v>110</v>
      </c>
      <c r="T516" s="1" t="s">
        <v>111</v>
      </c>
      <c r="U516" s="1" t="s">
        <v>112</v>
      </c>
      <c r="V516" s="1">
        <v>411</v>
      </c>
      <c r="Y516" s="1">
        <v>410080</v>
      </c>
      <c r="Z516" s="1" t="s">
        <v>113</v>
      </c>
      <c r="AG516" s="1">
        <v>1</v>
      </c>
      <c r="AH516" s="4">
        <v>42793</v>
      </c>
      <c r="AI516" s="1">
        <v>52</v>
      </c>
      <c r="AM516" s="1" t="s">
        <v>1258</v>
      </c>
      <c r="AS516" s="4">
        <v>42793</v>
      </c>
      <c r="AT516" s="4">
        <v>42853</v>
      </c>
      <c r="AU516" s="4">
        <v>42846</v>
      </c>
      <c r="AW516" s="1">
        <v>1</v>
      </c>
      <c r="AX516" s="1">
        <v>409121</v>
      </c>
      <c r="AZ516" s="1">
        <v>999</v>
      </c>
      <c r="BA516" s="1">
        <v>810</v>
      </c>
      <c r="BB516" s="1">
        <v>0</v>
      </c>
      <c r="BC516" s="1">
        <v>0</v>
      </c>
      <c r="BD516" s="1">
        <v>1</v>
      </c>
      <c r="BE516" s="1">
        <v>4127</v>
      </c>
      <c r="BF516" s="1" t="s">
        <v>1126</v>
      </c>
      <c r="BG516" s="1">
        <v>344279.2924</v>
      </c>
      <c r="BH516" s="1">
        <v>5361.19</v>
      </c>
      <c r="BI516" s="1">
        <v>7386.38</v>
      </c>
      <c r="BJ516" s="1">
        <v>0</v>
      </c>
      <c r="BL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1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344279.2924</v>
      </c>
      <c r="CD516" s="1">
        <v>0</v>
      </c>
      <c r="CW516" s="1">
        <v>0</v>
      </c>
      <c r="CX516" s="1">
        <v>0</v>
      </c>
      <c r="CY516" s="1">
        <v>0</v>
      </c>
    </row>
    <row r="517" spans="1:103">
      <c r="A517" s="1">
        <v>410</v>
      </c>
      <c r="B517" s="1" t="s">
        <v>101</v>
      </c>
      <c r="C517" s="1">
        <v>410724</v>
      </c>
      <c r="D517" s="1" t="s">
        <v>102</v>
      </c>
      <c r="E517" s="1">
        <v>221843</v>
      </c>
      <c r="F517" s="1" t="s">
        <v>1120</v>
      </c>
      <c r="G517" s="1" t="s">
        <v>1129</v>
      </c>
      <c r="I517" s="1" t="s">
        <v>1129</v>
      </c>
      <c r="K517" s="1">
        <v>4</v>
      </c>
      <c r="L517" s="1">
        <v>4</v>
      </c>
      <c r="M517" s="1" t="s">
        <v>1259</v>
      </c>
      <c r="N517" s="1" t="s">
        <v>1260</v>
      </c>
      <c r="O517" s="1" t="s">
        <v>1261</v>
      </c>
      <c r="P517" s="1" t="s">
        <v>1207</v>
      </c>
      <c r="Q517" s="1" t="s">
        <v>109</v>
      </c>
      <c r="R517" s="1">
        <v>1</v>
      </c>
      <c r="S517" s="1" t="s">
        <v>110</v>
      </c>
      <c r="T517" s="1" t="s">
        <v>111</v>
      </c>
      <c r="U517" s="1" t="s">
        <v>112</v>
      </c>
      <c r="V517" s="1">
        <v>411</v>
      </c>
      <c r="Y517" s="1">
        <v>410080</v>
      </c>
      <c r="Z517" s="1" t="s">
        <v>113</v>
      </c>
      <c r="AG517" s="1">
        <v>1</v>
      </c>
      <c r="AH517" s="4">
        <v>42846</v>
      </c>
      <c r="AI517" s="1">
        <v>55</v>
      </c>
      <c r="AM517" s="1" t="s">
        <v>1133</v>
      </c>
      <c r="AP517" s="1">
        <v>5</v>
      </c>
      <c r="AS517" s="4">
        <v>42846</v>
      </c>
      <c r="AT517" s="4">
        <v>42965</v>
      </c>
      <c r="AU517" s="4">
        <v>42958</v>
      </c>
      <c r="AW517" s="1">
        <v>4</v>
      </c>
      <c r="AY517" s="1" t="s">
        <v>320</v>
      </c>
      <c r="BB517" s="1">
        <v>0</v>
      </c>
      <c r="BC517" s="1">
        <v>0</v>
      </c>
      <c r="BD517" s="1">
        <v>4</v>
      </c>
      <c r="BE517" s="1">
        <v>450</v>
      </c>
      <c r="BF517" s="1" t="s">
        <v>1126</v>
      </c>
      <c r="BG517" s="1">
        <v>145583.46</v>
      </c>
      <c r="BH517" s="1">
        <v>2267.05</v>
      </c>
      <c r="BI517" s="1">
        <v>3123.44</v>
      </c>
      <c r="BJ517" s="1">
        <v>0</v>
      </c>
      <c r="BL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4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145583.46</v>
      </c>
      <c r="CD517" s="1">
        <v>0</v>
      </c>
      <c r="CW517" s="1">
        <v>0</v>
      </c>
      <c r="CX517" s="1">
        <v>0</v>
      </c>
      <c r="CY517" s="1">
        <v>0</v>
      </c>
    </row>
    <row r="518" spans="1:103">
      <c r="A518" s="1">
        <v>410</v>
      </c>
      <c r="B518" s="1" t="s">
        <v>101</v>
      </c>
      <c r="C518" s="1">
        <v>410710</v>
      </c>
      <c r="D518" s="1" t="s">
        <v>102</v>
      </c>
      <c r="E518" s="1">
        <v>221843</v>
      </c>
      <c r="F518" s="1" t="s">
        <v>1120</v>
      </c>
      <c r="G518" s="1" t="s">
        <v>1121</v>
      </c>
      <c r="I518" s="1" t="s">
        <v>1121</v>
      </c>
      <c r="K518" s="1">
        <v>1</v>
      </c>
      <c r="L518" s="1">
        <v>1</v>
      </c>
      <c r="M518" s="1" t="s">
        <v>1262</v>
      </c>
      <c r="N518" s="1" t="s">
        <v>1263</v>
      </c>
      <c r="O518" s="1" t="s">
        <v>1264</v>
      </c>
      <c r="P518" s="1" t="s">
        <v>1245</v>
      </c>
      <c r="Q518" s="1" t="s">
        <v>109</v>
      </c>
      <c r="R518" s="1">
        <v>1</v>
      </c>
      <c r="S518" s="1" t="s">
        <v>110</v>
      </c>
      <c r="T518" s="1" t="s">
        <v>111</v>
      </c>
      <c r="U518" s="1" t="s">
        <v>112</v>
      </c>
      <c r="V518" s="1">
        <v>411</v>
      </c>
      <c r="Y518" s="1">
        <v>410080</v>
      </c>
      <c r="Z518" s="1" t="s">
        <v>113</v>
      </c>
      <c r="AG518" s="1">
        <v>1</v>
      </c>
      <c r="AH518" s="4">
        <v>42824</v>
      </c>
      <c r="AI518" s="1">
        <v>55</v>
      </c>
      <c r="AM518" s="1" t="s">
        <v>1125</v>
      </c>
      <c r="AS518" s="4">
        <v>42824</v>
      </c>
      <c r="AT518" s="4">
        <v>42936</v>
      </c>
      <c r="AU518" s="4">
        <v>42929</v>
      </c>
      <c r="AW518" s="1">
        <v>1</v>
      </c>
      <c r="BB518" s="1">
        <v>0</v>
      </c>
      <c r="BC518" s="1">
        <v>0</v>
      </c>
      <c r="BD518" s="1">
        <v>1</v>
      </c>
      <c r="BE518" s="1">
        <v>1895.11</v>
      </c>
      <c r="BF518" s="1" t="s">
        <v>1126</v>
      </c>
      <c r="BG518" s="1">
        <v>157397.982</v>
      </c>
      <c r="BH518" s="1">
        <v>2451.03</v>
      </c>
      <c r="BI518" s="1">
        <v>3376.91</v>
      </c>
      <c r="BJ518" s="1">
        <v>0</v>
      </c>
      <c r="BL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1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157397.982</v>
      </c>
      <c r="CD518" s="1">
        <v>0</v>
      </c>
      <c r="CW518" s="1">
        <v>0</v>
      </c>
      <c r="CX518" s="1">
        <v>0</v>
      </c>
      <c r="CY518" s="1">
        <v>0</v>
      </c>
    </row>
    <row r="519" spans="1:103">
      <c r="A519" s="1">
        <v>410</v>
      </c>
      <c r="B519" s="1" t="s">
        <v>101</v>
      </c>
      <c r="C519" s="1">
        <v>410602</v>
      </c>
      <c r="D519" s="1" t="s">
        <v>102</v>
      </c>
      <c r="E519" s="1">
        <v>8979</v>
      </c>
      <c r="F519" s="1" t="s">
        <v>1246</v>
      </c>
      <c r="G519" s="1" t="s">
        <v>1247</v>
      </c>
      <c r="I519" s="1" t="s">
        <v>1247</v>
      </c>
      <c r="K519" s="1">
        <v>1</v>
      </c>
      <c r="L519" s="1">
        <v>1</v>
      </c>
      <c r="M519" s="1" t="s">
        <v>1265</v>
      </c>
      <c r="N519" s="1" t="s">
        <v>1266</v>
      </c>
      <c r="O519" s="1" t="s">
        <v>1267</v>
      </c>
      <c r="P519" s="1" t="s">
        <v>1207</v>
      </c>
      <c r="Q519" s="1" t="s">
        <v>109</v>
      </c>
      <c r="R519" s="1">
        <v>1</v>
      </c>
      <c r="S519" s="1" t="s">
        <v>110</v>
      </c>
      <c r="T519" s="1" t="s">
        <v>111</v>
      </c>
      <c r="U519" s="1" t="s">
        <v>112</v>
      </c>
      <c r="V519" s="1">
        <v>411</v>
      </c>
      <c r="Y519" s="1">
        <v>410080</v>
      </c>
      <c r="Z519" s="1" t="s">
        <v>113</v>
      </c>
      <c r="AG519" s="1">
        <v>1</v>
      </c>
      <c r="AH519" s="4">
        <v>42758</v>
      </c>
      <c r="AI519" s="1">
        <v>55</v>
      </c>
      <c r="AM519" s="1" t="s">
        <v>1250</v>
      </c>
      <c r="AS519" s="4">
        <v>42758</v>
      </c>
      <c r="AT519" s="4">
        <v>42916</v>
      </c>
      <c r="AU519" s="4">
        <v>42907</v>
      </c>
      <c r="AW519" s="1">
        <v>3</v>
      </c>
      <c r="AY519" s="1" t="s">
        <v>320</v>
      </c>
      <c r="BB519" s="1">
        <v>0</v>
      </c>
      <c r="BC519" s="1">
        <v>0</v>
      </c>
      <c r="BD519" s="1">
        <v>3</v>
      </c>
      <c r="BE519" s="1">
        <v>4000</v>
      </c>
      <c r="BF519" s="1" t="s">
        <v>1126</v>
      </c>
      <c r="BG519" s="1">
        <v>1001054.4</v>
      </c>
      <c r="BH519" s="1">
        <v>15588.62</v>
      </c>
      <c r="BI519" s="1">
        <v>21477.25</v>
      </c>
      <c r="BJ519" s="1">
        <v>0</v>
      </c>
      <c r="BL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3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1001054.4</v>
      </c>
      <c r="CD519" s="1">
        <v>0</v>
      </c>
      <c r="CW519" s="1">
        <v>0</v>
      </c>
      <c r="CX519" s="1">
        <v>0</v>
      </c>
      <c r="CY519" s="1">
        <v>0</v>
      </c>
    </row>
    <row r="520" spans="1:103">
      <c r="A520" s="1">
        <v>410</v>
      </c>
      <c r="B520" s="1" t="s">
        <v>101</v>
      </c>
      <c r="C520" s="1">
        <v>410704</v>
      </c>
      <c r="D520" s="1" t="s">
        <v>102</v>
      </c>
      <c r="E520" s="1">
        <v>221843</v>
      </c>
      <c r="F520" s="1" t="s">
        <v>1120</v>
      </c>
      <c r="G520" s="1" t="s">
        <v>1268</v>
      </c>
      <c r="I520" s="1" t="s">
        <v>1268</v>
      </c>
      <c r="K520" s="1">
        <v>1</v>
      </c>
      <c r="L520" s="1">
        <v>1</v>
      </c>
      <c r="M520" s="1" t="s">
        <v>1269</v>
      </c>
      <c r="N520" s="1" t="s">
        <v>1270</v>
      </c>
      <c r="O520" s="1" t="s">
        <v>1267</v>
      </c>
      <c r="P520" s="1" t="s">
        <v>1207</v>
      </c>
      <c r="Q520" s="1" t="s">
        <v>109</v>
      </c>
      <c r="R520" s="1">
        <v>1</v>
      </c>
      <c r="S520" s="1" t="s">
        <v>110</v>
      </c>
      <c r="T520" s="1" t="s">
        <v>111</v>
      </c>
      <c r="U520" s="1" t="s">
        <v>112</v>
      </c>
      <c r="V520" s="1">
        <v>411</v>
      </c>
      <c r="Y520" s="1">
        <v>410080</v>
      </c>
      <c r="Z520" s="1" t="s">
        <v>113</v>
      </c>
      <c r="AG520" s="1">
        <v>1</v>
      </c>
      <c r="AH520" s="4">
        <v>42817</v>
      </c>
      <c r="AI520" s="1">
        <v>55</v>
      </c>
      <c r="AM520" s="1" t="s">
        <v>1125</v>
      </c>
      <c r="AS520" s="4">
        <v>42816</v>
      </c>
      <c r="AT520" s="4">
        <v>42880</v>
      </c>
      <c r="AU520" s="4">
        <v>42874</v>
      </c>
      <c r="AW520" s="1">
        <v>2</v>
      </c>
      <c r="AY520" s="1" t="s">
        <v>320</v>
      </c>
      <c r="BB520" s="1">
        <v>0</v>
      </c>
      <c r="BC520" s="1">
        <v>0</v>
      </c>
      <c r="BD520" s="1">
        <v>2</v>
      </c>
      <c r="BE520" s="1">
        <v>2666.67</v>
      </c>
      <c r="BF520" s="1" t="s">
        <v>1126</v>
      </c>
      <c r="BG520" s="1">
        <v>442959.487</v>
      </c>
      <c r="BH520" s="1">
        <v>6897.85</v>
      </c>
      <c r="BI520" s="1">
        <v>9503.53</v>
      </c>
      <c r="BJ520" s="1">
        <v>0</v>
      </c>
      <c r="BL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2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442959.487</v>
      </c>
      <c r="CD520" s="1">
        <v>0</v>
      </c>
      <c r="CW520" s="1">
        <v>0</v>
      </c>
      <c r="CX520" s="1">
        <v>0</v>
      </c>
      <c r="CY520" s="1">
        <v>0</v>
      </c>
    </row>
    <row r="521" spans="1:103">
      <c r="A521" s="1">
        <v>410</v>
      </c>
      <c r="B521" s="1" t="s">
        <v>101</v>
      </c>
      <c r="C521" s="1">
        <v>410715</v>
      </c>
      <c r="D521" s="1" t="s">
        <v>102</v>
      </c>
      <c r="E521" s="1">
        <v>9106</v>
      </c>
      <c r="F521" s="1" t="s">
        <v>1223</v>
      </c>
      <c r="G521" s="1" t="s">
        <v>1224</v>
      </c>
      <c r="I521" s="1" t="s">
        <v>1224</v>
      </c>
      <c r="K521" s="1">
        <v>3</v>
      </c>
      <c r="L521" s="1">
        <v>3</v>
      </c>
      <c r="M521" s="1" t="s">
        <v>1271</v>
      </c>
      <c r="N521" s="1" t="s">
        <v>1272</v>
      </c>
      <c r="O521" s="1" t="s">
        <v>1273</v>
      </c>
      <c r="P521" s="1" t="s">
        <v>1245</v>
      </c>
      <c r="Q521" s="1" t="s">
        <v>109</v>
      </c>
      <c r="R521" s="1">
        <v>1</v>
      </c>
      <c r="S521" s="1" t="s">
        <v>110</v>
      </c>
      <c r="T521" s="1" t="s">
        <v>111</v>
      </c>
      <c r="U521" s="1" t="s">
        <v>112</v>
      </c>
      <c r="V521" s="1">
        <v>411</v>
      </c>
      <c r="Y521" s="1">
        <v>410080</v>
      </c>
      <c r="Z521" s="1" t="s">
        <v>113</v>
      </c>
      <c r="AG521" s="1">
        <v>2</v>
      </c>
      <c r="AH521" s="4">
        <v>42831</v>
      </c>
      <c r="AI521" s="1">
        <v>52</v>
      </c>
      <c r="AM521" s="1" t="s">
        <v>1228</v>
      </c>
      <c r="AP521" s="1">
        <v>2</v>
      </c>
      <c r="AS521" s="4">
        <v>42831</v>
      </c>
      <c r="AT521" s="4">
        <v>42901</v>
      </c>
      <c r="AU521" s="4">
        <v>42894</v>
      </c>
      <c r="AW521" s="1">
        <v>2</v>
      </c>
      <c r="AY521" s="1" t="s">
        <v>320</v>
      </c>
      <c r="BB521" s="1">
        <v>0</v>
      </c>
      <c r="BC521" s="1">
        <v>0</v>
      </c>
      <c r="BD521" s="1">
        <v>2</v>
      </c>
      <c r="BE521" s="1">
        <v>4500</v>
      </c>
      <c r="BF521" s="1" t="s">
        <v>1202</v>
      </c>
      <c r="BG521" s="1">
        <v>636435.9</v>
      </c>
      <c r="BH521" s="1">
        <v>9910.71</v>
      </c>
      <c r="BI521" s="1">
        <v>13654.49</v>
      </c>
      <c r="BJ521" s="1">
        <v>0</v>
      </c>
      <c r="BL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2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636435.9</v>
      </c>
      <c r="CD521" s="1">
        <v>0</v>
      </c>
      <c r="CW521" s="1">
        <v>0</v>
      </c>
      <c r="CX521" s="1">
        <v>0</v>
      </c>
      <c r="CY521" s="1">
        <v>0</v>
      </c>
    </row>
    <row r="522" spans="1:103">
      <c r="A522" s="1">
        <v>410</v>
      </c>
      <c r="B522" s="1" t="s">
        <v>101</v>
      </c>
      <c r="C522" s="1">
        <v>410724</v>
      </c>
      <c r="D522" s="1" t="s">
        <v>102</v>
      </c>
      <c r="E522" s="1">
        <v>221843</v>
      </c>
      <c r="F522" s="1" t="s">
        <v>1120</v>
      </c>
      <c r="G522" s="1" t="s">
        <v>1129</v>
      </c>
      <c r="I522" s="1" t="s">
        <v>1129</v>
      </c>
      <c r="K522" s="1">
        <v>1</v>
      </c>
      <c r="L522" s="1">
        <v>1</v>
      </c>
      <c r="M522" s="1" t="s">
        <v>1274</v>
      </c>
      <c r="N522" s="1" t="s">
        <v>1275</v>
      </c>
      <c r="O522" s="1" t="s">
        <v>1276</v>
      </c>
      <c r="P522" s="1" t="s">
        <v>1245</v>
      </c>
      <c r="Q522" s="1" t="s">
        <v>109</v>
      </c>
      <c r="R522" s="1">
        <v>1</v>
      </c>
      <c r="S522" s="1" t="s">
        <v>110</v>
      </c>
      <c r="T522" s="1" t="s">
        <v>111</v>
      </c>
      <c r="U522" s="1" t="s">
        <v>112</v>
      </c>
      <c r="V522" s="1">
        <v>411</v>
      </c>
      <c r="Y522" s="1">
        <v>410080</v>
      </c>
      <c r="Z522" s="1" t="s">
        <v>113</v>
      </c>
      <c r="AG522" s="1">
        <v>1</v>
      </c>
      <c r="AH522" s="4">
        <v>42846</v>
      </c>
      <c r="AI522" s="1">
        <v>55</v>
      </c>
      <c r="AM522" s="1" t="s">
        <v>1133</v>
      </c>
      <c r="AP522" s="1">
        <v>5</v>
      </c>
      <c r="AS522" s="4">
        <v>42846</v>
      </c>
      <c r="AT522" s="4">
        <v>42965</v>
      </c>
      <c r="AU522" s="4">
        <v>42958</v>
      </c>
      <c r="AW522" s="1">
        <v>4</v>
      </c>
      <c r="AY522" s="1" t="s">
        <v>320</v>
      </c>
      <c r="BB522" s="1">
        <v>0</v>
      </c>
      <c r="BC522" s="1">
        <v>0</v>
      </c>
      <c r="BD522" s="1">
        <v>4</v>
      </c>
      <c r="BE522" s="1">
        <v>4050</v>
      </c>
      <c r="BF522" s="1" t="s">
        <v>1126</v>
      </c>
      <c r="BG522" s="1">
        <v>1310251.14</v>
      </c>
      <c r="BH522" s="1">
        <v>20403.49</v>
      </c>
      <c r="BI522" s="1">
        <v>28110.94</v>
      </c>
      <c r="BJ522" s="1">
        <v>0</v>
      </c>
      <c r="BL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4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1310251.14</v>
      </c>
      <c r="CD522" s="1">
        <v>0</v>
      </c>
      <c r="CW522" s="1">
        <v>0</v>
      </c>
      <c r="CX522" s="1">
        <v>0</v>
      </c>
      <c r="CY522" s="1">
        <v>0</v>
      </c>
    </row>
    <row r="523" spans="1:103">
      <c r="A523" s="1">
        <v>410</v>
      </c>
      <c r="B523" s="1" t="s">
        <v>101</v>
      </c>
      <c r="C523" s="1">
        <v>410715</v>
      </c>
      <c r="D523" s="1" t="s">
        <v>102</v>
      </c>
      <c r="E523" s="1">
        <v>9106</v>
      </c>
      <c r="F523" s="1" t="s">
        <v>1223</v>
      </c>
      <c r="G523" s="1" t="s">
        <v>1224</v>
      </c>
      <c r="I523" s="1" t="s">
        <v>1224</v>
      </c>
      <c r="K523" s="1">
        <v>1</v>
      </c>
      <c r="L523" s="1">
        <v>1</v>
      </c>
      <c r="M523" s="1" t="s">
        <v>1277</v>
      </c>
      <c r="N523" s="1" t="s">
        <v>1278</v>
      </c>
      <c r="O523" s="1" t="s">
        <v>1279</v>
      </c>
      <c r="P523" s="1" t="s">
        <v>1207</v>
      </c>
      <c r="Q523" s="1" t="s">
        <v>109</v>
      </c>
      <c r="R523" s="1">
        <v>1</v>
      </c>
      <c r="S523" s="1" t="s">
        <v>110</v>
      </c>
      <c r="T523" s="1" t="s">
        <v>111</v>
      </c>
      <c r="U523" s="1" t="s">
        <v>112</v>
      </c>
      <c r="V523" s="1">
        <v>411</v>
      </c>
      <c r="Y523" s="1">
        <v>410080</v>
      </c>
      <c r="Z523" s="1" t="s">
        <v>113</v>
      </c>
      <c r="AG523" s="1">
        <v>2</v>
      </c>
      <c r="AH523" s="4">
        <v>42831</v>
      </c>
      <c r="AI523" s="1">
        <v>52</v>
      </c>
      <c r="AM523" s="1" t="s">
        <v>1228</v>
      </c>
      <c r="AP523" s="1">
        <v>2</v>
      </c>
      <c r="AS523" s="4">
        <v>42831</v>
      </c>
      <c r="AT523" s="4">
        <v>42901</v>
      </c>
      <c r="AU523" s="4">
        <v>42894</v>
      </c>
      <c r="AW523" s="1">
        <v>1</v>
      </c>
      <c r="AY523" s="1" t="s">
        <v>320</v>
      </c>
      <c r="BB523" s="1">
        <v>0</v>
      </c>
      <c r="BC523" s="1">
        <v>0</v>
      </c>
      <c r="BD523" s="1">
        <v>1</v>
      </c>
      <c r="BE523" s="1">
        <v>910</v>
      </c>
      <c r="BF523" s="1" t="s">
        <v>1202</v>
      </c>
      <c r="BG523" s="1">
        <v>64350.741</v>
      </c>
      <c r="BH523" s="1">
        <v>1002.08</v>
      </c>
      <c r="BI523" s="1">
        <v>1380.62</v>
      </c>
      <c r="BJ523" s="1">
        <v>0</v>
      </c>
      <c r="BL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1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64350.741</v>
      </c>
      <c r="CD523" s="1">
        <v>0</v>
      </c>
      <c r="CW523" s="1">
        <v>0</v>
      </c>
      <c r="CX523" s="1">
        <v>0</v>
      </c>
      <c r="CY523" s="1">
        <v>0</v>
      </c>
    </row>
    <row r="524" spans="1:103">
      <c r="A524" s="1">
        <v>410</v>
      </c>
      <c r="B524" s="1" t="s">
        <v>101</v>
      </c>
      <c r="C524" s="1">
        <v>410715</v>
      </c>
      <c r="D524" s="1" t="s">
        <v>102</v>
      </c>
      <c r="E524" s="1">
        <v>9106</v>
      </c>
      <c r="F524" s="1" t="s">
        <v>1223</v>
      </c>
      <c r="G524" s="1" t="s">
        <v>1224</v>
      </c>
      <c r="I524" s="1" t="s">
        <v>1224</v>
      </c>
      <c r="K524" s="1">
        <v>2</v>
      </c>
      <c r="L524" s="1">
        <v>2</v>
      </c>
      <c r="M524" s="1" t="s">
        <v>1277</v>
      </c>
      <c r="N524" s="1" t="s">
        <v>1278</v>
      </c>
      <c r="O524" s="1" t="s">
        <v>1279</v>
      </c>
      <c r="P524" s="1" t="s">
        <v>1207</v>
      </c>
      <c r="Q524" s="1" t="s">
        <v>109</v>
      </c>
      <c r="R524" s="1">
        <v>1</v>
      </c>
      <c r="S524" s="1" t="s">
        <v>110</v>
      </c>
      <c r="T524" s="1" t="s">
        <v>111</v>
      </c>
      <c r="U524" s="1" t="s">
        <v>112</v>
      </c>
      <c r="V524" s="1">
        <v>411</v>
      </c>
      <c r="Y524" s="1">
        <v>410080</v>
      </c>
      <c r="Z524" s="1" t="s">
        <v>113</v>
      </c>
      <c r="AG524" s="1">
        <v>2</v>
      </c>
      <c r="AH524" s="4">
        <v>42831</v>
      </c>
      <c r="AI524" s="1">
        <v>52</v>
      </c>
      <c r="AM524" s="1" t="s">
        <v>1228</v>
      </c>
      <c r="AP524" s="1">
        <v>2</v>
      </c>
      <c r="AS524" s="4">
        <v>42831</v>
      </c>
      <c r="AT524" s="4">
        <v>42901</v>
      </c>
      <c r="AU524" s="4">
        <v>42894</v>
      </c>
      <c r="AW524" s="1">
        <v>1</v>
      </c>
      <c r="AY524" s="1" t="s">
        <v>320</v>
      </c>
      <c r="BB524" s="1">
        <v>0</v>
      </c>
      <c r="BC524" s="1">
        <v>0</v>
      </c>
      <c r="BD524" s="1">
        <v>1</v>
      </c>
      <c r="BE524" s="1">
        <v>910</v>
      </c>
      <c r="BF524" s="1" t="s">
        <v>1202</v>
      </c>
      <c r="BG524" s="1">
        <v>64350.741</v>
      </c>
      <c r="BH524" s="1">
        <v>1002.08</v>
      </c>
      <c r="BI524" s="1">
        <v>1380.62</v>
      </c>
      <c r="BJ524" s="1">
        <v>0</v>
      </c>
      <c r="BL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1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64350.741</v>
      </c>
      <c r="CD524" s="1">
        <v>0</v>
      </c>
      <c r="CW524" s="1">
        <v>0</v>
      </c>
      <c r="CX524" s="1">
        <v>0</v>
      </c>
      <c r="CY524" s="1">
        <v>0</v>
      </c>
    </row>
    <row r="525" spans="1:103">
      <c r="A525" s="1">
        <v>410</v>
      </c>
      <c r="B525" s="1" t="s">
        <v>101</v>
      </c>
      <c r="C525" s="1">
        <v>410710</v>
      </c>
      <c r="D525" s="1" t="s">
        <v>102</v>
      </c>
      <c r="E525" s="1">
        <v>221843</v>
      </c>
      <c r="F525" s="1" t="s">
        <v>1120</v>
      </c>
      <c r="G525" s="1" t="s">
        <v>1121</v>
      </c>
      <c r="I525" s="1" t="s">
        <v>1121</v>
      </c>
      <c r="K525" s="1">
        <v>3</v>
      </c>
      <c r="L525" s="1">
        <v>3</v>
      </c>
      <c r="M525" s="1" t="s">
        <v>1280</v>
      </c>
      <c r="N525" s="1" t="s">
        <v>1281</v>
      </c>
      <c r="O525" s="1" t="s">
        <v>1282</v>
      </c>
      <c r="P525" s="1" t="s">
        <v>1245</v>
      </c>
      <c r="Q525" s="1" t="s">
        <v>109</v>
      </c>
      <c r="R525" s="1">
        <v>1</v>
      </c>
      <c r="S525" s="1" t="s">
        <v>110</v>
      </c>
      <c r="T525" s="1" t="s">
        <v>111</v>
      </c>
      <c r="U525" s="1" t="s">
        <v>112</v>
      </c>
      <c r="V525" s="1">
        <v>411</v>
      </c>
      <c r="Y525" s="1">
        <v>410080</v>
      </c>
      <c r="Z525" s="1" t="s">
        <v>113</v>
      </c>
      <c r="AG525" s="1">
        <v>1</v>
      </c>
      <c r="AH525" s="4">
        <v>42824</v>
      </c>
      <c r="AI525" s="1">
        <v>55</v>
      </c>
      <c r="AM525" s="1" t="s">
        <v>1125</v>
      </c>
      <c r="AS525" s="4">
        <v>42824</v>
      </c>
      <c r="AT525" s="4">
        <v>42936</v>
      </c>
      <c r="AU525" s="4">
        <v>42929</v>
      </c>
      <c r="AW525" s="1">
        <v>3</v>
      </c>
      <c r="BB525" s="1">
        <v>0</v>
      </c>
      <c r="BC525" s="1">
        <v>0</v>
      </c>
      <c r="BD525" s="1">
        <v>3</v>
      </c>
      <c r="BE525" s="1">
        <v>2341.56</v>
      </c>
      <c r="BF525" s="1" t="s">
        <v>1126</v>
      </c>
      <c r="BG525" s="1">
        <v>583433.3925</v>
      </c>
      <c r="BH525" s="1">
        <v>9085.34</v>
      </c>
      <c r="BI525" s="1">
        <v>12517.34</v>
      </c>
      <c r="BJ525" s="1">
        <v>0</v>
      </c>
      <c r="BL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3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583433.3925</v>
      </c>
      <c r="CD525" s="1">
        <v>0</v>
      </c>
      <c r="CW525" s="1">
        <v>0</v>
      </c>
      <c r="CX525" s="1">
        <v>0</v>
      </c>
      <c r="CY525" s="1">
        <v>0</v>
      </c>
    </row>
    <row r="526" spans="1:103">
      <c r="A526" s="1">
        <v>410</v>
      </c>
      <c r="B526" s="1" t="s">
        <v>138</v>
      </c>
      <c r="C526" s="1">
        <v>490058</v>
      </c>
      <c r="D526" s="1" t="s">
        <v>102</v>
      </c>
      <c r="E526" s="1">
        <v>8377</v>
      </c>
      <c r="F526" s="1" t="s">
        <v>372</v>
      </c>
      <c r="G526" s="1" t="s">
        <v>1283</v>
      </c>
      <c r="I526" s="1" t="s">
        <v>1283</v>
      </c>
      <c r="K526" s="1">
        <v>1</v>
      </c>
      <c r="L526" s="1">
        <v>1</v>
      </c>
      <c r="M526" s="1" t="s">
        <v>1284</v>
      </c>
      <c r="N526" s="1" t="s">
        <v>1285</v>
      </c>
      <c r="O526" s="1" t="s">
        <v>1286</v>
      </c>
      <c r="P526" s="1" t="s">
        <v>1245</v>
      </c>
      <c r="Q526" s="1" t="s">
        <v>109</v>
      </c>
      <c r="R526" s="1">
        <v>1</v>
      </c>
      <c r="S526" s="1" t="s">
        <v>110</v>
      </c>
      <c r="T526" s="1" t="s">
        <v>111</v>
      </c>
      <c r="U526" s="1" t="s">
        <v>112</v>
      </c>
      <c r="V526" s="1">
        <v>411</v>
      </c>
      <c r="Y526" s="1">
        <v>410080</v>
      </c>
      <c r="Z526" s="1" t="s">
        <v>113</v>
      </c>
      <c r="AC526" s="1" t="s">
        <v>240</v>
      </c>
      <c r="AD526" s="4">
        <v>42851</v>
      </c>
      <c r="AG526" s="1">
        <v>1</v>
      </c>
      <c r="AH526" s="4">
        <v>42726</v>
      </c>
      <c r="AI526" s="1">
        <v>57</v>
      </c>
      <c r="AS526" s="4">
        <v>42726</v>
      </c>
      <c r="AT526" s="4">
        <v>42885</v>
      </c>
      <c r="AU526" s="4">
        <v>42765</v>
      </c>
      <c r="AW526" s="1">
        <v>2</v>
      </c>
      <c r="AX526" s="1">
        <v>408706</v>
      </c>
      <c r="AY526" s="1" t="s">
        <v>320</v>
      </c>
      <c r="AZ526" s="1">
        <v>999</v>
      </c>
      <c r="BA526" s="1">
        <v>813</v>
      </c>
      <c r="BB526" s="1">
        <v>0</v>
      </c>
      <c r="BC526" s="1">
        <v>2</v>
      </c>
      <c r="BD526" s="1">
        <v>2</v>
      </c>
      <c r="BE526" s="1">
        <v>0</v>
      </c>
      <c r="BF526" s="1" t="s">
        <v>146</v>
      </c>
      <c r="BG526" s="1">
        <v>0</v>
      </c>
      <c r="BH526" s="1">
        <v>0</v>
      </c>
      <c r="BI526" s="1">
        <v>0</v>
      </c>
      <c r="BJ526" s="1">
        <v>0</v>
      </c>
      <c r="BL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2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W526" s="1">
        <v>0</v>
      </c>
      <c r="CX526" s="1">
        <v>0</v>
      </c>
      <c r="CY526" s="1">
        <v>0</v>
      </c>
    </row>
    <row r="527" spans="1:103">
      <c r="A527" s="1">
        <v>410</v>
      </c>
      <c r="B527" s="1" t="s">
        <v>101</v>
      </c>
      <c r="C527" s="1">
        <v>410397</v>
      </c>
      <c r="D527" s="1" t="s">
        <v>102</v>
      </c>
      <c r="E527" s="1">
        <v>7693</v>
      </c>
      <c r="F527" s="1" t="s">
        <v>1145</v>
      </c>
      <c r="G527" s="1">
        <v>10689</v>
      </c>
      <c r="I527" s="1">
        <v>10689</v>
      </c>
      <c r="K527" s="1">
        <v>3</v>
      </c>
      <c r="L527" s="1">
        <v>7</v>
      </c>
      <c r="M527" s="1" t="s">
        <v>1287</v>
      </c>
      <c r="N527" s="1" t="s">
        <v>1288</v>
      </c>
      <c r="O527" s="1" t="s">
        <v>1289</v>
      </c>
      <c r="P527" s="1" t="s">
        <v>1290</v>
      </c>
      <c r="Q527" s="1" t="s">
        <v>109</v>
      </c>
      <c r="R527" s="1">
        <v>1</v>
      </c>
      <c r="S527" s="1" t="s">
        <v>110</v>
      </c>
      <c r="T527" s="1" t="s">
        <v>111</v>
      </c>
      <c r="U527" s="1" t="s">
        <v>112</v>
      </c>
      <c r="V527" s="1">
        <v>411</v>
      </c>
      <c r="Y527" s="1">
        <v>410080</v>
      </c>
      <c r="Z527" s="1" t="s">
        <v>113</v>
      </c>
      <c r="AC527" s="1" t="s">
        <v>240</v>
      </c>
      <c r="AD527" s="4">
        <v>42850</v>
      </c>
      <c r="AG527" s="1">
        <v>3</v>
      </c>
      <c r="AH527" s="4">
        <v>42768</v>
      </c>
      <c r="AI527" s="1">
        <v>7</v>
      </c>
      <c r="AM527" s="1" t="s">
        <v>1154</v>
      </c>
      <c r="AS527" s="4">
        <v>42804</v>
      </c>
      <c r="AT527" s="4">
        <v>42853</v>
      </c>
      <c r="AU527" s="4">
        <v>42853</v>
      </c>
      <c r="AW527" s="1">
        <v>250</v>
      </c>
      <c r="AX527" s="1">
        <v>409035</v>
      </c>
      <c r="AY527" s="1" t="s">
        <v>320</v>
      </c>
      <c r="AZ527" s="1">
        <v>999</v>
      </c>
      <c r="BA527" s="1">
        <v>810</v>
      </c>
      <c r="BB527" s="1">
        <v>100</v>
      </c>
      <c r="BC527" s="1">
        <v>23</v>
      </c>
      <c r="BD527" s="1">
        <v>150</v>
      </c>
      <c r="BE527" s="1">
        <v>100.5</v>
      </c>
      <c r="BF527" s="1" t="s">
        <v>117</v>
      </c>
      <c r="BG527" s="1">
        <v>1019320.245</v>
      </c>
      <c r="BH527" s="1">
        <v>15075</v>
      </c>
      <c r="BI527" s="1">
        <v>21869.13</v>
      </c>
      <c r="BJ527" s="1">
        <v>0</v>
      </c>
      <c r="BL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150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1019320.245</v>
      </c>
      <c r="CD527" s="1">
        <v>0</v>
      </c>
      <c r="CW527" s="1">
        <v>0</v>
      </c>
      <c r="CX527" s="1">
        <v>0</v>
      </c>
      <c r="CY527" s="1">
        <v>0</v>
      </c>
    </row>
    <row r="528" spans="1:103">
      <c r="A528" s="1">
        <v>410</v>
      </c>
      <c r="B528" s="1" t="s">
        <v>101</v>
      </c>
      <c r="C528" s="1">
        <v>410397</v>
      </c>
      <c r="D528" s="1" t="s">
        <v>102</v>
      </c>
      <c r="E528" s="1">
        <v>7693</v>
      </c>
      <c r="F528" s="1" t="s">
        <v>1145</v>
      </c>
      <c r="G528" s="1">
        <v>10689</v>
      </c>
      <c r="I528" s="1">
        <v>10689</v>
      </c>
      <c r="K528" s="1">
        <v>3</v>
      </c>
      <c r="L528" s="1">
        <v>8</v>
      </c>
      <c r="M528" s="1" t="s">
        <v>1287</v>
      </c>
      <c r="N528" s="1" t="s">
        <v>1288</v>
      </c>
      <c r="O528" s="1" t="s">
        <v>1289</v>
      </c>
      <c r="P528" s="1" t="s">
        <v>1290</v>
      </c>
      <c r="Q528" s="1" t="s">
        <v>109</v>
      </c>
      <c r="R528" s="1">
        <v>1</v>
      </c>
      <c r="S528" s="1" t="s">
        <v>110</v>
      </c>
      <c r="T528" s="1" t="s">
        <v>111</v>
      </c>
      <c r="U528" s="1" t="s">
        <v>112</v>
      </c>
      <c r="V528" s="1">
        <v>412</v>
      </c>
      <c r="Y528" s="1">
        <v>410080</v>
      </c>
      <c r="Z528" s="1" t="s">
        <v>113</v>
      </c>
      <c r="AC528" s="1" t="s">
        <v>114</v>
      </c>
      <c r="AD528" s="4">
        <v>42815</v>
      </c>
      <c r="AG528" s="1">
        <v>3</v>
      </c>
      <c r="AH528" s="4">
        <v>42768</v>
      </c>
      <c r="AI528" s="1">
        <v>7</v>
      </c>
      <c r="AM528" s="1" t="s">
        <v>1154</v>
      </c>
      <c r="AS528" s="4">
        <v>42804</v>
      </c>
      <c r="AT528" s="4">
        <v>42885</v>
      </c>
      <c r="AU528" s="4">
        <v>42878</v>
      </c>
      <c r="AW528" s="1">
        <v>250</v>
      </c>
      <c r="AY528" s="1" t="s">
        <v>320</v>
      </c>
      <c r="BB528" s="1">
        <v>0</v>
      </c>
      <c r="BC528" s="1">
        <v>0</v>
      </c>
      <c r="BD528" s="1">
        <v>250</v>
      </c>
      <c r="BE528" s="1">
        <v>100.5</v>
      </c>
      <c r="BF528" s="1" t="s">
        <v>117</v>
      </c>
      <c r="BG528" s="1">
        <v>1698867.075</v>
      </c>
      <c r="BH528" s="1">
        <v>25125</v>
      </c>
      <c r="BI528" s="1">
        <v>36448.55</v>
      </c>
      <c r="BJ528" s="1">
        <v>0</v>
      </c>
      <c r="BL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250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1698867.075</v>
      </c>
      <c r="CD528" s="1">
        <v>0</v>
      </c>
      <c r="CW528" s="1">
        <v>0</v>
      </c>
      <c r="CX528" s="1">
        <v>0</v>
      </c>
      <c r="CY528" s="1">
        <v>0</v>
      </c>
    </row>
    <row r="529" spans="1:103">
      <c r="A529" s="1">
        <v>410</v>
      </c>
      <c r="B529" s="1" t="s">
        <v>138</v>
      </c>
      <c r="C529" s="1">
        <v>490069</v>
      </c>
      <c r="D529" s="1" t="s">
        <v>102</v>
      </c>
      <c r="E529" s="1">
        <v>8377</v>
      </c>
      <c r="F529" s="1" t="s">
        <v>372</v>
      </c>
      <c r="G529" s="1" t="s">
        <v>373</v>
      </c>
      <c r="I529" s="1" t="s">
        <v>373</v>
      </c>
      <c r="K529" s="1">
        <v>17</v>
      </c>
      <c r="L529" s="1">
        <v>17</v>
      </c>
      <c r="M529" s="1" t="s">
        <v>1291</v>
      </c>
      <c r="N529" s="1" t="s">
        <v>1292</v>
      </c>
      <c r="O529" s="1" t="s">
        <v>1293</v>
      </c>
      <c r="P529" s="1" t="s">
        <v>1290</v>
      </c>
      <c r="Q529" s="1" t="s">
        <v>109</v>
      </c>
      <c r="R529" s="1">
        <v>1</v>
      </c>
      <c r="S529" s="1" t="s">
        <v>110</v>
      </c>
      <c r="T529" s="1" t="s">
        <v>111</v>
      </c>
      <c r="U529" s="1" t="s">
        <v>112</v>
      </c>
      <c r="V529" s="1">
        <v>411</v>
      </c>
      <c r="Y529" s="1">
        <v>410080</v>
      </c>
      <c r="Z529" s="1" t="s">
        <v>113</v>
      </c>
      <c r="AC529" s="1" t="s">
        <v>240</v>
      </c>
      <c r="AD529" s="4">
        <v>42825</v>
      </c>
      <c r="AG529" s="1">
        <v>1</v>
      </c>
      <c r="AH529" s="4">
        <v>42829</v>
      </c>
      <c r="AI529" s="1">
        <v>57</v>
      </c>
      <c r="AS529" s="4">
        <v>42803</v>
      </c>
      <c r="AT529" s="4">
        <v>43007</v>
      </c>
      <c r="AU529" s="4">
        <v>43007</v>
      </c>
      <c r="AW529" s="1">
        <v>1000</v>
      </c>
      <c r="AX529" s="1">
        <v>408973</v>
      </c>
      <c r="AY529" s="1" t="s">
        <v>320</v>
      </c>
      <c r="AZ529" s="1">
        <v>999</v>
      </c>
      <c r="BA529" s="1">
        <v>890</v>
      </c>
      <c r="BB529" s="1">
        <v>0</v>
      </c>
      <c r="BC529" s="1">
        <v>50</v>
      </c>
      <c r="BD529" s="1">
        <v>1000</v>
      </c>
      <c r="BE529" s="1">
        <v>0</v>
      </c>
      <c r="BF529" s="1" t="s">
        <v>146</v>
      </c>
      <c r="BG529" s="1">
        <v>0</v>
      </c>
      <c r="BH529" s="1">
        <v>0</v>
      </c>
      <c r="BI529" s="1">
        <v>0</v>
      </c>
      <c r="BJ529" s="1">
        <v>0</v>
      </c>
      <c r="BL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1000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W529" s="1">
        <v>0</v>
      </c>
      <c r="CX529" s="1">
        <v>0</v>
      </c>
      <c r="CY529" s="1">
        <v>0</v>
      </c>
    </row>
    <row r="530" spans="1:103">
      <c r="A530" s="1">
        <v>410</v>
      </c>
      <c r="B530" s="1" t="s">
        <v>138</v>
      </c>
      <c r="C530" s="1">
        <v>410551</v>
      </c>
      <c r="D530" s="1" t="s">
        <v>102</v>
      </c>
      <c r="E530" s="1">
        <v>8700</v>
      </c>
      <c r="F530" s="1" t="s">
        <v>199</v>
      </c>
      <c r="G530" s="1" t="s">
        <v>386</v>
      </c>
      <c r="I530" s="1" t="s">
        <v>386</v>
      </c>
      <c r="K530" s="1">
        <v>8</v>
      </c>
      <c r="L530" s="1">
        <v>8</v>
      </c>
      <c r="M530" s="1" t="s">
        <v>1294</v>
      </c>
      <c r="N530" s="1" t="s">
        <v>1295</v>
      </c>
      <c r="O530" s="1" t="s">
        <v>1296</v>
      </c>
      <c r="P530" s="1" t="s">
        <v>1297</v>
      </c>
      <c r="Q530" s="1" t="s">
        <v>109</v>
      </c>
      <c r="R530" s="1">
        <v>1</v>
      </c>
      <c r="S530" s="1" t="s">
        <v>110</v>
      </c>
      <c r="T530" s="1" t="s">
        <v>111</v>
      </c>
      <c r="U530" s="1" t="s">
        <v>112</v>
      </c>
      <c r="V530" s="1">
        <v>411</v>
      </c>
      <c r="Y530" s="1">
        <v>410080</v>
      </c>
      <c r="Z530" s="1" t="s">
        <v>113</v>
      </c>
      <c r="AC530" s="1" t="s">
        <v>114</v>
      </c>
      <c r="AD530" s="4">
        <v>42842</v>
      </c>
      <c r="AG530" s="1">
        <v>3</v>
      </c>
      <c r="AH530" s="4">
        <v>42759</v>
      </c>
      <c r="AI530" s="1">
        <v>57</v>
      </c>
      <c r="AM530" s="1" t="s">
        <v>183</v>
      </c>
      <c r="AS530" s="4">
        <v>42705</v>
      </c>
      <c r="AT530" s="4">
        <v>42824</v>
      </c>
      <c r="AU530" s="4">
        <v>42817</v>
      </c>
      <c r="AW530" s="1">
        <v>5</v>
      </c>
      <c r="AX530" s="1">
        <v>409069</v>
      </c>
      <c r="AY530" s="1" t="s">
        <v>168</v>
      </c>
      <c r="AZ530" s="1">
        <v>999</v>
      </c>
      <c r="BA530" s="1">
        <v>811</v>
      </c>
      <c r="BB530" s="1">
        <v>0</v>
      </c>
      <c r="BC530" s="1">
        <v>0</v>
      </c>
      <c r="BD530" s="1">
        <v>5</v>
      </c>
      <c r="BE530" s="1">
        <v>11730</v>
      </c>
      <c r="BF530" s="1" t="s">
        <v>146</v>
      </c>
      <c r="BG530" s="1">
        <v>58650</v>
      </c>
      <c r="BH530" s="1">
        <v>913.31</v>
      </c>
      <c r="BI530" s="1">
        <v>1258.31</v>
      </c>
      <c r="BJ530" s="1">
        <v>0</v>
      </c>
      <c r="BL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5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58650</v>
      </c>
      <c r="CD530" s="1">
        <v>1</v>
      </c>
      <c r="CE530" s="1" t="s">
        <v>118</v>
      </c>
      <c r="CF530" s="1" t="s">
        <v>390</v>
      </c>
      <c r="CG530" s="1" t="str">
        <f>"04"</f>
        <v>04</v>
      </c>
      <c r="CH530" s="1" t="str">
        <f t="shared" ref="CH530:CH534" si="154">"3"</f>
        <v>3</v>
      </c>
      <c r="CI530" s="1" t="str">
        <f>"05"</f>
        <v>05</v>
      </c>
      <c r="CJ530" s="1" t="s">
        <v>120</v>
      </c>
      <c r="CK530" s="1" t="str">
        <f t="shared" ref="CK530:CK535" si="155">"09"</f>
        <v>09</v>
      </c>
      <c r="CL530" s="1" t="s">
        <v>129</v>
      </c>
      <c r="CW530" s="1">
        <v>0</v>
      </c>
      <c r="CX530" s="1">
        <v>0</v>
      </c>
      <c r="CY530" s="1">
        <v>0</v>
      </c>
    </row>
    <row r="531" spans="1:103">
      <c r="A531" s="1">
        <v>410</v>
      </c>
      <c r="B531" s="1" t="s">
        <v>138</v>
      </c>
      <c r="C531" s="1">
        <v>410467</v>
      </c>
      <c r="D531" s="1" t="s">
        <v>102</v>
      </c>
      <c r="E531" s="1">
        <v>8404</v>
      </c>
      <c r="F531" s="1" t="s">
        <v>1298</v>
      </c>
      <c r="G531" s="1">
        <v>9540008019</v>
      </c>
      <c r="I531" s="1">
        <v>9540008019</v>
      </c>
      <c r="K531" s="1">
        <v>10</v>
      </c>
      <c r="L531" s="1">
        <v>3</v>
      </c>
      <c r="M531" s="1" t="s">
        <v>1299</v>
      </c>
      <c r="N531" s="1" t="s">
        <v>1300</v>
      </c>
      <c r="O531" s="1" t="s">
        <v>1301</v>
      </c>
      <c r="P531" s="1" t="s">
        <v>1302</v>
      </c>
      <c r="Q531" s="1" t="s">
        <v>109</v>
      </c>
      <c r="R531" s="1">
        <v>1</v>
      </c>
      <c r="S531" s="1" t="s">
        <v>110</v>
      </c>
      <c r="T531" s="1" t="s">
        <v>111</v>
      </c>
      <c r="U531" s="1" t="s">
        <v>112</v>
      </c>
      <c r="V531" s="1">
        <v>411</v>
      </c>
      <c r="Y531" s="1">
        <v>410009</v>
      </c>
      <c r="Z531" s="1" t="s">
        <v>1303</v>
      </c>
      <c r="AG531" s="1">
        <v>1</v>
      </c>
      <c r="AH531" s="4">
        <v>42614</v>
      </c>
      <c r="AI531" s="1">
        <v>57</v>
      </c>
      <c r="AS531" s="4">
        <v>42635</v>
      </c>
      <c r="AT531" s="4">
        <v>42824</v>
      </c>
      <c r="AU531" s="4">
        <v>42795</v>
      </c>
      <c r="AW531" s="1">
        <v>2</v>
      </c>
      <c r="AX531" s="1">
        <v>409235</v>
      </c>
      <c r="AY531" s="1" t="s">
        <v>206</v>
      </c>
      <c r="AZ531" s="1">
        <v>999</v>
      </c>
      <c r="BA531" s="1">
        <v>810</v>
      </c>
      <c r="BB531" s="1">
        <v>0</v>
      </c>
      <c r="BC531" s="1">
        <v>0</v>
      </c>
      <c r="BD531" s="1">
        <v>2</v>
      </c>
      <c r="BE531" s="1">
        <v>36249</v>
      </c>
      <c r="BF531" s="1" t="s">
        <v>146</v>
      </c>
      <c r="BG531" s="1">
        <v>72498</v>
      </c>
      <c r="BH531" s="1">
        <v>1128.95</v>
      </c>
      <c r="BI531" s="1">
        <v>1555.42</v>
      </c>
      <c r="BJ531" s="1">
        <v>0</v>
      </c>
      <c r="BL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2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72498</v>
      </c>
      <c r="CD531" s="1">
        <v>1</v>
      </c>
      <c r="CE531" s="1" t="s">
        <v>118</v>
      </c>
      <c r="CF531" s="1" t="s">
        <v>390</v>
      </c>
      <c r="CG531" s="1" t="str">
        <f>"05"</f>
        <v>05</v>
      </c>
      <c r="CH531" s="1" t="str">
        <f>"3"</f>
        <v>3</v>
      </c>
      <c r="CI531" s="1" t="str">
        <f t="shared" ref="CI531:CI533" si="156">"03"</f>
        <v>03</v>
      </c>
      <c r="CJ531" s="1" t="s">
        <v>1304</v>
      </c>
      <c r="CK531" s="1" t="str">
        <f>"34"</f>
        <v>34</v>
      </c>
      <c r="CL531" s="1" t="s">
        <v>148</v>
      </c>
      <c r="CW531" s="1">
        <v>0</v>
      </c>
      <c r="CX531" s="1">
        <v>0</v>
      </c>
      <c r="CY531" s="1">
        <v>0</v>
      </c>
    </row>
    <row r="532" spans="1:103">
      <c r="A532" s="1">
        <v>410</v>
      </c>
      <c r="B532" s="1" t="s">
        <v>138</v>
      </c>
      <c r="C532" s="1">
        <v>410578</v>
      </c>
      <c r="D532" s="1" t="s">
        <v>102</v>
      </c>
      <c r="E532" s="1">
        <v>8404</v>
      </c>
      <c r="F532" s="1" t="s">
        <v>1298</v>
      </c>
      <c r="G532" s="1">
        <v>9540008522</v>
      </c>
      <c r="I532" s="1">
        <v>9540008522</v>
      </c>
      <c r="K532" s="1">
        <v>10</v>
      </c>
      <c r="L532" s="1">
        <v>1</v>
      </c>
      <c r="M532" s="1" t="s">
        <v>1299</v>
      </c>
      <c r="N532" s="1" t="s">
        <v>1300</v>
      </c>
      <c r="O532" s="1" t="s">
        <v>1301</v>
      </c>
      <c r="P532" s="1" t="s">
        <v>1302</v>
      </c>
      <c r="Q532" s="1" t="s">
        <v>109</v>
      </c>
      <c r="R532" s="1">
        <v>1</v>
      </c>
      <c r="S532" s="1" t="s">
        <v>110</v>
      </c>
      <c r="T532" s="1" t="s">
        <v>111</v>
      </c>
      <c r="U532" s="1" t="s">
        <v>112</v>
      </c>
      <c r="V532" s="1">
        <v>411</v>
      </c>
      <c r="Y532" s="1">
        <v>410009</v>
      </c>
      <c r="Z532" s="1" t="s">
        <v>1303</v>
      </c>
      <c r="AG532" s="1">
        <v>1</v>
      </c>
      <c r="AH532" s="4">
        <v>42726</v>
      </c>
      <c r="AI532" s="1">
        <v>57</v>
      </c>
      <c r="AM532" s="1" t="s">
        <v>1305</v>
      </c>
      <c r="AS532" s="4">
        <v>42725</v>
      </c>
      <c r="AT532" s="4">
        <v>42916</v>
      </c>
      <c r="AU532" s="4">
        <v>42901</v>
      </c>
      <c r="AW532" s="1">
        <v>4</v>
      </c>
      <c r="AY532" s="1" t="s">
        <v>206</v>
      </c>
      <c r="BB532" s="1">
        <v>0</v>
      </c>
      <c r="BC532" s="1">
        <v>0</v>
      </c>
      <c r="BD532" s="1">
        <v>4</v>
      </c>
      <c r="BE532" s="1">
        <v>36249</v>
      </c>
      <c r="BF532" s="1" t="s">
        <v>146</v>
      </c>
      <c r="BG532" s="1">
        <v>144996</v>
      </c>
      <c r="BH532" s="1">
        <v>2257.91</v>
      </c>
      <c r="BI532" s="1">
        <v>3110.83</v>
      </c>
      <c r="BJ532" s="1">
        <v>0</v>
      </c>
      <c r="BL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4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144996</v>
      </c>
      <c r="CD532" s="1">
        <v>1</v>
      </c>
      <c r="CE532" s="1" t="s">
        <v>118</v>
      </c>
      <c r="CF532" s="1" t="s">
        <v>390</v>
      </c>
      <c r="CG532" s="1" t="str">
        <f>"05"</f>
        <v>05</v>
      </c>
      <c r="CH532" s="1" t="str">
        <f>"3"</f>
        <v>3</v>
      </c>
      <c r="CI532" s="1" t="str">
        <f>"03"</f>
        <v>03</v>
      </c>
      <c r="CJ532" s="1" t="s">
        <v>1304</v>
      </c>
      <c r="CK532" s="1" t="str">
        <f>"34"</f>
        <v>34</v>
      </c>
      <c r="CL532" s="1" t="s">
        <v>148</v>
      </c>
      <c r="CW532" s="1">
        <v>0</v>
      </c>
      <c r="CX532" s="1">
        <v>0</v>
      </c>
      <c r="CY532" s="1">
        <v>0</v>
      </c>
    </row>
    <row r="533" spans="1:103">
      <c r="A533" s="1">
        <v>410</v>
      </c>
      <c r="B533" s="1" t="s">
        <v>138</v>
      </c>
      <c r="C533" s="1">
        <v>410551</v>
      </c>
      <c r="D533" s="1" t="s">
        <v>102</v>
      </c>
      <c r="E533" s="1">
        <v>8700</v>
      </c>
      <c r="F533" s="1" t="s">
        <v>199</v>
      </c>
      <c r="G533" s="1" t="s">
        <v>386</v>
      </c>
      <c r="I533" s="1" t="s">
        <v>386</v>
      </c>
      <c r="K533" s="1">
        <v>6</v>
      </c>
      <c r="L533" s="1">
        <v>6</v>
      </c>
      <c r="M533" s="1" t="s">
        <v>1306</v>
      </c>
      <c r="N533" s="1" t="s">
        <v>1307</v>
      </c>
      <c r="O533" s="1" t="s">
        <v>1308</v>
      </c>
      <c r="P533" s="1" t="s">
        <v>1309</v>
      </c>
      <c r="Q533" s="1" t="s">
        <v>109</v>
      </c>
      <c r="R533" s="1">
        <v>1</v>
      </c>
      <c r="S533" s="1" t="s">
        <v>110</v>
      </c>
      <c r="T533" s="1" t="s">
        <v>111</v>
      </c>
      <c r="U533" s="1" t="s">
        <v>112</v>
      </c>
      <c r="V533" s="1">
        <v>411</v>
      </c>
      <c r="Y533" s="1">
        <v>410080</v>
      </c>
      <c r="Z533" s="1" t="s">
        <v>113</v>
      </c>
      <c r="AC533" s="1" t="s">
        <v>114</v>
      </c>
      <c r="AD533" s="4">
        <v>42847</v>
      </c>
      <c r="AG533" s="1">
        <v>3</v>
      </c>
      <c r="AH533" s="4">
        <v>42759</v>
      </c>
      <c r="AI533" s="1">
        <v>57</v>
      </c>
      <c r="AM533" s="1" t="s">
        <v>183</v>
      </c>
      <c r="AS533" s="4">
        <v>42705</v>
      </c>
      <c r="AT533" s="4">
        <v>42824</v>
      </c>
      <c r="AU533" s="4">
        <v>42817</v>
      </c>
      <c r="AW533" s="1">
        <v>2</v>
      </c>
      <c r="AX533" s="1">
        <v>409075</v>
      </c>
      <c r="AY533" s="1" t="s">
        <v>206</v>
      </c>
      <c r="AZ533" s="1">
        <v>999</v>
      </c>
      <c r="BA533" s="1">
        <v>811</v>
      </c>
      <c r="BB533" s="1">
        <v>0</v>
      </c>
      <c r="BC533" s="1">
        <v>0</v>
      </c>
      <c r="BD533" s="1">
        <v>2</v>
      </c>
      <c r="BE533" s="1">
        <v>45794</v>
      </c>
      <c r="BF533" s="1" t="s">
        <v>146</v>
      </c>
      <c r="BG533" s="1">
        <v>91588</v>
      </c>
      <c r="BH533" s="1">
        <v>1426.23</v>
      </c>
      <c r="BI533" s="1">
        <v>1964.99</v>
      </c>
      <c r="BJ533" s="1">
        <v>0</v>
      </c>
      <c r="BL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2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91588</v>
      </c>
      <c r="CD533" s="1">
        <v>1</v>
      </c>
      <c r="CE533" s="1" t="s">
        <v>118</v>
      </c>
      <c r="CF533" s="1" t="s">
        <v>390</v>
      </c>
      <c r="CG533" s="1" t="str">
        <f>"07"</f>
        <v>07</v>
      </c>
      <c r="CH533" s="1" t="str">
        <f>"3"</f>
        <v>3</v>
      </c>
      <c r="CI533" s="1" t="str">
        <f>"03"</f>
        <v>03</v>
      </c>
      <c r="CJ533" s="1" t="s">
        <v>120</v>
      </c>
      <c r="CK533" s="1" t="str">
        <f>"09"</f>
        <v>09</v>
      </c>
      <c r="CL533" s="1" t="s">
        <v>177</v>
      </c>
      <c r="CW533" s="1">
        <v>0</v>
      </c>
      <c r="CX533" s="1">
        <v>0</v>
      </c>
      <c r="CY533" s="1">
        <v>0</v>
      </c>
    </row>
    <row r="534" spans="1:103">
      <c r="A534" s="1">
        <v>410</v>
      </c>
      <c r="B534" s="1" t="s">
        <v>138</v>
      </c>
      <c r="C534" s="1">
        <v>410551</v>
      </c>
      <c r="D534" s="1" t="s">
        <v>102</v>
      </c>
      <c r="E534" s="1">
        <v>8700</v>
      </c>
      <c r="F534" s="1" t="s">
        <v>199</v>
      </c>
      <c r="G534" s="1" t="s">
        <v>386</v>
      </c>
      <c r="I534" s="1" t="s">
        <v>386</v>
      </c>
      <c r="K534" s="1">
        <v>7</v>
      </c>
      <c r="L534" s="1">
        <v>7</v>
      </c>
      <c r="M534" s="1" t="s">
        <v>1310</v>
      </c>
      <c r="N534" s="1" t="s">
        <v>1311</v>
      </c>
      <c r="O534" s="1" t="s">
        <v>1312</v>
      </c>
      <c r="P534" s="1" t="s">
        <v>1297</v>
      </c>
      <c r="Q534" s="1" t="s">
        <v>109</v>
      </c>
      <c r="R534" s="1">
        <v>1</v>
      </c>
      <c r="S534" s="1" t="s">
        <v>110</v>
      </c>
      <c r="T534" s="1" t="s">
        <v>111</v>
      </c>
      <c r="U534" s="1" t="s">
        <v>112</v>
      </c>
      <c r="V534" s="1">
        <v>411</v>
      </c>
      <c r="Y534" s="1">
        <v>410080</v>
      </c>
      <c r="Z534" s="1" t="s">
        <v>113</v>
      </c>
      <c r="AC534" s="1" t="s">
        <v>114</v>
      </c>
      <c r="AD534" s="4">
        <v>42818</v>
      </c>
      <c r="AG534" s="1">
        <v>3</v>
      </c>
      <c r="AH534" s="4">
        <v>42759</v>
      </c>
      <c r="AI534" s="1">
        <v>57</v>
      </c>
      <c r="AM534" s="1" t="s">
        <v>183</v>
      </c>
      <c r="AS534" s="4">
        <v>42705</v>
      </c>
      <c r="AT534" s="4">
        <v>42824</v>
      </c>
      <c r="AU534" s="4">
        <v>42817</v>
      </c>
      <c r="AW534" s="1">
        <v>1</v>
      </c>
      <c r="AX534" s="1">
        <v>408878</v>
      </c>
      <c r="AY534" s="1" t="s">
        <v>275</v>
      </c>
      <c r="AZ534" s="1">
        <v>999</v>
      </c>
      <c r="BA534" s="1">
        <v>811</v>
      </c>
      <c r="BB534" s="1">
        <v>0</v>
      </c>
      <c r="BC534" s="1">
        <v>0</v>
      </c>
      <c r="BD534" s="1">
        <v>1</v>
      </c>
      <c r="BE534" s="1">
        <v>66150</v>
      </c>
      <c r="BF534" s="1" t="s">
        <v>146</v>
      </c>
      <c r="BG534" s="1">
        <v>66150</v>
      </c>
      <c r="BH534" s="1">
        <v>1030.1</v>
      </c>
      <c r="BI534" s="1">
        <v>1419.22</v>
      </c>
      <c r="BJ534" s="1">
        <v>0</v>
      </c>
      <c r="BL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1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66150</v>
      </c>
      <c r="CD534" s="1">
        <v>1</v>
      </c>
      <c r="CE534" s="1" t="s">
        <v>118</v>
      </c>
      <c r="CF534" s="1" t="s">
        <v>390</v>
      </c>
      <c r="CG534" s="1" t="str">
        <f>"07"</f>
        <v>07</v>
      </c>
      <c r="CH534" s="1" t="str">
        <f>"3"</f>
        <v>3</v>
      </c>
      <c r="CI534" s="1" t="str">
        <f t="shared" ref="CI534:CI537" si="157">"05"</f>
        <v>05</v>
      </c>
      <c r="CJ534" s="1" t="s">
        <v>120</v>
      </c>
      <c r="CK534" s="1" t="str">
        <f>"09"</f>
        <v>09</v>
      </c>
      <c r="CL534" s="1" t="s">
        <v>129</v>
      </c>
      <c r="CW534" s="1">
        <v>0</v>
      </c>
      <c r="CX534" s="1">
        <v>0</v>
      </c>
      <c r="CY534" s="1">
        <v>0</v>
      </c>
    </row>
    <row r="535" spans="1:103">
      <c r="A535" s="1">
        <v>410</v>
      </c>
      <c r="B535" s="1" t="s">
        <v>138</v>
      </c>
      <c r="C535" s="1">
        <v>410551</v>
      </c>
      <c r="D535" s="1" t="s">
        <v>102</v>
      </c>
      <c r="E535" s="1">
        <v>8700</v>
      </c>
      <c r="F535" s="1" t="s">
        <v>199</v>
      </c>
      <c r="G535" s="1" t="s">
        <v>386</v>
      </c>
      <c r="I535" s="1" t="s">
        <v>386</v>
      </c>
      <c r="K535" s="1">
        <v>3</v>
      </c>
      <c r="L535" s="1">
        <v>3</v>
      </c>
      <c r="M535" s="1" t="s">
        <v>1313</v>
      </c>
      <c r="N535" s="1" t="s">
        <v>1314</v>
      </c>
      <c r="O535" s="1" t="s">
        <v>1315</v>
      </c>
      <c r="P535" s="1" t="s">
        <v>961</v>
      </c>
      <c r="Q535" s="1" t="s">
        <v>109</v>
      </c>
      <c r="R535" s="1">
        <v>1</v>
      </c>
      <c r="S535" s="1" t="s">
        <v>110</v>
      </c>
      <c r="T535" s="1" t="s">
        <v>111</v>
      </c>
      <c r="U535" s="1" t="s">
        <v>112</v>
      </c>
      <c r="V535" s="1">
        <v>411</v>
      </c>
      <c r="Y535" s="1">
        <v>410080</v>
      </c>
      <c r="Z535" s="1" t="s">
        <v>113</v>
      </c>
      <c r="AC535" s="1" t="s">
        <v>114</v>
      </c>
      <c r="AD535" s="4">
        <v>42842</v>
      </c>
      <c r="AG535" s="1">
        <v>3</v>
      </c>
      <c r="AH535" s="4">
        <v>42759</v>
      </c>
      <c r="AI535" s="1">
        <v>57</v>
      </c>
      <c r="AM535" s="1" t="s">
        <v>183</v>
      </c>
      <c r="AS535" s="4">
        <v>42705</v>
      </c>
      <c r="AT535" s="4">
        <v>42824</v>
      </c>
      <c r="AU535" s="4">
        <v>42817</v>
      </c>
      <c r="AW535" s="1">
        <v>2</v>
      </c>
      <c r="AX535" s="1">
        <v>409033</v>
      </c>
      <c r="AY535" s="1" t="s">
        <v>320</v>
      </c>
      <c r="AZ535" s="1">
        <v>999</v>
      </c>
      <c r="BA535" s="1">
        <v>811</v>
      </c>
      <c r="BB535" s="1">
        <v>0</v>
      </c>
      <c r="BC535" s="1">
        <v>0</v>
      </c>
      <c r="BD535" s="1">
        <v>2</v>
      </c>
      <c r="BE535" s="1">
        <v>45604</v>
      </c>
      <c r="BF535" s="1" t="s">
        <v>146</v>
      </c>
      <c r="BG535" s="1">
        <v>91208</v>
      </c>
      <c r="BH535" s="1">
        <v>1420.31</v>
      </c>
      <c r="BI535" s="1">
        <v>1956.83</v>
      </c>
      <c r="BJ535" s="1">
        <v>0</v>
      </c>
      <c r="BL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2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91208</v>
      </c>
      <c r="CD535" s="1">
        <v>1</v>
      </c>
      <c r="CE535" s="1" t="s">
        <v>118</v>
      </c>
      <c r="CF535" s="1" t="s">
        <v>390</v>
      </c>
      <c r="CG535" s="1" t="str">
        <f>"12"</f>
        <v>12</v>
      </c>
      <c r="CH535" s="1" t="str">
        <f>"1"</f>
        <v>1</v>
      </c>
      <c r="CI535" s="1" t="str">
        <f>"11"</f>
        <v>11</v>
      </c>
      <c r="CJ535" s="1" t="s">
        <v>321</v>
      </c>
      <c r="CK535" s="1" t="str">
        <f>"09"</f>
        <v>09</v>
      </c>
      <c r="CL535" s="1" t="s">
        <v>129</v>
      </c>
      <c r="CW535" s="1">
        <v>0</v>
      </c>
      <c r="CX535" s="1">
        <v>0</v>
      </c>
      <c r="CY535" s="1">
        <v>0</v>
      </c>
    </row>
    <row r="536" spans="1:103">
      <c r="A536" s="1">
        <v>410</v>
      </c>
      <c r="B536" s="1" t="s">
        <v>297</v>
      </c>
      <c r="C536" s="1">
        <v>40038</v>
      </c>
      <c r="D536" s="1" t="s">
        <v>390</v>
      </c>
      <c r="E536" s="1" t="s">
        <v>403</v>
      </c>
      <c r="F536" s="1" t="s">
        <v>404</v>
      </c>
      <c r="G536" s="1" t="s">
        <v>405</v>
      </c>
      <c r="I536" s="1">
        <v>740871</v>
      </c>
      <c r="K536" s="1">
        <v>155</v>
      </c>
      <c r="L536" s="1">
        <v>31</v>
      </c>
      <c r="M536" s="1" t="s">
        <v>1316</v>
      </c>
      <c r="N536" s="1" t="s">
        <v>1317</v>
      </c>
      <c r="O536" s="1" t="s">
        <v>1318</v>
      </c>
      <c r="P536" s="1" t="s">
        <v>166</v>
      </c>
      <c r="Q536" s="1" t="s">
        <v>109</v>
      </c>
      <c r="R536" s="1">
        <v>1</v>
      </c>
      <c r="S536" s="1" t="s">
        <v>110</v>
      </c>
      <c r="T536" s="1" t="s">
        <v>111</v>
      </c>
      <c r="U536" s="1" t="s">
        <v>112</v>
      </c>
      <c r="V536" s="1">
        <v>411</v>
      </c>
      <c r="Y536" s="1">
        <v>3560</v>
      </c>
      <c r="Z536" s="1" t="s">
        <v>410</v>
      </c>
      <c r="AC536" s="1" t="s">
        <v>157</v>
      </c>
      <c r="AD536" s="4">
        <v>42271</v>
      </c>
      <c r="AH536" s="4">
        <v>42234</v>
      </c>
      <c r="AI536" s="1">
        <v>1</v>
      </c>
      <c r="AS536" s="4">
        <v>42230</v>
      </c>
      <c r="AT536" s="4">
        <v>42439</v>
      </c>
      <c r="AU536" s="4">
        <v>42916</v>
      </c>
      <c r="AW536" s="1">
        <v>500</v>
      </c>
      <c r="AX536" s="1">
        <v>404536</v>
      </c>
      <c r="AY536" s="1" t="s">
        <v>168</v>
      </c>
      <c r="AZ536" s="1">
        <v>999</v>
      </c>
      <c r="BB536" s="1">
        <v>493</v>
      </c>
      <c r="BC536" s="1">
        <v>40</v>
      </c>
      <c r="BD536" s="1">
        <v>7</v>
      </c>
      <c r="BE536" s="1">
        <v>18.8</v>
      </c>
      <c r="BF536" s="1" t="s">
        <v>117</v>
      </c>
      <c r="BG536" s="1">
        <v>9029.8656</v>
      </c>
      <c r="BH536" s="1">
        <v>131.6</v>
      </c>
      <c r="BI536" s="1">
        <v>193.73</v>
      </c>
      <c r="BJ536" s="1">
        <v>40</v>
      </c>
      <c r="BK536" s="4">
        <v>42271</v>
      </c>
      <c r="BL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7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9029.8656</v>
      </c>
      <c r="CD536" s="1">
        <v>1</v>
      </c>
      <c r="CE536" s="1" t="s">
        <v>118</v>
      </c>
      <c r="CF536" s="1" t="s">
        <v>1319</v>
      </c>
      <c r="CG536" s="1" t="str">
        <f>"01"</f>
        <v>01</v>
      </c>
      <c r="CH536" s="1" t="str">
        <f t="shared" ref="CH536:CH580" si="158">"2"</f>
        <v>2</v>
      </c>
      <c r="CI536" s="1" t="str">
        <f>"05"</f>
        <v>05</v>
      </c>
      <c r="CJ536" s="1" t="s">
        <v>120</v>
      </c>
      <c r="CK536" s="1" t="str">
        <f t="shared" ref="CK536:CK558" si="159">"02"</f>
        <v>02</v>
      </c>
      <c r="CL536" s="1" t="s">
        <v>129</v>
      </c>
      <c r="CW536" s="1">
        <v>0</v>
      </c>
      <c r="CX536" s="1">
        <v>0</v>
      </c>
      <c r="CY536" s="1">
        <v>0</v>
      </c>
    </row>
    <row r="537" spans="1:103">
      <c r="A537" s="1">
        <v>410</v>
      </c>
      <c r="B537" s="1" t="s">
        <v>297</v>
      </c>
      <c r="C537" s="1">
        <v>40057</v>
      </c>
      <c r="D537" s="1" t="s">
        <v>390</v>
      </c>
      <c r="E537" s="1" t="s">
        <v>403</v>
      </c>
      <c r="F537" s="1" t="s">
        <v>404</v>
      </c>
      <c r="G537" s="1" t="s">
        <v>1320</v>
      </c>
      <c r="I537" s="1">
        <v>741031</v>
      </c>
      <c r="K537" s="1">
        <v>25</v>
      </c>
      <c r="L537" s="1">
        <v>5</v>
      </c>
      <c r="M537" s="1" t="s">
        <v>1321</v>
      </c>
      <c r="N537" s="1" t="s">
        <v>1322</v>
      </c>
      <c r="O537" s="1" t="s">
        <v>1323</v>
      </c>
      <c r="P537" s="1" t="s">
        <v>166</v>
      </c>
      <c r="Q537" s="1" t="s">
        <v>109</v>
      </c>
      <c r="R537" s="1">
        <v>1</v>
      </c>
      <c r="S537" s="1" t="s">
        <v>110</v>
      </c>
      <c r="T537" s="1" t="s">
        <v>111</v>
      </c>
      <c r="U537" s="1" t="s">
        <v>112</v>
      </c>
      <c r="V537" s="1">
        <v>411</v>
      </c>
      <c r="Y537" s="1">
        <v>3180</v>
      </c>
      <c r="Z537" s="1" t="s">
        <v>417</v>
      </c>
      <c r="AC537" s="1" t="s">
        <v>157</v>
      </c>
      <c r="AD537" s="4">
        <v>42594</v>
      </c>
      <c r="AG537" s="1">
        <v>1</v>
      </c>
      <c r="AH537" s="4">
        <v>42433</v>
      </c>
      <c r="AI537" s="1">
        <v>1</v>
      </c>
      <c r="AS537" s="4">
        <v>42426</v>
      </c>
      <c r="AT537" s="4">
        <v>42608</v>
      </c>
      <c r="AU537" s="4">
        <v>42916</v>
      </c>
      <c r="AW537" s="1">
        <v>500</v>
      </c>
      <c r="AX537" s="1">
        <v>407233</v>
      </c>
      <c r="AY537" s="1" t="s">
        <v>168</v>
      </c>
      <c r="AZ537" s="1">
        <v>999</v>
      </c>
      <c r="BB537" s="1">
        <v>490</v>
      </c>
      <c r="BC537" s="1">
        <v>284</v>
      </c>
      <c r="BD537" s="1">
        <v>10</v>
      </c>
      <c r="BE537" s="1">
        <v>18.8</v>
      </c>
      <c r="BF537" s="1" t="s">
        <v>117</v>
      </c>
      <c r="BG537" s="1">
        <v>12899.808</v>
      </c>
      <c r="BH537" s="1">
        <v>188</v>
      </c>
      <c r="BI537" s="1">
        <v>276.76</v>
      </c>
      <c r="BJ537" s="1">
        <v>284</v>
      </c>
      <c r="BK537" s="4">
        <v>42594</v>
      </c>
      <c r="BL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10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12899.808</v>
      </c>
      <c r="CD537" s="1">
        <v>1</v>
      </c>
      <c r="CE537" s="1" t="s">
        <v>118</v>
      </c>
      <c r="CF537" s="1" t="s">
        <v>1319</v>
      </c>
      <c r="CG537" s="1" t="str">
        <f>"02"</f>
        <v>02</v>
      </c>
      <c r="CH537" s="1" t="str">
        <f>"2"</f>
        <v>2</v>
      </c>
      <c r="CI537" s="1" t="str">
        <f>"05"</f>
        <v>05</v>
      </c>
      <c r="CJ537" s="1" t="s">
        <v>120</v>
      </c>
      <c r="CK537" s="1" t="str">
        <f>"02"</f>
        <v>02</v>
      </c>
      <c r="CL537" s="1" t="s">
        <v>129</v>
      </c>
      <c r="CW537" s="1">
        <v>0</v>
      </c>
      <c r="CX537" s="1">
        <v>0</v>
      </c>
      <c r="CY537" s="1">
        <v>0</v>
      </c>
    </row>
    <row r="538" spans="1:103">
      <c r="A538" s="1">
        <v>410</v>
      </c>
      <c r="B538" s="1" t="s">
        <v>138</v>
      </c>
      <c r="C538" s="1">
        <v>490069</v>
      </c>
      <c r="D538" s="1" t="s">
        <v>102</v>
      </c>
      <c r="E538" s="1">
        <v>8377</v>
      </c>
      <c r="F538" s="1" t="s">
        <v>372</v>
      </c>
      <c r="G538" s="1" t="s">
        <v>373</v>
      </c>
      <c r="I538" s="1" t="s">
        <v>373</v>
      </c>
      <c r="K538" s="1">
        <v>13</v>
      </c>
      <c r="L538" s="1">
        <v>13</v>
      </c>
      <c r="M538" s="1" t="s">
        <v>1324</v>
      </c>
      <c r="N538" s="1" t="s">
        <v>1325</v>
      </c>
      <c r="O538" s="1" t="s">
        <v>1326</v>
      </c>
      <c r="P538" s="1" t="s">
        <v>470</v>
      </c>
      <c r="Q538" s="1" t="s">
        <v>109</v>
      </c>
      <c r="R538" s="1">
        <v>1</v>
      </c>
      <c r="S538" s="1" t="s">
        <v>110</v>
      </c>
      <c r="T538" s="1" t="s">
        <v>111</v>
      </c>
      <c r="U538" s="1" t="s">
        <v>112</v>
      </c>
      <c r="V538" s="1">
        <v>411</v>
      </c>
      <c r="Y538" s="1">
        <v>410080</v>
      </c>
      <c r="Z538" s="1" t="s">
        <v>113</v>
      </c>
      <c r="AG538" s="1">
        <v>1</v>
      </c>
      <c r="AH538" s="4">
        <v>42829</v>
      </c>
      <c r="AI538" s="1">
        <v>57</v>
      </c>
      <c r="AS538" s="4">
        <v>42803</v>
      </c>
      <c r="AT538" s="4">
        <v>43007</v>
      </c>
      <c r="AU538" s="4">
        <v>43007</v>
      </c>
      <c r="AW538" s="1">
        <v>500</v>
      </c>
      <c r="AY538" s="1" t="s">
        <v>206</v>
      </c>
      <c r="BB538" s="1">
        <v>0</v>
      </c>
      <c r="BC538" s="1">
        <v>0</v>
      </c>
      <c r="BD538" s="1">
        <v>500</v>
      </c>
      <c r="BE538" s="1">
        <v>0</v>
      </c>
      <c r="BF538" s="1" t="s">
        <v>146</v>
      </c>
      <c r="BG538" s="1">
        <v>0</v>
      </c>
      <c r="BH538" s="1">
        <v>0</v>
      </c>
      <c r="BI538" s="1">
        <v>0</v>
      </c>
      <c r="BJ538" s="1">
        <v>0</v>
      </c>
      <c r="BL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500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1</v>
      </c>
      <c r="CE538" s="1" t="s">
        <v>118</v>
      </c>
      <c r="CF538" s="1" t="s">
        <v>1319</v>
      </c>
      <c r="CG538" s="1" t="str">
        <f t="shared" ref="CG538:CG560" si="160">"03"</f>
        <v>03</v>
      </c>
      <c r="CH538" s="1" t="str">
        <f>"2"</f>
        <v>2</v>
      </c>
      <c r="CI538" s="1" t="str">
        <f>"03"</f>
        <v>03</v>
      </c>
      <c r="CJ538" s="1" t="s">
        <v>120</v>
      </c>
      <c r="CK538" s="1" t="str">
        <f>"02"</f>
        <v>02</v>
      </c>
      <c r="CL538" s="1" t="s">
        <v>129</v>
      </c>
      <c r="CW538" s="1">
        <v>0</v>
      </c>
      <c r="CX538" s="1">
        <v>0</v>
      </c>
      <c r="CY538" s="1">
        <v>0</v>
      </c>
    </row>
    <row r="539" spans="1:103">
      <c r="A539" s="1">
        <v>410</v>
      </c>
      <c r="B539" s="1" t="s">
        <v>138</v>
      </c>
      <c r="C539" s="1">
        <v>410378</v>
      </c>
      <c r="D539" s="1" t="s">
        <v>102</v>
      </c>
      <c r="E539" s="1">
        <v>8673</v>
      </c>
      <c r="F539" s="1" t="s">
        <v>191</v>
      </c>
      <c r="G539" s="1" t="s">
        <v>192</v>
      </c>
      <c r="I539" s="1" t="s">
        <v>192</v>
      </c>
      <c r="K539" s="1">
        <v>474</v>
      </c>
      <c r="L539" s="1">
        <v>474</v>
      </c>
      <c r="M539" s="1" t="s">
        <v>1327</v>
      </c>
      <c r="N539" s="1" t="s">
        <v>1328</v>
      </c>
      <c r="O539" s="1" t="s">
        <v>1329</v>
      </c>
      <c r="P539" s="1" t="s">
        <v>166</v>
      </c>
      <c r="Q539" s="1" t="s">
        <v>109</v>
      </c>
      <c r="R539" s="1">
        <v>1</v>
      </c>
      <c r="S539" s="1" t="s">
        <v>110</v>
      </c>
      <c r="T539" s="1" t="s">
        <v>111</v>
      </c>
      <c r="U539" s="1" t="s">
        <v>112</v>
      </c>
      <c r="V539" s="1">
        <v>411</v>
      </c>
      <c r="Y539" s="1">
        <v>410080</v>
      </c>
      <c r="Z539" s="1" t="s">
        <v>113</v>
      </c>
      <c r="AG539" s="1">
        <v>2</v>
      </c>
      <c r="AH539" s="4">
        <v>42579</v>
      </c>
      <c r="AI539" s="1">
        <v>57</v>
      </c>
      <c r="AS539" s="4">
        <v>42556</v>
      </c>
      <c r="AT539" s="4">
        <v>42885</v>
      </c>
      <c r="AU539" s="4">
        <v>42663</v>
      </c>
      <c r="AW539" s="1">
        <v>1</v>
      </c>
      <c r="AY539" s="1" t="s">
        <v>168</v>
      </c>
      <c r="BB539" s="1">
        <v>0</v>
      </c>
      <c r="BC539" s="1">
        <v>0</v>
      </c>
      <c r="BD539" s="1">
        <v>1</v>
      </c>
      <c r="BE539" s="1">
        <v>1206</v>
      </c>
      <c r="BF539" s="1" t="s">
        <v>146</v>
      </c>
      <c r="BG539" s="1">
        <v>1206</v>
      </c>
      <c r="BH539" s="1">
        <v>18.78</v>
      </c>
      <c r="BI539" s="1">
        <v>25.87</v>
      </c>
      <c r="BJ539" s="1">
        <v>0</v>
      </c>
      <c r="BL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1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1206</v>
      </c>
      <c r="CD539" s="1">
        <v>1</v>
      </c>
      <c r="CE539" s="1" t="s">
        <v>118</v>
      </c>
      <c r="CF539" s="1" t="s">
        <v>1319</v>
      </c>
      <c r="CG539" s="1" t="str">
        <f>"03"</f>
        <v>03</v>
      </c>
      <c r="CH539" s="1" t="str">
        <f>"2"</f>
        <v>2</v>
      </c>
      <c r="CI539" s="1" t="str">
        <f t="shared" ref="CI539:CI560" si="161">"05"</f>
        <v>05</v>
      </c>
      <c r="CJ539" s="1" t="s">
        <v>120</v>
      </c>
      <c r="CK539" s="1" t="str">
        <f>"02"</f>
        <v>02</v>
      </c>
      <c r="CL539" s="1" t="s">
        <v>121</v>
      </c>
      <c r="CW539" s="1">
        <v>0</v>
      </c>
      <c r="CX539" s="1">
        <v>0</v>
      </c>
      <c r="CY539" s="1">
        <v>0</v>
      </c>
    </row>
    <row r="540" spans="1:103">
      <c r="A540" s="1">
        <v>410</v>
      </c>
      <c r="B540" s="1" t="s">
        <v>138</v>
      </c>
      <c r="C540" s="1">
        <v>410378</v>
      </c>
      <c r="D540" s="1" t="s">
        <v>102</v>
      </c>
      <c r="E540" s="1">
        <v>8673</v>
      </c>
      <c r="F540" s="1" t="s">
        <v>191</v>
      </c>
      <c r="G540" s="1" t="s">
        <v>192</v>
      </c>
      <c r="I540" s="1" t="s">
        <v>192</v>
      </c>
      <c r="K540" s="1">
        <v>475</v>
      </c>
      <c r="L540" s="1">
        <v>475</v>
      </c>
      <c r="M540" s="1" t="s">
        <v>1327</v>
      </c>
      <c r="N540" s="1" t="s">
        <v>1328</v>
      </c>
      <c r="O540" s="1" t="s">
        <v>1329</v>
      </c>
      <c r="P540" s="1" t="s">
        <v>166</v>
      </c>
      <c r="Q540" s="1" t="s">
        <v>109</v>
      </c>
      <c r="R540" s="1">
        <v>1</v>
      </c>
      <c r="S540" s="1" t="s">
        <v>110</v>
      </c>
      <c r="T540" s="1" t="s">
        <v>111</v>
      </c>
      <c r="U540" s="1" t="s">
        <v>112</v>
      </c>
      <c r="V540" s="1">
        <v>411</v>
      </c>
      <c r="Y540" s="1">
        <v>410080</v>
      </c>
      <c r="Z540" s="1" t="s">
        <v>113</v>
      </c>
      <c r="AG540" s="1">
        <v>2</v>
      </c>
      <c r="AH540" s="4">
        <v>42579</v>
      </c>
      <c r="AI540" s="1">
        <v>57</v>
      </c>
      <c r="AS540" s="4">
        <v>42556</v>
      </c>
      <c r="AT540" s="4">
        <v>42885</v>
      </c>
      <c r="AU540" s="4">
        <v>42663</v>
      </c>
      <c r="AW540" s="1">
        <v>1</v>
      </c>
      <c r="AY540" s="1" t="s">
        <v>168</v>
      </c>
      <c r="BB540" s="1">
        <v>0</v>
      </c>
      <c r="BC540" s="1">
        <v>0</v>
      </c>
      <c r="BD540" s="1">
        <v>1</v>
      </c>
      <c r="BE540" s="1">
        <v>1206</v>
      </c>
      <c r="BF540" s="1" t="s">
        <v>146</v>
      </c>
      <c r="BG540" s="1">
        <v>1206</v>
      </c>
      <c r="BH540" s="1">
        <v>18.78</v>
      </c>
      <c r="BI540" s="1">
        <v>25.87</v>
      </c>
      <c r="BJ540" s="1">
        <v>0</v>
      </c>
      <c r="BL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1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1206</v>
      </c>
      <c r="CD540" s="1">
        <v>1</v>
      </c>
      <c r="CE540" s="1" t="s">
        <v>118</v>
      </c>
      <c r="CF540" s="1" t="s">
        <v>1319</v>
      </c>
      <c r="CG540" s="1" t="str">
        <f>"03"</f>
        <v>03</v>
      </c>
      <c r="CH540" s="1" t="str">
        <f>"2"</f>
        <v>2</v>
      </c>
      <c r="CI540" s="1" t="str">
        <f>"05"</f>
        <v>05</v>
      </c>
      <c r="CJ540" s="1" t="s">
        <v>120</v>
      </c>
      <c r="CK540" s="1" t="str">
        <f>"02"</f>
        <v>02</v>
      </c>
      <c r="CL540" s="1" t="s">
        <v>121</v>
      </c>
      <c r="CW540" s="1">
        <v>0</v>
      </c>
      <c r="CX540" s="1">
        <v>0</v>
      </c>
      <c r="CY540" s="1">
        <v>0</v>
      </c>
    </row>
    <row r="541" spans="1:103">
      <c r="A541" s="1">
        <v>410</v>
      </c>
      <c r="B541" s="1" t="s">
        <v>138</v>
      </c>
      <c r="C541" s="1">
        <v>410378</v>
      </c>
      <c r="D541" s="1" t="s">
        <v>102</v>
      </c>
      <c r="E541" s="1">
        <v>8673</v>
      </c>
      <c r="F541" s="1" t="s">
        <v>191</v>
      </c>
      <c r="G541" s="1" t="s">
        <v>192</v>
      </c>
      <c r="I541" s="1" t="s">
        <v>192</v>
      </c>
      <c r="K541" s="1">
        <v>476</v>
      </c>
      <c r="L541" s="1">
        <v>476</v>
      </c>
      <c r="M541" s="1" t="s">
        <v>1327</v>
      </c>
      <c r="N541" s="1" t="s">
        <v>1328</v>
      </c>
      <c r="O541" s="1" t="s">
        <v>1329</v>
      </c>
      <c r="P541" s="1" t="s">
        <v>166</v>
      </c>
      <c r="Q541" s="1" t="s">
        <v>109</v>
      </c>
      <c r="R541" s="1">
        <v>1</v>
      </c>
      <c r="S541" s="1" t="s">
        <v>110</v>
      </c>
      <c r="T541" s="1" t="s">
        <v>111</v>
      </c>
      <c r="U541" s="1" t="s">
        <v>112</v>
      </c>
      <c r="V541" s="1">
        <v>411</v>
      </c>
      <c r="Y541" s="1">
        <v>410080</v>
      </c>
      <c r="Z541" s="1" t="s">
        <v>113</v>
      </c>
      <c r="AG541" s="1">
        <v>2</v>
      </c>
      <c r="AH541" s="4">
        <v>42579</v>
      </c>
      <c r="AI541" s="1">
        <v>57</v>
      </c>
      <c r="AS541" s="4">
        <v>42556</v>
      </c>
      <c r="AT541" s="4">
        <v>42885</v>
      </c>
      <c r="AU541" s="4">
        <v>42663</v>
      </c>
      <c r="AW541" s="1">
        <v>1</v>
      </c>
      <c r="AY541" s="1" t="s">
        <v>168</v>
      </c>
      <c r="BB541" s="1">
        <v>0</v>
      </c>
      <c r="BC541" s="1">
        <v>0</v>
      </c>
      <c r="BD541" s="1">
        <v>1</v>
      </c>
      <c r="BE541" s="1">
        <v>1206</v>
      </c>
      <c r="BF541" s="1" t="s">
        <v>146</v>
      </c>
      <c r="BG541" s="1">
        <v>1206</v>
      </c>
      <c r="BH541" s="1">
        <v>18.78</v>
      </c>
      <c r="BI541" s="1">
        <v>25.87</v>
      </c>
      <c r="BJ541" s="1">
        <v>0</v>
      </c>
      <c r="BL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1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1206</v>
      </c>
      <c r="CD541" s="1">
        <v>1</v>
      </c>
      <c r="CE541" s="1" t="s">
        <v>118</v>
      </c>
      <c r="CF541" s="1" t="s">
        <v>1319</v>
      </c>
      <c r="CG541" s="1" t="str">
        <f>"03"</f>
        <v>03</v>
      </c>
      <c r="CH541" s="1" t="str">
        <f>"2"</f>
        <v>2</v>
      </c>
      <c r="CI541" s="1" t="str">
        <f>"05"</f>
        <v>05</v>
      </c>
      <c r="CJ541" s="1" t="s">
        <v>120</v>
      </c>
      <c r="CK541" s="1" t="str">
        <f>"02"</f>
        <v>02</v>
      </c>
      <c r="CL541" s="1" t="s">
        <v>121</v>
      </c>
      <c r="CW541" s="1">
        <v>0</v>
      </c>
      <c r="CX541" s="1">
        <v>0</v>
      </c>
      <c r="CY541" s="1">
        <v>0</v>
      </c>
    </row>
    <row r="542" spans="1:103">
      <c r="A542" s="1">
        <v>410</v>
      </c>
      <c r="B542" s="1" t="s">
        <v>138</v>
      </c>
      <c r="C542" s="1">
        <v>410378</v>
      </c>
      <c r="D542" s="1" t="s">
        <v>102</v>
      </c>
      <c r="E542" s="1">
        <v>8673</v>
      </c>
      <c r="F542" s="1" t="s">
        <v>191</v>
      </c>
      <c r="G542" s="1" t="s">
        <v>192</v>
      </c>
      <c r="I542" s="1" t="s">
        <v>192</v>
      </c>
      <c r="K542" s="1">
        <v>479</v>
      </c>
      <c r="L542" s="1">
        <v>479</v>
      </c>
      <c r="M542" s="1" t="s">
        <v>1327</v>
      </c>
      <c r="N542" s="1" t="s">
        <v>1328</v>
      </c>
      <c r="O542" s="1" t="s">
        <v>1329</v>
      </c>
      <c r="P542" s="1" t="s">
        <v>166</v>
      </c>
      <c r="Q542" s="1" t="s">
        <v>109</v>
      </c>
      <c r="R542" s="1">
        <v>1</v>
      </c>
      <c r="S542" s="1" t="s">
        <v>110</v>
      </c>
      <c r="T542" s="1" t="s">
        <v>111</v>
      </c>
      <c r="U542" s="1" t="s">
        <v>112</v>
      </c>
      <c r="V542" s="1">
        <v>411</v>
      </c>
      <c r="Y542" s="1">
        <v>410080</v>
      </c>
      <c r="Z542" s="1" t="s">
        <v>113</v>
      </c>
      <c r="AG542" s="1">
        <v>2</v>
      </c>
      <c r="AH542" s="4">
        <v>42579</v>
      </c>
      <c r="AI542" s="1">
        <v>57</v>
      </c>
      <c r="AS542" s="4">
        <v>42556</v>
      </c>
      <c r="AT542" s="4">
        <v>42885</v>
      </c>
      <c r="AU542" s="4">
        <v>42663</v>
      </c>
      <c r="AW542" s="1">
        <v>1</v>
      </c>
      <c r="AY542" s="1" t="s">
        <v>168</v>
      </c>
      <c r="BB542" s="1">
        <v>0</v>
      </c>
      <c r="BC542" s="1">
        <v>0</v>
      </c>
      <c r="BD542" s="1">
        <v>1</v>
      </c>
      <c r="BE542" s="1">
        <v>1206</v>
      </c>
      <c r="BF542" s="1" t="s">
        <v>146</v>
      </c>
      <c r="BG542" s="1">
        <v>1206</v>
      </c>
      <c r="BH542" s="1">
        <v>18.78</v>
      </c>
      <c r="BI542" s="1">
        <v>25.87</v>
      </c>
      <c r="BJ542" s="1">
        <v>0</v>
      </c>
      <c r="BL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1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1206</v>
      </c>
      <c r="CD542" s="1">
        <v>1</v>
      </c>
      <c r="CE542" s="1" t="s">
        <v>118</v>
      </c>
      <c r="CF542" s="1" t="s">
        <v>1319</v>
      </c>
      <c r="CG542" s="1" t="str">
        <f>"03"</f>
        <v>03</v>
      </c>
      <c r="CH542" s="1" t="str">
        <f>"2"</f>
        <v>2</v>
      </c>
      <c r="CI542" s="1" t="str">
        <f>"05"</f>
        <v>05</v>
      </c>
      <c r="CJ542" s="1" t="s">
        <v>120</v>
      </c>
      <c r="CK542" s="1" t="str">
        <f>"02"</f>
        <v>02</v>
      </c>
      <c r="CL542" s="1" t="s">
        <v>121</v>
      </c>
      <c r="CW542" s="1">
        <v>0</v>
      </c>
      <c r="CX542" s="1">
        <v>0</v>
      </c>
      <c r="CY542" s="1">
        <v>0</v>
      </c>
    </row>
    <row r="543" spans="1:103">
      <c r="A543" s="1">
        <v>410</v>
      </c>
      <c r="B543" s="1" t="s">
        <v>138</v>
      </c>
      <c r="C543" s="1">
        <v>410378</v>
      </c>
      <c r="D543" s="1" t="s">
        <v>102</v>
      </c>
      <c r="E543" s="1">
        <v>8673</v>
      </c>
      <c r="F543" s="1" t="s">
        <v>191</v>
      </c>
      <c r="G543" s="1" t="s">
        <v>192</v>
      </c>
      <c r="I543" s="1" t="s">
        <v>192</v>
      </c>
      <c r="K543" s="1">
        <v>480</v>
      </c>
      <c r="L543" s="1">
        <v>480</v>
      </c>
      <c r="M543" s="1" t="s">
        <v>1327</v>
      </c>
      <c r="N543" s="1" t="s">
        <v>1328</v>
      </c>
      <c r="O543" s="1" t="s">
        <v>1329</v>
      </c>
      <c r="P543" s="1" t="s">
        <v>166</v>
      </c>
      <c r="Q543" s="1" t="s">
        <v>109</v>
      </c>
      <c r="R543" s="1">
        <v>1</v>
      </c>
      <c r="S543" s="1" t="s">
        <v>110</v>
      </c>
      <c r="T543" s="1" t="s">
        <v>111</v>
      </c>
      <c r="U543" s="1" t="s">
        <v>112</v>
      </c>
      <c r="V543" s="1">
        <v>411</v>
      </c>
      <c r="Y543" s="1">
        <v>410080</v>
      </c>
      <c r="Z543" s="1" t="s">
        <v>113</v>
      </c>
      <c r="AG543" s="1">
        <v>2</v>
      </c>
      <c r="AH543" s="4">
        <v>42579</v>
      </c>
      <c r="AI543" s="1">
        <v>57</v>
      </c>
      <c r="AS543" s="4">
        <v>42556</v>
      </c>
      <c r="AT543" s="4">
        <v>42885</v>
      </c>
      <c r="AU543" s="4">
        <v>42663</v>
      </c>
      <c r="AW543" s="1">
        <v>1</v>
      </c>
      <c r="AY543" s="1" t="s">
        <v>168</v>
      </c>
      <c r="BB543" s="1">
        <v>0</v>
      </c>
      <c r="BC543" s="1">
        <v>0</v>
      </c>
      <c r="BD543" s="1">
        <v>1</v>
      </c>
      <c r="BE543" s="1">
        <v>1206</v>
      </c>
      <c r="BF543" s="1" t="s">
        <v>146</v>
      </c>
      <c r="BG543" s="1">
        <v>1206</v>
      </c>
      <c r="BH543" s="1">
        <v>18.78</v>
      </c>
      <c r="BI543" s="1">
        <v>25.87</v>
      </c>
      <c r="BJ543" s="1">
        <v>0</v>
      </c>
      <c r="BL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1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1206</v>
      </c>
      <c r="CD543" s="1">
        <v>1</v>
      </c>
      <c r="CE543" s="1" t="s">
        <v>118</v>
      </c>
      <c r="CF543" s="1" t="s">
        <v>1319</v>
      </c>
      <c r="CG543" s="1" t="str">
        <f>"03"</f>
        <v>03</v>
      </c>
      <c r="CH543" s="1" t="str">
        <f>"2"</f>
        <v>2</v>
      </c>
      <c r="CI543" s="1" t="str">
        <f>"05"</f>
        <v>05</v>
      </c>
      <c r="CJ543" s="1" t="s">
        <v>120</v>
      </c>
      <c r="CK543" s="1" t="str">
        <f>"02"</f>
        <v>02</v>
      </c>
      <c r="CL543" s="1" t="s">
        <v>121</v>
      </c>
      <c r="CW543" s="1">
        <v>0</v>
      </c>
      <c r="CX543" s="1">
        <v>0</v>
      </c>
      <c r="CY543" s="1">
        <v>0</v>
      </c>
    </row>
    <row r="544" spans="1:103">
      <c r="A544" s="1">
        <v>410</v>
      </c>
      <c r="B544" s="1" t="s">
        <v>138</v>
      </c>
      <c r="C544" s="1">
        <v>410378</v>
      </c>
      <c r="D544" s="1" t="s">
        <v>102</v>
      </c>
      <c r="E544" s="1">
        <v>8673</v>
      </c>
      <c r="F544" s="1" t="s">
        <v>191</v>
      </c>
      <c r="G544" s="1" t="s">
        <v>192</v>
      </c>
      <c r="I544" s="1" t="s">
        <v>192</v>
      </c>
      <c r="K544" s="1">
        <v>482</v>
      </c>
      <c r="L544" s="1">
        <v>482</v>
      </c>
      <c r="M544" s="1" t="s">
        <v>1327</v>
      </c>
      <c r="N544" s="1" t="s">
        <v>1328</v>
      </c>
      <c r="O544" s="1" t="s">
        <v>1329</v>
      </c>
      <c r="P544" s="1" t="s">
        <v>166</v>
      </c>
      <c r="Q544" s="1" t="s">
        <v>109</v>
      </c>
      <c r="R544" s="1">
        <v>1</v>
      </c>
      <c r="S544" s="1" t="s">
        <v>110</v>
      </c>
      <c r="T544" s="1" t="s">
        <v>111</v>
      </c>
      <c r="U544" s="1" t="s">
        <v>112</v>
      </c>
      <c r="V544" s="1">
        <v>411</v>
      </c>
      <c r="Y544" s="1">
        <v>410080</v>
      </c>
      <c r="Z544" s="1" t="s">
        <v>113</v>
      </c>
      <c r="AG544" s="1">
        <v>2</v>
      </c>
      <c r="AH544" s="4">
        <v>42579</v>
      </c>
      <c r="AI544" s="1">
        <v>57</v>
      </c>
      <c r="AS544" s="4">
        <v>42556</v>
      </c>
      <c r="AT544" s="4">
        <v>42885</v>
      </c>
      <c r="AU544" s="4">
        <v>42663</v>
      </c>
      <c r="AW544" s="1">
        <v>1</v>
      </c>
      <c r="AY544" s="1" t="s">
        <v>168</v>
      </c>
      <c r="BB544" s="1">
        <v>0</v>
      </c>
      <c r="BC544" s="1">
        <v>0</v>
      </c>
      <c r="BD544" s="1">
        <v>1</v>
      </c>
      <c r="BE544" s="1">
        <v>1206</v>
      </c>
      <c r="BF544" s="1" t="s">
        <v>146</v>
      </c>
      <c r="BG544" s="1">
        <v>1206</v>
      </c>
      <c r="BH544" s="1">
        <v>18.78</v>
      </c>
      <c r="BI544" s="1">
        <v>25.87</v>
      </c>
      <c r="BJ544" s="1">
        <v>0</v>
      </c>
      <c r="BL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1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1206</v>
      </c>
      <c r="CD544" s="1">
        <v>1</v>
      </c>
      <c r="CE544" s="1" t="s">
        <v>118</v>
      </c>
      <c r="CF544" s="1" t="s">
        <v>1319</v>
      </c>
      <c r="CG544" s="1" t="str">
        <f>"03"</f>
        <v>03</v>
      </c>
      <c r="CH544" s="1" t="str">
        <f>"2"</f>
        <v>2</v>
      </c>
      <c r="CI544" s="1" t="str">
        <f>"05"</f>
        <v>05</v>
      </c>
      <c r="CJ544" s="1" t="s">
        <v>120</v>
      </c>
      <c r="CK544" s="1" t="str">
        <f>"02"</f>
        <v>02</v>
      </c>
      <c r="CL544" s="1" t="s">
        <v>121</v>
      </c>
      <c r="CW544" s="1">
        <v>0</v>
      </c>
      <c r="CX544" s="1">
        <v>0</v>
      </c>
      <c r="CY544" s="1">
        <v>0</v>
      </c>
    </row>
    <row r="545" spans="1:103">
      <c r="A545" s="1">
        <v>410</v>
      </c>
      <c r="B545" s="1" t="s">
        <v>138</v>
      </c>
      <c r="C545" s="1">
        <v>410378</v>
      </c>
      <c r="D545" s="1" t="s">
        <v>102</v>
      </c>
      <c r="E545" s="1">
        <v>8673</v>
      </c>
      <c r="F545" s="1" t="s">
        <v>191</v>
      </c>
      <c r="G545" s="1" t="s">
        <v>192</v>
      </c>
      <c r="I545" s="1" t="s">
        <v>192</v>
      </c>
      <c r="K545" s="1">
        <v>483</v>
      </c>
      <c r="L545" s="1">
        <v>483</v>
      </c>
      <c r="M545" s="1" t="s">
        <v>1327</v>
      </c>
      <c r="N545" s="1" t="s">
        <v>1328</v>
      </c>
      <c r="O545" s="1" t="s">
        <v>1329</v>
      </c>
      <c r="P545" s="1" t="s">
        <v>166</v>
      </c>
      <c r="Q545" s="1" t="s">
        <v>109</v>
      </c>
      <c r="R545" s="1">
        <v>1</v>
      </c>
      <c r="S545" s="1" t="s">
        <v>110</v>
      </c>
      <c r="T545" s="1" t="s">
        <v>111</v>
      </c>
      <c r="U545" s="1" t="s">
        <v>112</v>
      </c>
      <c r="V545" s="1">
        <v>411</v>
      </c>
      <c r="Y545" s="1">
        <v>410080</v>
      </c>
      <c r="Z545" s="1" t="s">
        <v>113</v>
      </c>
      <c r="AG545" s="1">
        <v>2</v>
      </c>
      <c r="AH545" s="4">
        <v>42579</v>
      </c>
      <c r="AI545" s="1">
        <v>57</v>
      </c>
      <c r="AS545" s="4">
        <v>42556</v>
      </c>
      <c r="AT545" s="4">
        <v>42885</v>
      </c>
      <c r="AU545" s="4">
        <v>42663</v>
      </c>
      <c r="AW545" s="1">
        <v>1</v>
      </c>
      <c r="AY545" s="1" t="s">
        <v>168</v>
      </c>
      <c r="BB545" s="1">
        <v>0</v>
      </c>
      <c r="BC545" s="1">
        <v>0</v>
      </c>
      <c r="BD545" s="1">
        <v>1</v>
      </c>
      <c r="BE545" s="1">
        <v>1206</v>
      </c>
      <c r="BF545" s="1" t="s">
        <v>146</v>
      </c>
      <c r="BG545" s="1">
        <v>1206</v>
      </c>
      <c r="BH545" s="1">
        <v>18.78</v>
      </c>
      <c r="BI545" s="1">
        <v>25.87</v>
      </c>
      <c r="BJ545" s="1">
        <v>0</v>
      </c>
      <c r="BL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1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1206</v>
      </c>
      <c r="CD545" s="1">
        <v>1</v>
      </c>
      <c r="CE545" s="1" t="s">
        <v>118</v>
      </c>
      <c r="CF545" s="1" t="s">
        <v>1319</v>
      </c>
      <c r="CG545" s="1" t="str">
        <f>"03"</f>
        <v>03</v>
      </c>
      <c r="CH545" s="1" t="str">
        <f>"2"</f>
        <v>2</v>
      </c>
      <c r="CI545" s="1" t="str">
        <f>"05"</f>
        <v>05</v>
      </c>
      <c r="CJ545" s="1" t="s">
        <v>120</v>
      </c>
      <c r="CK545" s="1" t="str">
        <f>"02"</f>
        <v>02</v>
      </c>
      <c r="CL545" s="1" t="s">
        <v>121</v>
      </c>
      <c r="CW545" s="1">
        <v>0</v>
      </c>
      <c r="CX545" s="1">
        <v>0</v>
      </c>
      <c r="CY545" s="1">
        <v>0</v>
      </c>
    </row>
    <row r="546" spans="1:103">
      <c r="A546" s="1">
        <v>410</v>
      </c>
      <c r="B546" s="1" t="s">
        <v>138</v>
      </c>
      <c r="C546" s="1">
        <v>410378</v>
      </c>
      <c r="D546" s="1" t="s">
        <v>102</v>
      </c>
      <c r="E546" s="1">
        <v>8673</v>
      </c>
      <c r="F546" s="1" t="s">
        <v>191</v>
      </c>
      <c r="G546" s="1" t="s">
        <v>192</v>
      </c>
      <c r="I546" s="1" t="s">
        <v>192</v>
      </c>
      <c r="K546" s="1">
        <v>484</v>
      </c>
      <c r="L546" s="1">
        <v>484</v>
      </c>
      <c r="M546" s="1" t="s">
        <v>1327</v>
      </c>
      <c r="N546" s="1" t="s">
        <v>1328</v>
      </c>
      <c r="O546" s="1" t="s">
        <v>1329</v>
      </c>
      <c r="P546" s="1" t="s">
        <v>166</v>
      </c>
      <c r="Q546" s="1" t="s">
        <v>109</v>
      </c>
      <c r="R546" s="1">
        <v>1</v>
      </c>
      <c r="S546" s="1" t="s">
        <v>110</v>
      </c>
      <c r="T546" s="1" t="s">
        <v>111</v>
      </c>
      <c r="U546" s="1" t="s">
        <v>112</v>
      </c>
      <c r="V546" s="1">
        <v>411</v>
      </c>
      <c r="Y546" s="1">
        <v>410080</v>
      </c>
      <c r="Z546" s="1" t="s">
        <v>113</v>
      </c>
      <c r="AG546" s="1">
        <v>2</v>
      </c>
      <c r="AH546" s="4">
        <v>42579</v>
      </c>
      <c r="AI546" s="1">
        <v>57</v>
      </c>
      <c r="AS546" s="4">
        <v>42556</v>
      </c>
      <c r="AT546" s="4">
        <v>42885</v>
      </c>
      <c r="AU546" s="4">
        <v>42663</v>
      </c>
      <c r="AW546" s="1">
        <v>1</v>
      </c>
      <c r="AY546" s="1" t="s">
        <v>168</v>
      </c>
      <c r="BB546" s="1">
        <v>0</v>
      </c>
      <c r="BC546" s="1">
        <v>0</v>
      </c>
      <c r="BD546" s="1">
        <v>1</v>
      </c>
      <c r="BE546" s="1">
        <v>1206</v>
      </c>
      <c r="BF546" s="1" t="s">
        <v>146</v>
      </c>
      <c r="BG546" s="1">
        <v>1206</v>
      </c>
      <c r="BH546" s="1">
        <v>18.78</v>
      </c>
      <c r="BI546" s="1">
        <v>25.87</v>
      </c>
      <c r="BJ546" s="1">
        <v>0</v>
      </c>
      <c r="BL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1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1206</v>
      </c>
      <c r="CD546" s="1">
        <v>1</v>
      </c>
      <c r="CE546" s="1" t="s">
        <v>118</v>
      </c>
      <c r="CF546" s="1" t="s">
        <v>1319</v>
      </c>
      <c r="CG546" s="1" t="str">
        <f>"03"</f>
        <v>03</v>
      </c>
      <c r="CH546" s="1" t="str">
        <f>"2"</f>
        <v>2</v>
      </c>
      <c r="CI546" s="1" t="str">
        <f>"05"</f>
        <v>05</v>
      </c>
      <c r="CJ546" s="1" t="s">
        <v>120</v>
      </c>
      <c r="CK546" s="1" t="str">
        <f>"02"</f>
        <v>02</v>
      </c>
      <c r="CL546" s="1" t="s">
        <v>121</v>
      </c>
      <c r="CW546" s="1">
        <v>0</v>
      </c>
      <c r="CX546" s="1">
        <v>0</v>
      </c>
      <c r="CY546" s="1">
        <v>0</v>
      </c>
    </row>
    <row r="547" spans="1:103">
      <c r="A547" s="1">
        <v>410</v>
      </c>
      <c r="B547" s="1" t="s">
        <v>138</v>
      </c>
      <c r="C547" s="1">
        <v>410403</v>
      </c>
      <c r="D547" s="1" t="s">
        <v>102</v>
      </c>
      <c r="E547" s="1">
        <v>8673</v>
      </c>
      <c r="F547" s="1" t="s">
        <v>191</v>
      </c>
      <c r="G547" s="1" t="s">
        <v>192</v>
      </c>
      <c r="I547" s="1" t="s">
        <v>192</v>
      </c>
      <c r="K547" s="1">
        <v>473</v>
      </c>
      <c r="L547" s="1">
        <v>473</v>
      </c>
      <c r="M547" s="1" t="s">
        <v>1327</v>
      </c>
      <c r="N547" s="1" t="s">
        <v>1328</v>
      </c>
      <c r="O547" s="1" t="s">
        <v>1329</v>
      </c>
      <c r="P547" s="1" t="s">
        <v>166</v>
      </c>
      <c r="Q547" s="1" t="s">
        <v>109</v>
      </c>
      <c r="R547" s="1">
        <v>1</v>
      </c>
      <c r="S547" s="1" t="s">
        <v>110</v>
      </c>
      <c r="T547" s="1" t="s">
        <v>111</v>
      </c>
      <c r="U547" s="1" t="s">
        <v>112</v>
      </c>
      <c r="V547" s="1">
        <v>411</v>
      </c>
      <c r="Y547" s="1">
        <v>410080</v>
      </c>
      <c r="Z547" s="1" t="s">
        <v>113</v>
      </c>
      <c r="AG547" s="1">
        <v>1</v>
      </c>
      <c r="AH547" s="4">
        <v>42558</v>
      </c>
      <c r="AI547" s="1">
        <v>57</v>
      </c>
      <c r="AS547" s="4">
        <v>42558</v>
      </c>
      <c r="AT547" s="4">
        <v>42885</v>
      </c>
      <c r="AU547" s="4">
        <v>42745</v>
      </c>
      <c r="AW547" s="1">
        <v>1</v>
      </c>
      <c r="AY547" s="1" t="s">
        <v>168</v>
      </c>
      <c r="BB547" s="1">
        <v>0</v>
      </c>
      <c r="BC547" s="1">
        <v>0</v>
      </c>
      <c r="BD547" s="1">
        <v>1</v>
      </c>
      <c r="BE547" s="1">
        <v>1206</v>
      </c>
      <c r="BF547" s="1" t="s">
        <v>146</v>
      </c>
      <c r="BG547" s="1">
        <v>1206</v>
      </c>
      <c r="BH547" s="1">
        <v>18.78</v>
      </c>
      <c r="BI547" s="1">
        <v>25.87</v>
      </c>
      <c r="BJ547" s="1">
        <v>0</v>
      </c>
      <c r="BL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1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1206</v>
      </c>
      <c r="CD547" s="1">
        <v>1</v>
      </c>
      <c r="CE547" s="1" t="s">
        <v>118</v>
      </c>
      <c r="CF547" s="1" t="s">
        <v>1319</v>
      </c>
      <c r="CG547" s="1" t="str">
        <f>"03"</f>
        <v>03</v>
      </c>
      <c r="CH547" s="1" t="str">
        <f>"2"</f>
        <v>2</v>
      </c>
      <c r="CI547" s="1" t="str">
        <f>"05"</f>
        <v>05</v>
      </c>
      <c r="CJ547" s="1" t="s">
        <v>120</v>
      </c>
      <c r="CK547" s="1" t="str">
        <f>"02"</f>
        <v>02</v>
      </c>
      <c r="CL547" s="1" t="s">
        <v>121</v>
      </c>
      <c r="CW547" s="1">
        <v>0</v>
      </c>
      <c r="CX547" s="1">
        <v>0</v>
      </c>
      <c r="CY547" s="1">
        <v>0</v>
      </c>
    </row>
    <row r="548" spans="1:103">
      <c r="A548" s="1">
        <v>410</v>
      </c>
      <c r="B548" s="1" t="s">
        <v>138</v>
      </c>
      <c r="C548" s="1">
        <v>410403</v>
      </c>
      <c r="D548" s="1" t="s">
        <v>102</v>
      </c>
      <c r="E548" s="1">
        <v>8673</v>
      </c>
      <c r="F548" s="1" t="s">
        <v>191</v>
      </c>
      <c r="G548" s="1" t="s">
        <v>192</v>
      </c>
      <c r="I548" s="1" t="s">
        <v>192</v>
      </c>
      <c r="K548" s="1">
        <v>474</v>
      </c>
      <c r="L548" s="1">
        <v>474</v>
      </c>
      <c r="M548" s="1" t="s">
        <v>1327</v>
      </c>
      <c r="N548" s="1" t="s">
        <v>1328</v>
      </c>
      <c r="O548" s="1" t="s">
        <v>1329</v>
      </c>
      <c r="P548" s="1" t="s">
        <v>166</v>
      </c>
      <c r="Q548" s="1" t="s">
        <v>109</v>
      </c>
      <c r="R548" s="1">
        <v>1</v>
      </c>
      <c r="S548" s="1" t="s">
        <v>110</v>
      </c>
      <c r="T548" s="1" t="s">
        <v>111</v>
      </c>
      <c r="U548" s="1" t="s">
        <v>112</v>
      </c>
      <c r="V548" s="1">
        <v>411</v>
      </c>
      <c r="Y548" s="1">
        <v>410080</v>
      </c>
      <c r="Z548" s="1" t="s">
        <v>113</v>
      </c>
      <c r="AG548" s="1">
        <v>1</v>
      </c>
      <c r="AH548" s="4">
        <v>42558</v>
      </c>
      <c r="AI548" s="1">
        <v>57</v>
      </c>
      <c r="AS548" s="4">
        <v>42558</v>
      </c>
      <c r="AT548" s="4">
        <v>42885</v>
      </c>
      <c r="AU548" s="4">
        <v>42745</v>
      </c>
      <c r="AW548" s="1">
        <v>1</v>
      </c>
      <c r="AY548" s="1" t="s">
        <v>168</v>
      </c>
      <c r="BB548" s="1">
        <v>0</v>
      </c>
      <c r="BC548" s="1">
        <v>0</v>
      </c>
      <c r="BD548" s="1">
        <v>1</v>
      </c>
      <c r="BE548" s="1">
        <v>1206</v>
      </c>
      <c r="BF548" s="1" t="s">
        <v>146</v>
      </c>
      <c r="BG548" s="1">
        <v>1206</v>
      </c>
      <c r="BH548" s="1">
        <v>18.78</v>
      </c>
      <c r="BI548" s="1">
        <v>25.87</v>
      </c>
      <c r="BJ548" s="1">
        <v>0</v>
      </c>
      <c r="BL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1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1206</v>
      </c>
      <c r="CD548" s="1">
        <v>1</v>
      </c>
      <c r="CE548" s="1" t="s">
        <v>118</v>
      </c>
      <c r="CF548" s="1" t="s">
        <v>1319</v>
      </c>
      <c r="CG548" s="1" t="str">
        <f>"03"</f>
        <v>03</v>
      </c>
      <c r="CH548" s="1" t="str">
        <f>"2"</f>
        <v>2</v>
      </c>
      <c r="CI548" s="1" t="str">
        <f>"05"</f>
        <v>05</v>
      </c>
      <c r="CJ548" s="1" t="s">
        <v>120</v>
      </c>
      <c r="CK548" s="1" t="str">
        <f>"02"</f>
        <v>02</v>
      </c>
      <c r="CL548" s="1" t="s">
        <v>121</v>
      </c>
      <c r="CW548" s="1">
        <v>0</v>
      </c>
      <c r="CX548" s="1">
        <v>0</v>
      </c>
      <c r="CY548" s="1">
        <v>0</v>
      </c>
    </row>
    <row r="549" spans="1:103">
      <c r="A549" s="1">
        <v>410</v>
      </c>
      <c r="B549" s="1" t="s">
        <v>138</v>
      </c>
      <c r="C549" s="1">
        <v>410403</v>
      </c>
      <c r="D549" s="1" t="s">
        <v>102</v>
      </c>
      <c r="E549" s="1">
        <v>8673</v>
      </c>
      <c r="F549" s="1" t="s">
        <v>191</v>
      </c>
      <c r="G549" s="1" t="s">
        <v>192</v>
      </c>
      <c r="I549" s="1" t="s">
        <v>192</v>
      </c>
      <c r="K549" s="1">
        <v>475</v>
      </c>
      <c r="L549" s="1">
        <v>475</v>
      </c>
      <c r="M549" s="1" t="s">
        <v>1327</v>
      </c>
      <c r="N549" s="1" t="s">
        <v>1328</v>
      </c>
      <c r="O549" s="1" t="s">
        <v>1329</v>
      </c>
      <c r="P549" s="1" t="s">
        <v>166</v>
      </c>
      <c r="Q549" s="1" t="s">
        <v>109</v>
      </c>
      <c r="R549" s="1">
        <v>1</v>
      </c>
      <c r="S549" s="1" t="s">
        <v>110</v>
      </c>
      <c r="T549" s="1" t="s">
        <v>111</v>
      </c>
      <c r="U549" s="1" t="s">
        <v>112</v>
      </c>
      <c r="V549" s="1">
        <v>411</v>
      </c>
      <c r="Y549" s="1">
        <v>410080</v>
      </c>
      <c r="Z549" s="1" t="s">
        <v>113</v>
      </c>
      <c r="AG549" s="1">
        <v>1</v>
      </c>
      <c r="AH549" s="4">
        <v>42558</v>
      </c>
      <c r="AI549" s="1">
        <v>57</v>
      </c>
      <c r="AS549" s="4">
        <v>42558</v>
      </c>
      <c r="AT549" s="4">
        <v>42885</v>
      </c>
      <c r="AU549" s="4">
        <v>42745</v>
      </c>
      <c r="AW549" s="1">
        <v>1</v>
      </c>
      <c r="AY549" s="1" t="s">
        <v>168</v>
      </c>
      <c r="BB549" s="1">
        <v>0</v>
      </c>
      <c r="BC549" s="1">
        <v>0</v>
      </c>
      <c r="BD549" s="1">
        <v>1</v>
      </c>
      <c r="BE549" s="1">
        <v>1206</v>
      </c>
      <c r="BF549" s="1" t="s">
        <v>146</v>
      </c>
      <c r="BG549" s="1">
        <v>1206</v>
      </c>
      <c r="BH549" s="1">
        <v>18.78</v>
      </c>
      <c r="BI549" s="1">
        <v>25.87</v>
      </c>
      <c r="BJ549" s="1">
        <v>0</v>
      </c>
      <c r="BL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1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1206</v>
      </c>
      <c r="CD549" s="1">
        <v>1</v>
      </c>
      <c r="CE549" s="1" t="s">
        <v>118</v>
      </c>
      <c r="CF549" s="1" t="s">
        <v>1319</v>
      </c>
      <c r="CG549" s="1" t="str">
        <f>"03"</f>
        <v>03</v>
      </c>
      <c r="CH549" s="1" t="str">
        <f>"2"</f>
        <v>2</v>
      </c>
      <c r="CI549" s="1" t="str">
        <f>"05"</f>
        <v>05</v>
      </c>
      <c r="CJ549" s="1" t="s">
        <v>120</v>
      </c>
      <c r="CK549" s="1" t="str">
        <f>"02"</f>
        <v>02</v>
      </c>
      <c r="CL549" s="1" t="s">
        <v>121</v>
      </c>
      <c r="CW549" s="1">
        <v>0</v>
      </c>
      <c r="CX549" s="1">
        <v>0</v>
      </c>
      <c r="CY549" s="1">
        <v>0</v>
      </c>
    </row>
    <row r="550" spans="1:103">
      <c r="A550" s="1">
        <v>410</v>
      </c>
      <c r="B550" s="1" t="s">
        <v>138</v>
      </c>
      <c r="C550" s="1">
        <v>410403</v>
      </c>
      <c r="D550" s="1" t="s">
        <v>102</v>
      </c>
      <c r="E550" s="1">
        <v>8673</v>
      </c>
      <c r="F550" s="1" t="s">
        <v>191</v>
      </c>
      <c r="G550" s="1" t="s">
        <v>192</v>
      </c>
      <c r="I550" s="1" t="s">
        <v>192</v>
      </c>
      <c r="K550" s="1">
        <v>476</v>
      </c>
      <c r="L550" s="1">
        <v>476</v>
      </c>
      <c r="M550" s="1" t="s">
        <v>1327</v>
      </c>
      <c r="N550" s="1" t="s">
        <v>1328</v>
      </c>
      <c r="O550" s="1" t="s">
        <v>1329</v>
      </c>
      <c r="P550" s="1" t="s">
        <v>166</v>
      </c>
      <c r="Q550" s="1" t="s">
        <v>109</v>
      </c>
      <c r="R550" s="1">
        <v>1</v>
      </c>
      <c r="S550" s="1" t="s">
        <v>110</v>
      </c>
      <c r="T550" s="1" t="s">
        <v>111</v>
      </c>
      <c r="U550" s="1" t="s">
        <v>112</v>
      </c>
      <c r="V550" s="1">
        <v>411</v>
      </c>
      <c r="Y550" s="1">
        <v>410080</v>
      </c>
      <c r="Z550" s="1" t="s">
        <v>113</v>
      </c>
      <c r="AG550" s="1">
        <v>1</v>
      </c>
      <c r="AH550" s="4">
        <v>42558</v>
      </c>
      <c r="AI550" s="1">
        <v>57</v>
      </c>
      <c r="AS550" s="4">
        <v>42558</v>
      </c>
      <c r="AT550" s="4">
        <v>42885</v>
      </c>
      <c r="AU550" s="4">
        <v>42745</v>
      </c>
      <c r="AW550" s="1">
        <v>1</v>
      </c>
      <c r="AY550" s="1" t="s">
        <v>168</v>
      </c>
      <c r="BB550" s="1">
        <v>0</v>
      </c>
      <c r="BC550" s="1">
        <v>0</v>
      </c>
      <c r="BD550" s="1">
        <v>1</v>
      </c>
      <c r="BE550" s="1">
        <v>1206</v>
      </c>
      <c r="BF550" s="1" t="s">
        <v>146</v>
      </c>
      <c r="BG550" s="1">
        <v>1206</v>
      </c>
      <c r="BH550" s="1">
        <v>18.78</v>
      </c>
      <c r="BI550" s="1">
        <v>25.87</v>
      </c>
      <c r="BJ550" s="1">
        <v>0</v>
      </c>
      <c r="BL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1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1206</v>
      </c>
      <c r="CD550" s="1">
        <v>1</v>
      </c>
      <c r="CE550" s="1" t="s">
        <v>118</v>
      </c>
      <c r="CF550" s="1" t="s">
        <v>1319</v>
      </c>
      <c r="CG550" s="1" t="str">
        <f>"03"</f>
        <v>03</v>
      </c>
      <c r="CH550" s="1" t="str">
        <f>"2"</f>
        <v>2</v>
      </c>
      <c r="CI550" s="1" t="str">
        <f>"05"</f>
        <v>05</v>
      </c>
      <c r="CJ550" s="1" t="s">
        <v>120</v>
      </c>
      <c r="CK550" s="1" t="str">
        <f>"02"</f>
        <v>02</v>
      </c>
      <c r="CL550" s="1" t="s">
        <v>121</v>
      </c>
      <c r="CW550" s="1">
        <v>0</v>
      </c>
      <c r="CX550" s="1">
        <v>0</v>
      </c>
      <c r="CY550" s="1">
        <v>0</v>
      </c>
    </row>
    <row r="551" spans="1:103">
      <c r="A551" s="1">
        <v>410</v>
      </c>
      <c r="B551" s="1" t="s">
        <v>138</v>
      </c>
      <c r="C551" s="1">
        <v>410403</v>
      </c>
      <c r="D551" s="1" t="s">
        <v>102</v>
      </c>
      <c r="E551" s="1">
        <v>8673</v>
      </c>
      <c r="F551" s="1" t="s">
        <v>191</v>
      </c>
      <c r="G551" s="1" t="s">
        <v>192</v>
      </c>
      <c r="I551" s="1" t="s">
        <v>192</v>
      </c>
      <c r="K551" s="1">
        <v>479</v>
      </c>
      <c r="L551" s="1">
        <v>479</v>
      </c>
      <c r="M551" s="1" t="s">
        <v>1327</v>
      </c>
      <c r="N551" s="1" t="s">
        <v>1328</v>
      </c>
      <c r="O551" s="1" t="s">
        <v>1329</v>
      </c>
      <c r="P551" s="1" t="s">
        <v>166</v>
      </c>
      <c r="Q551" s="1" t="s">
        <v>109</v>
      </c>
      <c r="R551" s="1">
        <v>1</v>
      </c>
      <c r="S551" s="1" t="s">
        <v>110</v>
      </c>
      <c r="T551" s="1" t="s">
        <v>111</v>
      </c>
      <c r="U551" s="1" t="s">
        <v>112</v>
      </c>
      <c r="V551" s="1">
        <v>411</v>
      </c>
      <c r="Y551" s="1">
        <v>410080</v>
      </c>
      <c r="Z551" s="1" t="s">
        <v>113</v>
      </c>
      <c r="AG551" s="1">
        <v>1</v>
      </c>
      <c r="AH551" s="4">
        <v>42558</v>
      </c>
      <c r="AI551" s="1">
        <v>57</v>
      </c>
      <c r="AS551" s="4">
        <v>42558</v>
      </c>
      <c r="AT551" s="4">
        <v>42885</v>
      </c>
      <c r="AU551" s="4">
        <v>42745</v>
      </c>
      <c r="AW551" s="1">
        <v>1</v>
      </c>
      <c r="AY551" s="1" t="s">
        <v>168</v>
      </c>
      <c r="BB551" s="1">
        <v>0</v>
      </c>
      <c r="BC551" s="1">
        <v>0</v>
      </c>
      <c r="BD551" s="1">
        <v>1</v>
      </c>
      <c r="BE551" s="1">
        <v>1206</v>
      </c>
      <c r="BF551" s="1" t="s">
        <v>146</v>
      </c>
      <c r="BG551" s="1">
        <v>1206</v>
      </c>
      <c r="BH551" s="1">
        <v>18.78</v>
      </c>
      <c r="BI551" s="1">
        <v>25.87</v>
      </c>
      <c r="BJ551" s="1">
        <v>0</v>
      </c>
      <c r="BL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1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1206</v>
      </c>
      <c r="CD551" s="1">
        <v>1</v>
      </c>
      <c r="CE551" s="1" t="s">
        <v>118</v>
      </c>
      <c r="CF551" s="1" t="s">
        <v>1319</v>
      </c>
      <c r="CG551" s="1" t="str">
        <f>"03"</f>
        <v>03</v>
      </c>
      <c r="CH551" s="1" t="str">
        <f>"2"</f>
        <v>2</v>
      </c>
      <c r="CI551" s="1" t="str">
        <f>"05"</f>
        <v>05</v>
      </c>
      <c r="CJ551" s="1" t="s">
        <v>120</v>
      </c>
      <c r="CK551" s="1" t="str">
        <f>"02"</f>
        <v>02</v>
      </c>
      <c r="CL551" s="1" t="s">
        <v>121</v>
      </c>
      <c r="CW551" s="1">
        <v>0</v>
      </c>
      <c r="CX551" s="1">
        <v>0</v>
      </c>
      <c r="CY551" s="1">
        <v>0</v>
      </c>
    </row>
    <row r="552" spans="1:103">
      <c r="A552" s="1">
        <v>410</v>
      </c>
      <c r="B552" s="1" t="s">
        <v>138</v>
      </c>
      <c r="C552" s="1">
        <v>410403</v>
      </c>
      <c r="D552" s="1" t="s">
        <v>102</v>
      </c>
      <c r="E552" s="1">
        <v>8673</v>
      </c>
      <c r="F552" s="1" t="s">
        <v>191</v>
      </c>
      <c r="G552" s="1" t="s">
        <v>192</v>
      </c>
      <c r="I552" s="1" t="s">
        <v>192</v>
      </c>
      <c r="K552" s="1">
        <v>480</v>
      </c>
      <c r="L552" s="1">
        <v>480</v>
      </c>
      <c r="M552" s="1" t="s">
        <v>1327</v>
      </c>
      <c r="N552" s="1" t="s">
        <v>1328</v>
      </c>
      <c r="O552" s="1" t="s">
        <v>1329</v>
      </c>
      <c r="P552" s="1" t="s">
        <v>166</v>
      </c>
      <c r="Q552" s="1" t="s">
        <v>109</v>
      </c>
      <c r="R552" s="1">
        <v>1</v>
      </c>
      <c r="S552" s="1" t="s">
        <v>110</v>
      </c>
      <c r="T552" s="1" t="s">
        <v>111</v>
      </c>
      <c r="U552" s="1" t="s">
        <v>112</v>
      </c>
      <c r="V552" s="1">
        <v>411</v>
      </c>
      <c r="Y552" s="1">
        <v>410080</v>
      </c>
      <c r="Z552" s="1" t="s">
        <v>113</v>
      </c>
      <c r="AG552" s="1">
        <v>1</v>
      </c>
      <c r="AH552" s="4">
        <v>42558</v>
      </c>
      <c r="AI552" s="1">
        <v>57</v>
      </c>
      <c r="AS552" s="4">
        <v>42558</v>
      </c>
      <c r="AT552" s="4">
        <v>42885</v>
      </c>
      <c r="AU552" s="4">
        <v>42745</v>
      </c>
      <c r="AW552" s="1">
        <v>1</v>
      </c>
      <c r="AY552" s="1" t="s">
        <v>168</v>
      </c>
      <c r="BB552" s="1">
        <v>0</v>
      </c>
      <c r="BC552" s="1">
        <v>0</v>
      </c>
      <c r="BD552" s="1">
        <v>1</v>
      </c>
      <c r="BE552" s="1">
        <v>1206</v>
      </c>
      <c r="BF552" s="1" t="s">
        <v>146</v>
      </c>
      <c r="BG552" s="1">
        <v>1206</v>
      </c>
      <c r="BH552" s="1">
        <v>18.78</v>
      </c>
      <c r="BI552" s="1">
        <v>25.87</v>
      </c>
      <c r="BJ552" s="1">
        <v>0</v>
      </c>
      <c r="BL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1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1206</v>
      </c>
      <c r="CD552" s="1">
        <v>1</v>
      </c>
      <c r="CE552" s="1" t="s">
        <v>118</v>
      </c>
      <c r="CF552" s="1" t="s">
        <v>1319</v>
      </c>
      <c r="CG552" s="1" t="str">
        <f>"03"</f>
        <v>03</v>
      </c>
      <c r="CH552" s="1" t="str">
        <f>"2"</f>
        <v>2</v>
      </c>
      <c r="CI552" s="1" t="str">
        <f>"05"</f>
        <v>05</v>
      </c>
      <c r="CJ552" s="1" t="s">
        <v>120</v>
      </c>
      <c r="CK552" s="1" t="str">
        <f>"02"</f>
        <v>02</v>
      </c>
      <c r="CL552" s="1" t="s">
        <v>121</v>
      </c>
      <c r="CW552" s="1">
        <v>0</v>
      </c>
      <c r="CX552" s="1">
        <v>0</v>
      </c>
      <c r="CY552" s="1">
        <v>0</v>
      </c>
    </row>
    <row r="553" spans="1:103">
      <c r="A553" s="1">
        <v>410</v>
      </c>
      <c r="B553" s="1" t="s">
        <v>138</v>
      </c>
      <c r="C553" s="1">
        <v>410403</v>
      </c>
      <c r="D553" s="1" t="s">
        <v>102</v>
      </c>
      <c r="E553" s="1">
        <v>8673</v>
      </c>
      <c r="F553" s="1" t="s">
        <v>191</v>
      </c>
      <c r="G553" s="1" t="s">
        <v>192</v>
      </c>
      <c r="I553" s="1" t="s">
        <v>192</v>
      </c>
      <c r="K553" s="1">
        <v>482</v>
      </c>
      <c r="L553" s="1">
        <v>482</v>
      </c>
      <c r="M553" s="1" t="s">
        <v>1327</v>
      </c>
      <c r="N553" s="1" t="s">
        <v>1328</v>
      </c>
      <c r="O553" s="1" t="s">
        <v>1329</v>
      </c>
      <c r="P553" s="1" t="s">
        <v>166</v>
      </c>
      <c r="Q553" s="1" t="s">
        <v>109</v>
      </c>
      <c r="R553" s="1">
        <v>1</v>
      </c>
      <c r="S553" s="1" t="s">
        <v>110</v>
      </c>
      <c r="T553" s="1" t="s">
        <v>111</v>
      </c>
      <c r="U553" s="1" t="s">
        <v>112</v>
      </c>
      <c r="V553" s="1">
        <v>411</v>
      </c>
      <c r="Y553" s="1">
        <v>410080</v>
      </c>
      <c r="Z553" s="1" t="s">
        <v>113</v>
      </c>
      <c r="AG553" s="1">
        <v>1</v>
      </c>
      <c r="AH553" s="4">
        <v>42558</v>
      </c>
      <c r="AI553" s="1">
        <v>57</v>
      </c>
      <c r="AS553" s="4">
        <v>42558</v>
      </c>
      <c r="AT553" s="4">
        <v>42885</v>
      </c>
      <c r="AU553" s="4">
        <v>42745</v>
      </c>
      <c r="AW553" s="1">
        <v>1</v>
      </c>
      <c r="AY553" s="1" t="s">
        <v>168</v>
      </c>
      <c r="BB553" s="1">
        <v>0</v>
      </c>
      <c r="BC553" s="1">
        <v>0</v>
      </c>
      <c r="BD553" s="1">
        <v>1</v>
      </c>
      <c r="BE553" s="1">
        <v>1206</v>
      </c>
      <c r="BF553" s="1" t="s">
        <v>146</v>
      </c>
      <c r="BG553" s="1">
        <v>1206</v>
      </c>
      <c r="BH553" s="1">
        <v>18.78</v>
      </c>
      <c r="BI553" s="1">
        <v>25.87</v>
      </c>
      <c r="BJ553" s="1">
        <v>0</v>
      </c>
      <c r="BL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1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1206</v>
      </c>
      <c r="CD553" s="1">
        <v>1</v>
      </c>
      <c r="CE553" s="1" t="s">
        <v>118</v>
      </c>
      <c r="CF553" s="1" t="s">
        <v>1319</v>
      </c>
      <c r="CG553" s="1" t="str">
        <f>"03"</f>
        <v>03</v>
      </c>
      <c r="CH553" s="1" t="str">
        <f>"2"</f>
        <v>2</v>
      </c>
      <c r="CI553" s="1" t="str">
        <f>"05"</f>
        <v>05</v>
      </c>
      <c r="CJ553" s="1" t="s">
        <v>120</v>
      </c>
      <c r="CK553" s="1" t="str">
        <f>"02"</f>
        <v>02</v>
      </c>
      <c r="CL553" s="1" t="s">
        <v>121</v>
      </c>
      <c r="CW553" s="1">
        <v>0</v>
      </c>
      <c r="CX553" s="1">
        <v>0</v>
      </c>
      <c r="CY553" s="1">
        <v>0</v>
      </c>
    </row>
    <row r="554" spans="1:103">
      <c r="A554" s="1">
        <v>410</v>
      </c>
      <c r="B554" s="1" t="s">
        <v>138</v>
      </c>
      <c r="C554" s="1">
        <v>410403</v>
      </c>
      <c r="D554" s="1" t="s">
        <v>102</v>
      </c>
      <c r="E554" s="1">
        <v>8673</v>
      </c>
      <c r="F554" s="1" t="s">
        <v>191</v>
      </c>
      <c r="G554" s="1" t="s">
        <v>192</v>
      </c>
      <c r="I554" s="1" t="s">
        <v>192</v>
      </c>
      <c r="K554" s="1">
        <v>483</v>
      </c>
      <c r="L554" s="1">
        <v>483</v>
      </c>
      <c r="M554" s="1" t="s">
        <v>1327</v>
      </c>
      <c r="N554" s="1" t="s">
        <v>1328</v>
      </c>
      <c r="O554" s="1" t="s">
        <v>1329</v>
      </c>
      <c r="P554" s="1" t="s">
        <v>166</v>
      </c>
      <c r="Q554" s="1" t="s">
        <v>109</v>
      </c>
      <c r="R554" s="1">
        <v>1</v>
      </c>
      <c r="S554" s="1" t="s">
        <v>110</v>
      </c>
      <c r="T554" s="1" t="s">
        <v>111</v>
      </c>
      <c r="U554" s="1" t="s">
        <v>112</v>
      </c>
      <c r="V554" s="1">
        <v>411</v>
      </c>
      <c r="Y554" s="1">
        <v>410080</v>
      </c>
      <c r="Z554" s="1" t="s">
        <v>113</v>
      </c>
      <c r="AG554" s="1">
        <v>1</v>
      </c>
      <c r="AH554" s="4">
        <v>42558</v>
      </c>
      <c r="AI554" s="1">
        <v>57</v>
      </c>
      <c r="AS554" s="4">
        <v>42558</v>
      </c>
      <c r="AT554" s="4">
        <v>42885</v>
      </c>
      <c r="AU554" s="4">
        <v>42745</v>
      </c>
      <c r="AW554" s="1">
        <v>1</v>
      </c>
      <c r="AY554" s="1" t="s">
        <v>168</v>
      </c>
      <c r="BB554" s="1">
        <v>0</v>
      </c>
      <c r="BC554" s="1">
        <v>0</v>
      </c>
      <c r="BD554" s="1">
        <v>1</v>
      </c>
      <c r="BE554" s="1">
        <v>1206</v>
      </c>
      <c r="BF554" s="1" t="s">
        <v>146</v>
      </c>
      <c r="BG554" s="1">
        <v>1206</v>
      </c>
      <c r="BH554" s="1">
        <v>18.78</v>
      </c>
      <c r="BI554" s="1">
        <v>25.87</v>
      </c>
      <c r="BJ554" s="1">
        <v>0</v>
      </c>
      <c r="BL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1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1206</v>
      </c>
      <c r="CD554" s="1">
        <v>1</v>
      </c>
      <c r="CE554" s="1" t="s">
        <v>118</v>
      </c>
      <c r="CF554" s="1" t="s">
        <v>1319</v>
      </c>
      <c r="CG554" s="1" t="str">
        <f>"03"</f>
        <v>03</v>
      </c>
      <c r="CH554" s="1" t="str">
        <f>"2"</f>
        <v>2</v>
      </c>
      <c r="CI554" s="1" t="str">
        <f>"05"</f>
        <v>05</v>
      </c>
      <c r="CJ554" s="1" t="s">
        <v>120</v>
      </c>
      <c r="CK554" s="1" t="str">
        <f>"02"</f>
        <v>02</v>
      </c>
      <c r="CL554" s="1" t="s">
        <v>121</v>
      </c>
      <c r="CW554" s="1">
        <v>0</v>
      </c>
      <c r="CX554" s="1">
        <v>0</v>
      </c>
      <c r="CY554" s="1">
        <v>0</v>
      </c>
    </row>
    <row r="555" spans="1:103">
      <c r="A555" s="1">
        <v>410</v>
      </c>
      <c r="B555" s="1" t="s">
        <v>138</v>
      </c>
      <c r="C555" s="1">
        <v>410403</v>
      </c>
      <c r="D555" s="1" t="s">
        <v>102</v>
      </c>
      <c r="E555" s="1">
        <v>8673</v>
      </c>
      <c r="F555" s="1" t="s">
        <v>191</v>
      </c>
      <c r="G555" s="1" t="s">
        <v>192</v>
      </c>
      <c r="I555" s="1" t="s">
        <v>192</v>
      </c>
      <c r="K555" s="1">
        <v>484</v>
      </c>
      <c r="L555" s="1">
        <v>484</v>
      </c>
      <c r="M555" s="1" t="s">
        <v>1327</v>
      </c>
      <c r="N555" s="1" t="s">
        <v>1328</v>
      </c>
      <c r="O555" s="1" t="s">
        <v>1329</v>
      </c>
      <c r="P555" s="1" t="s">
        <v>166</v>
      </c>
      <c r="Q555" s="1" t="s">
        <v>109</v>
      </c>
      <c r="R555" s="1">
        <v>1</v>
      </c>
      <c r="S555" s="1" t="s">
        <v>110</v>
      </c>
      <c r="T555" s="1" t="s">
        <v>111</v>
      </c>
      <c r="U555" s="1" t="s">
        <v>112</v>
      </c>
      <c r="V555" s="1">
        <v>411</v>
      </c>
      <c r="Y555" s="1">
        <v>410080</v>
      </c>
      <c r="Z555" s="1" t="s">
        <v>113</v>
      </c>
      <c r="AG555" s="1">
        <v>1</v>
      </c>
      <c r="AH555" s="4">
        <v>42558</v>
      </c>
      <c r="AI555" s="1">
        <v>57</v>
      </c>
      <c r="AS555" s="4">
        <v>42558</v>
      </c>
      <c r="AT555" s="4">
        <v>42885</v>
      </c>
      <c r="AU555" s="4">
        <v>42745</v>
      </c>
      <c r="AW555" s="1">
        <v>1</v>
      </c>
      <c r="AY555" s="1" t="s">
        <v>168</v>
      </c>
      <c r="BB555" s="1">
        <v>0</v>
      </c>
      <c r="BC555" s="1">
        <v>0</v>
      </c>
      <c r="BD555" s="1">
        <v>1</v>
      </c>
      <c r="BE555" s="1">
        <v>1206</v>
      </c>
      <c r="BF555" s="1" t="s">
        <v>146</v>
      </c>
      <c r="BG555" s="1">
        <v>1206</v>
      </c>
      <c r="BH555" s="1">
        <v>18.78</v>
      </c>
      <c r="BI555" s="1">
        <v>25.87</v>
      </c>
      <c r="BJ555" s="1">
        <v>0</v>
      </c>
      <c r="BL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1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1206</v>
      </c>
      <c r="CD555" s="1">
        <v>1</v>
      </c>
      <c r="CE555" s="1" t="s">
        <v>118</v>
      </c>
      <c r="CF555" s="1" t="s">
        <v>1319</v>
      </c>
      <c r="CG555" s="1" t="str">
        <f>"03"</f>
        <v>03</v>
      </c>
      <c r="CH555" s="1" t="str">
        <f>"2"</f>
        <v>2</v>
      </c>
      <c r="CI555" s="1" t="str">
        <f>"05"</f>
        <v>05</v>
      </c>
      <c r="CJ555" s="1" t="s">
        <v>120</v>
      </c>
      <c r="CK555" s="1" t="str">
        <f>"02"</f>
        <v>02</v>
      </c>
      <c r="CL555" s="1" t="s">
        <v>121</v>
      </c>
      <c r="CW555" s="1">
        <v>0</v>
      </c>
      <c r="CX555" s="1">
        <v>0</v>
      </c>
      <c r="CY555" s="1">
        <v>0</v>
      </c>
    </row>
    <row r="556" spans="1:103">
      <c r="A556" s="1">
        <v>410</v>
      </c>
      <c r="B556" s="1" t="s">
        <v>138</v>
      </c>
      <c r="C556" s="1">
        <v>410404</v>
      </c>
      <c r="D556" s="1" t="s">
        <v>102</v>
      </c>
      <c r="E556" s="1">
        <v>8673</v>
      </c>
      <c r="F556" s="1" t="s">
        <v>191</v>
      </c>
      <c r="G556" s="1" t="s">
        <v>192</v>
      </c>
      <c r="I556" s="1" t="s">
        <v>192</v>
      </c>
      <c r="K556" s="1">
        <v>473</v>
      </c>
      <c r="L556" s="1">
        <v>351</v>
      </c>
      <c r="M556" s="1" t="s">
        <v>1327</v>
      </c>
      <c r="N556" s="1" t="s">
        <v>1328</v>
      </c>
      <c r="O556" s="1" t="s">
        <v>1329</v>
      </c>
      <c r="P556" s="1" t="s">
        <v>166</v>
      </c>
      <c r="Q556" s="1" t="s">
        <v>109</v>
      </c>
      <c r="R556" s="1">
        <v>1</v>
      </c>
      <c r="S556" s="1" t="s">
        <v>110</v>
      </c>
      <c r="T556" s="1" t="s">
        <v>111</v>
      </c>
      <c r="U556" s="1" t="s">
        <v>112</v>
      </c>
      <c r="V556" s="1">
        <v>411</v>
      </c>
      <c r="Y556" s="1">
        <v>410080</v>
      </c>
      <c r="Z556" s="1" t="s">
        <v>113</v>
      </c>
      <c r="AC556" s="1" t="s">
        <v>114</v>
      </c>
      <c r="AD556" s="4">
        <v>42754</v>
      </c>
      <c r="AG556" s="1">
        <v>1</v>
      </c>
      <c r="AH556" s="4">
        <v>42559</v>
      </c>
      <c r="AI556" s="1">
        <v>57</v>
      </c>
      <c r="AS556" s="4">
        <v>42727</v>
      </c>
      <c r="AT556" s="4">
        <v>42886</v>
      </c>
      <c r="AU556" s="4">
        <v>42745</v>
      </c>
      <c r="AW556" s="1">
        <v>1</v>
      </c>
      <c r="AX556" s="1">
        <v>408468</v>
      </c>
      <c r="AY556" s="1" t="s">
        <v>168</v>
      </c>
      <c r="AZ556" s="1">
        <v>999</v>
      </c>
      <c r="BA556" s="1">
        <v>811</v>
      </c>
      <c r="BB556" s="1">
        <v>0</v>
      </c>
      <c r="BC556" s="1">
        <v>0</v>
      </c>
      <c r="BD556" s="1">
        <v>1</v>
      </c>
      <c r="BE556" s="1">
        <v>1206</v>
      </c>
      <c r="BF556" s="1" t="s">
        <v>146</v>
      </c>
      <c r="BG556" s="1">
        <v>1206</v>
      </c>
      <c r="BH556" s="1">
        <v>18.78</v>
      </c>
      <c r="BI556" s="1">
        <v>25.87</v>
      </c>
      <c r="BJ556" s="1">
        <v>0</v>
      </c>
      <c r="BL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1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1206</v>
      </c>
      <c r="CD556" s="1">
        <v>1</v>
      </c>
      <c r="CE556" s="1" t="s">
        <v>118</v>
      </c>
      <c r="CF556" s="1" t="s">
        <v>1319</v>
      </c>
      <c r="CG556" s="1" t="str">
        <f>"03"</f>
        <v>03</v>
      </c>
      <c r="CH556" s="1" t="str">
        <f>"2"</f>
        <v>2</v>
      </c>
      <c r="CI556" s="1" t="str">
        <f>"05"</f>
        <v>05</v>
      </c>
      <c r="CJ556" s="1" t="s">
        <v>120</v>
      </c>
      <c r="CK556" s="1" t="str">
        <f>"02"</f>
        <v>02</v>
      </c>
      <c r="CL556" s="1" t="s">
        <v>121</v>
      </c>
      <c r="CW556" s="1">
        <v>0</v>
      </c>
      <c r="CX556" s="1">
        <v>0</v>
      </c>
      <c r="CY556" s="1">
        <v>0</v>
      </c>
    </row>
    <row r="557" spans="1:103">
      <c r="A557" s="1">
        <v>410</v>
      </c>
      <c r="B557" s="1" t="s">
        <v>297</v>
      </c>
      <c r="C557" s="1">
        <v>410770</v>
      </c>
      <c r="D557" s="1" t="s">
        <v>102</v>
      </c>
      <c r="E557" s="1">
        <v>2211</v>
      </c>
      <c r="F557" s="1" t="s">
        <v>1330</v>
      </c>
      <c r="G557" s="1" t="s">
        <v>1331</v>
      </c>
      <c r="I557" s="1" t="s">
        <v>1331</v>
      </c>
      <c r="K557" s="1">
        <v>20</v>
      </c>
      <c r="L557" s="1">
        <v>4</v>
      </c>
      <c r="M557" s="1" t="s">
        <v>1332</v>
      </c>
      <c r="N557" s="1" t="s">
        <v>355</v>
      </c>
      <c r="O557" s="1" t="s">
        <v>356</v>
      </c>
      <c r="P557" s="1" t="s">
        <v>166</v>
      </c>
      <c r="Q557" s="1" t="s">
        <v>109</v>
      </c>
      <c r="R557" s="1">
        <v>1</v>
      </c>
      <c r="S557" s="1" t="s">
        <v>110</v>
      </c>
      <c r="T557" s="1" t="s">
        <v>111</v>
      </c>
      <c r="U557" s="1" t="s">
        <v>112</v>
      </c>
      <c r="V557" s="1">
        <v>411</v>
      </c>
      <c r="Y557" s="1">
        <v>410080</v>
      </c>
      <c r="Z557" s="1" t="s">
        <v>113</v>
      </c>
      <c r="AG557" s="1">
        <v>1</v>
      </c>
      <c r="AH557" s="4">
        <v>42864</v>
      </c>
      <c r="AI557" s="1">
        <v>1</v>
      </c>
      <c r="AS557" s="4">
        <v>42864</v>
      </c>
      <c r="AT557" s="4">
        <v>42972</v>
      </c>
      <c r="AU557" s="4">
        <v>42964</v>
      </c>
      <c r="AW557" s="1">
        <v>700</v>
      </c>
      <c r="AX557" s="1">
        <v>409229</v>
      </c>
      <c r="AY557" s="1" t="s">
        <v>168</v>
      </c>
      <c r="AZ557" s="1">
        <v>999</v>
      </c>
      <c r="BA557" s="1">
        <v>810</v>
      </c>
      <c r="BB557" s="1">
        <v>0</v>
      </c>
      <c r="BC557" s="1">
        <v>0</v>
      </c>
      <c r="BD557" s="1">
        <v>700</v>
      </c>
      <c r="BE557" s="1">
        <v>16.99</v>
      </c>
      <c r="BF557" s="1" t="s">
        <v>117</v>
      </c>
      <c r="BG557" s="1">
        <v>763732.781</v>
      </c>
      <c r="BH557" s="1">
        <v>11893</v>
      </c>
      <c r="BI557" s="1">
        <v>16385.6</v>
      </c>
      <c r="BJ557" s="1">
        <v>0</v>
      </c>
      <c r="BL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700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763732.781</v>
      </c>
      <c r="CD557" s="1">
        <v>1</v>
      </c>
      <c r="CE557" s="1" t="s">
        <v>118</v>
      </c>
      <c r="CF557" s="1" t="s">
        <v>1319</v>
      </c>
      <c r="CG557" s="1" t="str">
        <f>"03"</f>
        <v>03</v>
      </c>
      <c r="CH557" s="1" t="str">
        <f>"2"</f>
        <v>2</v>
      </c>
      <c r="CI557" s="1" t="str">
        <f>"05"</f>
        <v>05</v>
      </c>
      <c r="CJ557" s="1" t="s">
        <v>120</v>
      </c>
      <c r="CK557" s="1" t="str">
        <f>"02"</f>
        <v>02</v>
      </c>
      <c r="CL557" s="1" t="s">
        <v>129</v>
      </c>
      <c r="CW557" s="1">
        <v>0</v>
      </c>
      <c r="CX557" s="1">
        <v>0</v>
      </c>
      <c r="CY557" s="1">
        <v>0</v>
      </c>
    </row>
    <row r="558" spans="1:103">
      <c r="A558" s="1">
        <v>410</v>
      </c>
      <c r="B558" s="1" t="s">
        <v>138</v>
      </c>
      <c r="C558" s="1">
        <v>490069</v>
      </c>
      <c r="D558" s="1" t="s">
        <v>102</v>
      </c>
      <c r="E558" s="1">
        <v>8377</v>
      </c>
      <c r="F558" s="1" t="s">
        <v>372</v>
      </c>
      <c r="G558" s="1" t="s">
        <v>373</v>
      </c>
      <c r="I558" s="1" t="s">
        <v>373</v>
      </c>
      <c r="K558" s="1">
        <v>1</v>
      </c>
      <c r="L558" s="1">
        <v>1</v>
      </c>
      <c r="M558" s="1" t="s">
        <v>1332</v>
      </c>
      <c r="N558" s="1" t="s">
        <v>355</v>
      </c>
      <c r="O558" s="1" t="s">
        <v>356</v>
      </c>
      <c r="P558" s="1" t="s">
        <v>166</v>
      </c>
      <c r="Q558" s="1" t="s">
        <v>109</v>
      </c>
      <c r="R558" s="1">
        <v>1</v>
      </c>
      <c r="S558" s="1" t="s">
        <v>110</v>
      </c>
      <c r="T558" s="1" t="s">
        <v>111</v>
      </c>
      <c r="U558" s="1" t="s">
        <v>112</v>
      </c>
      <c r="V558" s="1">
        <v>411</v>
      </c>
      <c r="Y558" s="1">
        <v>410080</v>
      </c>
      <c r="Z558" s="1" t="s">
        <v>113</v>
      </c>
      <c r="AG558" s="1">
        <v>1</v>
      </c>
      <c r="AH558" s="4">
        <v>42829</v>
      </c>
      <c r="AI558" s="1">
        <v>57</v>
      </c>
      <c r="AS558" s="4">
        <v>42803</v>
      </c>
      <c r="AT558" s="4">
        <v>43007</v>
      </c>
      <c r="AU558" s="4">
        <v>43007</v>
      </c>
      <c r="AW558" s="1">
        <v>265</v>
      </c>
      <c r="AY558" s="1" t="s">
        <v>168</v>
      </c>
      <c r="BB558" s="1">
        <v>0</v>
      </c>
      <c r="BC558" s="1">
        <v>0</v>
      </c>
      <c r="BD558" s="1">
        <v>265</v>
      </c>
      <c r="BE558" s="1">
        <v>0</v>
      </c>
      <c r="BF558" s="1" t="s">
        <v>146</v>
      </c>
      <c r="BG558" s="1">
        <v>0</v>
      </c>
      <c r="BH558" s="1">
        <v>0</v>
      </c>
      <c r="BI558" s="1">
        <v>0</v>
      </c>
      <c r="BJ558" s="1">
        <v>0</v>
      </c>
      <c r="BL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265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1</v>
      </c>
      <c r="CE558" s="1" t="s">
        <v>118</v>
      </c>
      <c r="CF558" s="1" t="s">
        <v>1319</v>
      </c>
      <c r="CG558" s="1" t="str">
        <f>"03"</f>
        <v>03</v>
      </c>
      <c r="CH558" s="1" t="str">
        <f>"2"</f>
        <v>2</v>
      </c>
      <c r="CI558" s="1" t="str">
        <f>"05"</f>
        <v>05</v>
      </c>
      <c r="CJ558" s="1" t="s">
        <v>120</v>
      </c>
      <c r="CK558" s="1" t="str">
        <f>"02"</f>
        <v>02</v>
      </c>
      <c r="CL558" s="1" t="s">
        <v>129</v>
      </c>
      <c r="CW558" s="1">
        <v>0</v>
      </c>
      <c r="CX558" s="1">
        <v>0</v>
      </c>
      <c r="CY558" s="1">
        <v>0</v>
      </c>
    </row>
    <row r="559" spans="1:103">
      <c r="A559" s="1">
        <v>410</v>
      </c>
      <c r="B559" s="1" t="s">
        <v>297</v>
      </c>
      <c r="C559" s="1">
        <v>40038</v>
      </c>
      <c r="D559" s="1" t="s">
        <v>390</v>
      </c>
      <c r="E559" s="1" t="s">
        <v>403</v>
      </c>
      <c r="F559" s="1" t="s">
        <v>404</v>
      </c>
      <c r="G559" s="1" t="s">
        <v>405</v>
      </c>
      <c r="I559" s="1">
        <v>740871</v>
      </c>
      <c r="K559" s="1">
        <v>175</v>
      </c>
      <c r="L559" s="1">
        <v>35</v>
      </c>
      <c r="M559" s="1" t="s">
        <v>1333</v>
      </c>
      <c r="N559" s="1" t="s">
        <v>370</v>
      </c>
      <c r="O559" s="1" t="s">
        <v>356</v>
      </c>
      <c r="P559" s="1" t="s">
        <v>371</v>
      </c>
      <c r="Q559" s="1" t="s">
        <v>109</v>
      </c>
      <c r="R559" s="1">
        <v>1</v>
      </c>
      <c r="S559" s="1" t="s">
        <v>110</v>
      </c>
      <c r="T559" s="1" t="s">
        <v>111</v>
      </c>
      <c r="U559" s="1" t="s">
        <v>112</v>
      </c>
      <c r="V559" s="1">
        <v>411</v>
      </c>
      <c r="Y559" s="1">
        <v>3560</v>
      </c>
      <c r="Z559" s="1" t="s">
        <v>410</v>
      </c>
      <c r="AC559" s="1" t="s">
        <v>157</v>
      </c>
      <c r="AD559" s="4">
        <v>42518</v>
      </c>
      <c r="AH559" s="4">
        <v>42234</v>
      </c>
      <c r="AI559" s="1">
        <v>1</v>
      </c>
      <c r="AS559" s="4">
        <v>42230</v>
      </c>
      <c r="AT559" s="4">
        <v>42439</v>
      </c>
      <c r="AU559" s="4">
        <v>42916</v>
      </c>
      <c r="AW559" s="1">
        <v>330</v>
      </c>
      <c r="AX559" s="1">
        <v>405914</v>
      </c>
      <c r="AY559" s="1" t="s">
        <v>168</v>
      </c>
      <c r="AZ559" s="1">
        <v>999</v>
      </c>
      <c r="BB559" s="1">
        <v>323</v>
      </c>
      <c r="BC559" s="1">
        <v>83</v>
      </c>
      <c r="BD559" s="1">
        <v>7</v>
      </c>
      <c r="BE559" s="1">
        <v>47.32</v>
      </c>
      <c r="BF559" s="1" t="s">
        <v>117</v>
      </c>
      <c r="BG559" s="1">
        <v>22728.3638</v>
      </c>
      <c r="BH559" s="1">
        <v>331.24</v>
      </c>
      <c r="BI559" s="1">
        <v>487.63</v>
      </c>
      <c r="BJ559" s="1">
        <v>83</v>
      </c>
      <c r="BK559" s="4">
        <v>42518</v>
      </c>
      <c r="BL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7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22728.3638</v>
      </c>
      <c r="CD559" s="1">
        <v>1</v>
      </c>
      <c r="CE559" s="1" t="s">
        <v>118</v>
      </c>
      <c r="CF559" s="1" t="s">
        <v>1319</v>
      </c>
      <c r="CG559" s="1" t="str">
        <f>"03"</f>
        <v>03</v>
      </c>
      <c r="CH559" s="1" t="str">
        <f>"2"</f>
        <v>2</v>
      </c>
      <c r="CI559" s="1" t="str">
        <f>"05"</f>
        <v>05</v>
      </c>
      <c r="CJ559" s="1" t="s">
        <v>120</v>
      </c>
      <c r="CK559" s="1" t="str">
        <f t="shared" ref="CK559:CK564" si="162">"26"</f>
        <v>26</v>
      </c>
      <c r="CL559" s="1" t="s">
        <v>388</v>
      </c>
      <c r="CW559" s="1">
        <v>0</v>
      </c>
      <c r="CX559" s="1">
        <v>0</v>
      </c>
      <c r="CY559" s="1">
        <v>0</v>
      </c>
    </row>
    <row r="560" spans="1:103">
      <c r="A560" s="1">
        <v>410</v>
      </c>
      <c r="B560" s="1" t="s">
        <v>138</v>
      </c>
      <c r="C560" s="1">
        <v>490069</v>
      </c>
      <c r="D560" s="1" t="s">
        <v>102</v>
      </c>
      <c r="E560" s="1">
        <v>8377</v>
      </c>
      <c r="F560" s="1" t="s">
        <v>372</v>
      </c>
      <c r="G560" s="1" t="s">
        <v>373</v>
      </c>
      <c r="I560" s="1" t="s">
        <v>373</v>
      </c>
      <c r="K560" s="1">
        <v>9</v>
      </c>
      <c r="L560" s="1">
        <v>9</v>
      </c>
      <c r="M560" s="1" t="s">
        <v>1334</v>
      </c>
      <c r="N560" s="1" t="s">
        <v>375</v>
      </c>
      <c r="O560" s="1" t="s">
        <v>376</v>
      </c>
      <c r="P560" s="1" t="s">
        <v>377</v>
      </c>
      <c r="Q560" s="1" t="s">
        <v>109</v>
      </c>
      <c r="R560" s="1">
        <v>1</v>
      </c>
      <c r="S560" s="1" t="s">
        <v>110</v>
      </c>
      <c r="T560" s="1" t="s">
        <v>111</v>
      </c>
      <c r="U560" s="1" t="s">
        <v>112</v>
      </c>
      <c r="V560" s="1">
        <v>411</v>
      </c>
      <c r="Y560" s="1">
        <v>410080</v>
      </c>
      <c r="Z560" s="1" t="s">
        <v>113</v>
      </c>
      <c r="AG560" s="1">
        <v>1</v>
      </c>
      <c r="AH560" s="4">
        <v>42829</v>
      </c>
      <c r="AI560" s="1">
        <v>57</v>
      </c>
      <c r="AS560" s="4">
        <v>42803</v>
      </c>
      <c r="AT560" s="4">
        <v>43007</v>
      </c>
      <c r="AU560" s="4">
        <v>43007</v>
      </c>
      <c r="AW560" s="1">
        <v>280</v>
      </c>
      <c r="AY560" s="1" t="s">
        <v>168</v>
      </c>
      <c r="BB560" s="1">
        <v>0</v>
      </c>
      <c r="BC560" s="1">
        <v>0</v>
      </c>
      <c r="BD560" s="1">
        <v>280</v>
      </c>
      <c r="BE560" s="1">
        <v>0</v>
      </c>
      <c r="BF560" s="1" t="s">
        <v>146</v>
      </c>
      <c r="BG560" s="1">
        <v>0</v>
      </c>
      <c r="BH560" s="1">
        <v>0</v>
      </c>
      <c r="BI560" s="1">
        <v>0</v>
      </c>
      <c r="BJ560" s="1">
        <v>0</v>
      </c>
      <c r="BL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280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1</v>
      </c>
      <c r="CE560" s="1" t="s">
        <v>118</v>
      </c>
      <c r="CF560" s="1" t="s">
        <v>1319</v>
      </c>
      <c r="CG560" s="1" t="str">
        <f>"03"</f>
        <v>03</v>
      </c>
      <c r="CH560" s="1" t="str">
        <f>"2"</f>
        <v>2</v>
      </c>
      <c r="CI560" s="1" t="str">
        <f>"05"</f>
        <v>05</v>
      </c>
      <c r="CJ560" s="1" t="s">
        <v>176</v>
      </c>
      <c r="CK560" s="1" t="str">
        <f t="shared" ref="CK560:CK563" si="163">"02"</f>
        <v>02</v>
      </c>
      <c r="CL560" s="1" t="s">
        <v>129</v>
      </c>
      <c r="CW560" s="1">
        <v>0</v>
      </c>
      <c r="CX560" s="1">
        <v>0</v>
      </c>
      <c r="CY560" s="1">
        <v>0</v>
      </c>
    </row>
    <row r="561" spans="1:103">
      <c r="A561" s="1">
        <v>410</v>
      </c>
      <c r="B561" s="1" t="s">
        <v>297</v>
      </c>
      <c r="C561" s="1">
        <v>40063</v>
      </c>
      <c r="D561" s="1" t="s">
        <v>390</v>
      </c>
      <c r="E561" s="1" t="s">
        <v>403</v>
      </c>
      <c r="F561" s="1" t="s">
        <v>404</v>
      </c>
      <c r="G561" s="1" t="s">
        <v>1335</v>
      </c>
      <c r="I561" s="1">
        <v>741053</v>
      </c>
      <c r="K561" s="1">
        <v>15</v>
      </c>
      <c r="L561" s="1">
        <v>3</v>
      </c>
      <c r="M561" s="1" t="s">
        <v>1336</v>
      </c>
      <c r="N561" s="1" t="s">
        <v>1337</v>
      </c>
      <c r="O561" s="1" t="s">
        <v>165</v>
      </c>
      <c r="P561" s="1" t="s">
        <v>1338</v>
      </c>
      <c r="Q561" s="1" t="s">
        <v>109</v>
      </c>
      <c r="R561" s="1">
        <v>1</v>
      </c>
      <c r="S561" s="1" t="s">
        <v>110</v>
      </c>
      <c r="T561" s="1" t="s">
        <v>111</v>
      </c>
      <c r="U561" s="1" t="s">
        <v>112</v>
      </c>
      <c r="V561" s="1">
        <v>411</v>
      </c>
      <c r="Y561" s="1">
        <v>3180</v>
      </c>
      <c r="Z561" s="1" t="s">
        <v>417</v>
      </c>
      <c r="AC561" s="1" t="s">
        <v>157</v>
      </c>
      <c r="AD561" s="4">
        <v>42675</v>
      </c>
      <c r="AH561" s="4">
        <v>42458</v>
      </c>
      <c r="AI561" s="1">
        <v>1</v>
      </c>
      <c r="AS561" s="4">
        <v>42457</v>
      </c>
      <c r="AT561" s="4">
        <v>42681</v>
      </c>
      <c r="AU561" s="4">
        <v>42916</v>
      </c>
      <c r="AW561" s="1">
        <v>24</v>
      </c>
      <c r="AX561" s="1">
        <v>407162</v>
      </c>
      <c r="AY561" s="1" t="s">
        <v>206</v>
      </c>
      <c r="AZ561" s="1">
        <v>999</v>
      </c>
      <c r="BB561" s="1">
        <v>23</v>
      </c>
      <c r="BC561" s="1">
        <v>24</v>
      </c>
      <c r="BD561" s="1">
        <v>1</v>
      </c>
      <c r="BE561" s="1">
        <v>49.51</v>
      </c>
      <c r="BF561" s="1" t="s">
        <v>117</v>
      </c>
      <c r="BG561" s="1">
        <v>3397.1782</v>
      </c>
      <c r="BH561" s="1">
        <v>49.51</v>
      </c>
      <c r="BI561" s="1">
        <v>72.89</v>
      </c>
      <c r="BJ561" s="1">
        <v>24</v>
      </c>
      <c r="BK561" s="4">
        <v>42675</v>
      </c>
      <c r="BL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1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3397.1782</v>
      </c>
      <c r="CD561" s="1">
        <v>1</v>
      </c>
      <c r="CE561" s="1" t="s">
        <v>118</v>
      </c>
      <c r="CF561" s="1" t="s">
        <v>1319</v>
      </c>
      <c r="CG561" s="1" t="str">
        <f t="shared" ref="CG561:CG568" si="164">"04"</f>
        <v>04</v>
      </c>
      <c r="CH561" s="1" t="str">
        <f>"2"</f>
        <v>2</v>
      </c>
      <c r="CI561" s="1" t="str">
        <f>"03"</f>
        <v>03</v>
      </c>
      <c r="CJ561" s="1" t="s">
        <v>120</v>
      </c>
      <c r="CK561" s="1" t="str">
        <f>"26"</f>
        <v>26</v>
      </c>
      <c r="CL561" s="1" t="s">
        <v>388</v>
      </c>
      <c r="CW561" s="1">
        <v>0</v>
      </c>
      <c r="CX561" s="1">
        <v>0</v>
      </c>
      <c r="CY561" s="1">
        <v>0</v>
      </c>
    </row>
    <row r="562" spans="1:103">
      <c r="A562" s="1">
        <v>410</v>
      </c>
      <c r="B562" s="1" t="s">
        <v>138</v>
      </c>
      <c r="C562" s="1">
        <v>410671</v>
      </c>
      <c r="D562" s="1" t="s">
        <v>102</v>
      </c>
      <c r="E562" s="1">
        <v>9113</v>
      </c>
      <c r="F562" s="1" t="s">
        <v>352</v>
      </c>
      <c r="G562" s="1" t="s">
        <v>353</v>
      </c>
      <c r="I562" s="1" t="s">
        <v>353</v>
      </c>
      <c r="K562" s="1">
        <v>12</v>
      </c>
      <c r="L562" s="1">
        <v>12</v>
      </c>
      <c r="M562" s="1" t="s">
        <v>1339</v>
      </c>
      <c r="N562" s="1" t="s">
        <v>164</v>
      </c>
      <c r="O562" s="1" t="s">
        <v>383</v>
      </c>
      <c r="P562" s="1" t="s">
        <v>166</v>
      </c>
      <c r="Q562" s="1" t="s">
        <v>109</v>
      </c>
      <c r="R562" s="1">
        <v>1</v>
      </c>
      <c r="S562" s="1" t="s">
        <v>110</v>
      </c>
      <c r="T562" s="1" t="s">
        <v>111</v>
      </c>
      <c r="U562" s="1" t="s">
        <v>112</v>
      </c>
      <c r="V562" s="1">
        <v>411</v>
      </c>
      <c r="Y562" s="1">
        <v>410080</v>
      </c>
      <c r="Z562" s="1" t="s">
        <v>113</v>
      </c>
      <c r="AC562" s="1" t="s">
        <v>114</v>
      </c>
      <c r="AD562" s="4">
        <v>42836</v>
      </c>
      <c r="AG562" s="1">
        <v>4</v>
      </c>
      <c r="AH562" s="4">
        <v>42859</v>
      </c>
      <c r="AI562" s="1">
        <v>57</v>
      </c>
      <c r="AM562" s="1" t="s">
        <v>357</v>
      </c>
      <c r="AS562" s="4">
        <v>42805</v>
      </c>
      <c r="AT562" s="4">
        <v>42894</v>
      </c>
      <c r="AU562" s="4">
        <v>42888</v>
      </c>
      <c r="AW562" s="1">
        <v>3</v>
      </c>
      <c r="AX562" s="1">
        <v>409047</v>
      </c>
      <c r="AY562" s="1" t="s">
        <v>168</v>
      </c>
      <c r="AZ562" s="1">
        <v>999</v>
      </c>
      <c r="BA562" s="1">
        <v>811</v>
      </c>
      <c r="BB562" s="1">
        <v>0</v>
      </c>
      <c r="BC562" s="1">
        <v>0</v>
      </c>
      <c r="BD562" s="1">
        <v>3</v>
      </c>
      <c r="BE562" s="1">
        <v>1534</v>
      </c>
      <c r="BF562" s="1" t="s">
        <v>146</v>
      </c>
      <c r="BG562" s="1">
        <v>4602</v>
      </c>
      <c r="BH562" s="1">
        <v>71.66</v>
      </c>
      <c r="BI562" s="1">
        <v>98.73</v>
      </c>
      <c r="BJ562" s="1">
        <v>0</v>
      </c>
      <c r="BL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3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4602</v>
      </c>
      <c r="CD562" s="1">
        <v>1</v>
      </c>
      <c r="CE562" s="1" t="s">
        <v>118</v>
      </c>
      <c r="CF562" s="1" t="s">
        <v>1319</v>
      </c>
      <c r="CG562" s="1" t="str">
        <f>"04"</f>
        <v>04</v>
      </c>
      <c r="CH562" s="1" t="str">
        <f>"2"</f>
        <v>2</v>
      </c>
      <c r="CI562" s="1" t="str">
        <f t="shared" ref="CI562:CI565" si="165">"05"</f>
        <v>05</v>
      </c>
      <c r="CJ562" s="1" t="s">
        <v>120</v>
      </c>
      <c r="CK562" s="1" t="str">
        <f>"02"</f>
        <v>02</v>
      </c>
      <c r="CL562" s="1" t="s">
        <v>129</v>
      </c>
      <c r="CW562" s="1">
        <v>0</v>
      </c>
      <c r="CX562" s="1">
        <v>0</v>
      </c>
      <c r="CY562" s="1">
        <v>0</v>
      </c>
    </row>
    <row r="563" spans="1:103">
      <c r="A563" s="1">
        <v>410</v>
      </c>
      <c r="B563" s="1" t="s">
        <v>138</v>
      </c>
      <c r="C563" s="1">
        <v>410767</v>
      </c>
      <c r="D563" s="1" t="s">
        <v>102</v>
      </c>
      <c r="E563" s="1">
        <v>9113</v>
      </c>
      <c r="F563" s="1" t="s">
        <v>352</v>
      </c>
      <c r="G563" s="1" t="s">
        <v>359</v>
      </c>
      <c r="I563" s="1" t="s">
        <v>359</v>
      </c>
      <c r="K563" s="1">
        <v>12</v>
      </c>
      <c r="L563" s="1">
        <v>13</v>
      </c>
      <c r="M563" s="1" t="s">
        <v>1339</v>
      </c>
      <c r="N563" s="1" t="s">
        <v>164</v>
      </c>
      <c r="O563" s="1" t="s">
        <v>383</v>
      </c>
      <c r="P563" s="1" t="s">
        <v>166</v>
      </c>
      <c r="Q563" s="1" t="s">
        <v>109</v>
      </c>
      <c r="R563" s="1">
        <v>1</v>
      </c>
      <c r="S563" s="1" t="s">
        <v>110</v>
      </c>
      <c r="T563" s="1" t="s">
        <v>111</v>
      </c>
      <c r="U563" s="1" t="s">
        <v>112</v>
      </c>
      <c r="V563" s="1">
        <v>411</v>
      </c>
      <c r="Y563" s="1">
        <v>410080</v>
      </c>
      <c r="Z563" s="1" t="s">
        <v>113</v>
      </c>
      <c r="AI563" s="1">
        <v>57</v>
      </c>
      <c r="AM563" s="1" t="s">
        <v>357</v>
      </c>
      <c r="AS563" s="4">
        <v>42860</v>
      </c>
      <c r="AT563" s="4">
        <v>42950</v>
      </c>
      <c r="AU563" s="4">
        <v>42944</v>
      </c>
      <c r="AW563" s="1">
        <v>3</v>
      </c>
      <c r="AY563" s="1" t="s">
        <v>168</v>
      </c>
      <c r="BB563" s="1">
        <v>0</v>
      </c>
      <c r="BC563" s="1">
        <v>0</v>
      </c>
      <c r="BD563" s="1">
        <v>3</v>
      </c>
      <c r="BE563" s="1">
        <v>1534</v>
      </c>
      <c r="BF563" s="1" t="s">
        <v>146</v>
      </c>
      <c r="BG563" s="1">
        <v>4602</v>
      </c>
      <c r="BH563" s="1">
        <v>71.66</v>
      </c>
      <c r="BI563" s="1">
        <v>98.73</v>
      </c>
      <c r="BJ563" s="1">
        <v>0</v>
      </c>
      <c r="BL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3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4602</v>
      </c>
      <c r="CD563" s="1">
        <v>1</v>
      </c>
      <c r="CE563" s="1" t="s">
        <v>118</v>
      </c>
      <c r="CF563" s="1" t="s">
        <v>1319</v>
      </c>
      <c r="CG563" s="1" t="str">
        <f>"04"</f>
        <v>04</v>
      </c>
      <c r="CH563" s="1" t="str">
        <f>"2"</f>
        <v>2</v>
      </c>
      <c r="CI563" s="1" t="str">
        <f>"05"</f>
        <v>05</v>
      </c>
      <c r="CJ563" s="1" t="s">
        <v>120</v>
      </c>
      <c r="CK563" s="1" t="str">
        <f>"02"</f>
        <v>02</v>
      </c>
      <c r="CL563" s="1" t="s">
        <v>129</v>
      </c>
      <c r="CW563" s="1">
        <v>0</v>
      </c>
      <c r="CX563" s="1">
        <v>0</v>
      </c>
      <c r="CY563" s="1">
        <v>0</v>
      </c>
    </row>
    <row r="564" spans="1:103">
      <c r="A564" s="1">
        <v>410</v>
      </c>
      <c r="B564" s="1" t="s">
        <v>297</v>
      </c>
      <c r="C564" s="1">
        <v>40038</v>
      </c>
      <c r="D564" s="1" t="s">
        <v>390</v>
      </c>
      <c r="E564" s="1" t="s">
        <v>403</v>
      </c>
      <c r="F564" s="1" t="s">
        <v>404</v>
      </c>
      <c r="G564" s="1" t="s">
        <v>405</v>
      </c>
      <c r="I564" s="1">
        <v>740871</v>
      </c>
      <c r="K564" s="1">
        <v>225</v>
      </c>
      <c r="L564" s="1">
        <v>45</v>
      </c>
      <c r="M564" s="1" t="s">
        <v>1340</v>
      </c>
      <c r="N564" s="1" t="s">
        <v>1341</v>
      </c>
      <c r="O564" s="1" t="s">
        <v>383</v>
      </c>
      <c r="P564" s="1" t="s">
        <v>371</v>
      </c>
      <c r="Q564" s="1" t="s">
        <v>109</v>
      </c>
      <c r="R564" s="1">
        <v>1</v>
      </c>
      <c r="S564" s="1" t="s">
        <v>110</v>
      </c>
      <c r="T564" s="1" t="s">
        <v>111</v>
      </c>
      <c r="U564" s="1" t="s">
        <v>112</v>
      </c>
      <c r="V564" s="1">
        <v>411</v>
      </c>
      <c r="Y564" s="1">
        <v>3560</v>
      </c>
      <c r="Z564" s="1" t="s">
        <v>410</v>
      </c>
      <c r="AC564" s="1" t="s">
        <v>157</v>
      </c>
      <c r="AD564" s="4">
        <v>42448</v>
      </c>
      <c r="AH564" s="4">
        <v>42234</v>
      </c>
      <c r="AI564" s="1">
        <v>1</v>
      </c>
      <c r="AS564" s="4">
        <v>42230</v>
      </c>
      <c r="AT564" s="4">
        <v>42439</v>
      </c>
      <c r="AU564" s="4">
        <v>42916</v>
      </c>
      <c r="AW564" s="1">
        <v>800</v>
      </c>
      <c r="AX564" s="1">
        <v>405565</v>
      </c>
      <c r="AY564" s="1" t="s">
        <v>168</v>
      </c>
      <c r="AZ564" s="1">
        <v>999</v>
      </c>
      <c r="BB564" s="1">
        <v>799</v>
      </c>
      <c r="BC564" s="1">
        <v>400</v>
      </c>
      <c r="BD564" s="1">
        <v>1</v>
      </c>
      <c r="BE564" s="1">
        <v>55.14</v>
      </c>
      <c r="BF564" s="1" t="s">
        <v>117</v>
      </c>
      <c r="BG564" s="1">
        <v>3783.4862</v>
      </c>
      <c r="BH564" s="1">
        <v>55.14</v>
      </c>
      <c r="BI564" s="1">
        <v>81.17</v>
      </c>
      <c r="BJ564" s="1">
        <v>400</v>
      </c>
      <c r="BK564" s="4">
        <v>42448</v>
      </c>
      <c r="BL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1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3783.4862</v>
      </c>
      <c r="CD564" s="1">
        <v>1</v>
      </c>
      <c r="CE564" s="1" t="s">
        <v>118</v>
      </c>
      <c r="CF564" s="1" t="s">
        <v>1319</v>
      </c>
      <c r="CG564" s="1" t="str">
        <f>"04"</f>
        <v>04</v>
      </c>
      <c r="CH564" s="1" t="str">
        <f>"2"</f>
        <v>2</v>
      </c>
      <c r="CI564" s="1" t="str">
        <f>"05"</f>
        <v>05</v>
      </c>
      <c r="CJ564" s="1" t="s">
        <v>120</v>
      </c>
      <c r="CK564" s="1" t="str">
        <f>"26"</f>
        <v>26</v>
      </c>
      <c r="CL564" s="1" t="s">
        <v>388</v>
      </c>
      <c r="CW564" s="1">
        <v>0</v>
      </c>
      <c r="CX564" s="1">
        <v>0</v>
      </c>
      <c r="CY564" s="1">
        <v>0</v>
      </c>
    </row>
    <row r="565" spans="1:103">
      <c r="A565" s="1">
        <v>410</v>
      </c>
      <c r="B565" s="1" t="s">
        <v>138</v>
      </c>
      <c r="C565" s="1">
        <v>490069</v>
      </c>
      <c r="D565" s="1" t="s">
        <v>102</v>
      </c>
      <c r="E565" s="1">
        <v>8377</v>
      </c>
      <c r="F565" s="1" t="s">
        <v>372</v>
      </c>
      <c r="G565" s="1" t="s">
        <v>373</v>
      </c>
      <c r="I565" s="1" t="s">
        <v>373</v>
      </c>
      <c r="K565" s="1">
        <v>4</v>
      </c>
      <c r="L565" s="1">
        <v>4</v>
      </c>
      <c r="M565" s="1" t="s">
        <v>1342</v>
      </c>
      <c r="N565" s="1" t="s">
        <v>1343</v>
      </c>
      <c r="O565" s="1" t="s">
        <v>1344</v>
      </c>
      <c r="P565" s="1" t="s">
        <v>377</v>
      </c>
      <c r="Q565" s="1" t="s">
        <v>109</v>
      </c>
      <c r="R565" s="1">
        <v>1</v>
      </c>
      <c r="S565" s="1" t="s">
        <v>110</v>
      </c>
      <c r="T565" s="1" t="s">
        <v>111</v>
      </c>
      <c r="U565" s="1" t="s">
        <v>112</v>
      </c>
      <c r="V565" s="1">
        <v>411</v>
      </c>
      <c r="Y565" s="1">
        <v>410080</v>
      </c>
      <c r="Z565" s="1" t="s">
        <v>113</v>
      </c>
      <c r="AG565" s="1">
        <v>1</v>
      </c>
      <c r="AH565" s="4">
        <v>42829</v>
      </c>
      <c r="AI565" s="1">
        <v>57</v>
      </c>
      <c r="AS565" s="4">
        <v>42803</v>
      </c>
      <c r="AT565" s="4">
        <v>43007</v>
      </c>
      <c r="AU565" s="4">
        <v>43007</v>
      </c>
      <c r="AW565" s="1">
        <v>275</v>
      </c>
      <c r="AY565" s="1" t="s">
        <v>168</v>
      </c>
      <c r="BB565" s="1">
        <v>0</v>
      </c>
      <c r="BC565" s="1">
        <v>0</v>
      </c>
      <c r="BD565" s="1">
        <v>275</v>
      </c>
      <c r="BE565" s="1">
        <v>0</v>
      </c>
      <c r="BF565" s="1" t="s">
        <v>146</v>
      </c>
      <c r="BG565" s="1">
        <v>0</v>
      </c>
      <c r="BH565" s="1">
        <v>0</v>
      </c>
      <c r="BI565" s="1">
        <v>0</v>
      </c>
      <c r="BJ565" s="1">
        <v>0</v>
      </c>
      <c r="BL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275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1</v>
      </c>
      <c r="CE565" s="1" t="s">
        <v>118</v>
      </c>
      <c r="CF565" s="1" t="s">
        <v>1319</v>
      </c>
      <c r="CG565" s="1" t="str">
        <f>"04"</f>
        <v>04</v>
      </c>
      <c r="CH565" s="1" t="str">
        <f>"2"</f>
        <v>2</v>
      </c>
      <c r="CI565" s="1" t="str">
        <f>"05"</f>
        <v>05</v>
      </c>
      <c r="CJ565" s="1" t="s">
        <v>176</v>
      </c>
      <c r="CK565" s="1" t="str">
        <f t="shared" ref="CK565:CK568" si="166">"02"</f>
        <v>02</v>
      </c>
      <c r="CL565" s="1" t="s">
        <v>129</v>
      </c>
      <c r="CW565" s="1">
        <v>0</v>
      </c>
      <c r="CX565" s="1">
        <v>0</v>
      </c>
      <c r="CY565" s="1">
        <v>0</v>
      </c>
    </row>
    <row r="566" spans="1:103">
      <c r="A566" s="1">
        <v>410</v>
      </c>
      <c r="B566" s="1" t="s">
        <v>297</v>
      </c>
      <c r="C566" s="1">
        <v>410770</v>
      </c>
      <c r="D566" s="1" t="s">
        <v>102</v>
      </c>
      <c r="E566" s="1">
        <v>2211</v>
      </c>
      <c r="F566" s="1" t="s">
        <v>1330</v>
      </c>
      <c r="G566" s="1" t="s">
        <v>1331</v>
      </c>
      <c r="I566" s="1" t="s">
        <v>1331</v>
      </c>
      <c r="K566" s="1">
        <v>10</v>
      </c>
      <c r="L566" s="1">
        <v>2</v>
      </c>
      <c r="M566" s="1" t="s">
        <v>1345</v>
      </c>
      <c r="N566" s="1" t="s">
        <v>1346</v>
      </c>
      <c r="O566" s="1" t="s">
        <v>383</v>
      </c>
      <c r="P566" s="1" t="s">
        <v>166</v>
      </c>
      <c r="Q566" s="1" t="s">
        <v>109</v>
      </c>
      <c r="R566" s="1">
        <v>1</v>
      </c>
      <c r="S566" s="1" t="s">
        <v>110</v>
      </c>
      <c r="T566" s="1" t="s">
        <v>111</v>
      </c>
      <c r="U566" s="1" t="s">
        <v>112</v>
      </c>
      <c r="V566" s="1">
        <v>411</v>
      </c>
      <c r="Y566" s="1">
        <v>410080</v>
      </c>
      <c r="Z566" s="1" t="s">
        <v>113</v>
      </c>
      <c r="AG566" s="1">
        <v>1</v>
      </c>
      <c r="AH566" s="4">
        <v>42864</v>
      </c>
      <c r="AI566" s="1">
        <v>1</v>
      </c>
      <c r="AS566" s="4">
        <v>42864</v>
      </c>
      <c r="AT566" s="4">
        <v>42972</v>
      </c>
      <c r="AU566" s="4">
        <v>42964</v>
      </c>
      <c r="AW566" s="1">
        <v>200</v>
      </c>
      <c r="AX566" s="1">
        <v>409227</v>
      </c>
      <c r="AY566" s="1" t="s">
        <v>168</v>
      </c>
      <c r="AZ566" s="1">
        <v>999</v>
      </c>
      <c r="BA566" s="1">
        <v>810</v>
      </c>
      <c r="BB566" s="1">
        <v>0</v>
      </c>
      <c r="BC566" s="1">
        <v>0</v>
      </c>
      <c r="BD566" s="1">
        <v>200</v>
      </c>
      <c r="BE566" s="1">
        <v>47.14</v>
      </c>
      <c r="BF566" s="1" t="s">
        <v>117</v>
      </c>
      <c r="BG566" s="1">
        <v>605437.876</v>
      </c>
      <c r="BH566" s="1">
        <v>9428</v>
      </c>
      <c r="BI566" s="1">
        <v>12989.44</v>
      </c>
      <c r="BJ566" s="1">
        <v>0</v>
      </c>
      <c r="BL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200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605437.876</v>
      </c>
      <c r="CD566" s="1">
        <v>1</v>
      </c>
      <c r="CE566" s="1" t="s">
        <v>118</v>
      </c>
      <c r="CF566" s="1" t="s">
        <v>1319</v>
      </c>
      <c r="CG566" s="1" t="str">
        <f>"04"</f>
        <v>04</v>
      </c>
      <c r="CH566" s="1" t="str">
        <f>"2"</f>
        <v>2</v>
      </c>
      <c r="CI566" s="1" t="str">
        <f>"06"</f>
        <v>06</v>
      </c>
      <c r="CJ566" s="1" t="s">
        <v>120</v>
      </c>
      <c r="CK566" s="1" t="str">
        <f>"02"</f>
        <v>02</v>
      </c>
      <c r="CL566" s="1" t="s">
        <v>129</v>
      </c>
      <c r="CW566" s="1">
        <v>0</v>
      </c>
      <c r="CX566" s="1">
        <v>0</v>
      </c>
      <c r="CY566" s="1">
        <v>0</v>
      </c>
    </row>
    <row r="567" spans="1:103">
      <c r="A567" s="1">
        <v>410</v>
      </c>
      <c r="B567" s="1" t="s">
        <v>138</v>
      </c>
      <c r="C567" s="1">
        <v>490069</v>
      </c>
      <c r="D567" s="1" t="s">
        <v>102</v>
      </c>
      <c r="E567" s="1">
        <v>8377</v>
      </c>
      <c r="F567" s="1" t="s">
        <v>372</v>
      </c>
      <c r="G567" s="1" t="s">
        <v>373</v>
      </c>
      <c r="I567" s="1" t="s">
        <v>373</v>
      </c>
      <c r="K567" s="1">
        <v>6</v>
      </c>
      <c r="L567" s="1">
        <v>6</v>
      </c>
      <c r="M567" s="1" t="s">
        <v>1347</v>
      </c>
      <c r="N567" s="1" t="s">
        <v>1348</v>
      </c>
      <c r="O567" s="1" t="s">
        <v>1349</v>
      </c>
      <c r="P567" s="1" t="s">
        <v>108</v>
      </c>
      <c r="Q567" s="1" t="s">
        <v>109</v>
      </c>
      <c r="R567" s="1">
        <v>1</v>
      </c>
      <c r="S567" s="1" t="s">
        <v>110</v>
      </c>
      <c r="T567" s="1" t="s">
        <v>111</v>
      </c>
      <c r="U567" s="1" t="s">
        <v>112</v>
      </c>
      <c r="V567" s="1">
        <v>411</v>
      </c>
      <c r="Y567" s="1">
        <v>410080</v>
      </c>
      <c r="Z567" s="1" t="s">
        <v>113</v>
      </c>
      <c r="AG567" s="1">
        <v>1</v>
      </c>
      <c r="AH567" s="4">
        <v>42829</v>
      </c>
      <c r="AI567" s="1">
        <v>57</v>
      </c>
      <c r="AS567" s="4">
        <v>42803</v>
      </c>
      <c r="AT567" s="4">
        <v>43007</v>
      </c>
      <c r="AU567" s="4">
        <v>43007</v>
      </c>
      <c r="AW567" s="1">
        <v>181</v>
      </c>
      <c r="AY567" s="1" t="s">
        <v>116</v>
      </c>
      <c r="BB567" s="1">
        <v>0</v>
      </c>
      <c r="BC567" s="1">
        <v>0</v>
      </c>
      <c r="BD567" s="1">
        <v>181</v>
      </c>
      <c r="BE567" s="1">
        <v>0</v>
      </c>
      <c r="BF567" s="1" t="s">
        <v>146</v>
      </c>
      <c r="BG567" s="1">
        <v>0</v>
      </c>
      <c r="BH567" s="1">
        <v>0</v>
      </c>
      <c r="BI567" s="1">
        <v>0</v>
      </c>
      <c r="BJ567" s="1">
        <v>0</v>
      </c>
      <c r="BL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181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1</v>
      </c>
      <c r="CE567" s="1" t="s">
        <v>118</v>
      </c>
      <c r="CF567" s="1" t="s">
        <v>1319</v>
      </c>
      <c r="CG567" s="1" t="str">
        <f>"04"</f>
        <v>04</v>
      </c>
      <c r="CH567" s="1" t="str">
        <f>"2"</f>
        <v>2</v>
      </c>
      <c r="CI567" s="1" t="str">
        <f>"07"</f>
        <v>07</v>
      </c>
      <c r="CJ567" s="1" t="s">
        <v>120</v>
      </c>
      <c r="CK567" s="1" t="str">
        <f>"02"</f>
        <v>02</v>
      </c>
      <c r="CL567" s="1" t="s">
        <v>129</v>
      </c>
      <c r="CW567" s="1">
        <v>0</v>
      </c>
      <c r="CX567" s="1">
        <v>0</v>
      </c>
      <c r="CY567" s="1">
        <v>0</v>
      </c>
    </row>
    <row r="568" spans="1:103">
      <c r="A568" s="1">
        <v>410</v>
      </c>
      <c r="B568" s="1" t="s">
        <v>297</v>
      </c>
      <c r="C568" s="1">
        <v>40047</v>
      </c>
      <c r="D568" s="1" t="s">
        <v>390</v>
      </c>
      <c r="E568" s="1" t="s">
        <v>403</v>
      </c>
      <c r="F568" s="1" t="s">
        <v>404</v>
      </c>
      <c r="G568" s="1" t="s">
        <v>1350</v>
      </c>
      <c r="H568" s="1" t="s">
        <v>1351</v>
      </c>
      <c r="I568" s="1">
        <v>740896</v>
      </c>
      <c r="K568" s="1">
        <v>65</v>
      </c>
      <c r="L568" s="1">
        <v>13</v>
      </c>
      <c r="M568" s="1" t="s">
        <v>1352</v>
      </c>
      <c r="N568" s="1" t="s">
        <v>1353</v>
      </c>
      <c r="O568" s="1" t="s">
        <v>1354</v>
      </c>
      <c r="P568" s="1" t="s">
        <v>1355</v>
      </c>
      <c r="Q568" s="1" t="s">
        <v>109</v>
      </c>
      <c r="R568" s="1">
        <v>1</v>
      </c>
      <c r="S568" s="1" t="s">
        <v>110</v>
      </c>
      <c r="T568" s="1" t="s">
        <v>111</v>
      </c>
      <c r="U568" s="1" t="s">
        <v>112</v>
      </c>
      <c r="V568" s="1">
        <v>411</v>
      </c>
      <c r="Y568" s="1">
        <v>3180</v>
      </c>
      <c r="Z568" s="1" t="s">
        <v>417</v>
      </c>
      <c r="AC568" s="1" t="s">
        <v>157</v>
      </c>
      <c r="AD568" s="4">
        <v>42464</v>
      </c>
      <c r="AH568" s="4">
        <v>42258</v>
      </c>
      <c r="AI568" s="1">
        <v>1</v>
      </c>
      <c r="AS568" s="4">
        <v>42258</v>
      </c>
      <c r="AT568" s="4">
        <v>42338</v>
      </c>
      <c r="AU568" s="4">
        <v>42916</v>
      </c>
      <c r="AW568" s="1">
        <v>3</v>
      </c>
      <c r="AX568" s="1">
        <v>405793</v>
      </c>
      <c r="AY568" s="1" t="s">
        <v>168</v>
      </c>
      <c r="AZ568" s="1">
        <v>999</v>
      </c>
      <c r="BB568" s="1">
        <v>0</v>
      </c>
      <c r="BC568" s="1">
        <v>3</v>
      </c>
      <c r="BD568" s="1">
        <v>3</v>
      </c>
      <c r="BE568" s="1">
        <v>34.14</v>
      </c>
      <c r="BF568" s="1" t="s">
        <v>117</v>
      </c>
      <c r="BG568" s="1">
        <v>7027.6507</v>
      </c>
      <c r="BH568" s="1">
        <v>102.42</v>
      </c>
      <c r="BI568" s="1">
        <v>150.78</v>
      </c>
      <c r="BJ568" s="1">
        <v>3</v>
      </c>
      <c r="BK568" s="4">
        <v>42464</v>
      </c>
      <c r="BL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3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7027.6507</v>
      </c>
      <c r="CD568" s="1">
        <v>1</v>
      </c>
      <c r="CE568" s="1" t="s">
        <v>118</v>
      </c>
      <c r="CF568" s="1" t="s">
        <v>1319</v>
      </c>
      <c r="CG568" s="1" t="str">
        <f>"04"</f>
        <v>04</v>
      </c>
      <c r="CH568" s="1" t="str">
        <f>"2"</f>
        <v>2</v>
      </c>
      <c r="CI568" s="1" t="str">
        <f>"07"</f>
        <v>07</v>
      </c>
      <c r="CJ568" s="1" t="s">
        <v>176</v>
      </c>
      <c r="CK568" s="1" t="str">
        <f>"02"</f>
        <v>02</v>
      </c>
      <c r="CL568" s="1" t="s">
        <v>129</v>
      </c>
      <c r="CW568" s="1">
        <v>0</v>
      </c>
      <c r="CX568" s="1">
        <v>0</v>
      </c>
      <c r="CY568" s="1">
        <v>0</v>
      </c>
    </row>
    <row r="569" spans="1:103">
      <c r="A569" s="1">
        <v>410</v>
      </c>
      <c r="B569" s="1" t="s">
        <v>297</v>
      </c>
      <c r="C569" s="1">
        <v>40038</v>
      </c>
      <c r="D569" s="1" t="s">
        <v>390</v>
      </c>
      <c r="E569" s="1" t="s">
        <v>403</v>
      </c>
      <c r="F569" s="1" t="s">
        <v>404</v>
      </c>
      <c r="G569" s="1" t="s">
        <v>405</v>
      </c>
      <c r="I569" s="1">
        <v>740871</v>
      </c>
      <c r="K569" s="1">
        <v>275</v>
      </c>
      <c r="L569" s="1">
        <v>55</v>
      </c>
      <c r="M569" s="1" t="s">
        <v>1356</v>
      </c>
      <c r="N569" s="1" t="s">
        <v>1357</v>
      </c>
      <c r="O569" s="1" t="s">
        <v>198</v>
      </c>
      <c r="P569" s="1" t="s">
        <v>1338</v>
      </c>
      <c r="Q569" s="1" t="s">
        <v>109</v>
      </c>
      <c r="R569" s="1">
        <v>1</v>
      </c>
      <c r="S569" s="1" t="s">
        <v>110</v>
      </c>
      <c r="T569" s="1" t="s">
        <v>111</v>
      </c>
      <c r="U569" s="1" t="s">
        <v>112</v>
      </c>
      <c r="V569" s="1">
        <v>411</v>
      </c>
      <c r="Y569" s="1">
        <v>3560</v>
      </c>
      <c r="Z569" s="1" t="s">
        <v>410</v>
      </c>
      <c r="AC569" s="1" t="s">
        <v>157</v>
      </c>
      <c r="AD569" s="4">
        <v>42551</v>
      </c>
      <c r="AH569" s="4">
        <v>42234</v>
      </c>
      <c r="AI569" s="1">
        <v>1</v>
      </c>
      <c r="AS569" s="4">
        <v>42230</v>
      </c>
      <c r="AT569" s="4">
        <v>42495</v>
      </c>
      <c r="AU569" s="4">
        <v>42916</v>
      </c>
      <c r="AW569" s="1">
        <v>80</v>
      </c>
      <c r="AX569" s="1">
        <v>406580</v>
      </c>
      <c r="AY569" s="1" t="s">
        <v>206</v>
      </c>
      <c r="AZ569" s="1">
        <v>999</v>
      </c>
      <c r="BB569" s="1">
        <v>76</v>
      </c>
      <c r="BC569" s="1">
        <v>5</v>
      </c>
      <c r="BD569" s="1">
        <v>4</v>
      </c>
      <c r="BE569" s="1">
        <v>63.13</v>
      </c>
      <c r="BF569" s="1" t="s">
        <v>117</v>
      </c>
      <c r="BG569" s="1">
        <v>17326.9123</v>
      </c>
      <c r="BH569" s="1">
        <v>252.52</v>
      </c>
      <c r="BI569" s="1">
        <v>371.74</v>
      </c>
      <c r="BJ569" s="1">
        <v>5</v>
      </c>
      <c r="BK569" s="4">
        <v>42551</v>
      </c>
      <c r="BL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4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17326.9123</v>
      </c>
      <c r="CD569" s="1">
        <v>1</v>
      </c>
      <c r="CE569" s="1" t="s">
        <v>118</v>
      </c>
      <c r="CF569" s="1" t="s">
        <v>1319</v>
      </c>
      <c r="CG569" s="1" t="str">
        <f t="shared" ref="CG569:CG582" si="167">"05"</f>
        <v>05</v>
      </c>
      <c r="CH569" s="1" t="str">
        <f>"2"</f>
        <v>2</v>
      </c>
      <c r="CI569" s="1" t="str">
        <f>"03"</f>
        <v>03</v>
      </c>
      <c r="CJ569" s="1" t="s">
        <v>120</v>
      </c>
      <c r="CK569" s="1" t="str">
        <f>"26"</f>
        <v>26</v>
      </c>
      <c r="CL569" s="1" t="s">
        <v>388</v>
      </c>
      <c r="CW569" s="1">
        <v>0</v>
      </c>
      <c r="CX569" s="1">
        <v>0</v>
      </c>
      <c r="CY569" s="1">
        <v>0</v>
      </c>
    </row>
    <row r="570" spans="1:103">
      <c r="A570" s="1">
        <v>410</v>
      </c>
      <c r="B570" s="1" t="s">
        <v>138</v>
      </c>
      <c r="C570" s="1">
        <v>410378</v>
      </c>
      <c r="D570" s="1" t="s">
        <v>102</v>
      </c>
      <c r="E570" s="1">
        <v>8673</v>
      </c>
      <c r="F570" s="1" t="s">
        <v>191</v>
      </c>
      <c r="G570" s="1" t="s">
        <v>192</v>
      </c>
      <c r="I570" s="1" t="s">
        <v>192</v>
      </c>
      <c r="K570" s="1">
        <v>477</v>
      </c>
      <c r="L570" s="1">
        <v>477</v>
      </c>
      <c r="M570" s="1" t="s">
        <v>1358</v>
      </c>
      <c r="N570" s="1" t="s">
        <v>1359</v>
      </c>
      <c r="O570" s="1" t="s">
        <v>1360</v>
      </c>
      <c r="P570" s="1" t="s">
        <v>166</v>
      </c>
      <c r="Q570" s="1" t="s">
        <v>109</v>
      </c>
      <c r="R570" s="1">
        <v>1</v>
      </c>
      <c r="S570" s="1" t="s">
        <v>110</v>
      </c>
      <c r="T570" s="1" t="s">
        <v>111</v>
      </c>
      <c r="U570" s="1" t="s">
        <v>112</v>
      </c>
      <c r="V570" s="1">
        <v>411</v>
      </c>
      <c r="Y570" s="1">
        <v>410080</v>
      </c>
      <c r="Z570" s="1" t="s">
        <v>113</v>
      </c>
      <c r="AG570" s="1">
        <v>2</v>
      </c>
      <c r="AH570" s="4">
        <v>42579</v>
      </c>
      <c r="AI570" s="1">
        <v>57</v>
      </c>
      <c r="AS570" s="4">
        <v>42556</v>
      </c>
      <c r="AT570" s="4">
        <v>42885</v>
      </c>
      <c r="AU570" s="4">
        <v>42663</v>
      </c>
      <c r="AW570" s="1">
        <v>1</v>
      </c>
      <c r="AY570" s="1" t="s">
        <v>168</v>
      </c>
      <c r="BB570" s="1">
        <v>0</v>
      </c>
      <c r="BC570" s="1">
        <v>0</v>
      </c>
      <c r="BD570" s="1">
        <v>1</v>
      </c>
      <c r="BE570" s="1">
        <v>2028</v>
      </c>
      <c r="BF570" s="1" t="s">
        <v>146</v>
      </c>
      <c r="BG570" s="1">
        <v>2028</v>
      </c>
      <c r="BH570" s="1">
        <v>31.58</v>
      </c>
      <c r="BI570" s="1">
        <v>43.51</v>
      </c>
      <c r="BJ570" s="1">
        <v>0</v>
      </c>
      <c r="BL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1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2028</v>
      </c>
      <c r="CD570" s="1">
        <v>1</v>
      </c>
      <c r="CE570" s="1" t="s">
        <v>118</v>
      </c>
      <c r="CF570" s="1" t="s">
        <v>1319</v>
      </c>
      <c r="CG570" s="1" t="str">
        <f>"05"</f>
        <v>05</v>
      </c>
      <c r="CH570" s="1" t="str">
        <f>"2"</f>
        <v>2</v>
      </c>
      <c r="CI570" s="1" t="str">
        <f t="shared" ref="CI570:CI576" si="168">"05"</f>
        <v>05</v>
      </c>
      <c r="CJ570" s="1" t="s">
        <v>120</v>
      </c>
      <c r="CK570" s="1" t="str">
        <f t="shared" ref="CK570:CK574" si="169">"02"</f>
        <v>02</v>
      </c>
      <c r="CL570" s="1" t="s">
        <v>121</v>
      </c>
      <c r="CW570" s="1">
        <v>0</v>
      </c>
      <c r="CX570" s="1">
        <v>0</v>
      </c>
      <c r="CY570" s="1">
        <v>0</v>
      </c>
    </row>
    <row r="571" spans="1:103">
      <c r="A571" s="1">
        <v>410</v>
      </c>
      <c r="B571" s="1" t="s">
        <v>138</v>
      </c>
      <c r="C571" s="1">
        <v>410378</v>
      </c>
      <c r="D571" s="1" t="s">
        <v>102</v>
      </c>
      <c r="E571" s="1">
        <v>8673</v>
      </c>
      <c r="F571" s="1" t="s">
        <v>191</v>
      </c>
      <c r="G571" s="1" t="s">
        <v>192</v>
      </c>
      <c r="I571" s="1" t="s">
        <v>192</v>
      </c>
      <c r="K571" s="1">
        <v>478</v>
      </c>
      <c r="L571" s="1">
        <v>478</v>
      </c>
      <c r="M571" s="1" t="s">
        <v>1358</v>
      </c>
      <c r="N571" s="1" t="s">
        <v>1359</v>
      </c>
      <c r="O571" s="1" t="s">
        <v>1360</v>
      </c>
      <c r="P571" s="1" t="s">
        <v>166</v>
      </c>
      <c r="Q571" s="1" t="s">
        <v>109</v>
      </c>
      <c r="R571" s="1">
        <v>1</v>
      </c>
      <c r="S571" s="1" t="s">
        <v>110</v>
      </c>
      <c r="T571" s="1" t="s">
        <v>111</v>
      </c>
      <c r="U571" s="1" t="s">
        <v>112</v>
      </c>
      <c r="V571" s="1">
        <v>411</v>
      </c>
      <c r="Y571" s="1">
        <v>410080</v>
      </c>
      <c r="Z571" s="1" t="s">
        <v>113</v>
      </c>
      <c r="AG571" s="1">
        <v>2</v>
      </c>
      <c r="AH571" s="4">
        <v>42579</v>
      </c>
      <c r="AI571" s="1">
        <v>57</v>
      </c>
      <c r="AS571" s="4">
        <v>42556</v>
      </c>
      <c r="AT571" s="4">
        <v>42885</v>
      </c>
      <c r="AU571" s="4">
        <v>42663</v>
      </c>
      <c r="AW571" s="1">
        <v>1</v>
      </c>
      <c r="AY571" s="1" t="s">
        <v>168</v>
      </c>
      <c r="BB571" s="1">
        <v>0</v>
      </c>
      <c r="BC571" s="1">
        <v>0</v>
      </c>
      <c r="BD571" s="1">
        <v>1</v>
      </c>
      <c r="BE571" s="1">
        <v>2028</v>
      </c>
      <c r="BF571" s="1" t="s">
        <v>146</v>
      </c>
      <c r="BG571" s="1">
        <v>2028</v>
      </c>
      <c r="BH571" s="1">
        <v>31.58</v>
      </c>
      <c r="BI571" s="1">
        <v>43.51</v>
      </c>
      <c r="BJ571" s="1">
        <v>0</v>
      </c>
      <c r="BL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1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2028</v>
      </c>
      <c r="CD571" s="1">
        <v>1</v>
      </c>
      <c r="CE571" s="1" t="s">
        <v>118</v>
      </c>
      <c r="CF571" s="1" t="s">
        <v>1319</v>
      </c>
      <c r="CG571" s="1" t="str">
        <f>"05"</f>
        <v>05</v>
      </c>
      <c r="CH571" s="1" t="str">
        <f>"2"</f>
        <v>2</v>
      </c>
      <c r="CI571" s="1" t="str">
        <f>"05"</f>
        <v>05</v>
      </c>
      <c r="CJ571" s="1" t="s">
        <v>120</v>
      </c>
      <c r="CK571" s="1" t="str">
        <f>"02"</f>
        <v>02</v>
      </c>
      <c r="CL571" s="1" t="s">
        <v>121</v>
      </c>
      <c r="CW571" s="1">
        <v>0</v>
      </c>
      <c r="CX571" s="1">
        <v>0</v>
      </c>
      <c r="CY571" s="1">
        <v>0</v>
      </c>
    </row>
    <row r="572" spans="1:103">
      <c r="A572" s="1">
        <v>410</v>
      </c>
      <c r="B572" s="1" t="s">
        <v>138</v>
      </c>
      <c r="C572" s="1">
        <v>410404</v>
      </c>
      <c r="D572" s="1" t="s">
        <v>102</v>
      </c>
      <c r="E572" s="1">
        <v>8673</v>
      </c>
      <c r="F572" s="1" t="s">
        <v>191</v>
      </c>
      <c r="G572" s="1" t="s">
        <v>192</v>
      </c>
      <c r="I572" s="1" t="s">
        <v>192</v>
      </c>
      <c r="K572" s="1">
        <v>477</v>
      </c>
      <c r="L572" s="1">
        <v>352</v>
      </c>
      <c r="M572" s="1" t="s">
        <v>1358</v>
      </c>
      <c r="N572" s="1" t="s">
        <v>1359</v>
      </c>
      <c r="O572" s="1" t="s">
        <v>1360</v>
      </c>
      <c r="P572" s="1" t="s">
        <v>166</v>
      </c>
      <c r="Q572" s="1" t="s">
        <v>109</v>
      </c>
      <c r="R572" s="1">
        <v>1</v>
      </c>
      <c r="S572" s="1" t="s">
        <v>110</v>
      </c>
      <c r="T572" s="1" t="s">
        <v>111</v>
      </c>
      <c r="U572" s="1" t="s">
        <v>112</v>
      </c>
      <c r="V572" s="1">
        <v>411</v>
      </c>
      <c r="Y572" s="1">
        <v>410080</v>
      </c>
      <c r="Z572" s="1" t="s">
        <v>113</v>
      </c>
      <c r="AG572" s="1">
        <v>1</v>
      </c>
      <c r="AH572" s="4">
        <v>42559</v>
      </c>
      <c r="AI572" s="1">
        <v>57</v>
      </c>
      <c r="AS572" s="4">
        <v>42727</v>
      </c>
      <c r="AT572" s="4">
        <v>42886</v>
      </c>
      <c r="AU572" s="4">
        <v>42745</v>
      </c>
      <c r="AW572" s="1">
        <v>1</v>
      </c>
      <c r="AY572" s="1" t="s">
        <v>168</v>
      </c>
      <c r="BB572" s="1">
        <v>0</v>
      </c>
      <c r="BC572" s="1">
        <v>0</v>
      </c>
      <c r="BD572" s="1">
        <v>1</v>
      </c>
      <c r="BE572" s="1">
        <v>2028</v>
      </c>
      <c r="BF572" s="1" t="s">
        <v>146</v>
      </c>
      <c r="BG572" s="1">
        <v>2028</v>
      </c>
      <c r="BH572" s="1">
        <v>31.58</v>
      </c>
      <c r="BI572" s="1">
        <v>43.51</v>
      </c>
      <c r="BJ572" s="1">
        <v>0</v>
      </c>
      <c r="BL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1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2028</v>
      </c>
      <c r="CD572" s="1">
        <v>1</v>
      </c>
      <c r="CE572" s="1" t="s">
        <v>118</v>
      </c>
      <c r="CF572" s="1" t="s">
        <v>1319</v>
      </c>
      <c r="CG572" s="1" t="str">
        <f>"05"</f>
        <v>05</v>
      </c>
      <c r="CH572" s="1" t="str">
        <f>"2"</f>
        <v>2</v>
      </c>
      <c r="CI572" s="1" t="str">
        <f>"05"</f>
        <v>05</v>
      </c>
      <c r="CJ572" s="1" t="s">
        <v>120</v>
      </c>
      <c r="CK572" s="1" t="str">
        <f>"02"</f>
        <v>02</v>
      </c>
      <c r="CL572" s="1" t="s">
        <v>121</v>
      </c>
      <c r="CW572" s="1">
        <v>0</v>
      </c>
      <c r="CX572" s="1">
        <v>0</v>
      </c>
      <c r="CY572" s="1">
        <v>0</v>
      </c>
    </row>
    <row r="573" spans="1:103">
      <c r="A573" s="1">
        <v>410</v>
      </c>
      <c r="B573" s="1" t="s">
        <v>138</v>
      </c>
      <c r="C573" s="1">
        <v>410671</v>
      </c>
      <c r="D573" s="1" t="s">
        <v>102</v>
      </c>
      <c r="E573" s="1">
        <v>9113</v>
      </c>
      <c r="F573" s="1" t="s">
        <v>352</v>
      </c>
      <c r="G573" s="1" t="s">
        <v>353</v>
      </c>
      <c r="I573" s="1" t="s">
        <v>353</v>
      </c>
      <c r="K573" s="1">
        <v>30</v>
      </c>
      <c r="L573" s="1">
        <v>30</v>
      </c>
      <c r="M573" s="1" t="s">
        <v>1361</v>
      </c>
      <c r="N573" s="1" t="s">
        <v>416</v>
      </c>
      <c r="O573" s="1" t="s">
        <v>188</v>
      </c>
      <c r="P573" s="1" t="s">
        <v>166</v>
      </c>
      <c r="Q573" s="1" t="s">
        <v>109</v>
      </c>
      <c r="R573" s="1">
        <v>1</v>
      </c>
      <c r="S573" s="1" t="s">
        <v>110</v>
      </c>
      <c r="T573" s="1" t="s">
        <v>111</v>
      </c>
      <c r="U573" s="1" t="s">
        <v>112</v>
      </c>
      <c r="V573" s="1">
        <v>411</v>
      </c>
      <c r="Y573" s="1">
        <v>410080</v>
      </c>
      <c r="Z573" s="1" t="s">
        <v>113</v>
      </c>
      <c r="AC573" s="1" t="s">
        <v>114</v>
      </c>
      <c r="AD573" s="4">
        <v>42837</v>
      </c>
      <c r="AG573" s="1">
        <v>4</v>
      </c>
      <c r="AH573" s="4">
        <v>42859</v>
      </c>
      <c r="AI573" s="1">
        <v>57</v>
      </c>
      <c r="AM573" s="1" t="s">
        <v>357</v>
      </c>
      <c r="AS573" s="4">
        <v>42851</v>
      </c>
      <c r="AT573" s="4">
        <v>42894</v>
      </c>
      <c r="AU573" s="4">
        <v>42888</v>
      </c>
      <c r="AW573" s="1">
        <v>43</v>
      </c>
      <c r="AY573" s="1" t="s">
        <v>168</v>
      </c>
      <c r="BB573" s="1">
        <v>0</v>
      </c>
      <c r="BC573" s="1">
        <v>0</v>
      </c>
      <c r="BD573" s="1">
        <v>43</v>
      </c>
      <c r="BE573" s="1">
        <v>1734</v>
      </c>
      <c r="BF573" s="1" t="s">
        <v>146</v>
      </c>
      <c r="BG573" s="1">
        <v>74562</v>
      </c>
      <c r="BH573" s="1">
        <v>1161.09</v>
      </c>
      <c r="BI573" s="1">
        <v>1599.7</v>
      </c>
      <c r="BJ573" s="1">
        <v>0</v>
      </c>
      <c r="BL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43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74562</v>
      </c>
      <c r="CD573" s="1">
        <v>1</v>
      </c>
      <c r="CE573" s="1" t="s">
        <v>118</v>
      </c>
      <c r="CF573" s="1" t="s">
        <v>1319</v>
      </c>
      <c r="CG573" s="1" t="str">
        <f>"05"</f>
        <v>05</v>
      </c>
      <c r="CH573" s="1" t="str">
        <f>"2"</f>
        <v>2</v>
      </c>
      <c r="CI573" s="1" t="str">
        <f>"05"</f>
        <v>05</v>
      </c>
      <c r="CJ573" s="1" t="s">
        <v>120</v>
      </c>
      <c r="CK573" s="1" t="str">
        <f>"02"</f>
        <v>02</v>
      </c>
      <c r="CL573" s="1" t="s">
        <v>129</v>
      </c>
      <c r="CW573" s="1">
        <v>0</v>
      </c>
      <c r="CX573" s="1">
        <v>0</v>
      </c>
      <c r="CY573" s="1">
        <v>0</v>
      </c>
    </row>
    <row r="574" spans="1:103">
      <c r="A574" s="1">
        <v>410</v>
      </c>
      <c r="B574" s="1" t="s">
        <v>138</v>
      </c>
      <c r="C574" s="1">
        <v>410767</v>
      </c>
      <c r="D574" s="1" t="s">
        <v>102</v>
      </c>
      <c r="E574" s="1">
        <v>9113</v>
      </c>
      <c r="F574" s="1" t="s">
        <v>352</v>
      </c>
      <c r="G574" s="1" t="s">
        <v>359</v>
      </c>
      <c r="I574" s="1" t="s">
        <v>359</v>
      </c>
      <c r="K574" s="1">
        <v>30</v>
      </c>
      <c r="L574" s="1">
        <v>30</v>
      </c>
      <c r="M574" s="1" t="s">
        <v>1361</v>
      </c>
      <c r="N574" s="1" t="s">
        <v>416</v>
      </c>
      <c r="O574" s="1" t="s">
        <v>188</v>
      </c>
      <c r="P574" s="1" t="s">
        <v>166</v>
      </c>
      <c r="Q574" s="1" t="s">
        <v>109</v>
      </c>
      <c r="R574" s="1">
        <v>1</v>
      </c>
      <c r="S574" s="1" t="s">
        <v>110</v>
      </c>
      <c r="T574" s="1" t="s">
        <v>111</v>
      </c>
      <c r="U574" s="1" t="s">
        <v>112</v>
      </c>
      <c r="V574" s="1">
        <v>411</v>
      </c>
      <c r="Y574" s="1">
        <v>410080</v>
      </c>
      <c r="Z574" s="1" t="s">
        <v>113</v>
      </c>
      <c r="AI574" s="1">
        <v>57</v>
      </c>
      <c r="AM574" s="1" t="s">
        <v>357</v>
      </c>
      <c r="AS574" s="4">
        <v>42859</v>
      </c>
      <c r="AT574" s="4">
        <v>42950</v>
      </c>
      <c r="AU574" s="4">
        <v>42944</v>
      </c>
      <c r="AW574" s="1">
        <v>43</v>
      </c>
      <c r="AY574" s="1" t="s">
        <v>168</v>
      </c>
      <c r="BB574" s="1">
        <v>0</v>
      </c>
      <c r="BC574" s="1">
        <v>0</v>
      </c>
      <c r="BD574" s="1">
        <v>43</v>
      </c>
      <c r="BE574" s="1">
        <v>1734</v>
      </c>
      <c r="BF574" s="1" t="s">
        <v>146</v>
      </c>
      <c r="BG574" s="1">
        <v>74562</v>
      </c>
      <c r="BH574" s="1">
        <v>1161.09</v>
      </c>
      <c r="BI574" s="1">
        <v>1599.7</v>
      </c>
      <c r="BJ574" s="1">
        <v>0</v>
      </c>
      <c r="BL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43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74562</v>
      </c>
      <c r="CD574" s="1">
        <v>1</v>
      </c>
      <c r="CE574" s="1" t="s">
        <v>118</v>
      </c>
      <c r="CF574" s="1" t="s">
        <v>1319</v>
      </c>
      <c r="CG574" s="1" t="str">
        <f>"05"</f>
        <v>05</v>
      </c>
      <c r="CH574" s="1" t="str">
        <f>"2"</f>
        <v>2</v>
      </c>
      <c r="CI574" s="1" t="str">
        <f>"05"</f>
        <v>05</v>
      </c>
      <c r="CJ574" s="1" t="s">
        <v>120</v>
      </c>
      <c r="CK574" s="1" t="str">
        <f>"02"</f>
        <v>02</v>
      </c>
      <c r="CL574" s="1" t="s">
        <v>129</v>
      </c>
      <c r="CW574" s="1">
        <v>0</v>
      </c>
      <c r="CX574" s="1">
        <v>0</v>
      </c>
      <c r="CY574" s="1">
        <v>0</v>
      </c>
    </row>
    <row r="575" spans="1:103">
      <c r="A575" s="1">
        <v>410</v>
      </c>
      <c r="B575" s="1" t="s">
        <v>297</v>
      </c>
      <c r="C575" s="1">
        <v>40056</v>
      </c>
      <c r="D575" s="1" t="s">
        <v>390</v>
      </c>
      <c r="E575" s="1" t="s">
        <v>403</v>
      </c>
      <c r="F575" s="1" t="s">
        <v>404</v>
      </c>
      <c r="G575" s="1" t="s">
        <v>1362</v>
      </c>
      <c r="I575" s="1">
        <v>741022</v>
      </c>
      <c r="K575" s="1">
        <v>20</v>
      </c>
      <c r="L575" s="1">
        <v>4</v>
      </c>
      <c r="M575" s="1" t="s">
        <v>1363</v>
      </c>
      <c r="N575" s="1" t="s">
        <v>1364</v>
      </c>
      <c r="O575" s="1" t="s">
        <v>188</v>
      </c>
      <c r="P575" s="1" t="s">
        <v>371</v>
      </c>
      <c r="Q575" s="1" t="s">
        <v>109</v>
      </c>
      <c r="R575" s="1">
        <v>1</v>
      </c>
      <c r="S575" s="1" t="s">
        <v>110</v>
      </c>
      <c r="T575" s="1" t="s">
        <v>111</v>
      </c>
      <c r="U575" s="1" t="s">
        <v>112</v>
      </c>
      <c r="V575" s="1">
        <v>411</v>
      </c>
      <c r="Y575" s="1">
        <v>3180</v>
      </c>
      <c r="Z575" s="1" t="s">
        <v>417</v>
      </c>
      <c r="AC575" s="1" t="s">
        <v>157</v>
      </c>
      <c r="AD575" s="4">
        <v>42558</v>
      </c>
      <c r="AG575" s="1">
        <v>1</v>
      </c>
      <c r="AH575" s="4">
        <v>42433</v>
      </c>
      <c r="AI575" s="1">
        <v>1</v>
      </c>
      <c r="AS575" s="4">
        <v>42419</v>
      </c>
      <c r="AT575" s="4">
        <v>42549</v>
      </c>
      <c r="AU575" s="4">
        <v>42916</v>
      </c>
      <c r="AW575" s="1">
        <v>100</v>
      </c>
      <c r="AX575" s="1">
        <v>406964</v>
      </c>
      <c r="AY575" s="1" t="s">
        <v>168</v>
      </c>
      <c r="AZ575" s="1">
        <v>999</v>
      </c>
      <c r="BB575" s="1">
        <v>37</v>
      </c>
      <c r="BC575" s="1">
        <v>46</v>
      </c>
      <c r="BD575" s="1">
        <v>63</v>
      </c>
      <c r="BE575" s="1">
        <v>65.99</v>
      </c>
      <c r="BF575" s="1" t="s">
        <v>117</v>
      </c>
      <c r="BG575" s="1">
        <v>285262.0999</v>
      </c>
      <c r="BH575" s="1">
        <v>4157.37</v>
      </c>
      <c r="BI575" s="1">
        <v>6120.19</v>
      </c>
      <c r="BJ575" s="1">
        <v>46</v>
      </c>
      <c r="BK575" s="4">
        <v>42558</v>
      </c>
      <c r="BL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63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285262.0999</v>
      </c>
      <c r="CD575" s="1">
        <v>1</v>
      </c>
      <c r="CE575" s="1" t="s">
        <v>118</v>
      </c>
      <c r="CF575" s="1" t="s">
        <v>1319</v>
      </c>
      <c r="CG575" s="1" t="str">
        <f>"05"</f>
        <v>05</v>
      </c>
      <c r="CH575" s="1" t="str">
        <f>"2"</f>
        <v>2</v>
      </c>
      <c r="CI575" s="1" t="str">
        <f>"05"</f>
        <v>05</v>
      </c>
      <c r="CJ575" s="1" t="s">
        <v>120</v>
      </c>
      <c r="CK575" s="1" t="str">
        <f>"26"</f>
        <v>26</v>
      </c>
      <c r="CL575" s="1" t="s">
        <v>388</v>
      </c>
      <c r="CW575" s="1">
        <v>0</v>
      </c>
      <c r="CX575" s="1">
        <v>0</v>
      </c>
      <c r="CY575" s="1">
        <v>0</v>
      </c>
    </row>
    <row r="576" spans="1:103">
      <c r="A576" s="1">
        <v>410</v>
      </c>
      <c r="B576" s="1" t="s">
        <v>297</v>
      </c>
      <c r="C576" s="1">
        <v>40069</v>
      </c>
      <c r="D576" s="1" t="s">
        <v>390</v>
      </c>
      <c r="E576" s="1" t="s">
        <v>403</v>
      </c>
      <c r="F576" s="1" t="s">
        <v>404</v>
      </c>
      <c r="G576" s="1" t="s">
        <v>1365</v>
      </c>
      <c r="I576" s="1">
        <v>741134</v>
      </c>
      <c r="K576" s="1">
        <v>30</v>
      </c>
      <c r="L576" s="1">
        <v>6</v>
      </c>
      <c r="M576" s="1" t="s">
        <v>1366</v>
      </c>
      <c r="N576" s="1" t="s">
        <v>1364</v>
      </c>
      <c r="O576" s="1" t="s">
        <v>107</v>
      </c>
      <c r="P576" s="1" t="s">
        <v>371</v>
      </c>
      <c r="Q576" s="1" t="s">
        <v>109</v>
      </c>
      <c r="R576" s="1">
        <v>1</v>
      </c>
      <c r="S576" s="1" t="s">
        <v>110</v>
      </c>
      <c r="T576" s="1" t="s">
        <v>111</v>
      </c>
      <c r="U576" s="1" t="s">
        <v>112</v>
      </c>
      <c r="V576" s="1">
        <v>411</v>
      </c>
      <c r="Y576" s="1">
        <v>3560</v>
      </c>
      <c r="Z576" s="1" t="s">
        <v>410</v>
      </c>
      <c r="AG576" s="1">
        <v>1</v>
      </c>
      <c r="AH576" s="4">
        <v>42530</v>
      </c>
      <c r="AI576" s="1">
        <v>1</v>
      </c>
      <c r="AS576" s="4">
        <v>42523</v>
      </c>
      <c r="AT576" s="4">
        <v>42705</v>
      </c>
      <c r="AU576" s="4">
        <v>42916</v>
      </c>
      <c r="AW576" s="1">
        <v>50</v>
      </c>
      <c r="AY576" s="1" t="s">
        <v>168</v>
      </c>
      <c r="BB576" s="1">
        <v>49</v>
      </c>
      <c r="BC576" s="1">
        <v>0</v>
      </c>
      <c r="BD576" s="1">
        <v>1</v>
      </c>
      <c r="BE576" s="1">
        <v>57.22</v>
      </c>
      <c r="BF576" s="1" t="s">
        <v>117</v>
      </c>
      <c r="BG576" s="1">
        <v>3845.3557</v>
      </c>
      <c r="BH576" s="1">
        <v>57.22</v>
      </c>
      <c r="BI576" s="1">
        <v>82.5</v>
      </c>
      <c r="BJ576" s="1">
        <v>0</v>
      </c>
      <c r="BL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1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3845.3557</v>
      </c>
      <c r="CD576" s="1">
        <v>1</v>
      </c>
      <c r="CE576" s="1" t="s">
        <v>118</v>
      </c>
      <c r="CF576" s="1" t="s">
        <v>1319</v>
      </c>
      <c r="CG576" s="1" t="str">
        <f>"05"</f>
        <v>05</v>
      </c>
      <c r="CH576" s="1" t="str">
        <f>"2"</f>
        <v>2</v>
      </c>
      <c r="CI576" s="1" t="str">
        <f>"05"</f>
        <v>05</v>
      </c>
      <c r="CJ576" s="1" t="s">
        <v>120</v>
      </c>
      <c r="CK576" s="1" t="str">
        <f>"26"</f>
        <v>26</v>
      </c>
      <c r="CL576" s="1" t="s">
        <v>129</v>
      </c>
      <c r="CW576" s="1">
        <v>0</v>
      </c>
      <c r="CX576" s="1">
        <v>0</v>
      </c>
      <c r="CY576" s="1">
        <v>0</v>
      </c>
    </row>
    <row r="577" spans="1:103">
      <c r="A577" s="1">
        <v>410</v>
      </c>
      <c r="B577" s="1" t="s">
        <v>138</v>
      </c>
      <c r="C577" s="1">
        <v>410760</v>
      </c>
      <c r="D577" s="1" t="s">
        <v>102</v>
      </c>
      <c r="E577" s="1">
        <v>8700</v>
      </c>
      <c r="F577" s="1" t="s">
        <v>199</v>
      </c>
      <c r="G577" s="1" t="s">
        <v>929</v>
      </c>
      <c r="I577" s="1" t="s">
        <v>929</v>
      </c>
      <c r="K577" s="1">
        <v>2</v>
      </c>
      <c r="L577" s="1">
        <v>3</v>
      </c>
      <c r="M577" s="1" t="s">
        <v>1367</v>
      </c>
      <c r="N577" s="1" t="s">
        <v>106</v>
      </c>
      <c r="O577" s="1" t="s">
        <v>198</v>
      </c>
      <c r="P577" s="1" t="s">
        <v>108</v>
      </c>
      <c r="Q577" s="1" t="s">
        <v>109</v>
      </c>
      <c r="R577" s="1">
        <v>1</v>
      </c>
      <c r="S577" s="1" t="s">
        <v>110</v>
      </c>
      <c r="T577" s="1" t="s">
        <v>111</v>
      </c>
      <c r="U577" s="1" t="s">
        <v>112</v>
      </c>
      <c r="V577" s="1">
        <v>411</v>
      </c>
      <c r="Y577" s="1">
        <v>410080</v>
      </c>
      <c r="Z577" s="1" t="s">
        <v>113</v>
      </c>
      <c r="AG577" s="1">
        <v>1</v>
      </c>
      <c r="AH577" s="4">
        <v>42853</v>
      </c>
      <c r="AI577" s="1">
        <v>57</v>
      </c>
      <c r="AM577" s="1" t="s">
        <v>205</v>
      </c>
      <c r="AS577" s="4">
        <v>42853</v>
      </c>
      <c r="AT577" s="4">
        <v>42929</v>
      </c>
      <c r="AU577" s="4">
        <v>42923</v>
      </c>
      <c r="AW577" s="1">
        <v>3</v>
      </c>
      <c r="AY577" s="1" t="s">
        <v>116</v>
      </c>
      <c r="BB577" s="1">
        <v>0</v>
      </c>
      <c r="BC577" s="1">
        <v>0</v>
      </c>
      <c r="BD577" s="1">
        <v>3</v>
      </c>
      <c r="BE577" s="1">
        <v>1545</v>
      </c>
      <c r="BF577" s="1" t="s">
        <v>146</v>
      </c>
      <c r="BG577" s="1">
        <v>4635</v>
      </c>
      <c r="BH577" s="1">
        <v>72.18</v>
      </c>
      <c r="BI577" s="1">
        <v>99.44</v>
      </c>
      <c r="BJ577" s="1">
        <v>0</v>
      </c>
      <c r="BL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3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4635</v>
      </c>
      <c r="CD577" s="1">
        <v>1</v>
      </c>
      <c r="CE577" s="1" t="s">
        <v>118</v>
      </c>
      <c r="CF577" s="1" t="s">
        <v>1319</v>
      </c>
      <c r="CG577" s="1" t="str">
        <f>"05"</f>
        <v>05</v>
      </c>
      <c r="CH577" s="1" t="str">
        <f>"2"</f>
        <v>2</v>
      </c>
      <c r="CI577" s="1" t="str">
        <f t="shared" ref="CI577:CI580" si="170">"07"</f>
        <v>07</v>
      </c>
      <c r="CJ577" s="1" t="s">
        <v>120</v>
      </c>
      <c r="CK577" s="1" t="str">
        <f t="shared" ref="CK577:CK581" si="171">"02"</f>
        <v>02</v>
      </c>
      <c r="CL577" s="1" t="s">
        <v>129</v>
      </c>
      <c r="CW577" s="1">
        <v>0</v>
      </c>
      <c r="CX577" s="1">
        <v>0</v>
      </c>
      <c r="CY577" s="1">
        <v>0</v>
      </c>
    </row>
    <row r="578" spans="1:103">
      <c r="A578" s="1">
        <v>410</v>
      </c>
      <c r="B578" s="1" t="s">
        <v>138</v>
      </c>
      <c r="C578" s="1">
        <v>410760</v>
      </c>
      <c r="D578" s="1" t="s">
        <v>102</v>
      </c>
      <c r="E578" s="1">
        <v>8700</v>
      </c>
      <c r="F578" s="1" t="s">
        <v>199</v>
      </c>
      <c r="G578" s="1" t="s">
        <v>929</v>
      </c>
      <c r="I578" s="1" t="s">
        <v>929</v>
      </c>
      <c r="K578" s="1">
        <v>3</v>
      </c>
      <c r="L578" s="1">
        <v>4</v>
      </c>
      <c r="M578" s="1" t="s">
        <v>1367</v>
      </c>
      <c r="N578" s="1" t="s">
        <v>106</v>
      </c>
      <c r="O578" s="1" t="s">
        <v>198</v>
      </c>
      <c r="P578" s="1" t="s">
        <v>108</v>
      </c>
      <c r="Q578" s="1" t="s">
        <v>109</v>
      </c>
      <c r="R578" s="1">
        <v>1</v>
      </c>
      <c r="S578" s="1" t="s">
        <v>110</v>
      </c>
      <c r="T578" s="1" t="s">
        <v>111</v>
      </c>
      <c r="U578" s="1" t="s">
        <v>112</v>
      </c>
      <c r="V578" s="1">
        <v>411</v>
      </c>
      <c r="Y578" s="1">
        <v>410080</v>
      </c>
      <c r="Z578" s="1" t="s">
        <v>113</v>
      </c>
      <c r="AG578" s="1">
        <v>1</v>
      </c>
      <c r="AH578" s="4">
        <v>42853</v>
      </c>
      <c r="AI578" s="1">
        <v>57</v>
      </c>
      <c r="AM578" s="1" t="s">
        <v>205</v>
      </c>
      <c r="AS578" s="4">
        <v>42853</v>
      </c>
      <c r="AT578" s="4">
        <v>42929</v>
      </c>
      <c r="AU578" s="4">
        <v>42923</v>
      </c>
      <c r="AW578" s="1">
        <v>6</v>
      </c>
      <c r="AY578" s="1" t="s">
        <v>116</v>
      </c>
      <c r="BB578" s="1">
        <v>0</v>
      </c>
      <c r="BC578" s="1">
        <v>0</v>
      </c>
      <c r="BD578" s="1">
        <v>6</v>
      </c>
      <c r="BE578" s="1">
        <v>1545</v>
      </c>
      <c r="BF578" s="1" t="s">
        <v>146</v>
      </c>
      <c r="BG578" s="1">
        <v>9270</v>
      </c>
      <c r="BH578" s="1">
        <v>144.35</v>
      </c>
      <c r="BI578" s="1">
        <v>198.88</v>
      </c>
      <c r="BJ578" s="1">
        <v>0</v>
      </c>
      <c r="BL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6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9270</v>
      </c>
      <c r="CD578" s="1">
        <v>1</v>
      </c>
      <c r="CE578" s="1" t="s">
        <v>118</v>
      </c>
      <c r="CF578" s="1" t="s">
        <v>1319</v>
      </c>
      <c r="CG578" s="1" t="str">
        <f>"05"</f>
        <v>05</v>
      </c>
      <c r="CH578" s="1" t="str">
        <f>"2"</f>
        <v>2</v>
      </c>
      <c r="CI578" s="1" t="str">
        <f>"07"</f>
        <v>07</v>
      </c>
      <c r="CJ578" s="1" t="s">
        <v>120</v>
      </c>
      <c r="CK578" s="1" t="str">
        <f>"02"</f>
        <v>02</v>
      </c>
      <c r="CL578" s="1" t="s">
        <v>129</v>
      </c>
      <c r="CW578" s="1">
        <v>0</v>
      </c>
      <c r="CX578" s="1">
        <v>0</v>
      </c>
      <c r="CY578" s="1">
        <v>0</v>
      </c>
    </row>
    <row r="579" spans="1:103">
      <c r="A579" s="1">
        <v>410</v>
      </c>
      <c r="B579" s="1" t="s">
        <v>138</v>
      </c>
      <c r="C579" s="1">
        <v>490069</v>
      </c>
      <c r="D579" s="1" t="s">
        <v>102</v>
      </c>
      <c r="E579" s="1">
        <v>8377</v>
      </c>
      <c r="F579" s="1" t="s">
        <v>372</v>
      </c>
      <c r="G579" s="1" t="s">
        <v>373</v>
      </c>
      <c r="I579" s="1" t="s">
        <v>373</v>
      </c>
      <c r="K579" s="1">
        <v>11</v>
      </c>
      <c r="L579" s="1">
        <v>11</v>
      </c>
      <c r="M579" s="1" t="s">
        <v>1368</v>
      </c>
      <c r="N579" s="1" t="s">
        <v>106</v>
      </c>
      <c r="O579" s="1" t="s">
        <v>198</v>
      </c>
      <c r="P579" s="1" t="s">
        <v>108</v>
      </c>
      <c r="Q579" s="1" t="s">
        <v>109</v>
      </c>
      <c r="R579" s="1">
        <v>1</v>
      </c>
      <c r="S579" s="1" t="s">
        <v>110</v>
      </c>
      <c r="T579" s="1" t="s">
        <v>111</v>
      </c>
      <c r="U579" s="1" t="s">
        <v>112</v>
      </c>
      <c r="V579" s="1">
        <v>411</v>
      </c>
      <c r="Y579" s="1">
        <v>410080</v>
      </c>
      <c r="Z579" s="1" t="s">
        <v>113</v>
      </c>
      <c r="AG579" s="1">
        <v>1</v>
      </c>
      <c r="AH579" s="4">
        <v>42829</v>
      </c>
      <c r="AI579" s="1">
        <v>57</v>
      </c>
      <c r="AS579" s="4">
        <v>42803</v>
      </c>
      <c r="AT579" s="4">
        <v>43007</v>
      </c>
      <c r="AU579" s="4">
        <v>43007</v>
      </c>
      <c r="AW579" s="1">
        <v>130</v>
      </c>
      <c r="AY579" s="1" t="s">
        <v>116</v>
      </c>
      <c r="BB579" s="1">
        <v>0</v>
      </c>
      <c r="BC579" s="1">
        <v>0</v>
      </c>
      <c r="BD579" s="1">
        <v>130</v>
      </c>
      <c r="BE579" s="1">
        <v>0</v>
      </c>
      <c r="BF579" s="1" t="s">
        <v>146</v>
      </c>
      <c r="BG579" s="1">
        <v>0</v>
      </c>
      <c r="BH579" s="1">
        <v>0</v>
      </c>
      <c r="BI579" s="1">
        <v>0</v>
      </c>
      <c r="BJ579" s="1">
        <v>0</v>
      </c>
      <c r="BL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130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1</v>
      </c>
      <c r="CE579" s="1" t="s">
        <v>118</v>
      </c>
      <c r="CF579" s="1" t="s">
        <v>1319</v>
      </c>
      <c r="CG579" s="1" t="str">
        <f>"05"</f>
        <v>05</v>
      </c>
      <c r="CH579" s="1" t="str">
        <f>"2"</f>
        <v>2</v>
      </c>
      <c r="CI579" s="1" t="str">
        <f>"07"</f>
        <v>07</v>
      </c>
      <c r="CJ579" s="1" t="s">
        <v>120</v>
      </c>
      <c r="CK579" s="1" t="str">
        <f>"02"</f>
        <v>02</v>
      </c>
      <c r="CL579" s="1" t="s">
        <v>129</v>
      </c>
      <c r="CW579" s="1">
        <v>0</v>
      </c>
      <c r="CX579" s="1">
        <v>0</v>
      </c>
      <c r="CY579" s="1">
        <v>0</v>
      </c>
    </row>
    <row r="580" spans="1:103">
      <c r="A580" s="1">
        <v>410</v>
      </c>
      <c r="B580" s="1" t="s">
        <v>297</v>
      </c>
      <c r="C580" s="1">
        <v>40047</v>
      </c>
      <c r="D580" s="1" t="s">
        <v>390</v>
      </c>
      <c r="E580" s="1" t="s">
        <v>403</v>
      </c>
      <c r="F580" s="1" t="s">
        <v>404</v>
      </c>
      <c r="G580" s="1" t="s">
        <v>1350</v>
      </c>
      <c r="H580" s="1" t="s">
        <v>1351</v>
      </c>
      <c r="I580" s="1">
        <v>740896</v>
      </c>
      <c r="K580" s="1">
        <v>70</v>
      </c>
      <c r="L580" s="1">
        <v>14</v>
      </c>
      <c r="M580" s="1" t="s">
        <v>1369</v>
      </c>
      <c r="N580" s="1" t="s">
        <v>1370</v>
      </c>
      <c r="O580" s="1" t="s">
        <v>1371</v>
      </c>
      <c r="P580" s="1" t="s">
        <v>1355</v>
      </c>
      <c r="Q580" s="1" t="s">
        <v>109</v>
      </c>
      <c r="R580" s="1">
        <v>1</v>
      </c>
      <c r="S580" s="1" t="s">
        <v>110</v>
      </c>
      <c r="T580" s="1" t="s">
        <v>111</v>
      </c>
      <c r="U580" s="1" t="s">
        <v>112</v>
      </c>
      <c r="V580" s="1">
        <v>411</v>
      </c>
      <c r="Y580" s="1">
        <v>3180</v>
      </c>
      <c r="Z580" s="1" t="s">
        <v>417</v>
      </c>
      <c r="AC580" s="1" t="s">
        <v>157</v>
      </c>
      <c r="AD580" s="4">
        <v>42464</v>
      </c>
      <c r="AH580" s="4">
        <v>42258</v>
      </c>
      <c r="AI580" s="1">
        <v>1</v>
      </c>
      <c r="AS580" s="4">
        <v>42258</v>
      </c>
      <c r="AT580" s="4">
        <v>42338</v>
      </c>
      <c r="AU580" s="4">
        <v>42916</v>
      </c>
      <c r="AW580" s="1">
        <v>3</v>
      </c>
      <c r="AX580" s="1">
        <v>405794</v>
      </c>
      <c r="AY580" s="1" t="s">
        <v>116</v>
      </c>
      <c r="AZ580" s="1">
        <v>999</v>
      </c>
      <c r="BB580" s="1">
        <v>0</v>
      </c>
      <c r="BC580" s="1">
        <v>3</v>
      </c>
      <c r="BD580" s="1">
        <v>3</v>
      </c>
      <c r="BE580" s="1">
        <v>43.04</v>
      </c>
      <c r="BF580" s="1" t="s">
        <v>117</v>
      </c>
      <c r="BG580" s="1">
        <v>8859.6979</v>
      </c>
      <c r="BH580" s="1">
        <v>129.12</v>
      </c>
      <c r="BI580" s="1">
        <v>190.08</v>
      </c>
      <c r="BJ580" s="1">
        <v>3</v>
      </c>
      <c r="BK580" s="4">
        <v>42464</v>
      </c>
      <c r="BL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3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8859.6979</v>
      </c>
      <c r="CD580" s="1">
        <v>1</v>
      </c>
      <c r="CE580" s="1" t="s">
        <v>118</v>
      </c>
      <c r="CF580" s="1" t="s">
        <v>1319</v>
      </c>
      <c r="CG580" s="1" t="str">
        <f>"05"</f>
        <v>05</v>
      </c>
      <c r="CH580" s="1" t="str">
        <f>"2"</f>
        <v>2</v>
      </c>
      <c r="CI580" s="1" t="str">
        <f>"07"</f>
        <v>07</v>
      </c>
      <c r="CJ580" s="1" t="s">
        <v>176</v>
      </c>
      <c r="CK580" s="1" t="str">
        <f>"02"</f>
        <v>02</v>
      </c>
      <c r="CL580" s="1" t="s">
        <v>129</v>
      </c>
      <c r="CW580" s="1">
        <v>0</v>
      </c>
      <c r="CX580" s="1">
        <v>0</v>
      </c>
      <c r="CY580" s="1">
        <v>0</v>
      </c>
    </row>
    <row r="581" spans="1:103">
      <c r="A581" s="1">
        <v>410</v>
      </c>
      <c r="B581" s="1" t="s">
        <v>297</v>
      </c>
      <c r="C581" s="1">
        <v>40038</v>
      </c>
      <c r="D581" s="1" t="s">
        <v>390</v>
      </c>
      <c r="E581" s="1" t="s">
        <v>403</v>
      </c>
      <c r="F581" s="1" t="s">
        <v>404</v>
      </c>
      <c r="G581" s="1" t="s">
        <v>405</v>
      </c>
      <c r="I581" s="1">
        <v>740871</v>
      </c>
      <c r="K581" s="1">
        <v>325</v>
      </c>
      <c r="L581" s="1">
        <v>65</v>
      </c>
      <c r="M581" s="1" t="s">
        <v>1372</v>
      </c>
      <c r="N581" s="1" t="s">
        <v>1373</v>
      </c>
      <c r="O581" s="1" t="s">
        <v>1374</v>
      </c>
      <c r="P581" s="1" t="s">
        <v>429</v>
      </c>
      <c r="Q581" s="1" t="s">
        <v>109</v>
      </c>
      <c r="R581" s="1">
        <v>1</v>
      </c>
      <c r="S581" s="1" t="s">
        <v>110</v>
      </c>
      <c r="T581" s="1" t="s">
        <v>111</v>
      </c>
      <c r="U581" s="1" t="s">
        <v>112</v>
      </c>
      <c r="V581" s="1">
        <v>411</v>
      </c>
      <c r="Y581" s="1">
        <v>3560</v>
      </c>
      <c r="Z581" s="1" t="s">
        <v>410</v>
      </c>
      <c r="AC581" s="1" t="s">
        <v>157</v>
      </c>
      <c r="AD581" s="4">
        <v>42550</v>
      </c>
      <c r="AH581" s="4">
        <v>42234</v>
      </c>
      <c r="AI581" s="1">
        <v>1</v>
      </c>
      <c r="AS581" s="4">
        <v>42230</v>
      </c>
      <c r="AT581" s="4">
        <v>42440</v>
      </c>
      <c r="AU581" s="4">
        <v>42916</v>
      </c>
      <c r="AW581" s="1">
        <v>50</v>
      </c>
      <c r="AX581" s="1">
        <v>406471</v>
      </c>
      <c r="AY581" s="1" t="s">
        <v>168</v>
      </c>
      <c r="AZ581" s="1">
        <v>999</v>
      </c>
      <c r="BB581" s="1">
        <v>47</v>
      </c>
      <c r="BC581" s="1">
        <v>47</v>
      </c>
      <c r="BD581" s="1">
        <v>3</v>
      </c>
      <c r="BE581" s="1">
        <v>121.93</v>
      </c>
      <c r="BF581" s="1" t="s">
        <v>117</v>
      </c>
      <c r="BG581" s="1">
        <v>25099.0466</v>
      </c>
      <c r="BH581" s="1">
        <v>365.79</v>
      </c>
      <c r="BI581" s="1">
        <v>538.49</v>
      </c>
      <c r="BJ581" s="1">
        <v>47</v>
      </c>
      <c r="BK581" s="4">
        <v>42550</v>
      </c>
      <c r="BL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3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25099.0466</v>
      </c>
      <c r="CD581" s="1">
        <v>1</v>
      </c>
      <c r="CE581" s="1" t="s">
        <v>118</v>
      </c>
      <c r="CF581" s="1" t="s">
        <v>1319</v>
      </c>
      <c r="CG581" s="1" t="str">
        <f>"05"</f>
        <v>05</v>
      </c>
      <c r="CH581" s="1" t="str">
        <f t="shared" ref="CH581:CH586" si="172">"3"</f>
        <v>3</v>
      </c>
      <c r="CI581" s="1" t="str">
        <f t="shared" ref="CI581:CI588" si="173">"05"</f>
        <v>05</v>
      </c>
      <c r="CJ581" s="1" t="s">
        <v>176</v>
      </c>
      <c r="CK581" s="1" t="str">
        <f>"02"</f>
        <v>02</v>
      </c>
      <c r="CL581" s="1" t="s">
        <v>121</v>
      </c>
      <c r="CW581" s="1">
        <v>0</v>
      </c>
      <c r="CX581" s="1">
        <v>0</v>
      </c>
      <c r="CY581" s="1">
        <v>0</v>
      </c>
    </row>
    <row r="582" spans="1:103">
      <c r="A582" s="1">
        <v>410</v>
      </c>
      <c r="B582" s="1" t="s">
        <v>297</v>
      </c>
      <c r="C582" s="1">
        <v>40038</v>
      </c>
      <c r="D582" s="1" t="s">
        <v>390</v>
      </c>
      <c r="E582" s="1" t="s">
        <v>403</v>
      </c>
      <c r="F582" s="1" t="s">
        <v>404</v>
      </c>
      <c r="G582" s="1" t="s">
        <v>405</v>
      </c>
      <c r="I582" s="1">
        <v>740871</v>
      </c>
      <c r="K582" s="1">
        <v>340</v>
      </c>
      <c r="L582" s="1">
        <v>68</v>
      </c>
      <c r="M582" s="1" t="s">
        <v>1375</v>
      </c>
      <c r="N582" s="1" t="s">
        <v>1376</v>
      </c>
      <c r="O582" s="1" t="s">
        <v>498</v>
      </c>
      <c r="P582" s="1" t="s">
        <v>215</v>
      </c>
      <c r="Q582" s="1" t="s">
        <v>109</v>
      </c>
      <c r="R582" s="1">
        <v>1</v>
      </c>
      <c r="S582" s="1" t="s">
        <v>110</v>
      </c>
      <c r="T582" s="1" t="s">
        <v>111</v>
      </c>
      <c r="U582" s="1" t="s">
        <v>112</v>
      </c>
      <c r="V582" s="1">
        <v>411</v>
      </c>
      <c r="Y582" s="1">
        <v>3560</v>
      </c>
      <c r="Z582" s="1" t="s">
        <v>410</v>
      </c>
      <c r="AC582" s="1" t="s">
        <v>157</v>
      </c>
      <c r="AD582" s="4">
        <v>42643</v>
      </c>
      <c r="AH582" s="4">
        <v>42234</v>
      </c>
      <c r="AI582" s="1">
        <v>1</v>
      </c>
      <c r="AS582" s="4">
        <v>42230</v>
      </c>
      <c r="AT582" s="4">
        <v>42495</v>
      </c>
      <c r="AU582" s="4">
        <v>42916</v>
      </c>
      <c r="AW582" s="1">
        <v>50</v>
      </c>
      <c r="AX582" s="1">
        <v>407363</v>
      </c>
      <c r="AY582" s="1" t="s">
        <v>275</v>
      </c>
      <c r="AZ582" s="1">
        <v>999</v>
      </c>
      <c r="BB582" s="1">
        <v>31</v>
      </c>
      <c r="BC582" s="1">
        <v>7</v>
      </c>
      <c r="BD582" s="1">
        <v>19</v>
      </c>
      <c r="BE582" s="1">
        <v>236.16</v>
      </c>
      <c r="BF582" s="1" t="s">
        <v>117</v>
      </c>
      <c r="BG582" s="1">
        <v>307882.7366</v>
      </c>
      <c r="BH582" s="1">
        <v>4487.04</v>
      </c>
      <c r="BI582" s="1">
        <v>6605.51</v>
      </c>
      <c r="BJ582" s="1">
        <v>7</v>
      </c>
      <c r="BK582" s="4">
        <v>42643</v>
      </c>
      <c r="BL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19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307882.7366</v>
      </c>
      <c r="CD582" s="1">
        <v>1</v>
      </c>
      <c r="CE582" s="1" t="s">
        <v>118</v>
      </c>
      <c r="CF582" s="1" t="s">
        <v>1319</v>
      </c>
      <c r="CG582" s="1" t="str">
        <f>"05"</f>
        <v>05</v>
      </c>
      <c r="CH582" s="1" t="str">
        <f>"3"</f>
        <v>3</v>
      </c>
      <c r="CI582" s="1" t="str">
        <f>"07"</f>
        <v>07</v>
      </c>
      <c r="CJ582" s="1" t="s">
        <v>120</v>
      </c>
      <c r="CK582" s="1" t="str">
        <f>"26"</f>
        <v>26</v>
      </c>
      <c r="CL582" s="1" t="s">
        <v>388</v>
      </c>
      <c r="CW582" s="1">
        <v>0</v>
      </c>
      <c r="CX582" s="1">
        <v>0</v>
      </c>
      <c r="CY582" s="1">
        <v>0</v>
      </c>
    </row>
    <row r="583" spans="1:103">
      <c r="A583" s="1">
        <v>410</v>
      </c>
      <c r="B583" s="1" t="s">
        <v>138</v>
      </c>
      <c r="C583" s="1">
        <v>490069</v>
      </c>
      <c r="D583" s="1" t="s">
        <v>102</v>
      </c>
      <c r="E583" s="1">
        <v>8377</v>
      </c>
      <c r="F583" s="1" t="s">
        <v>372</v>
      </c>
      <c r="G583" s="1" t="s">
        <v>373</v>
      </c>
      <c r="I583" s="1" t="s">
        <v>373</v>
      </c>
      <c r="K583" s="1">
        <v>14</v>
      </c>
      <c r="L583" s="1">
        <v>14</v>
      </c>
      <c r="M583" s="1" t="s">
        <v>1377</v>
      </c>
      <c r="N583" s="1" t="s">
        <v>1378</v>
      </c>
      <c r="O583" s="1" t="s">
        <v>1379</v>
      </c>
      <c r="P583" s="1" t="s">
        <v>166</v>
      </c>
      <c r="Q583" s="1" t="s">
        <v>109</v>
      </c>
      <c r="R583" s="1">
        <v>1</v>
      </c>
      <c r="S583" s="1" t="s">
        <v>110</v>
      </c>
      <c r="T583" s="1" t="s">
        <v>111</v>
      </c>
      <c r="U583" s="1" t="s">
        <v>112</v>
      </c>
      <c r="V583" s="1">
        <v>411</v>
      </c>
      <c r="Y583" s="1">
        <v>410080</v>
      </c>
      <c r="Z583" s="1" t="s">
        <v>113</v>
      </c>
      <c r="AG583" s="1">
        <v>1</v>
      </c>
      <c r="AH583" s="4">
        <v>42829</v>
      </c>
      <c r="AI583" s="1">
        <v>57</v>
      </c>
      <c r="AS583" s="4">
        <v>42803</v>
      </c>
      <c r="AT583" s="4">
        <v>43007</v>
      </c>
      <c r="AU583" s="4">
        <v>43007</v>
      </c>
      <c r="AW583" s="1">
        <v>460</v>
      </c>
      <c r="AY583" s="1" t="s">
        <v>275</v>
      </c>
      <c r="BB583" s="1">
        <v>0</v>
      </c>
      <c r="BC583" s="1">
        <v>0</v>
      </c>
      <c r="BD583" s="1">
        <v>460</v>
      </c>
      <c r="BE583" s="1">
        <v>0</v>
      </c>
      <c r="BF583" s="1" t="s">
        <v>146</v>
      </c>
      <c r="BG583" s="1">
        <v>0</v>
      </c>
      <c r="BH583" s="1">
        <v>0</v>
      </c>
      <c r="BI583" s="1">
        <v>0</v>
      </c>
      <c r="BJ583" s="1">
        <v>0</v>
      </c>
      <c r="BL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460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1</v>
      </c>
      <c r="CE583" s="1" t="s">
        <v>118</v>
      </c>
      <c r="CF583" s="1" t="s">
        <v>1319</v>
      </c>
      <c r="CG583" s="1" t="str">
        <f t="shared" ref="CG583:CG586" si="174">"07"</f>
        <v>07</v>
      </c>
      <c r="CH583" s="1" t="str">
        <f t="shared" ref="CH583:CH585" si="175">"2"</f>
        <v>2</v>
      </c>
      <c r="CI583" s="1" t="str">
        <f>"05"</f>
        <v>05</v>
      </c>
      <c r="CJ583" s="1" t="s">
        <v>120</v>
      </c>
      <c r="CK583" s="1" t="str">
        <f t="shared" ref="CK583:CK589" si="176">"02"</f>
        <v>02</v>
      </c>
      <c r="CL583" s="1" t="s">
        <v>129</v>
      </c>
      <c r="CW583" s="1">
        <v>0</v>
      </c>
      <c r="CX583" s="1">
        <v>0</v>
      </c>
      <c r="CY583" s="1">
        <v>0</v>
      </c>
    </row>
    <row r="584" spans="1:103">
      <c r="A584" s="1">
        <v>410</v>
      </c>
      <c r="B584" s="1" t="s">
        <v>138</v>
      </c>
      <c r="C584" s="1">
        <v>410758</v>
      </c>
      <c r="D584" s="1" t="s">
        <v>102</v>
      </c>
      <c r="E584" s="1">
        <v>8700</v>
      </c>
      <c r="F584" s="1" t="s">
        <v>199</v>
      </c>
      <c r="G584" s="1" t="s">
        <v>440</v>
      </c>
      <c r="I584" s="1" t="s">
        <v>440</v>
      </c>
      <c r="K584" s="1">
        <v>1</v>
      </c>
      <c r="L584" s="1">
        <v>1</v>
      </c>
      <c r="M584" s="1" t="s">
        <v>1380</v>
      </c>
      <c r="N584" s="1" t="s">
        <v>1381</v>
      </c>
      <c r="O584" s="1" t="s">
        <v>1379</v>
      </c>
      <c r="P584" s="1" t="s">
        <v>166</v>
      </c>
      <c r="Q584" s="1" t="s">
        <v>109</v>
      </c>
      <c r="R584" s="1">
        <v>1</v>
      </c>
      <c r="S584" s="1" t="s">
        <v>110</v>
      </c>
      <c r="T584" s="1" t="s">
        <v>111</v>
      </c>
      <c r="U584" s="1" t="s">
        <v>112</v>
      </c>
      <c r="V584" s="1">
        <v>411</v>
      </c>
      <c r="Y584" s="1">
        <v>410080</v>
      </c>
      <c r="Z584" s="1" t="s">
        <v>113</v>
      </c>
      <c r="AG584" s="1">
        <v>1</v>
      </c>
      <c r="AH584" s="4">
        <v>42853</v>
      </c>
      <c r="AI584" s="1">
        <v>57</v>
      </c>
      <c r="AM584" s="1" t="s">
        <v>205</v>
      </c>
      <c r="AS584" s="4">
        <v>42853</v>
      </c>
      <c r="AT584" s="4">
        <v>42929</v>
      </c>
      <c r="AU584" s="4">
        <v>42923</v>
      </c>
      <c r="AW584" s="1">
        <v>2</v>
      </c>
      <c r="AY584" s="1" t="s">
        <v>275</v>
      </c>
      <c r="BB584" s="1">
        <v>0</v>
      </c>
      <c r="BC584" s="1">
        <v>0</v>
      </c>
      <c r="BD584" s="1">
        <v>2</v>
      </c>
      <c r="BE584" s="1">
        <v>3948</v>
      </c>
      <c r="BF584" s="1" t="s">
        <v>146</v>
      </c>
      <c r="BG584" s="1">
        <v>7896</v>
      </c>
      <c r="BH584" s="1">
        <v>122.96</v>
      </c>
      <c r="BI584" s="1">
        <v>169.41</v>
      </c>
      <c r="BJ584" s="1">
        <v>0</v>
      </c>
      <c r="BL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2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7896</v>
      </c>
      <c r="CD584" s="1">
        <v>1</v>
      </c>
      <c r="CE584" s="1" t="s">
        <v>118</v>
      </c>
      <c r="CF584" s="1" t="s">
        <v>1319</v>
      </c>
      <c r="CG584" s="1" t="str">
        <f>"07"</f>
        <v>07</v>
      </c>
      <c r="CH584" s="1" t="str">
        <f>"2"</f>
        <v>2</v>
      </c>
      <c r="CI584" s="1" t="str">
        <f>"06"</f>
        <v>06</v>
      </c>
      <c r="CJ584" s="1" t="s">
        <v>120</v>
      </c>
      <c r="CK584" s="1" t="str">
        <f>"02"</f>
        <v>02</v>
      </c>
      <c r="CL584" s="1" t="s">
        <v>129</v>
      </c>
      <c r="CW584" s="1">
        <v>0</v>
      </c>
      <c r="CX584" s="1">
        <v>0</v>
      </c>
      <c r="CY584" s="1">
        <v>0</v>
      </c>
    </row>
    <row r="585" spans="1:103">
      <c r="A585" s="1">
        <v>410</v>
      </c>
      <c r="B585" s="1" t="s">
        <v>138</v>
      </c>
      <c r="C585" s="1">
        <v>490069</v>
      </c>
      <c r="D585" s="1" t="s">
        <v>102</v>
      </c>
      <c r="E585" s="1">
        <v>8377</v>
      </c>
      <c r="F585" s="1" t="s">
        <v>372</v>
      </c>
      <c r="G585" s="1" t="s">
        <v>373</v>
      </c>
      <c r="I585" s="1" t="s">
        <v>373</v>
      </c>
      <c r="K585" s="1">
        <v>16</v>
      </c>
      <c r="L585" s="1">
        <v>16</v>
      </c>
      <c r="M585" s="1" t="s">
        <v>1382</v>
      </c>
      <c r="N585" s="1" t="s">
        <v>123</v>
      </c>
      <c r="O585" s="1" t="s">
        <v>127</v>
      </c>
      <c r="P585" s="1" t="s">
        <v>108</v>
      </c>
      <c r="Q585" s="1" t="s">
        <v>109</v>
      </c>
      <c r="R585" s="1">
        <v>1</v>
      </c>
      <c r="S585" s="1" t="s">
        <v>110</v>
      </c>
      <c r="T585" s="1" t="s">
        <v>111</v>
      </c>
      <c r="U585" s="1" t="s">
        <v>112</v>
      </c>
      <c r="V585" s="1">
        <v>411</v>
      </c>
      <c r="Y585" s="1">
        <v>410080</v>
      </c>
      <c r="Z585" s="1" t="s">
        <v>113</v>
      </c>
      <c r="AG585" s="1">
        <v>1</v>
      </c>
      <c r="AH585" s="4">
        <v>42829</v>
      </c>
      <c r="AI585" s="1">
        <v>57</v>
      </c>
      <c r="AS585" s="4">
        <v>42803</v>
      </c>
      <c r="AT585" s="4">
        <v>43007</v>
      </c>
      <c r="AU585" s="4">
        <v>43007</v>
      </c>
      <c r="AW585" s="1">
        <v>160</v>
      </c>
      <c r="AY585" s="1" t="s">
        <v>168</v>
      </c>
      <c r="BB585" s="1">
        <v>0</v>
      </c>
      <c r="BC585" s="1">
        <v>0</v>
      </c>
      <c r="BD585" s="1">
        <v>160</v>
      </c>
      <c r="BE585" s="1">
        <v>0</v>
      </c>
      <c r="BF585" s="1" t="s">
        <v>146</v>
      </c>
      <c r="BG585" s="1">
        <v>0</v>
      </c>
      <c r="BH585" s="1">
        <v>0</v>
      </c>
      <c r="BI585" s="1">
        <v>0</v>
      </c>
      <c r="BJ585" s="1">
        <v>0</v>
      </c>
      <c r="BL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160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1</v>
      </c>
      <c r="CE585" s="1" t="s">
        <v>118</v>
      </c>
      <c r="CF585" s="1" t="s">
        <v>1319</v>
      </c>
      <c r="CG585" s="1" t="str">
        <f>"07"</f>
        <v>07</v>
      </c>
      <c r="CH585" s="1" t="str">
        <f>"2"</f>
        <v>2</v>
      </c>
      <c r="CI585" s="1" t="str">
        <f>"07"</f>
        <v>07</v>
      </c>
      <c r="CJ585" s="1" t="s">
        <v>120</v>
      </c>
      <c r="CK585" s="1" t="str">
        <f>"02"</f>
        <v>02</v>
      </c>
      <c r="CL585" s="1" t="s">
        <v>129</v>
      </c>
      <c r="CW585" s="1">
        <v>0</v>
      </c>
      <c r="CX585" s="1">
        <v>0</v>
      </c>
      <c r="CY585" s="1">
        <v>0</v>
      </c>
    </row>
    <row r="586" spans="1:103">
      <c r="A586" s="1">
        <v>410</v>
      </c>
      <c r="B586" s="1" t="s">
        <v>297</v>
      </c>
      <c r="C586" s="1">
        <v>40038</v>
      </c>
      <c r="D586" s="1" t="s">
        <v>390</v>
      </c>
      <c r="E586" s="1" t="s">
        <v>403</v>
      </c>
      <c r="F586" s="1" t="s">
        <v>404</v>
      </c>
      <c r="G586" s="1" t="s">
        <v>405</v>
      </c>
      <c r="I586" s="1">
        <v>740871</v>
      </c>
      <c r="K586" s="1">
        <v>385</v>
      </c>
      <c r="L586" s="1">
        <v>77</v>
      </c>
      <c r="M586" s="1" t="s">
        <v>1383</v>
      </c>
      <c r="N586" s="1" t="s">
        <v>1384</v>
      </c>
      <c r="O586" s="1" t="s">
        <v>1385</v>
      </c>
      <c r="P586" s="1" t="s">
        <v>429</v>
      </c>
      <c r="Q586" s="1" t="s">
        <v>109</v>
      </c>
      <c r="R586" s="1">
        <v>1</v>
      </c>
      <c r="S586" s="1" t="s">
        <v>110</v>
      </c>
      <c r="T586" s="1" t="s">
        <v>111</v>
      </c>
      <c r="U586" s="1" t="s">
        <v>112</v>
      </c>
      <c r="V586" s="1">
        <v>411</v>
      </c>
      <c r="Y586" s="1">
        <v>3560</v>
      </c>
      <c r="Z586" s="1" t="s">
        <v>410</v>
      </c>
      <c r="AC586" s="1" t="s">
        <v>157</v>
      </c>
      <c r="AD586" s="4">
        <v>42551</v>
      </c>
      <c r="AH586" s="4">
        <v>42234</v>
      </c>
      <c r="AI586" s="1">
        <v>1</v>
      </c>
      <c r="AS586" s="4">
        <v>42230</v>
      </c>
      <c r="AT586" s="4">
        <v>42440</v>
      </c>
      <c r="AU586" s="4">
        <v>42916</v>
      </c>
      <c r="AW586" s="1">
        <v>50</v>
      </c>
      <c r="AX586" s="1">
        <v>406603</v>
      </c>
      <c r="AY586" s="1" t="s">
        <v>275</v>
      </c>
      <c r="AZ586" s="1">
        <v>999</v>
      </c>
      <c r="BB586" s="1">
        <v>49</v>
      </c>
      <c r="BC586" s="1">
        <v>40</v>
      </c>
      <c r="BD586" s="1">
        <v>1</v>
      </c>
      <c r="BE586" s="1">
        <v>204.31</v>
      </c>
      <c r="BF586" s="1" t="s">
        <v>117</v>
      </c>
      <c r="BG586" s="1">
        <v>14018.935</v>
      </c>
      <c r="BH586" s="1">
        <v>204.31</v>
      </c>
      <c r="BI586" s="1">
        <v>300.77</v>
      </c>
      <c r="BJ586" s="1">
        <v>40</v>
      </c>
      <c r="BK586" s="4">
        <v>42551</v>
      </c>
      <c r="BL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14018.935</v>
      </c>
      <c r="CD586" s="1">
        <v>1</v>
      </c>
      <c r="CE586" s="1" t="s">
        <v>118</v>
      </c>
      <c r="CF586" s="1" t="s">
        <v>1319</v>
      </c>
      <c r="CG586" s="1" t="str">
        <f>"07"</f>
        <v>07</v>
      </c>
      <c r="CH586" s="1" t="str">
        <f>"3"</f>
        <v>3</v>
      </c>
      <c r="CI586" s="1" t="str">
        <f>"05"</f>
        <v>05</v>
      </c>
      <c r="CJ586" s="1" t="s">
        <v>176</v>
      </c>
      <c r="CK586" s="1" t="str">
        <f>"02"</f>
        <v>02</v>
      </c>
      <c r="CL586" s="1" t="s">
        <v>121</v>
      </c>
      <c r="CW586" s="1">
        <v>0</v>
      </c>
      <c r="CX586" s="1">
        <v>0</v>
      </c>
      <c r="CY586" s="1">
        <v>0</v>
      </c>
    </row>
    <row r="587" spans="1:103">
      <c r="A587" s="1">
        <v>410</v>
      </c>
      <c r="B587" s="1" t="s">
        <v>138</v>
      </c>
      <c r="C587" s="1">
        <v>410404</v>
      </c>
      <c r="D587" s="1" t="s">
        <v>102</v>
      </c>
      <c r="E587" s="1">
        <v>8673</v>
      </c>
      <c r="F587" s="1" t="s">
        <v>191</v>
      </c>
      <c r="G587" s="1" t="s">
        <v>192</v>
      </c>
      <c r="I587" s="1" t="s">
        <v>192</v>
      </c>
      <c r="K587" s="1">
        <v>472</v>
      </c>
      <c r="L587" s="1">
        <v>350</v>
      </c>
      <c r="M587" s="1" t="s">
        <v>1386</v>
      </c>
      <c r="N587" s="1" t="s">
        <v>1387</v>
      </c>
      <c r="O587" s="1" t="s">
        <v>1388</v>
      </c>
      <c r="P587" s="1" t="s">
        <v>166</v>
      </c>
      <c r="Q587" s="1" t="s">
        <v>109</v>
      </c>
      <c r="R587" s="1">
        <v>1</v>
      </c>
      <c r="S587" s="1" t="s">
        <v>110</v>
      </c>
      <c r="T587" s="1" t="s">
        <v>111</v>
      </c>
      <c r="U587" s="1" t="s">
        <v>112</v>
      </c>
      <c r="V587" s="1">
        <v>411</v>
      </c>
      <c r="Y587" s="1">
        <v>410080</v>
      </c>
      <c r="Z587" s="1" t="s">
        <v>113</v>
      </c>
      <c r="AG587" s="1">
        <v>1</v>
      </c>
      <c r="AH587" s="4">
        <v>42559</v>
      </c>
      <c r="AI587" s="1">
        <v>57</v>
      </c>
      <c r="AS587" s="4">
        <v>42727</v>
      </c>
      <c r="AT587" s="4">
        <v>42886</v>
      </c>
      <c r="AU587" s="4">
        <v>42745</v>
      </c>
      <c r="AW587" s="1">
        <v>1</v>
      </c>
      <c r="AY587" s="1" t="s">
        <v>168</v>
      </c>
      <c r="BB587" s="1">
        <v>0</v>
      </c>
      <c r="BC587" s="1">
        <v>0</v>
      </c>
      <c r="BD587" s="1">
        <v>1</v>
      </c>
      <c r="BE587" s="1">
        <v>5343</v>
      </c>
      <c r="BF587" s="1" t="s">
        <v>146</v>
      </c>
      <c r="BG587" s="1">
        <v>5343</v>
      </c>
      <c r="BH587" s="1">
        <v>83.2</v>
      </c>
      <c r="BI587" s="1">
        <v>114.63</v>
      </c>
      <c r="BJ587" s="1">
        <v>0</v>
      </c>
      <c r="BL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1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5343</v>
      </c>
      <c r="CD587" s="1">
        <v>1</v>
      </c>
      <c r="CE587" s="1" t="s">
        <v>118</v>
      </c>
      <c r="CF587" s="1" t="s">
        <v>1319</v>
      </c>
      <c r="CG587" s="1" t="str">
        <f t="shared" ref="CG587:CG589" si="177">"08"</f>
        <v>08</v>
      </c>
      <c r="CH587" s="1" t="str">
        <f t="shared" ref="CH587:CH589" si="178">"2"</f>
        <v>2</v>
      </c>
      <c r="CI587" s="1" t="str">
        <f>"05"</f>
        <v>05</v>
      </c>
      <c r="CJ587" s="1" t="s">
        <v>120</v>
      </c>
      <c r="CK587" s="1" t="str">
        <f>"02"</f>
        <v>02</v>
      </c>
      <c r="CL587" s="1" t="s">
        <v>121</v>
      </c>
      <c r="CW587" s="1">
        <v>0</v>
      </c>
      <c r="CX587" s="1">
        <v>0</v>
      </c>
      <c r="CY587" s="1">
        <v>0</v>
      </c>
    </row>
    <row r="588" spans="1:103">
      <c r="A588" s="1">
        <v>410</v>
      </c>
      <c r="B588" s="1" t="s">
        <v>138</v>
      </c>
      <c r="C588" s="1">
        <v>490069</v>
      </c>
      <c r="D588" s="1" t="s">
        <v>102</v>
      </c>
      <c r="E588" s="1">
        <v>8377</v>
      </c>
      <c r="F588" s="1" t="s">
        <v>372</v>
      </c>
      <c r="G588" s="1" t="s">
        <v>373</v>
      </c>
      <c r="I588" s="1" t="s">
        <v>373</v>
      </c>
      <c r="K588" s="1">
        <v>7</v>
      </c>
      <c r="L588" s="1">
        <v>7</v>
      </c>
      <c r="M588" s="1" t="s">
        <v>1389</v>
      </c>
      <c r="N588" s="1" t="s">
        <v>1390</v>
      </c>
      <c r="O588" s="1" t="s">
        <v>1391</v>
      </c>
      <c r="P588" s="1" t="s">
        <v>166</v>
      </c>
      <c r="Q588" s="1" t="s">
        <v>109</v>
      </c>
      <c r="R588" s="1">
        <v>1</v>
      </c>
      <c r="S588" s="1" t="s">
        <v>110</v>
      </c>
      <c r="T588" s="1" t="s">
        <v>111</v>
      </c>
      <c r="U588" s="1" t="s">
        <v>112</v>
      </c>
      <c r="V588" s="1">
        <v>411</v>
      </c>
      <c r="Y588" s="1">
        <v>410080</v>
      </c>
      <c r="Z588" s="1" t="s">
        <v>113</v>
      </c>
      <c r="AG588" s="1">
        <v>1</v>
      </c>
      <c r="AH588" s="4">
        <v>42829</v>
      </c>
      <c r="AI588" s="1">
        <v>57</v>
      </c>
      <c r="AS588" s="4">
        <v>42803</v>
      </c>
      <c r="AT588" s="4">
        <v>43007</v>
      </c>
      <c r="AU588" s="4">
        <v>43007</v>
      </c>
      <c r="AW588" s="1">
        <v>490</v>
      </c>
      <c r="AY588" s="1" t="s">
        <v>275</v>
      </c>
      <c r="BB588" s="1">
        <v>0</v>
      </c>
      <c r="BC588" s="1">
        <v>0</v>
      </c>
      <c r="BD588" s="1">
        <v>490</v>
      </c>
      <c r="BE588" s="1">
        <v>0</v>
      </c>
      <c r="BF588" s="1" t="s">
        <v>146</v>
      </c>
      <c r="BG588" s="1">
        <v>0</v>
      </c>
      <c r="BH588" s="1">
        <v>0</v>
      </c>
      <c r="BI588" s="1">
        <v>0</v>
      </c>
      <c r="BJ588" s="1">
        <v>0</v>
      </c>
      <c r="BL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490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1</v>
      </c>
      <c r="CE588" s="1" t="s">
        <v>118</v>
      </c>
      <c r="CF588" s="1" t="s">
        <v>1319</v>
      </c>
      <c r="CG588" s="1" t="str">
        <f>"08"</f>
        <v>08</v>
      </c>
      <c r="CH588" s="1" t="str">
        <f>"2"</f>
        <v>2</v>
      </c>
      <c r="CI588" s="1" t="str">
        <f>"05"</f>
        <v>05</v>
      </c>
      <c r="CJ588" s="1" t="s">
        <v>120</v>
      </c>
      <c r="CK588" s="1" t="str">
        <f>"02"</f>
        <v>02</v>
      </c>
      <c r="CL588" s="1" t="s">
        <v>129</v>
      </c>
      <c r="CW588" s="1">
        <v>0</v>
      </c>
      <c r="CX588" s="1">
        <v>0</v>
      </c>
      <c r="CY588" s="1">
        <v>0</v>
      </c>
    </row>
    <row r="589" spans="1:103">
      <c r="A589" s="1">
        <v>410</v>
      </c>
      <c r="B589" s="1" t="s">
        <v>297</v>
      </c>
      <c r="C589" s="1">
        <v>40056</v>
      </c>
      <c r="D589" s="1" t="s">
        <v>390</v>
      </c>
      <c r="E589" s="1" t="s">
        <v>403</v>
      </c>
      <c r="F589" s="1" t="s">
        <v>404</v>
      </c>
      <c r="G589" s="1" t="s">
        <v>1362</v>
      </c>
      <c r="I589" s="1">
        <v>741022</v>
      </c>
      <c r="K589" s="1">
        <v>40</v>
      </c>
      <c r="L589" s="1">
        <v>8</v>
      </c>
      <c r="M589" s="1" t="s">
        <v>1392</v>
      </c>
      <c r="N589" s="1" t="s">
        <v>134</v>
      </c>
      <c r="O589" s="1" t="s">
        <v>274</v>
      </c>
      <c r="P589" s="1" t="s">
        <v>108</v>
      </c>
      <c r="Q589" s="1" t="s">
        <v>109</v>
      </c>
      <c r="R589" s="1">
        <v>1</v>
      </c>
      <c r="S589" s="1" t="s">
        <v>110</v>
      </c>
      <c r="T589" s="1" t="s">
        <v>111</v>
      </c>
      <c r="U589" s="1" t="s">
        <v>112</v>
      </c>
      <c r="V589" s="1">
        <v>411</v>
      </c>
      <c r="Y589" s="1">
        <v>3180</v>
      </c>
      <c r="Z589" s="1" t="s">
        <v>417</v>
      </c>
      <c r="AC589" s="1" t="s">
        <v>157</v>
      </c>
      <c r="AD589" s="4">
        <v>42629</v>
      </c>
      <c r="AG589" s="1">
        <v>1</v>
      </c>
      <c r="AH589" s="4">
        <v>42433</v>
      </c>
      <c r="AI589" s="1">
        <v>1</v>
      </c>
      <c r="AS589" s="4">
        <v>42419</v>
      </c>
      <c r="AT589" s="4">
        <v>42579</v>
      </c>
      <c r="AU589" s="4">
        <v>42916</v>
      </c>
      <c r="AW589" s="1">
        <v>200</v>
      </c>
      <c r="AX589" s="1">
        <v>407381</v>
      </c>
      <c r="AY589" s="1" t="s">
        <v>246</v>
      </c>
      <c r="AZ589" s="1">
        <v>999</v>
      </c>
      <c r="BB589" s="1">
        <v>180</v>
      </c>
      <c r="BC589" s="1">
        <v>130</v>
      </c>
      <c r="BD589" s="1">
        <v>20</v>
      </c>
      <c r="BE589" s="1">
        <v>112.9</v>
      </c>
      <c r="BF589" s="1" t="s">
        <v>117</v>
      </c>
      <c r="BG589" s="1">
        <v>154934.928</v>
      </c>
      <c r="BH589" s="1">
        <v>2258</v>
      </c>
      <c r="BI589" s="1">
        <v>3324.07</v>
      </c>
      <c r="BJ589" s="1">
        <v>130</v>
      </c>
      <c r="BK589" s="4">
        <v>42629</v>
      </c>
      <c r="BL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20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154934.928</v>
      </c>
      <c r="CD589" s="1">
        <v>1</v>
      </c>
      <c r="CE589" s="1" t="s">
        <v>118</v>
      </c>
      <c r="CF589" s="1" t="s">
        <v>1319</v>
      </c>
      <c r="CG589" s="1" t="str">
        <f>"08"</f>
        <v>08</v>
      </c>
      <c r="CH589" s="1" t="str">
        <f>"2"</f>
        <v>2</v>
      </c>
      <c r="CI589" s="1" t="str">
        <f>"07"</f>
        <v>07</v>
      </c>
      <c r="CJ589" s="1" t="s">
        <v>120</v>
      </c>
      <c r="CK589" s="1" t="str">
        <f>"02"</f>
        <v>02</v>
      </c>
      <c r="CL589" s="1" t="s">
        <v>129</v>
      </c>
      <c r="CW589" s="1">
        <v>0</v>
      </c>
      <c r="CX589" s="1">
        <v>0</v>
      </c>
      <c r="CY589" s="1">
        <v>0</v>
      </c>
    </row>
    <row r="590" spans="1:103">
      <c r="A590" s="1">
        <v>410</v>
      </c>
      <c r="B590" s="1" t="s">
        <v>101</v>
      </c>
      <c r="C590" s="1">
        <v>410764</v>
      </c>
      <c r="D590" s="1" t="s">
        <v>102</v>
      </c>
      <c r="E590" s="1">
        <v>8827</v>
      </c>
      <c r="F590" s="1" t="s">
        <v>1393</v>
      </c>
      <c r="G590" s="1" t="s">
        <v>1394</v>
      </c>
      <c r="I590" s="1" t="s">
        <v>1394</v>
      </c>
      <c r="K590" s="1">
        <v>1</v>
      </c>
      <c r="L590" s="1">
        <v>1</v>
      </c>
      <c r="M590" s="1" t="s">
        <v>1395</v>
      </c>
      <c r="N590" s="1" t="s">
        <v>1396</v>
      </c>
      <c r="O590" s="1" t="s">
        <v>1397</v>
      </c>
      <c r="P590" s="1" t="s">
        <v>1207</v>
      </c>
      <c r="Q590" s="1" t="s">
        <v>109</v>
      </c>
      <c r="R590" s="1">
        <v>1</v>
      </c>
      <c r="S590" s="1" t="s">
        <v>110</v>
      </c>
      <c r="T590" s="1" t="s">
        <v>111</v>
      </c>
      <c r="U590" s="1" t="s">
        <v>112</v>
      </c>
      <c r="V590" s="1">
        <v>411</v>
      </c>
      <c r="Y590" s="1">
        <v>410080</v>
      </c>
      <c r="Z590" s="1" t="s">
        <v>113</v>
      </c>
      <c r="AG590" s="1">
        <v>1</v>
      </c>
      <c r="AH590" s="4">
        <v>42860</v>
      </c>
      <c r="AI590" s="1">
        <v>60</v>
      </c>
      <c r="AM590" s="1" t="s">
        <v>1398</v>
      </c>
      <c r="AS590" s="4">
        <v>42860</v>
      </c>
      <c r="AT590" s="4">
        <v>42930</v>
      </c>
      <c r="AU590" s="4">
        <v>42923</v>
      </c>
      <c r="AW590" s="1">
        <v>1</v>
      </c>
      <c r="AY590" s="1" t="s">
        <v>320</v>
      </c>
      <c r="BB590" s="1">
        <v>0</v>
      </c>
      <c r="BC590" s="1">
        <v>0</v>
      </c>
      <c r="BD590" s="1">
        <v>1</v>
      </c>
      <c r="BE590" s="1">
        <v>539</v>
      </c>
      <c r="BF590" s="1" t="s">
        <v>1126</v>
      </c>
      <c r="BG590" s="1">
        <v>44643.8069</v>
      </c>
      <c r="BH590" s="1">
        <v>695.2</v>
      </c>
      <c r="BI590" s="1">
        <v>957.82</v>
      </c>
      <c r="BJ590" s="1">
        <v>0</v>
      </c>
      <c r="BL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1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44643.8069</v>
      </c>
      <c r="CD590" s="1">
        <v>0</v>
      </c>
      <c r="CW590" s="1">
        <v>0</v>
      </c>
      <c r="CX590" s="1">
        <v>0</v>
      </c>
      <c r="CY590" s="1">
        <v>0</v>
      </c>
    </row>
    <row r="591" spans="1:103">
      <c r="A591" s="1">
        <v>410</v>
      </c>
      <c r="B591" s="1" t="s">
        <v>101</v>
      </c>
      <c r="C591" s="1">
        <v>410714</v>
      </c>
      <c r="D591" s="1" t="s">
        <v>102</v>
      </c>
      <c r="E591" s="1">
        <v>8922</v>
      </c>
      <c r="F591" s="1" t="s">
        <v>1399</v>
      </c>
      <c r="G591" s="1">
        <v>183766</v>
      </c>
      <c r="I591" s="1">
        <v>183766</v>
      </c>
      <c r="K591" s="1">
        <v>1</v>
      </c>
      <c r="L591" s="1">
        <v>1</v>
      </c>
      <c r="M591" s="1" t="s">
        <v>1400</v>
      </c>
      <c r="N591" s="1" t="s">
        <v>1401</v>
      </c>
      <c r="O591" s="1" t="s">
        <v>1402</v>
      </c>
      <c r="P591" s="1" t="s">
        <v>1403</v>
      </c>
      <c r="Q591" s="1" t="s">
        <v>109</v>
      </c>
      <c r="R591" s="1">
        <v>1</v>
      </c>
      <c r="S591" s="1" t="s">
        <v>110</v>
      </c>
      <c r="T591" s="1" t="s">
        <v>111</v>
      </c>
      <c r="U591" s="1" t="s">
        <v>112</v>
      </c>
      <c r="V591" s="1">
        <v>411</v>
      </c>
      <c r="Y591" s="1">
        <v>410080</v>
      </c>
      <c r="Z591" s="1" t="s">
        <v>113</v>
      </c>
      <c r="AG591" s="1">
        <v>1</v>
      </c>
      <c r="AH591" s="4">
        <v>42837</v>
      </c>
      <c r="AI591" s="1">
        <v>52</v>
      </c>
      <c r="AM591" s="1" t="s">
        <v>1404</v>
      </c>
      <c r="AS591" s="4">
        <v>42837</v>
      </c>
      <c r="AT591" s="4">
        <v>42895</v>
      </c>
      <c r="AU591" s="4">
        <v>42888</v>
      </c>
      <c r="AW591" s="1">
        <v>1</v>
      </c>
      <c r="BB591" s="1">
        <v>0</v>
      </c>
      <c r="BC591" s="1">
        <v>0</v>
      </c>
      <c r="BD591" s="1">
        <v>1</v>
      </c>
      <c r="BE591" s="1">
        <v>837.2</v>
      </c>
      <c r="BF591" s="1" t="s">
        <v>1126</v>
      </c>
      <c r="BG591" s="1">
        <v>69533.4786</v>
      </c>
      <c r="BH591" s="1">
        <v>1082.79</v>
      </c>
      <c r="BI591" s="1">
        <v>1491.81</v>
      </c>
      <c r="BJ591" s="1">
        <v>0</v>
      </c>
      <c r="BL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1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69533.4786</v>
      </c>
      <c r="CD591" s="1">
        <v>0</v>
      </c>
      <c r="CW591" s="1">
        <v>0</v>
      </c>
      <c r="CX591" s="1">
        <v>0</v>
      </c>
      <c r="CY591" s="1">
        <v>0</v>
      </c>
    </row>
    <row r="592" spans="1:103">
      <c r="A592" s="1">
        <v>410</v>
      </c>
      <c r="B592" s="1" t="s">
        <v>101</v>
      </c>
      <c r="C592" s="1">
        <v>410714</v>
      </c>
      <c r="D592" s="1" t="s">
        <v>102</v>
      </c>
      <c r="E592" s="1">
        <v>8922</v>
      </c>
      <c r="F592" s="1" t="s">
        <v>1399</v>
      </c>
      <c r="G592" s="1">
        <v>183766</v>
      </c>
      <c r="I592" s="1">
        <v>183766</v>
      </c>
      <c r="K592" s="1">
        <v>1</v>
      </c>
      <c r="L592" s="1">
        <v>2</v>
      </c>
      <c r="M592" s="1" t="s">
        <v>1405</v>
      </c>
      <c r="N592" s="1" t="s">
        <v>1401</v>
      </c>
      <c r="O592" s="1" t="s">
        <v>1402</v>
      </c>
      <c r="P592" s="1" t="s">
        <v>1403</v>
      </c>
      <c r="Q592" s="1" t="s">
        <v>109</v>
      </c>
      <c r="R592" s="1">
        <v>1</v>
      </c>
      <c r="S592" s="1" t="s">
        <v>110</v>
      </c>
      <c r="T592" s="1" t="s">
        <v>111</v>
      </c>
      <c r="U592" s="1" t="s">
        <v>112</v>
      </c>
      <c r="V592" s="1">
        <v>411</v>
      </c>
      <c r="Y592" s="1">
        <v>410080</v>
      </c>
      <c r="Z592" s="1" t="s">
        <v>113</v>
      </c>
      <c r="AG592" s="1">
        <v>1</v>
      </c>
      <c r="AH592" s="4">
        <v>42837</v>
      </c>
      <c r="AI592" s="1">
        <v>52</v>
      </c>
      <c r="AM592" s="1" t="s">
        <v>1404</v>
      </c>
      <c r="AS592" s="4">
        <v>42837</v>
      </c>
      <c r="AT592" s="4">
        <v>42895</v>
      </c>
      <c r="AU592" s="4">
        <v>42888</v>
      </c>
      <c r="AW592" s="1">
        <v>1</v>
      </c>
      <c r="BB592" s="1">
        <v>0</v>
      </c>
      <c r="BC592" s="1">
        <v>0</v>
      </c>
      <c r="BD592" s="1">
        <v>1</v>
      </c>
      <c r="BE592" s="1">
        <v>837.2</v>
      </c>
      <c r="BF592" s="1" t="s">
        <v>1126</v>
      </c>
      <c r="BG592" s="1">
        <v>69533.4786</v>
      </c>
      <c r="BH592" s="1">
        <v>1082.79</v>
      </c>
      <c r="BI592" s="1">
        <v>1491.81</v>
      </c>
      <c r="BJ592" s="1">
        <v>0</v>
      </c>
      <c r="BL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1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69533.4786</v>
      </c>
      <c r="CD592" s="1">
        <v>0</v>
      </c>
      <c r="CW592" s="1">
        <v>0</v>
      </c>
      <c r="CX592" s="1">
        <v>0</v>
      </c>
      <c r="CY592" s="1">
        <v>0</v>
      </c>
    </row>
    <row r="593" spans="1:103">
      <c r="A593" s="1">
        <v>410</v>
      </c>
      <c r="B593" s="1" t="s">
        <v>101</v>
      </c>
      <c r="C593" s="1">
        <v>410714</v>
      </c>
      <c r="D593" s="1" t="s">
        <v>102</v>
      </c>
      <c r="E593" s="1">
        <v>8922</v>
      </c>
      <c r="F593" s="1" t="s">
        <v>1399</v>
      </c>
      <c r="G593" s="1">
        <v>183766</v>
      </c>
      <c r="I593" s="1">
        <v>183766</v>
      </c>
      <c r="K593" s="1">
        <v>1</v>
      </c>
      <c r="L593" s="1">
        <v>3</v>
      </c>
      <c r="M593" s="1" t="s">
        <v>1406</v>
      </c>
      <c r="N593" s="1" t="s">
        <v>1401</v>
      </c>
      <c r="O593" s="1" t="s">
        <v>1402</v>
      </c>
      <c r="P593" s="1" t="s">
        <v>1403</v>
      </c>
      <c r="Q593" s="1" t="s">
        <v>109</v>
      </c>
      <c r="R593" s="1">
        <v>1</v>
      </c>
      <c r="S593" s="1" t="s">
        <v>110</v>
      </c>
      <c r="T593" s="1" t="s">
        <v>111</v>
      </c>
      <c r="U593" s="1" t="s">
        <v>112</v>
      </c>
      <c r="V593" s="1">
        <v>411</v>
      </c>
      <c r="Y593" s="1">
        <v>410080</v>
      </c>
      <c r="Z593" s="1" t="s">
        <v>113</v>
      </c>
      <c r="AG593" s="1">
        <v>1</v>
      </c>
      <c r="AH593" s="4">
        <v>42837</v>
      </c>
      <c r="AI593" s="1">
        <v>52</v>
      </c>
      <c r="AM593" s="1" t="s">
        <v>1404</v>
      </c>
      <c r="AS593" s="4">
        <v>42837</v>
      </c>
      <c r="AT593" s="4">
        <v>42895</v>
      </c>
      <c r="AU593" s="4">
        <v>42888</v>
      </c>
      <c r="AW593" s="1">
        <v>1</v>
      </c>
      <c r="BB593" s="1">
        <v>0</v>
      </c>
      <c r="BC593" s="1">
        <v>0</v>
      </c>
      <c r="BD593" s="1">
        <v>1</v>
      </c>
      <c r="BE593" s="1">
        <v>837.2</v>
      </c>
      <c r="BF593" s="1" t="s">
        <v>1126</v>
      </c>
      <c r="BG593" s="1">
        <v>69533.4786</v>
      </c>
      <c r="BH593" s="1">
        <v>1082.79</v>
      </c>
      <c r="BI593" s="1">
        <v>1491.81</v>
      </c>
      <c r="BJ593" s="1">
        <v>0</v>
      </c>
      <c r="BL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1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69533.4786</v>
      </c>
      <c r="CD593" s="1">
        <v>0</v>
      </c>
      <c r="CW593" s="1">
        <v>0</v>
      </c>
      <c r="CX593" s="1">
        <v>0</v>
      </c>
      <c r="CY593" s="1">
        <v>0</v>
      </c>
    </row>
    <row r="594" spans="1:103">
      <c r="A594" s="1">
        <v>410</v>
      </c>
      <c r="B594" s="1" t="s">
        <v>101</v>
      </c>
      <c r="C594" s="1">
        <v>410714</v>
      </c>
      <c r="D594" s="1" t="s">
        <v>102</v>
      </c>
      <c r="E594" s="1">
        <v>8922</v>
      </c>
      <c r="F594" s="1" t="s">
        <v>1399</v>
      </c>
      <c r="G594" s="1">
        <v>183766</v>
      </c>
      <c r="I594" s="1">
        <v>183766</v>
      </c>
      <c r="K594" s="1">
        <v>1</v>
      </c>
      <c r="L594" s="1">
        <v>4</v>
      </c>
      <c r="M594" s="1" t="s">
        <v>1407</v>
      </c>
      <c r="N594" s="1" t="s">
        <v>1401</v>
      </c>
      <c r="O594" s="1" t="s">
        <v>1402</v>
      </c>
      <c r="P594" s="1" t="s">
        <v>1403</v>
      </c>
      <c r="Q594" s="1" t="s">
        <v>109</v>
      </c>
      <c r="R594" s="1">
        <v>1</v>
      </c>
      <c r="S594" s="1" t="s">
        <v>110</v>
      </c>
      <c r="T594" s="1" t="s">
        <v>111</v>
      </c>
      <c r="U594" s="1" t="s">
        <v>112</v>
      </c>
      <c r="V594" s="1">
        <v>411</v>
      </c>
      <c r="Y594" s="1">
        <v>410080</v>
      </c>
      <c r="Z594" s="1" t="s">
        <v>113</v>
      </c>
      <c r="AG594" s="1">
        <v>1</v>
      </c>
      <c r="AH594" s="4">
        <v>42837</v>
      </c>
      <c r="AI594" s="1">
        <v>52</v>
      </c>
      <c r="AM594" s="1" t="s">
        <v>1404</v>
      </c>
      <c r="AS594" s="4">
        <v>42837</v>
      </c>
      <c r="AT594" s="4">
        <v>42895</v>
      </c>
      <c r="AU594" s="4">
        <v>42888</v>
      </c>
      <c r="AW594" s="1">
        <v>1</v>
      </c>
      <c r="BB594" s="1">
        <v>0</v>
      </c>
      <c r="BC594" s="1">
        <v>0</v>
      </c>
      <c r="BD594" s="1">
        <v>1</v>
      </c>
      <c r="BE594" s="1">
        <v>837.2</v>
      </c>
      <c r="BF594" s="1" t="s">
        <v>1126</v>
      </c>
      <c r="BG594" s="1">
        <v>69533.4786</v>
      </c>
      <c r="BH594" s="1">
        <v>1082.79</v>
      </c>
      <c r="BI594" s="1">
        <v>1491.81</v>
      </c>
      <c r="BJ594" s="1">
        <v>0</v>
      </c>
      <c r="BL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1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69533.4786</v>
      </c>
      <c r="CD594" s="1">
        <v>0</v>
      </c>
      <c r="CW594" s="1">
        <v>0</v>
      </c>
      <c r="CX594" s="1">
        <v>0</v>
      </c>
      <c r="CY594" s="1">
        <v>0</v>
      </c>
    </row>
    <row r="595" spans="1:103">
      <c r="A595" s="1">
        <v>410</v>
      </c>
      <c r="B595" s="1" t="s">
        <v>101</v>
      </c>
      <c r="C595" s="1">
        <v>410717</v>
      </c>
      <c r="D595" s="1" t="s">
        <v>102</v>
      </c>
      <c r="E595" s="1">
        <v>7693</v>
      </c>
      <c r="F595" s="1" t="s">
        <v>1145</v>
      </c>
      <c r="G595" s="1" t="s">
        <v>1408</v>
      </c>
      <c r="I595" s="1" t="s">
        <v>1408</v>
      </c>
      <c r="K595" s="1">
        <v>1</v>
      </c>
      <c r="L595" s="1">
        <v>1</v>
      </c>
      <c r="M595" s="1" t="s">
        <v>1409</v>
      </c>
      <c r="N595" s="1" t="s">
        <v>1410</v>
      </c>
      <c r="O595" s="1" t="s">
        <v>1411</v>
      </c>
      <c r="P595" s="1" t="s">
        <v>1403</v>
      </c>
      <c r="Q595" s="1" t="s">
        <v>109</v>
      </c>
      <c r="R595" s="1">
        <v>1</v>
      </c>
      <c r="S595" s="1" t="s">
        <v>110</v>
      </c>
      <c r="T595" s="1" t="s">
        <v>111</v>
      </c>
      <c r="U595" s="1" t="s">
        <v>112</v>
      </c>
      <c r="V595" s="1">
        <v>411</v>
      </c>
      <c r="Y595" s="1">
        <v>410080</v>
      </c>
      <c r="Z595" s="1" t="s">
        <v>113</v>
      </c>
      <c r="AG595" s="1">
        <v>1</v>
      </c>
      <c r="AH595" s="4">
        <v>42845</v>
      </c>
      <c r="AI595" s="1">
        <v>7</v>
      </c>
      <c r="AM595" s="1" t="s">
        <v>1412</v>
      </c>
      <c r="AS595" s="4">
        <v>42845</v>
      </c>
      <c r="AT595" s="4">
        <v>42978</v>
      </c>
      <c r="AU595" s="4">
        <v>42970</v>
      </c>
      <c r="AW595" s="1">
        <v>1</v>
      </c>
      <c r="BB595" s="1">
        <v>0</v>
      </c>
      <c r="BC595" s="1">
        <v>0</v>
      </c>
      <c r="BD595" s="1">
        <v>1</v>
      </c>
      <c r="BE595" s="1">
        <v>4196</v>
      </c>
      <c r="BF595" s="1" t="s">
        <v>117</v>
      </c>
      <c r="BG595" s="1">
        <v>272062.7656</v>
      </c>
      <c r="BH595" s="1">
        <v>4196</v>
      </c>
      <c r="BI595" s="1">
        <v>5837</v>
      </c>
      <c r="BJ595" s="1">
        <v>0</v>
      </c>
      <c r="BL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1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272062.7656</v>
      </c>
      <c r="CD595" s="1">
        <v>0</v>
      </c>
      <c r="CW595" s="1">
        <v>0</v>
      </c>
      <c r="CX595" s="1">
        <v>0</v>
      </c>
      <c r="CY595" s="1">
        <v>0</v>
      </c>
    </row>
    <row r="596" spans="1:103">
      <c r="A596" s="1">
        <v>410</v>
      </c>
      <c r="B596" s="1" t="s">
        <v>101</v>
      </c>
      <c r="C596" s="1">
        <v>410688</v>
      </c>
      <c r="D596" s="1" t="s">
        <v>102</v>
      </c>
      <c r="E596" s="1">
        <v>8764</v>
      </c>
      <c r="F596" s="1" t="s">
        <v>1413</v>
      </c>
      <c r="G596" s="1" t="s">
        <v>1414</v>
      </c>
      <c r="I596" s="1" t="s">
        <v>1414</v>
      </c>
      <c r="K596" s="1">
        <v>1</v>
      </c>
      <c r="L596" s="1">
        <v>1</v>
      </c>
      <c r="M596" s="1" t="s">
        <v>1415</v>
      </c>
      <c r="N596" s="1" t="s">
        <v>1416</v>
      </c>
      <c r="O596" s="1" t="s">
        <v>1417</v>
      </c>
      <c r="P596" s="1" t="s">
        <v>1418</v>
      </c>
      <c r="Q596" s="1" t="s">
        <v>109</v>
      </c>
      <c r="R596" s="1">
        <v>1</v>
      </c>
      <c r="S596" s="1" t="s">
        <v>110</v>
      </c>
      <c r="T596" s="1" t="s">
        <v>111</v>
      </c>
      <c r="U596" s="1" t="s">
        <v>112</v>
      </c>
      <c r="V596" s="1">
        <v>411</v>
      </c>
      <c r="Y596" s="1">
        <v>410080</v>
      </c>
      <c r="Z596" s="1" t="s">
        <v>113</v>
      </c>
      <c r="AG596" s="1">
        <v>2</v>
      </c>
      <c r="AH596" s="4">
        <v>42853</v>
      </c>
      <c r="AI596" s="1">
        <v>53</v>
      </c>
      <c r="AM596" s="1" t="s">
        <v>1419</v>
      </c>
      <c r="AN596" s="1" t="s">
        <v>1420</v>
      </c>
      <c r="AS596" s="4">
        <v>42821</v>
      </c>
      <c r="AT596" s="4">
        <v>43013</v>
      </c>
      <c r="AU596" s="4">
        <v>43006</v>
      </c>
      <c r="AW596" s="1">
        <v>6</v>
      </c>
      <c r="BB596" s="1">
        <v>0</v>
      </c>
      <c r="BC596" s="1">
        <v>0</v>
      </c>
      <c r="BD596" s="1">
        <v>6</v>
      </c>
      <c r="BE596" s="1">
        <v>7398.23</v>
      </c>
      <c r="BF596" s="1" t="s">
        <v>117</v>
      </c>
      <c r="BG596" s="1">
        <v>2962436.2478</v>
      </c>
      <c r="BH596" s="1">
        <v>44389.38</v>
      </c>
      <c r="BI596" s="1">
        <v>63557.95</v>
      </c>
      <c r="BJ596" s="1">
        <v>0</v>
      </c>
      <c r="BL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6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2962436.2478</v>
      </c>
      <c r="CD596" s="1">
        <v>0</v>
      </c>
      <c r="CW596" s="1">
        <v>0</v>
      </c>
      <c r="CX596" s="1">
        <v>0</v>
      </c>
      <c r="CY596" s="1">
        <v>0</v>
      </c>
    </row>
    <row r="597" spans="1:103">
      <c r="A597" s="1">
        <v>410</v>
      </c>
      <c r="B597" s="1" t="s">
        <v>101</v>
      </c>
      <c r="C597" s="1">
        <v>410688</v>
      </c>
      <c r="D597" s="1" t="s">
        <v>102</v>
      </c>
      <c r="E597" s="1">
        <v>8764</v>
      </c>
      <c r="F597" s="1" t="s">
        <v>1413</v>
      </c>
      <c r="G597" s="1" t="s">
        <v>1414</v>
      </c>
      <c r="I597" s="1" t="s">
        <v>1414</v>
      </c>
      <c r="K597" s="1">
        <v>6</v>
      </c>
      <c r="L597" s="1">
        <v>6</v>
      </c>
      <c r="M597" s="1" t="s">
        <v>1421</v>
      </c>
      <c r="N597" s="1" t="s">
        <v>1422</v>
      </c>
      <c r="O597" s="1" t="s">
        <v>1423</v>
      </c>
      <c r="P597" s="1" t="s">
        <v>1418</v>
      </c>
      <c r="Q597" s="1" t="s">
        <v>109</v>
      </c>
      <c r="R597" s="1">
        <v>1</v>
      </c>
      <c r="S597" s="1" t="s">
        <v>110</v>
      </c>
      <c r="T597" s="1" t="s">
        <v>111</v>
      </c>
      <c r="U597" s="1" t="s">
        <v>112</v>
      </c>
      <c r="V597" s="1">
        <v>411</v>
      </c>
      <c r="Y597" s="1">
        <v>410080</v>
      </c>
      <c r="Z597" s="1" t="s">
        <v>113</v>
      </c>
      <c r="AG597" s="1">
        <v>2</v>
      </c>
      <c r="AH597" s="4">
        <v>42853</v>
      </c>
      <c r="AI597" s="1">
        <v>53</v>
      </c>
      <c r="AM597" s="1" t="s">
        <v>1419</v>
      </c>
      <c r="AN597" s="1" t="s">
        <v>1420</v>
      </c>
      <c r="AS597" s="4">
        <v>42821</v>
      </c>
      <c r="AT597" s="4">
        <v>43013</v>
      </c>
      <c r="AU597" s="4">
        <v>43006</v>
      </c>
      <c r="AW597" s="1">
        <v>12</v>
      </c>
      <c r="BB597" s="1">
        <v>0</v>
      </c>
      <c r="BC597" s="1">
        <v>0</v>
      </c>
      <c r="BD597" s="1">
        <v>12</v>
      </c>
      <c r="BE597" s="1">
        <v>7398.23</v>
      </c>
      <c r="BF597" s="1" t="s">
        <v>117</v>
      </c>
      <c r="BG597" s="1">
        <v>5924872.4955</v>
      </c>
      <c r="BH597" s="1">
        <v>88778.76</v>
      </c>
      <c r="BI597" s="1">
        <v>127115.91</v>
      </c>
      <c r="BJ597" s="1">
        <v>0</v>
      </c>
      <c r="BL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12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5924872.4955</v>
      </c>
      <c r="CD597" s="1">
        <v>0</v>
      </c>
      <c r="CW597" s="1">
        <v>0</v>
      </c>
      <c r="CX597" s="1">
        <v>0</v>
      </c>
      <c r="CY597" s="1">
        <v>0</v>
      </c>
    </row>
    <row r="598" spans="1:103">
      <c r="A598" s="1">
        <v>410</v>
      </c>
      <c r="B598" s="1" t="s">
        <v>101</v>
      </c>
      <c r="C598" s="1">
        <v>410688</v>
      </c>
      <c r="D598" s="1" t="s">
        <v>102</v>
      </c>
      <c r="E598" s="1">
        <v>8764</v>
      </c>
      <c r="F598" s="1" t="s">
        <v>1413</v>
      </c>
      <c r="G598" s="1" t="s">
        <v>1414</v>
      </c>
      <c r="I598" s="1" t="s">
        <v>1414</v>
      </c>
      <c r="K598" s="1">
        <v>2.1</v>
      </c>
      <c r="L598" s="1">
        <v>10</v>
      </c>
      <c r="M598" s="1" t="s">
        <v>1424</v>
      </c>
      <c r="N598" s="1" t="s">
        <v>1425</v>
      </c>
      <c r="O598" s="1" t="s">
        <v>1426</v>
      </c>
      <c r="P598" s="1" t="s">
        <v>1418</v>
      </c>
      <c r="Q598" s="1" t="s">
        <v>109</v>
      </c>
      <c r="R598" s="1">
        <v>1</v>
      </c>
      <c r="S598" s="1" t="s">
        <v>110</v>
      </c>
      <c r="T598" s="1" t="s">
        <v>111</v>
      </c>
      <c r="U598" s="1" t="s">
        <v>112</v>
      </c>
      <c r="V598" s="1">
        <v>411</v>
      </c>
      <c r="Y598" s="1">
        <v>410080</v>
      </c>
      <c r="Z598" s="1" t="s">
        <v>113</v>
      </c>
      <c r="AG598" s="1">
        <v>2</v>
      </c>
      <c r="AH598" s="4">
        <v>42853</v>
      </c>
      <c r="AI598" s="1">
        <v>53</v>
      </c>
      <c r="AM598" s="1" t="s">
        <v>1419</v>
      </c>
      <c r="AN598" s="1" t="s">
        <v>1420</v>
      </c>
      <c r="AS598" s="4">
        <v>42853</v>
      </c>
      <c r="AT598" s="4">
        <v>43013</v>
      </c>
      <c r="AU598" s="4">
        <v>43006</v>
      </c>
      <c r="AW598" s="1">
        <v>15</v>
      </c>
      <c r="BB598" s="1">
        <v>0</v>
      </c>
      <c r="BC598" s="1">
        <v>0</v>
      </c>
      <c r="BD598" s="1">
        <v>15</v>
      </c>
      <c r="BE598" s="1">
        <v>6683.16</v>
      </c>
      <c r="BF598" s="1" t="s">
        <v>117</v>
      </c>
      <c r="BG598" s="1">
        <v>6690260.8575</v>
      </c>
      <c r="BH598" s="1">
        <v>100247.4</v>
      </c>
      <c r="BI598" s="1">
        <v>143537.03</v>
      </c>
      <c r="BJ598" s="1">
        <v>0</v>
      </c>
      <c r="BL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15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6690260.8575</v>
      </c>
      <c r="CD598" s="1">
        <v>0</v>
      </c>
      <c r="CW598" s="1">
        <v>0</v>
      </c>
      <c r="CX598" s="1">
        <v>0</v>
      </c>
      <c r="CY598" s="1">
        <v>0</v>
      </c>
    </row>
    <row r="599" spans="1:103">
      <c r="A599" s="1">
        <v>410</v>
      </c>
      <c r="B599" s="1" t="s">
        <v>101</v>
      </c>
      <c r="C599" s="1">
        <v>410648</v>
      </c>
      <c r="D599" s="1" t="s">
        <v>102</v>
      </c>
      <c r="E599" s="1">
        <v>220936</v>
      </c>
      <c r="F599" s="1" t="s">
        <v>1185</v>
      </c>
      <c r="G599" s="1" t="s">
        <v>1427</v>
      </c>
      <c r="I599" s="1" t="s">
        <v>1427</v>
      </c>
      <c r="K599" s="1">
        <v>1</v>
      </c>
      <c r="L599" s="1">
        <v>1</v>
      </c>
      <c r="M599" s="1" t="s">
        <v>1428</v>
      </c>
      <c r="N599" s="1" t="s">
        <v>1429</v>
      </c>
      <c r="O599" s="1" t="s">
        <v>1430</v>
      </c>
      <c r="P599" s="1" t="s">
        <v>1431</v>
      </c>
      <c r="Q599" s="1" t="s">
        <v>109</v>
      </c>
      <c r="R599" s="1">
        <v>1</v>
      </c>
      <c r="S599" s="1" t="s">
        <v>110</v>
      </c>
      <c r="T599" s="1" t="s">
        <v>111</v>
      </c>
      <c r="U599" s="1" t="s">
        <v>112</v>
      </c>
      <c r="V599" s="1">
        <v>411</v>
      </c>
      <c r="Y599" s="1">
        <v>410080</v>
      </c>
      <c r="Z599" s="1" t="s">
        <v>113</v>
      </c>
      <c r="AG599" s="1">
        <v>1</v>
      </c>
      <c r="AH599" s="4">
        <v>42793</v>
      </c>
      <c r="AI599" s="1">
        <v>52</v>
      </c>
      <c r="AM599" s="1" t="s">
        <v>1190</v>
      </c>
      <c r="AS599" s="4">
        <v>42793</v>
      </c>
      <c r="AT599" s="4">
        <v>42835</v>
      </c>
      <c r="AU599" s="4">
        <v>42828</v>
      </c>
      <c r="AW599" s="1">
        <v>1</v>
      </c>
      <c r="AY599" s="1" t="s">
        <v>320</v>
      </c>
      <c r="BB599" s="1">
        <v>0</v>
      </c>
      <c r="BC599" s="1">
        <v>0</v>
      </c>
      <c r="BD599" s="1">
        <v>1</v>
      </c>
      <c r="BE599" s="1">
        <v>1237.6</v>
      </c>
      <c r="BF599" s="1" t="s">
        <v>1126</v>
      </c>
      <c r="BG599" s="1">
        <v>105006.6472</v>
      </c>
      <c r="BH599" s="1">
        <v>1635.18</v>
      </c>
      <c r="BI599" s="1">
        <v>2252.88</v>
      </c>
      <c r="BJ599" s="1">
        <v>0</v>
      </c>
      <c r="BL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1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105006.6472</v>
      </c>
      <c r="CD599" s="1">
        <v>0</v>
      </c>
      <c r="CW599" s="1">
        <v>0</v>
      </c>
      <c r="CX599" s="1">
        <v>0</v>
      </c>
      <c r="CY599" s="1">
        <v>0</v>
      </c>
    </row>
    <row r="600" spans="1:103">
      <c r="A600" s="1">
        <v>410</v>
      </c>
      <c r="B600" s="1" t="s">
        <v>101</v>
      </c>
      <c r="C600" s="1">
        <v>410751</v>
      </c>
      <c r="D600" s="1" t="s">
        <v>102</v>
      </c>
      <c r="E600" s="1">
        <v>7693</v>
      </c>
      <c r="F600" s="1" t="s">
        <v>1145</v>
      </c>
      <c r="G600" s="1">
        <v>10824</v>
      </c>
      <c r="I600" s="1">
        <v>10824</v>
      </c>
      <c r="K600" s="1">
        <v>1</v>
      </c>
      <c r="L600" s="1">
        <v>1</v>
      </c>
      <c r="M600" s="1" t="s">
        <v>1432</v>
      </c>
      <c r="N600" s="1" t="s">
        <v>1433</v>
      </c>
      <c r="O600" s="1" t="s">
        <v>1434</v>
      </c>
      <c r="P600" s="1" t="s">
        <v>1431</v>
      </c>
      <c r="Q600" s="1" t="s">
        <v>109</v>
      </c>
      <c r="R600" s="1">
        <v>1</v>
      </c>
      <c r="S600" s="1" t="s">
        <v>110</v>
      </c>
      <c r="T600" s="1" t="s">
        <v>111</v>
      </c>
      <c r="U600" s="1" t="s">
        <v>112</v>
      </c>
      <c r="V600" s="1">
        <v>411</v>
      </c>
      <c r="Y600" s="1">
        <v>410080</v>
      </c>
      <c r="Z600" s="1" t="s">
        <v>113</v>
      </c>
      <c r="AG600" s="1">
        <v>1</v>
      </c>
      <c r="AH600" s="4">
        <v>42853</v>
      </c>
      <c r="AI600" s="1">
        <v>7</v>
      </c>
      <c r="AM600" s="1" t="s">
        <v>1232</v>
      </c>
      <c r="AS600" s="4">
        <v>42853</v>
      </c>
      <c r="AT600" s="4">
        <v>42944</v>
      </c>
      <c r="AU600" s="4">
        <v>42937</v>
      </c>
      <c r="AW600" s="1">
        <v>1</v>
      </c>
      <c r="AY600" s="1" t="s">
        <v>320</v>
      </c>
      <c r="BB600" s="1">
        <v>0</v>
      </c>
      <c r="BC600" s="1">
        <v>0</v>
      </c>
      <c r="BD600" s="1">
        <v>1</v>
      </c>
      <c r="BE600" s="1">
        <v>1433.5</v>
      </c>
      <c r="BF600" s="1" t="s">
        <v>117</v>
      </c>
      <c r="BG600" s="1">
        <v>92946.1331</v>
      </c>
      <c r="BH600" s="1">
        <v>1433.5</v>
      </c>
      <c r="BI600" s="1">
        <v>1994.12</v>
      </c>
      <c r="BJ600" s="1">
        <v>0</v>
      </c>
      <c r="BL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1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92946.1331</v>
      </c>
      <c r="CD600" s="1">
        <v>0</v>
      </c>
      <c r="CW600" s="1">
        <v>0</v>
      </c>
      <c r="CX600" s="1">
        <v>0</v>
      </c>
      <c r="CY600" s="1">
        <v>0</v>
      </c>
    </row>
    <row r="601" spans="1:103">
      <c r="A601" s="1">
        <v>410</v>
      </c>
      <c r="B601" s="1" t="s">
        <v>101</v>
      </c>
      <c r="C601" s="1">
        <v>410718</v>
      </c>
      <c r="D601" s="1" t="s">
        <v>102</v>
      </c>
      <c r="E601" s="1">
        <v>7693</v>
      </c>
      <c r="F601" s="1" t="s">
        <v>1145</v>
      </c>
      <c r="G601" s="1">
        <v>10814</v>
      </c>
      <c r="I601" s="1">
        <v>10814</v>
      </c>
      <c r="K601" s="1">
        <v>1</v>
      </c>
      <c r="L601" s="1">
        <v>1</v>
      </c>
      <c r="M601" s="1" t="s">
        <v>1435</v>
      </c>
      <c r="N601" s="1" t="s">
        <v>1436</v>
      </c>
      <c r="O601" s="1" t="s">
        <v>1437</v>
      </c>
      <c r="P601" s="1" t="s">
        <v>1431</v>
      </c>
      <c r="Q601" s="1" t="s">
        <v>109</v>
      </c>
      <c r="R601" s="1">
        <v>1</v>
      </c>
      <c r="S601" s="1" t="s">
        <v>110</v>
      </c>
      <c r="T601" s="1" t="s">
        <v>111</v>
      </c>
      <c r="U601" s="1" t="s">
        <v>112</v>
      </c>
      <c r="V601" s="1">
        <v>411</v>
      </c>
      <c r="Y601" s="1">
        <v>410080</v>
      </c>
      <c r="Z601" s="1" t="s">
        <v>113</v>
      </c>
      <c r="AG601" s="1">
        <v>1</v>
      </c>
      <c r="AH601" s="4">
        <v>42836</v>
      </c>
      <c r="AI601" s="1">
        <v>7</v>
      </c>
      <c r="AM601" s="1" t="s">
        <v>1412</v>
      </c>
      <c r="AS601" s="4">
        <v>42831</v>
      </c>
      <c r="AT601" s="4">
        <v>42947</v>
      </c>
      <c r="AU601" s="4">
        <v>42936</v>
      </c>
      <c r="AW601" s="1">
        <v>1</v>
      </c>
      <c r="AY601" s="1" t="s">
        <v>320</v>
      </c>
      <c r="BB601" s="1">
        <v>0</v>
      </c>
      <c r="BC601" s="1">
        <v>0</v>
      </c>
      <c r="BD601" s="1">
        <v>1</v>
      </c>
      <c r="BE601" s="1">
        <v>1410.5</v>
      </c>
      <c r="BF601" s="1" t="s">
        <v>117</v>
      </c>
      <c r="BG601" s="1">
        <v>91454.8453</v>
      </c>
      <c r="BH601" s="1">
        <v>1410.5</v>
      </c>
      <c r="BI601" s="1">
        <v>1962.13</v>
      </c>
      <c r="BJ601" s="1">
        <v>0</v>
      </c>
      <c r="BL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1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91454.8453</v>
      </c>
      <c r="CD601" s="1">
        <v>0</v>
      </c>
      <c r="CW601" s="1">
        <v>0</v>
      </c>
      <c r="CX601" s="1">
        <v>0</v>
      </c>
      <c r="CY601" s="1">
        <v>0</v>
      </c>
    </row>
    <row r="602" spans="1:103">
      <c r="A602" s="1">
        <v>410</v>
      </c>
      <c r="B602" s="1" t="s">
        <v>101</v>
      </c>
      <c r="C602" s="1">
        <v>410402</v>
      </c>
      <c r="D602" s="1" t="s">
        <v>102</v>
      </c>
      <c r="E602" s="1">
        <v>7693</v>
      </c>
      <c r="F602" s="1" t="s">
        <v>1145</v>
      </c>
      <c r="G602" s="1">
        <v>10694</v>
      </c>
      <c r="I602" s="1">
        <v>10694</v>
      </c>
      <c r="K602" s="1">
        <v>1</v>
      </c>
      <c r="L602" s="1">
        <v>9</v>
      </c>
      <c r="M602" s="1" t="s">
        <v>1438</v>
      </c>
      <c r="N602" s="1" t="s">
        <v>1439</v>
      </c>
      <c r="O602" s="1" t="s">
        <v>1440</v>
      </c>
      <c r="P602" s="1" t="s">
        <v>1431</v>
      </c>
      <c r="Q602" s="1" t="s">
        <v>109</v>
      </c>
      <c r="R602" s="1">
        <v>1</v>
      </c>
      <c r="S602" s="1" t="s">
        <v>110</v>
      </c>
      <c r="T602" s="1" t="s">
        <v>111</v>
      </c>
      <c r="U602" s="1" t="s">
        <v>112</v>
      </c>
      <c r="V602" s="1">
        <v>411</v>
      </c>
      <c r="Y602" s="1">
        <v>410080</v>
      </c>
      <c r="Z602" s="1" t="s">
        <v>113</v>
      </c>
      <c r="AG602" s="1">
        <v>3</v>
      </c>
      <c r="AH602" s="4">
        <v>42814</v>
      </c>
      <c r="AI602" s="1">
        <v>7</v>
      </c>
      <c r="AM602" s="1" t="s">
        <v>1154</v>
      </c>
      <c r="AS602" s="4">
        <v>42814</v>
      </c>
      <c r="AT602" s="4">
        <v>42885</v>
      </c>
      <c r="AU602" s="4">
        <v>42878</v>
      </c>
      <c r="AW602" s="1">
        <v>1</v>
      </c>
      <c r="AY602" s="1" t="s">
        <v>320</v>
      </c>
      <c r="BB602" s="1">
        <v>0</v>
      </c>
      <c r="BC602" s="1">
        <v>0</v>
      </c>
      <c r="BD602" s="1">
        <v>1</v>
      </c>
      <c r="BE602" s="1">
        <v>1201</v>
      </c>
      <c r="BF602" s="1" t="s">
        <v>117</v>
      </c>
      <c r="BG602" s="1">
        <v>81207.5366</v>
      </c>
      <c r="BH602" s="1">
        <v>1201</v>
      </c>
      <c r="BI602" s="1">
        <v>1742.28</v>
      </c>
      <c r="BJ602" s="1">
        <v>0</v>
      </c>
      <c r="BL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1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81207.5366</v>
      </c>
      <c r="CD602" s="1">
        <v>0</v>
      </c>
      <c r="CW602" s="1">
        <v>0</v>
      </c>
      <c r="CX602" s="1">
        <v>0</v>
      </c>
      <c r="CY602" s="1">
        <v>0</v>
      </c>
    </row>
    <row r="603" spans="1:103">
      <c r="A603" s="1">
        <v>410</v>
      </c>
      <c r="B603" s="1" t="s">
        <v>101</v>
      </c>
      <c r="C603" s="1">
        <v>410727</v>
      </c>
      <c r="D603" s="1" t="s">
        <v>102</v>
      </c>
      <c r="E603" s="1">
        <v>8599</v>
      </c>
      <c r="F603" s="1" t="s">
        <v>1233</v>
      </c>
      <c r="G603" s="1" t="s">
        <v>1234</v>
      </c>
      <c r="I603" s="1" t="s">
        <v>1234</v>
      </c>
      <c r="K603" s="1">
        <v>2</v>
      </c>
      <c r="L603" s="1">
        <v>2</v>
      </c>
      <c r="M603" s="1" t="s">
        <v>1441</v>
      </c>
      <c r="N603" s="1" t="s">
        <v>1442</v>
      </c>
      <c r="O603" s="1" t="s">
        <v>1443</v>
      </c>
      <c r="P603" s="1" t="s">
        <v>1431</v>
      </c>
      <c r="Q603" s="1" t="s">
        <v>109</v>
      </c>
      <c r="R603" s="1">
        <v>1</v>
      </c>
      <c r="S603" s="1" t="s">
        <v>110</v>
      </c>
      <c r="T603" s="1" t="s">
        <v>111</v>
      </c>
      <c r="U603" s="1" t="s">
        <v>112</v>
      </c>
      <c r="V603" s="1">
        <v>411</v>
      </c>
      <c r="Y603" s="1">
        <v>410080</v>
      </c>
      <c r="Z603" s="1" t="s">
        <v>113</v>
      </c>
      <c r="AG603" s="1">
        <v>1</v>
      </c>
      <c r="AH603" s="4">
        <v>42853</v>
      </c>
      <c r="AI603" s="1">
        <v>52</v>
      </c>
      <c r="AM603" s="1" t="s">
        <v>1238</v>
      </c>
      <c r="AP603" s="1">
        <v>1</v>
      </c>
      <c r="AS603" s="4">
        <v>42853</v>
      </c>
      <c r="AT603" s="4">
        <v>42957</v>
      </c>
      <c r="AU603" s="4">
        <v>42950</v>
      </c>
      <c r="AW603" s="1">
        <v>2</v>
      </c>
      <c r="AY603" s="1" t="s">
        <v>320</v>
      </c>
      <c r="BB603" s="1">
        <v>0</v>
      </c>
      <c r="BC603" s="1">
        <v>0</v>
      </c>
      <c r="BD603" s="1">
        <v>2</v>
      </c>
      <c r="BE603" s="1">
        <v>1925</v>
      </c>
      <c r="BF603" s="1" t="s">
        <v>1202</v>
      </c>
      <c r="BG603" s="1">
        <v>266603.26</v>
      </c>
      <c r="BH603" s="1">
        <v>4151.6</v>
      </c>
      <c r="BI603" s="1">
        <v>5719.87</v>
      </c>
      <c r="BJ603" s="1">
        <v>0</v>
      </c>
      <c r="BL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2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266603.26</v>
      </c>
      <c r="CD603" s="1">
        <v>0</v>
      </c>
      <c r="CW603" s="1">
        <v>0</v>
      </c>
      <c r="CX603" s="1">
        <v>0</v>
      </c>
      <c r="CY603" s="1">
        <v>0</v>
      </c>
    </row>
    <row r="604" spans="1:103">
      <c r="A604" s="1">
        <v>410</v>
      </c>
      <c r="B604" s="1" t="s">
        <v>101</v>
      </c>
      <c r="C604" s="1">
        <v>410727</v>
      </c>
      <c r="D604" s="1" t="s">
        <v>102</v>
      </c>
      <c r="E604" s="1">
        <v>8599</v>
      </c>
      <c r="F604" s="1" t="s">
        <v>1233</v>
      </c>
      <c r="G604" s="1" t="s">
        <v>1234</v>
      </c>
      <c r="I604" s="1" t="s">
        <v>1234</v>
      </c>
      <c r="K604" s="1">
        <v>1</v>
      </c>
      <c r="L604" s="1">
        <v>1</v>
      </c>
      <c r="M604" s="1" t="s">
        <v>1444</v>
      </c>
      <c r="N604" s="1" t="s">
        <v>1445</v>
      </c>
      <c r="O604" s="1" t="s">
        <v>1446</v>
      </c>
      <c r="P604" s="1" t="s">
        <v>1418</v>
      </c>
      <c r="Q604" s="1" t="s">
        <v>109</v>
      </c>
      <c r="R604" s="1">
        <v>1</v>
      </c>
      <c r="S604" s="1" t="s">
        <v>110</v>
      </c>
      <c r="T604" s="1" t="s">
        <v>111</v>
      </c>
      <c r="U604" s="1" t="s">
        <v>112</v>
      </c>
      <c r="V604" s="1">
        <v>411</v>
      </c>
      <c r="Y604" s="1">
        <v>410080</v>
      </c>
      <c r="Z604" s="1" t="s">
        <v>113</v>
      </c>
      <c r="AG604" s="1">
        <v>1</v>
      </c>
      <c r="AH604" s="4">
        <v>42853</v>
      </c>
      <c r="AI604" s="1">
        <v>52</v>
      </c>
      <c r="AM604" s="1" t="s">
        <v>1238</v>
      </c>
      <c r="AP604" s="1">
        <v>1</v>
      </c>
      <c r="AS604" s="4">
        <v>42853</v>
      </c>
      <c r="AT604" s="4">
        <v>42957</v>
      </c>
      <c r="AU604" s="4">
        <v>42950</v>
      </c>
      <c r="AW604" s="1">
        <v>2</v>
      </c>
      <c r="BB604" s="1">
        <v>0</v>
      </c>
      <c r="BC604" s="1">
        <v>0</v>
      </c>
      <c r="BD604" s="1">
        <v>2</v>
      </c>
      <c r="BE604" s="1">
        <v>2060</v>
      </c>
      <c r="BF604" s="1" t="s">
        <v>1202</v>
      </c>
      <c r="BG604" s="1">
        <v>285300.112</v>
      </c>
      <c r="BH604" s="1">
        <v>4442.75</v>
      </c>
      <c r="BI604" s="1">
        <v>6121.01</v>
      </c>
      <c r="BJ604" s="1">
        <v>0</v>
      </c>
      <c r="BL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2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285300.112</v>
      </c>
      <c r="CD604" s="1">
        <v>0</v>
      </c>
      <c r="CW604" s="1">
        <v>0</v>
      </c>
      <c r="CX604" s="1">
        <v>0</v>
      </c>
      <c r="CY604" s="1">
        <v>0</v>
      </c>
    </row>
    <row r="605" spans="1:103">
      <c r="A605" s="1">
        <v>410</v>
      </c>
      <c r="B605" s="1" t="s">
        <v>101</v>
      </c>
      <c r="C605" s="1">
        <v>410681</v>
      </c>
      <c r="D605" s="1" t="s">
        <v>102</v>
      </c>
      <c r="E605" s="1">
        <v>7693</v>
      </c>
      <c r="F605" s="1" t="s">
        <v>1145</v>
      </c>
      <c r="G605" s="1">
        <v>10802</v>
      </c>
      <c r="I605" s="1">
        <v>10802</v>
      </c>
      <c r="K605" s="1">
        <v>1</v>
      </c>
      <c r="L605" s="1">
        <v>1</v>
      </c>
      <c r="M605" s="1" t="s">
        <v>1447</v>
      </c>
      <c r="N605" s="1" t="s">
        <v>1448</v>
      </c>
      <c r="O605" s="1" t="s">
        <v>1449</v>
      </c>
      <c r="P605" s="1" t="s">
        <v>1431</v>
      </c>
      <c r="Q605" s="1" t="s">
        <v>109</v>
      </c>
      <c r="R605" s="1">
        <v>1</v>
      </c>
      <c r="S605" s="1" t="s">
        <v>110</v>
      </c>
      <c r="T605" s="1" t="s">
        <v>111</v>
      </c>
      <c r="U605" s="1" t="s">
        <v>112</v>
      </c>
      <c r="V605" s="1">
        <v>411</v>
      </c>
      <c r="Y605" s="1">
        <v>410080</v>
      </c>
      <c r="Z605" s="1" t="s">
        <v>113</v>
      </c>
      <c r="AG605" s="1">
        <v>1</v>
      </c>
      <c r="AH605" s="4">
        <v>42824</v>
      </c>
      <c r="AI605" s="1">
        <v>7</v>
      </c>
      <c r="AM605" s="1" t="s">
        <v>1150</v>
      </c>
      <c r="AS605" s="4">
        <v>42824</v>
      </c>
      <c r="AT605" s="4">
        <v>42916</v>
      </c>
      <c r="AU605" s="4">
        <v>42909</v>
      </c>
      <c r="AW605" s="1">
        <v>2</v>
      </c>
      <c r="BB605" s="1">
        <v>0</v>
      </c>
      <c r="BC605" s="1">
        <v>0</v>
      </c>
      <c r="BD605" s="1">
        <v>2</v>
      </c>
      <c r="BE605" s="1">
        <v>1381.5</v>
      </c>
      <c r="BF605" s="1" t="s">
        <v>117</v>
      </c>
      <c r="BG605" s="1">
        <v>184395.7125</v>
      </c>
      <c r="BH605" s="1">
        <v>2763</v>
      </c>
      <c r="BI605" s="1">
        <v>3956.14</v>
      </c>
      <c r="BJ605" s="1">
        <v>0</v>
      </c>
      <c r="BL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2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184395.7125</v>
      </c>
      <c r="CD605" s="1">
        <v>0</v>
      </c>
      <c r="CW605" s="1">
        <v>0</v>
      </c>
      <c r="CX605" s="1">
        <v>0</v>
      </c>
      <c r="CY605" s="1">
        <v>0</v>
      </c>
    </row>
    <row r="606" spans="1:103">
      <c r="A606" s="1">
        <v>410</v>
      </c>
      <c r="B606" s="1" t="s">
        <v>101</v>
      </c>
      <c r="C606" s="1">
        <v>410625</v>
      </c>
      <c r="D606" s="1" t="s">
        <v>102</v>
      </c>
      <c r="E606" s="1">
        <v>8146</v>
      </c>
      <c r="F606" s="1" t="s">
        <v>1196</v>
      </c>
      <c r="G606" s="1" t="s">
        <v>1450</v>
      </c>
      <c r="I606" s="1" t="s">
        <v>1450</v>
      </c>
      <c r="K606" s="1">
        <v>1</v>
      </c>
      <c r="L606" s="1">
        <v>1</v>
      </c>
      <c r="M606" s="1" t="s">
        <v>1451</v>
      </c>
      <c r="N606" s="1" t="s">
        <v>1452</v>
      </c>
      <c r="O606" s="1" t="s">
        <v>1453</v>
      </c>
      <c r="P606" s="1" t="s">
        <v>1418</v>
      </c>
      <c r="Q606" s="1" t="s">
        <v>109</v>
      </c>
      <c r="R606" s="1">
        <v>1</v>
      </c>
      <c r="S606" s="1" t="s">
        <v>110</v>
      </c>
      <c r="T606" s="1" t="s">
        <v>111</v>
      </c>
      <c r="U606" s="1" t="s">
        <v>112</v>
      </c>
      <c r="V606" s="1">
        <v>411</v>
      </c>
      <c r="Y606" s="1">
        <v>410080</v>
      </c>
      <c r="Z606" s="1" t="s">
        <v>113</v>
      </c>
      <c r="AG606" s="1">
        <v>2</v>
      </c>
      <c r="AH606" s="4">
        <v>42790</v>
      </c>
      <c r="AI606" s="1">
        <v>52</v>
      </c>
      <c r="AM606" s="1" t="s">
        <v>1454</v>
      </c>
      <c r="AS606" s="4">
        <v>42782</v>
      </c>
      <c r="AT606" s="4">
        <v>42839</v>
      </c>
      <c r="AU606" s="4">
        <v>42872</v>
      </c>
      <c r="AW606" s="1">
        <v>2</v>
      </c>
      <c r="AX606" s="1">
        <v>409221</v>
      </c>
      <c r="AY606" s="1" t="s">
        <v>320</v>
      </c>
      <c r="AZ606" s="1">
        <v>999</v>
      </c>
      <c r="BA606" s="1">
        <v>810</v>
      </c>
      <c r="BB606" s="1">
        <v>0</v>
      </c>
      <c r="BC606" s="1">
        <v>0</v>
      </c>
      <c r="BD606" s="1">
        <v>2</v>
      </c>
      <c r="BE606" s="1">
        <v>1326.96</v>
      </c>
      <c r="BF606" s="1" t="s">
        <v>1202</v>
      </c>
      <c r="BG606" s="1">
        <v>190067.1156</v>
      </c>
      <c r="BH606" s="1">
        <v>2959.76</v>
      </c>
      <c r="BI606" s="1">
        <v>4077.82</v>
      </c>
      <c r="BJ606" s="1">
        <v>0</v>
      </c>
      <c r="BL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2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190067.1156</v>
      </c>
      <c r="CD606" s="1">
        <v>0</v>
      </c>
      <c r="CW606" s="1">
        <v>0</v>
      </c>
      <c r="CX606" s="1">
        <v>0</v>
      </c>
      <c r="CY606" s="1">
        <v>0</v>
      </c>
    </row>
    <row r="607" spans="1:103">
      <c r="A607" s="1">
        <v>410</v>
      </c>
      <c r="B607" s="1" t="s">
        <v>101</v>
      </c>
      <c r="C607" s="1">
        <v>410402</v>
      </c>
      <c r="D607" s="1" t="s">
        <v>102</v>
      </c>
      <c r="E607" s="1">
        <v>7693</v>
      </c>
      <c r="F607" s="1" t="s">
        <v>1145</v>
      </c>
      <c r="G607" s="1">
        <v>10694</v>
      </c>
      <c r="I607" s="1">
        <v>10694</v>
      </c>
      <c r="K607" s="1">
        <v>4</v>
      </c>
      <c r="L607" s="1">
        <v>4</v>
      </c>
      <c r="M607" s="1" t="s">
        <v>1455</v>
      </c>
      <c r="N607" s="1" t="s">
        <v>1456</v>
      </c>
      <c r="O607" s="1" t="s">
        <v>1457</v>
      </c>
      <c r="P607" s="1" t="s">
        <v>1431</v>
      </c>
      <c r="Q607" s="1" t="s">
        <v>109</v>
      </c>
      <c r="R607" s="1">
        <v>1</v>
      </c>
      <c r="S607" s="1" t="s">
        <v>110</v>
      </c>
      <c r="T607" s="1" t="s">
        <v>111</v>
      </c>
      <c r="U607" s="1" t="s">
        <v>112</v>
      </c>
      <c r="V607" s="1">
        <v>411</v>
      </c>
      <c r="Y607" s="1">
        <v>410080</v>
      </c>
      <c r="Z607" s="1" t="s">
        <v>113</v>
      </c>
      <c r="AC607" s="1" t="s">
        <v>349</v>
      </c>
      <c r="AD607" s="4">
        <v>42787</v>
      </c>
      <c r="AG607" s="1">
        <v>3</v>
      </c>
      <c r="AH607" s="4">
        <v>42814</v>
      </c>
      <c r="AI607" s="1">
        <v>7</v>
      </c>
      <c r="AM607" s="1" t="s">
        <v>1154</v>
      </c>
      <c r="AS607" s="4">
        <v>42593</v>
      </c>
      <c r="AT607" s="4">
        <v>42825</v>
      </c>
      <c r="AU607" s="4">
        <v>42794</v>
      </c>
      <c r="AW607" s="1">
        <v>6</v>
      </c>
      <c r="AX607" s="1">
        <v>408735</v>
      </c>
      <c r="AY607" s="1" t="s">
        <v>320</v>
      </c>
      <c r="AZ607" s="1">
        <v>999</v>
      </c>
      <c r="BB607" s="1">
        <v>2</v>
      </c>
      <c r="BC607" s="1">
        <v>0</v>
      </c>
      <c r="BD607" s="1">
        <v>4</v>
      </c>
      <c r="BE607" s="1">
        <v>1231.5</v>
      </c>
      <c r="BF607" s="1" t="s">
        <v>117</v>
      </c>
      <c r="BG607" s="1">
        <v>333079.3716</v>
      </c>
      <c r="BH607" s="1">
        <v>4926</v>
      </c>
      <c r="BI607" s="1">
        <v>7146.09</v>
      </c>
      <c r="BJ607" s="1">
        <v>0</v>
      </c>
      <c r="BL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4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333079.3716</v>
      </c>
      <c r="CD607" s="1">
        <v>0</v>
      </c>
      <c r="CW607" s="1">
        <v>0</v>
      </c>
      <c r="CX607" s="1">
        <v>0</v>
      </c>
      <c r="CY607" s="1">
        <v>0</v>
      </c>
    </row>
    <row r="608" spans="1:103">
      <c r="A608" s="1">
        <v>410</v>
      </c>
      <c r="B608" s="1" t="s">
        <v>101</v>
      </c>
      <c r="C608" s="1">
        <v>410649</v>
      </c>
      <c r="D608" s="1" t="s">
        <v>102</v>
      </c>
      <c r="E608" s="1">
        <v>7693</v>
      </c>
      <c r="F608" s="1" t="s">
        <v>1145</v>
      </c>
      <c r="G608" s="1">
        <v>10798</v>
      </c>
      <c r="I608" s="1">
        <v>10798</v>
      </c>
      <c r="K608" s="1">
        <v>1</v>
      </c>
      <c r="L608" s="1">
        <v>1</v>
      </c>
      <c r="M608" s="1" t="s">
        <v>1455</v>
      </c>
      <c r="N608" s="1" t="s">
        <v>1456</v>
      </c>
      <c r="O608" s="1" t="s">
        <v>1457</v>
      </c>
      <c r="P608" s="1" t="s">
        <v>1431</v>
      </c>
      <c r="Q608" s="1" t="s">
        <v>109</v>
      </c>
      <c r="R608" s="1">
        <v>1</v>
      </c>
      <c r="S608" s="1" t="s">
        <v>110</v>
      </c>
      <c r="T608" s="1" t="s">
        <v>111</v>
      </c>
      <c r="U608" s="1" t="s">
        <v>112</v>
      </c>
      <c r="V608" s="1">
        <v>411</v>
      </c>
      <c r="Y608" s="1">
        <v>410080</v>
      </c>
      <c r="Z608" s="1" t="s">
        <v>113</v>
      </c>
      <c r="AG608" s="1">
        <v>1</v>
      </c>
      <c r="AH608" s="4">
        <v>42782</v>
      </c>
      <c r="AI608" s="1">
        <v>7</v>
      </c>
      <c r="AM608" s="1" t="s">
        <v>1150</v>
      </c>
      <c r="AS608" s="4">
        <v>42782</v>
      </c>
      <c r="AT608" s="4">
        <v>42909</v>
      </c>
      <c r="AU608" s="4">
        <v>42891</v>
      </c>
      <c r="AW608" s="1">
        <v>1</v>
      </c>
      <c r="AY608" s="1" t="s">
        <v>320</v>
      </c>
      <c r="BB608" s="1">
        <v>0</v>
      </c>
      <c r="BC608" s="1">
        <v>0</v>
      </c>
      <c r="BD608" s="1">
        <v>1</v>
      </c>
      <c r="BE608" s="1">
        <v>1231.5</v>
      </c>
      <c r="BF608" s="1" t="s">
        <v>117</v>
      </c>
      <c r="BG608" s="1">
        <v>83511.0938</v>
      </c>
      <c r="BH608" s="1">
        <v>1231.5</v>
      </c>
      <c r="BI608" s="1">
        <v>1791.7</v>
      </c>
      <c r="BJ608" s="1">
        <v>0</v>
      </c>
      <c r="BL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1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83511.0938</v>
      </c>
      <c r="CD608" s="1">
        <v>0</v>
      </c>
      <c r="CW608" s="1">
        <v>0</v>
      </c>
      <c r="CX608" s="1">
        <v>0</v>
      </c>
      <c r="CY608" s="1">
        <v>0</v>
      </c>
    </row>
    <row r="609" spans="1:103">
      <c r="A609" s="1">
        <v>410</v>
      </c>
      <c r="B609" s="1" t="s">
        <v>101</v>
      </c>
      <c r="C609" s="1">
        <v>410688</v>
      </c>
      <c r="D609" s="1" t="s">
        <v>102</v>
      </c>
      <c r="E609" s="1">
        <v>8764</v>
      </c>
      <c r="F609" s="1" t="s">
        <v>1413</v>
      </c>
      <c r="G609" s="1" t="s">
        <v>1414</v>
      </c>
      <c r="I609" s="1" t="s">
        <v>1414</v>
      </c>
      <c r="K609" s="1">
        <v>1.1</v>
      </c>
      <c r="L609" s="1">
        <v>9</v>
      </c>
      <c r="M609" s="1" t="s">
        <v>1458</v>
      </c>
      <c r="N609" s="1" t="s">
        <v>1459</v>
      </c>
      <c r="O609" s="1" t="s">
        <v>1460</v>
      </c>
      <c r="P609" s="1" t="s">
        <v>1431</v>
      </c>
      <c r="Q609" s="1" t="s">
        <v>109</v>
      </c>
      <c r="R609" s="1">
        <v>1</v>
      </c>
      <c r="S609" s="1" t="s">
        <v>110</v>
      </c>
      <c r="T609" s="1" t="s">
        <v>111</v>
      </c>
      <c r="U609" s="1" t="s">
        <v>112</v>
      </c>
      <c r="V609" s="1">
        <v>411</v>
      </c>
      <c r="Y609" s="1">
        <v>410080</v>
      </c>
      <c r="Z609" s="1" t="s">
        <v>113</v>
      </c>
      <c r="AG609" s="1">
        <v>2</v>
      </c>
      <c r="AH609" s="4">
        <v>42853</v>
      </c>
      <c r="AI609" s="1">
        <v>53</v>
      </c>
      <c r="AM609" s="1" t="s">
        <v>1419</v>
      </c>
      <c r="AN609" s="1" t="s">
        <v>1420</v>
      </c>
      <c r="AS609" s="4">
        <v>42821</v>
      </c>
      <c r="AT609" s="4">
        <v>43013</v>
      </c>
      <c r="AU609" s="4">
        <v>43006</v>
      </c>
      <c r="AW609" s="1">
        <v>15</v>
      </c>
      <c r="AY609" s="1" t="s">
        <v>320</v>
      </c>
      <c r="BB609" s="1">
        <v>0</v>
      </c>
      <c r="BC609" s="1">
        <v>0</v>
      </c>
      <c r="BD609" s="1">
        <v>15</v>
      </c>
      <c r="BE609" s="1">
        <v>2754.32</v>
      </c>
      <c r="BF609" s="1" t="s">
        <v>117</v>
      </c>
      <c r="BG609" s="1">
        <v>2757246.465</v>
      </c>
      <c r="BH609" s="1">
        <v>41314.8</v>
      </c>
      <c r="BI609" s="1">
        <v>59155.68</v>
      </c>
      <c r="BJ609" s="1">
        <v>0</v>
      </c>
      <c r="BL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15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2757246.465</v>
      </c>
      <c r="CD609" s="1">
        <v>0</v>
      </c>
      <c r="CW609" s="1">
        <v>0</v>
      </c>
      <c r="CX609" s="1">
        <v>0</v>
      </c>
      <c r="CY609" s="1">
        <v>0</v>
      </c>
    </row>
    <row r="610" spans="1:103">
      <c r="A610" s="1">
        <v>410</v>
      </c>
      <c r="B610" s="1" t="s">
        <v>101</v>
      </c>
      <c r="C610" s="1">
        <v>410628</v>
      </c>
      <c r="D610" s="1" t="s">
        <v>102</v>
      </c>
      <c r="E610" s="1">
        <v>7693</v>
      </c>
      <c r="F610" s="1" t="s">
        <v>1145</v>
      </c>
      <c r="G610" s="1">
        <v>10790</v>
      </c>
      <c r="I610" s="1">
        <v>10790</v>
      </c>
      <c r="K610" s="1">
        <v>1</v>
      </c>
      <c r="L610" s="1">
        <v>1</v>
      </c>
      <c r="M610" s="1" t="s">
        <v>1461</v>
      </c>
      <c r="N610" s="1" t="s">
        <v>1462</v>
      </c>
      <c r="O610" s="1" t="s">
        <v>1463</v>
      </c>
      <c r="P610" s="1" t="s">
        <v>1464</v>
      </c>
      <c r="Q610" s="1" t="s">
        <v>109</v>
      </c>
      <c r="R610" s="1">
        <v>1</v>
      </c>
      <c r="S610" s="1" t="s">
        <v>110</v>
      </c>
      <c r="T610" s="1" t="s">
        <v>111</v>
      </c>
      <c r="U610" s="1" t="s">
        <v>112</v>
      </c>
      <c r="V610" s="1">
        <v>411</v>
      </c>
      <c r="Y610" s="1">
        <v>410080</v>
      </c>
      <c r="Z610" s="1" t="s">
        <v>113</v>
      </c>
      <c r="AG610" s="1">
        <v>1</v>
      </c>
      <c r="AH610" s="4">
        <v>42782</v>
      </c>
      <c r="AI610" s="1">
        <v>7</v>
      </c>
      <c r="AM610" s="1" t="s">
        <v>1150</v>
      </c>
      <c r="AS610" s="4">
        <v>42782</v>
      </c>
      <c r="AT610" s="4">
        <v>42880</v>
      </c>
      <c r="AU610" s="4">
        <v>42866</v>
      </c>
      <c r="AW610" s="1">
        <v>1</v>
      </c>
      <c r="AX610" s="1">
        <v>409233</v>
      </c>
      <c r="AY610" s="1" t="s">
        <v>320</v>
      </c>
      <c r="AZ610" s="1">
        <v>999</v>
      </c>
      <c r="BA610" s="1">
        <v>810</v>
      </c>
      <c r="BB610" s="1">
        <v>0</v>
      </c>
      <c r="BC610" s="1">
        <v>0</v>
      </c>
      <c r="BD610" s="1">
        <v>1</v>
      </c>
      <c r="BE610" s="1">
        <v>534.06</v>
      </c>
      <c r="BF610" s="1" t="s">
        <v>117</v>
      </c>
      <c r="BG610" s="1">
        <v>36291.8871</v>
      </c>
      <c r="BH610" s="1">
        <v>534.06</v>
      </c>
      <c r="BI610" s="1">
        <v>778.63</v>
      </c>
      <c r="BJ610" s="1">
        <v>0</v>
      </c>
      <c r="BL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1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36291.8871</v>
      </c>
      <c r="CD610" s="1">
        <v>0</v>
      </c>
      <c r="CW610" s="1">
        <v>0</v>
      </c>
      <c r="CX610" s="1">
        <v>0</v>
      </c>
      <c r="CY610" s="1">
        <v>0</v>
      </c>
    </row>
    <row r="611" spans="1:103">
      <c r="A611" s="1">
        <v>410</v>
      </c>
      <c r="B611" s="1" t="s">
        <v>101</v>
      </c>
      <c r="C611" s="1">
        <v>410424</v>
      </c>
      <c r="D611" s="1" t="s">
        <v>102</v>
      </c>
      <c r="E611" s="1">
        <v>7693</v>
      </c>
      <c r="F611" s="1" t="s">
        <v>1145</v>
      </c>
      <c r="G611" s="1">
        <v>10708</v>
      </c>
      <c r="I611" s="1">
        <v>10708</v>
      </c>
      <c r="K611" s="1">
        <v>1</v>
      </c>
      <c r="L611" s="1">
        <v>2</v>
      </c>
      <c r="M611" s="1" t="s">
        <v>1465</v>
      </c>
      <c r="N611" s="1" t="s">
        <v>1466</v>
      </c>
      <c r="O611" s="1" t="s">
        <v>1467</v>
      </c>
      <c r="P611" s="1" t="s">
        <v>1207</v>
      </c>
      <c r="Q611" s="1" t="s">
        <v>109</v>
      </c>
      <c r="R611" s="1">
        <v>1</v>
      </c>
      <c r="S611" s="1" t="s">
        <v>110</v>
      </c>
      <c r="T611" s="1" t="s">
        <v>111</v>
      </c>
      <c r="U611" s="1" t="s">
        <v>112</v>
      </c>
      <c r="V611" s="1">
        <v>411</v>
      </c>
      <c r="Y611" s="1">
        <v>410080</v>
      </c>
      <c r="Z611" s="1" t="s">
        <v>113</v>
      </c>
      <c r="AC611" s="1" t="s">
        <v>349</v>
      </c>
      <c r="AD611" s="4">
        <v>42793</v>
      </c>
      <c r="AG611" s="1">
        <v>3</v>
      </c>
      <c r="AH611" s="4">
        <v>42740</v>
      </c>
      <c r="AI611" s="1">
        <v>7</v>
      </c>
      <c r="AM611" s="1" t="s">
        <v>1150</v>
      </c>
      <c r="AS611" s="4">
        <v>42740</v>
      </c>
      <c r="AT611" s="4">
        <v>42825</v>
      </c>
      <c r="AU611" s="4">
        <v>42794</v>
      </c>
      <c r="AW611" s="1">
        <v>260</v>
      </c>
      <c r="AX611" s="1">
        <v>408786</v>
      </c>
      <c r="AY611" s="1" t="s">
        <v>320</v>
      </c>
      <c r="AZ611" s="1">
        <v>999</v>
      </c>
      <c r="BB611" s="1">
        <v>15</v>
      </c>
      <c r="BC611" s="1">
        <v>15</v>
      </c>
      <c r="BD611" s="1">
        <v>245</v>
      </c>
      <c r="BE611" s="1">
        <v>85.5</v>
      </c>
      <c r="BF611" s="1" t="s">
        <v>117</v>
      </c>
      <c r="BG611" s="1">
        <v>1416398.7285</v>
      </c>
      <c r="BH611" s="1">
        <v>20947.5</v>
      </c>
      <c r="BI611" s="1">
        <v>30388.3</v>
      </c>
      <c r="BJ611" s="1">
        <v>0</v>
      </c>
      <c r="BL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245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1416398.7285</v>
      </c>
      <c r="CD611" s="1">
        <v>0</v>
      </c>
      <c r="CW611" s="1">
        <v>0</v>
      </c>
      <c r="CX611" s="1">
        <v>0</v>
      </c>
      <c r="CY611" s="1">
        <v>0</v>
      </c>
    </row>
    <row r="612" spans="1:103">
      <c r="A612" s="1">
        <v>410</v>
      </c>
      <c r="B612" s="1" t="s">
        <v>101</v>
      </c>
      <c r="C612" s="1">
        <v>410396</v>
      </c>
      <c r="D612" s="1" t="s">
        <v>102</v>
      </c>
      <c r="E612" s="1">
        <v>7693</v>
      </c>
      <c r="F612" s="1" t="s">
        <v>1145</v>
      </c>
      <c r="G612" s="1">
        <v>10688</v>
      </c>
      <c r="I612" s="1">
        <v>10688</v>
      </c>
      <c r="K612" s="1">
        <v>1</v>
      </c>
      <c r="L612" s="1">
        <v>1</v>
      </c>
      <c r="M612" s="1" t="s">
        <v>1468</v>
      </c>
      <c r="N612" s="1" t="s">
        <v>1469</v>
      </c>
      <c r="O612" s="1" t="s">
        <v>1467</v>
      </c>
      <c r="P612" s="1" t="s">
        <v>1207</v>
      </c>
      <c r="Q612" s="1" t="s">
        <v>109</v>
      </c>
      <c r="R612" s="1">
        <v>1</v>
      </c>
      <c r="S612" s="1" t="s">
        <v>110</v>
      </c>
      <c r="T612" s="1" t="s">
        <v>111</v>
      </c>
      <c r="U612" s="1" t="s">
        <v>112</v>
      </c>
      <c r="V612" s="1">
        <v>411</v>
      </c>
      <c r="Y612" s="1">
        <v>410080</v>
      </c>
      <c r="Z612" s="1" t="s">
        <v>113</v>
      </c>
      <c r="AC612" s="1" t="s">
        <v>349</v>
      </c>
      <c r="AD612" s="4">
        <v>42859</v>
      </c>
      <c r="AG612" s="1">
        <v>4</v>
      </c>
      <c r="AH612" s="4">
        <v>42740</v>
      </c>
      <c r="AI612" s="1">
        <v>7</v>
      </c>
      <c r="AS612" s="4">
        <v>42660</v>
      </c>
      <c r="AT612" s="4">
        <v>42853</v>
      </c>
      <c r="AU612" s="4">
        <v>42846</v>
      </c>
      <c r="AW612" s="1">
        <v>150</v>
      </c>
      <c r="AX612" s="1">
        <v>407981</v>
      </c>
      <c r="AY612" s="1" t="s">
        <v>320</v>
      </c>
      <c r="AZ612" s="1">
        <v>999</v>
      </c>
      <c r="BB612" s="1">
        <v>0</v>
      </c>
      <c r="BC612" s="1">
        <v>5</v>
      </c>
      <c r="BD612" s="1">
        <v>150</v>
      </c>
      <c r="BE612" s="1">
        <v>99.83</v>
      </c>
      <c r="BF612" s="1" t="s">
        <v>117</v>
      </c>
      <c r="BG612" s="1">
        <v>1012524.7767</v>
      </c>
      <c r="BH612" s="1">
        <v>14974.5</v>
      </c>
      <c r="BI612" s="1">
        <v>21723.34</v>
      </c>
      <c r="BJ612" s="1">
        <v>0</v>
      </c>
      <c r="BL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150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1012524.7767</v>
      </c>
      <c r="CD612" s="1">
        <v>0</v>
      </c>
      <c r="CW612" s="1">
        <v>0</v>
      </c>
      <c r="CX612" s="1">
        <v>0</v>
      </c>
      <c r="CY612" s="1">
        <v>0</v>
      </c>
    </row>
    <row r="613" spans="1:103">
      <c r="A613" s="1">
        <v>410</v>
      </c>
      <c r="B613" s="1" t="s">
        <v>101</v>
      </c>
      <c r="C613" s="1">
        <v>410396</v>
      </c>
      <c r="D613" s="1" t="s">
        <v>102</v>
      </c>
      <c r="E613" s="1">
        <v>7693</v>
      </c>
      <c r="F613" s="1" t="s">
        <v>1145</v>
      </c>
      <c r="G613" s="1">
        <v>10688</v>
      </c>
      <c r="I613" s="1">
        <v>10688</v>
      </c>
      <c r="K613" s="1">
        <v>1</v>
      </c>
      <c r="L613" s="1">
        <v>2</v>
      </c>
      <c r="M613" s="1" t="s">
        <v>1468</v>
      </c>
      <c r="N613" s="1" t="s">
        <v>1469</v>
      </c>
      <c r="O613" s="1" t="s">
        <v>1467</v>
      </c>
      <c r="P613" s="1" t="s">
        <v>1207</v>
      </c>
      <c r="Q613" s="1" t="s">
        <v>109</v>
      </c>
      <c r="R613" s="1">
        <v>1</v>
      </c>
      <c r="S613" s="1" t="s">
        <v>110</v>
      </c>
      <c r="T613" s="1" t="s">
        <v>111</v>
      </c>
      <c r="U613" s="1" t="s">
        <v>112</v>
      </c>
      <c r="V613" s="1">
        <v>411</v>
      </c>
      <c r="Y613" s="1">
        <v>410080</v>
      </c>
      <c r="Z613" s="1" t="s">
        <v>113</v>
      </c>
      <c r="AG613" s="1">
        <v>4</v>
      </c>
      <c r="AH613" s="4">
        <v>42740</v>
      </c>
      <c r="AI613" s="1">
        <v>7</v>
      </c>
      <c r="AS613" s="4">
        <v>42660</v>
      </c>
      <c r="AT613" s="4">
        <v>42853</v>
      </c>
      <c r="AU613" s="4">
        <v>42846</v>
      </c>
      <c r="AW613" s="1">
        <v>150</v>
      </c>
      <c r="AY613" s="1" t="s">
        <v>320</v>
      </c>
      <c r="BB613" s="1">
        <v>0</v>
      </c>
      <c r="BC613" s="1">
        <v>0</v>
      </c>
      <c r="BD613" s="1">
        <v>150</v>
      </c>
      <c r="BE613" s="1">
        <v>99.83</v>
      </c>
      <c r="BF613" s="1" t="s">
        <v>117</v>
      </c>
      <c r="BG613" s="1">
        <v>1012524.7767</v>
      </c>
      <c r="BH613" s="1">
        <v>14974.5</v>
      </c>
      <c r="BI613" s="1">
        <v>21723.34</v>
      </c>
      <c r="BJ613" s="1">
        <v>0</v>
      </c>
      <c r="BL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150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1012524.7767</v>
      </c>
      <c r="CD613" s="1">
        <v>0</v>
      </c>
      <c r="CW613" s="1">
        <v>0</v>
      </c>
      <c r="CX613" s="1">
        <v>0</v>
      </c>
      <c r="CY613" s="1">
        <v>0</v>
      </c>
    </row>
    <row r="614" spans="1:103">
      <c r="A614" s="1">
        <v>410</v>
      </c>
      <c r="B614" s="1" t="s">
        <v>101</v>
      </c>
      <c r="C614" s="1">
        <v>410424</v>
      </c>
      <c r="D614" s="1" t="s">
        <v>102</v>
      </c>
      <c r="E614" s="1">
        <v>7693</v>
      </c>
      <c r="F614" s="1" t="s">
        <v>1145</v>
      </c>
      <c r="G614" s="1">
        <v>10708</v>
      </c>
      <c r="I614" s="1">
        <v>10708</v>
      </c>
      <c r="K614" s="1">
        <v>2</v>
      </c>
      <c r="L614" s="1">
        <v>3</v>
      </c>
      <c r="M614" s="1" t="s">
        <v>1468</v>
      </c>
      <c r="N614" s="1" t="s">
        <v>1469</v>
      </c>
      <c r="O614" s="1" t="s">
        <v>1467</v>
      </c>
      <c r="P614" s="1" t="s">
        <v>1207</v>
      </c>
      <c r="Q614" s="1" t="s">
        <v>109</v>
      </c>
      <c r="R614" s="1">
        <v>1</v>
      </c>
      <c r="S614" s="1" t="s">
        <v>110</v>
      </c>
      <c r="T614" s="1" t="s">
        <v>111</v>
      </c>
      <c r="U614" s="1" t="s">
        <v>112</v>
      </c>
      <c r="V614" s="1">
        <v>411</v>
      </c>
      <c r="Y614" s="1">
        <v>410080</v>
      </c>
      <c r="Z614" s="1" t="s">
        <v>113</v>
      </c>
      <c r="AG614" s="1">
        <v>3</v>
      </c>
      <c r="AH614" s="4">
        <v>42740</v>
      </c>
      <c r="AI614" s="1">
        <v>7</v>
      </c>
      <c r="AM614" s="1" t="s">
        <v>1150</v>
      </c>
      <c r="AS614" s="4">
        <v>42660</v>
      </c>
      <c r="AT614" s="4">
        <v>42853</v>
      </c>
      <c r="AU614" s="4">
        <v>42794</v>
      </c>
      <c r="AW614" s="1">
        <v>200</v>
      </c>
      <c r="AY614" s="1" t="s">
        <v>320</v>
      </c>
      <c r="BB614" s="1">
        <v>0</v>
      </c>
      <c r="BC614" s="1">
        <v>0</v>
      </c>
      <c r="BD614" s="1">
        <v>200</v>
      </c>
      <c r="BE614" s="1">
        <v>110</v>
      </c>
      <c r="BF614" s="1" t="s">
        <v>117</v>
      </c>
      <c r="BG614" s="1">
        <v>1487565.2</v>
      </c>
      <c r="BH614" s="1">
        <v>22000</v>
      </c>
      <c r="BI614" s="1">
        <v>31915.15</v>
      </c>
      <c r="BJ614" s="1">
        <v>0</v>
      </c>
      <c r="BL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200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1487565.2</v>
      </c>
      <c r="CD614" s="1">
        <v>0</v>
      </c>
      <c r="CW614" s="1">
        <v>0</v>
      </c>
      <c r="CX614" s="1">
        <v>0</v>
      </c>
      <c r="CY614" s="1">
        <v>0</v>
      </c>
    </row>
    <row r="615" spans="1:103">
      <c r="A615" s="1">
        <v>410</v>
      </c>
      <c r="B615" s="1" t="s">
        <v>101</v>
      </c>
      <c r="C615" s="1">
        <v>410424</v>
      </c>
      <c r="D615" s="1" t="s">
        <v>102</v>
      </c>
      <c r="E615" s="1">
        <v>7693</v>
      </c>
      <c r="F615" s="1" t="s">
        <v>1145</v>
      </c>
      <c r="G615" s="1">
        <v>10708</v>
      </c>
      <c r="I615" s="1">
        <v>10708</v>
      </c>
      <c r="K615" s="1">
        <v>2</v>
      </c>
      <c r="L615" s="1">
        <v>4</v>
      </c>
      <c r="M615" s="1" t="s">
        <v>1468</v>
      </c>
      <c r="N615" s="1" t="s">
        <v>1469</v>
      </c>
      <c r="O615" s="1" t="s">
        <v>1467</v>
      </c>
      <c r="P615" s="1" t="s">
        <v>1207</v>
      </c>
      <c r="Q615" s="1" t="s">
        <v>109</v>
      </c>
      <c r="R615" s="1">
        <v>1</v>
      </c>
      <c r="S615" s="1" t="s">
        <v>110</v>
      </c>
      <c r="T615" s="1" t="s">
        <v>111</v>
      </c>
      <c r="U615" s="1" t="s">
        <v>112</v>
      </c>
      <c r="V615" s="1">
        <v>411</v>
      </c>
      <c r="Y615" s="1">
        <v>410080</v>
      </c>
      <c r="Z615" s="1" t="s">
        <v>113</v>
      </c>
      <c r="AG615" s="1">
        <v>3</v>
      </c>
      <c r="AH615" s="4">
        <v>42740</v>
      </c>
      <c r="AI615" s="1">
        <v>7</v>
      </c>
      <c r="AM615" s="1" t="s">
        <v>1150</v>
      </c>
      <c r="AS615" s="4">
        <v>42660</v>
      </c>
      <c r="AT615" s="4">
        <v>42886</v>
      </c>
      <c r="AU615" s="4">
        <v>42822</v>
      </c>
      <c r="AW615" s="1">
        <v>250</v>
      </c>
      <c r="AY615" s="1" t="s">
        <v>320</v>
      </c>
      <c r="BB615" s="1">
        <v>0</v>
      </c>
      <c r="BC615" s="1">
        <v>0</v>
      </c>
      <c r="BD615" s="1">
        <v>250</v>
      </c>
      <c r="BE615" s="1">
        <v>110</v>
      </c>
      <c r="BF615" s="1" t="s">
        <v>117</v>
      </c>
      <c r="BG615" s="1">
        <v>1859456.5</v>
      </c>
      <c r="BH615" s="1">
        <v>27500</v>
      </c>
      <c r="BI615" s="1">
        <v>39893.94</v>
      </c>
      <c r="BJ615" s="1">
        <v>0</v>
      </c>
      <c r="BL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250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1859456.5</v>
      </c>
      <c r="CD615" s="1">
        <v>0</v>
      </c>
      <c r="CW615" s="1">
        <v>0</v>
      </c>
      <c r="CX615" s="1">
        <v>0</v>
      </c>
      <c r="CY615" s="1">
        <v>0</v>
      </c>
    </row>
    <row r="616" spans="1:103">
      <c r="A616" s="1">
        <v>410</v>
      </c>
      <c r="B616" s="1" t="s">
        <v>101</v>
      </c>
      <c r="C616" s="1">
        <v>410424</v>
      </c>
      <c r="D616" s="1" t="s">
        <v>102</v>
      </c>
      <c r="E616" s="1">
        <v>7693</v>
      </c>
      <c r="F616" s="1" t="s">
        <v>1145</v>
      </c>
      <c r="G616" s="1">
        <v>10708</v>
      </c>
      <c r="I616" s="1">
        <v>10708</v>
      </c>
      <c r="K616" s="1">
        <v>1</v>
      </c>
      <c r="L616" s="1">
        <v>1</v>
      </c>
      <c r="M616" s="1" t="s">
        <v>1470</v>
      </c>
      <c r="N616" s="1" t="s">
        <v>1471</v>
      </c>
      <c r="O616" s="1" t="s">
        <v>1467</v>
      </c>
      <c r="P616" s="1" t="s">
        <v>1207</v>
      </c>
      <c r="Q616" s="1" t="s">
        <v>109</v>
      </c>
      <c r="R616" s="1">
        <v>1</v>
      </c>
      <c r="S616" s="1" t="s">
        <v>110</v>
      </c>
      <c r="T616" s="1" t="s">
        <v>111</v>
      </c>
      <c r="U616" s="1" t="s">
        <v>112</v>
      </c>
      <c r="V616" s="1">
        <v>412</v>
      </c>
      <c r="Y616" s="1">
        <v>410080</v>
      </c>
      <c r="Z616" s="1" t="s">
        <v>113</v>
      </c>
      <c r="AC616" s="1" t="s">
        <v>114</v>
      </c>
      <c r="AD616" s="4">
        <v>42753</v>
      </c>
      <c r="AG616" s="1">
        <v>3</v>
      </c>
      <c r="AH616" s="4">
        <v>42740</v>
      </c>
      <c r="AI616" s="1">
        <v>7</v>
      </c>
      <c r="AM616" s="1" t="s">
        <v>1150</v>
      </c>
      <c r="AS616" s="4">
        <v>42579</v>
      </c>
      <c r="AT616" s="4">
        <v>42825</v>
      </c>
      <c r="AU616" s="4">
        <v>42762</v>
      </c>
      <c r="AW616" s="1">
        <v>250</v>
      </c>
      <c r="AY616" s="1" t="s">
        <v>320</v>
      </c>
      <c r="BB616" s="1">
        <v>5</v>
      </c>
      <c r="BC616" s="1">
        <v>0</v>
      </c>
      <c r="BD616" s="1">
        <v>245</v>
      </c>
      <c r="BE616" s="1">
        <v>85.5</v>
      </c>
      <c r="BF616" s="1" t="s">
        <v>117</v>
      </c>
      <c r="BG616" s="1">
        <v>1416398.7285</v>
      </c>
      <c r="BH616" s="1">
        <v>20947.5</v>
      </c>
      <c r="BI616" s="1">
        <v>30388.3</v>
      </c>
      <c r="BJ616" s="1">
        <v>0</v>
      </c>
      <c r="BL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245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1416398.7285</v>
      </c>
      <c r="CD616" s="1">
        <v>0</v>
      </c>
      <c r="CW616" s="1">
        <v>0</v>
      </c>
      <c r="CX616" s="1">
        <v>0</v>
      </c>
      <c r="CY616" s="1">
        <v>0</v>
      </c>
    </row>
    <row r="617" spans="1:103">
      <c r="A617" s="1">
        <v>410</v>
      </c>
      <c r="B617" s="1" t="s">
        <v>101</v>
      </c>
      <c r="C617" s="1">
        <v>410736</v>
      </c>
      <c r="D617" s="1" t="s">
        <v>102</v>
      </c>
      <c r="E617" s="1">
        <v>2218</v>
      </c>
      <c r="F617" s="1" t="s">
        <v>344</v>
      </c>
      <c r="G617" s="1" t="s">
        <v>1472</v>
      </c>
      <c r="I617" s="1" t="s">
        <v>1472</v>
      </c>
      <c r="K617" s="1">
        <v>1</v>
      </c>
      <c r="L617" s="1">
        <v>1</v>
      </c>
      <c r="M617" s="1" t="s">
        <v>1470</v>
      </c>
      <c r="N617" s="1" t="s">
        <v>1471</v>
      </c>
      <c r="O617" s="1" t="s">
        <v>1467</v>
      </c>
      <c r="P617" s="1" t="s">
        <v>1207</v>
      </c>
      <c r="Q617" s="1" t="s">
        <v>109</v>
      </c>
      <c r="R617" s="1">
        <v>1</v>
      </c>
      <c r="S617" s="1" t="s">
        <v>110</v>
      </c>
      <c r="T617" s="1" t="s">
        <v>111</v>
      </c>
      <c r="U617" s="1" t="s">
        <v>112</v>
      </c>
      <c r="V617" s="1">
        <v>411</v>
      </c>
      <c r="Y617" s="1">
        <v>410080</v>
      </c>
      <c r="Z617" s="1" t="s">
        <v>113</v>
      </c>
      <c r="AC617" s="1" t="s">
        <v>114</v>
      </c>
      <c r="AD617" s="4">
        <v>42852</v>
      </c>
      <c r="AG617" s="1">
        <v>1</v>
      </c>
      <c r="AH617" s="4">
        <v>42846</v>
      </c>
      <c r="AI617" s="1">
        <v>52</v>
      </c>
      <c r="AM617" s="1" t="s">
        <v>1473</v>
      </c>
      <c r="AS617" s="4">
        <v>42846</v>
      </c>
      <c r="AT617" s="4">
        <v>42914</v>
      </c>
      <c r="AU617" s="4">
        <v>42907</v>
      </c>
      <c r="AW617" s="1">
        <v>2</v>
      </c>
      <c r="AX617" s="1">
        <v>409136</v>
      </c>
      <c r="AY617" s="1" t="s">
        <v>320</v>
      </c>
      <c r="AZ617" s="1">
        <v>999</v>
      </c>
      <c r="BA617" s="1">
        <v>813</v>
      </c>
      <c r="BB617" s="1">
        <v>0</v>
      </c>
      <c r="BC617" s="1">
        <v>0</v>
      </c>
      <c r="BD617" s="1">
        <v>2</v>
      </c>
      <c r="BE617" s="1">
        <v>145</v>
      </c>
      <c r="BF617" s="1" t="s">
        <v>117</v>
      </c>
      <c r="BG617" s="1">
        <v>18803.194</v>
      </c>
      <c r="BH617" s="1">
        <v>290</v>
      </c>
      <c r="BI617" s="1">
        <v>403.42</v>
      </c>
      <c r="BJ617" s="1">
        <v>0</v>
      </c>
      <c r="BL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2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18803.194</v>
      </c>
      <c r="CD617" s="1">
        <v>0</v>
      </c>
      <c r="CW617" s="1">
        <v>0</v>
      </c>
      <c r="CX617" s="1">
        <v>0</v>
      </c>
      <c r="CY617" s="1">
        <v>0</v>
      </c>
    </row>
    <row r="618" spans="1:103">
      <c r="A618" s="1">
        <v>410</v>
      </c>
      <c r="B618" s="1" t="s">
        <v>101</v>
      </c>
      <c r="C618" s="1">
        <v>410396</v>
      </c>
      <c r="D618" s="1" t="s">
        <v>102</v>
      </c>
      <c r="E618" s="1">
        <v>7693</v>
      </c>
      <c r="F618" s="1" t="s">
        <v>1145</v>
      </c>
      <c r="G618" s="1">
        <v>10688</v>
      </c>
      <c r="I618" s="1">
        <v>10688</v>
      </c>
      <c r="K618" s="1">
        <v>2</v>
      </c>
      <c r="L618" s="1">
        <v>4</v>
      </c>
      <c r="M618" s="1" t="s">
        <v>1474</v>
      </c>
      <c r="N618" s="1" t="s">
        <v>1475</v>
      </c>
      <c r="O618" s="1" t="s">
        <v>1476</v>
      </c>
      <c r="P618" s="1" t="s">
        <v>1207</v>
      </c>
      <c r="Q618" s="1" t="s">
        <v>109</v>
      </c>
      <c r="R618" s="1">
        <v>1</v>
      </c>
      <c r="S618" s="1" t="s">
        <v>110</v>
      </c>
      <c r="T618" s="1" t="s">
        <v>111</v>
      </c>
      <c r="U618" s="1" t="s">
        <v>112</v>
      </c>
      <c r="V618" s="1">
        <v>411</v>
      </c>
      <c r="Y618" s="1">
        <v>410080</v>
      </c>
      <c r="Z618" s="1" t="s">
        <v>113</v>
      </c>
      <c r="AC618" s="1" t="s">
        <v>349</v>
      </c>
      <c r="AD618" s="4">
        <v>42820</v>
      </c>
      <c r="AG618" s="1">
        <v>4</v>
      </c>
      <c r="AH618" s="4">
        <v>42740</v>
      </c>
      <c r="AI618" s="1">
        <v>7</v>
      </c>
      <c r="AS618" s="4">
        <v>42740</v>
      </c>
      <c r="AT618" s="4">
        <v>42825</v>
      </c>
      <c r="AU618" s="4">
        <v>42853</v>
      </c>
      <c r="AW618" s="1">
        <v>250</v>
      </c>
      <c r="AX618" s="1">
        <v>408898</v>
      </c>
      <c r="AY618" s="1" t="s">
        <v>320</v>
      </c>
      <c r="AZ618" s="1">
        <v>999</v>
      </c>
      <c r="BB618" s="1">
        <v>190</v>
      </c>
      <c r="BC618" s="1">
        <v>0</v>
      </c>
      <c r="BD618" s="1">
        <v>60</v>
      </c>
      <c r="BE618" s="1">
        <v>81.95</v>
      </c>
      <c r="BF618" s="1" t="s">
        <v>117</v>
      </c>
      <c r="BG618" s="1">
        <v>332470.8222</v>
      </c>
      <c r="BH618" s="1">
        <v>4917</v>
      </c>
      <c r="BI618" s="1">
        <v>7133.04</v>
      </c>
      <c r="BJ618" s="1">
        <v>0</v>
      </c>
      <c r="BL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60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332470.8222</v>
      </c>
      <c r="CD618" s="1">
        <v>0</v>
      </c>
      <c r="CW618" s="1">
        <v>0</v>
      </c>
      <c r="CX618" s="1">
        <v>0</v>
      </c>
      <c r="CY618" s="1">
        <v>0</v>
      </c>
    </row>
    <row r="619" spans="1:103">
      <c r="A619" s="1">
        <v>410</v>
      </c>
      <c r="B619" s="1" t="s">
        <v>101</v>
      </c>
      <c r="C619" s="1">
        <v>410396</v>
      </c>
      <c r="D619" s="1" t="s">
        <v>102</v>
      </c>
      <c r="E619" s="1">
        <v>7693</v>
      </c>
      <c r="F619" s="1" t="s">
        <v>1145</v>
      </c>
      <c r="G619" s="1">
        <v>10688</v>
      </c>
      <c r="I619" s="1">
        <v>10688</v>
      </c>
      <c r="K619" s="1">
        <v>2</v>
      </c>
      <c r="L619" s="1">
        <v>11</v>
      </c>
      <c r="M619" s="1" t="s">
        <v>1474</v>
      </c>
      <c r="N619" s="1" t="s">
        <v>1475</v>
      </c>
      <c r="O619" s="1" t="s">
        <v>1476</v>
      </c>
      <c r="P619" s="1" t="s">
        <v>1207</v>
      </c>
      <c r="Q619" s="1" t="s">
        <v>109</v>
      </c>
      <c r="R619" s="1">
        <v>1</v>
      </c>
      <c r="S619" s="1" t="s">
        <v>110</v>
      </c>
      <c r="T619" s="1" t="s">
        <v>111</v>
      </c>
      <c r="U619" s="1" t="s">
        <v>112</v>
      </c>
      <c r="V619" s="1">
        <v>411</v>
      </c>
      <c r="Y619" s="1">
        <v>410080</v>
      </c>
      <c r="Z619" s="1" t="s">
        <v>113</v>
      </c>
      <c r="AG619" s="1">
        <v>4</v>
      </c>
      <c r="AH619" s="4">
        <v>42740</v>
      </c>
      <c r="AI619" s="1">
        <v>7</v>
      </c>
      <c r="AS619" s="4">
        <v>42740</v>
      </c>
      <c r="AT619" s="4">
        <v>42916</v>
      </c>
      <c r="AU619" s="4">
        <v>42909</v>
      </c>
      <c r="AW619" s="1">
        <v>20</v>
      </c>
      <c r="AY619" s="1" t="s">
        <v>320</v>
      </c>
      <c r="BB619" s="1">
        <v>0</v>
      </c>
      <c r="BC619" s="1">
        <v>0</v>
      </c>
      <c r="BD619" s="1">
        <v>20</v>
      </c>
      <c r="BE619" s="1">
        <v>81.95</v>
      </c>
      <c r="BF619" s="1" t="s">
        <v>117</v>
      </c>
      <c r="BG619" s="1">
        <v>110823.6074</v>
      </c>
      <c r="BH619" s="1">
        <v>1639</v>
      </c>
      <c r="BI619" s="1">
        <v>2377.68</v>
      </c>
      <c r="BJ619" s="1">
        <v>0</v>
      </c>
      <c r="BL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20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110823.6074</v>
      </c>
      <c r="CD619" s="1">
        <v>0</v>
      </c>
      <c r="CW619" s="1">
        <v>0</v>
      </c>
      <c r="CX619" s="1">
        <v>0</v>
      </c>
      <c r="CY619" s="1">
        <v>0</v>
      </c>
    </row>
    <row r="620" spans="1:103">
      <c r="A620" s="1">
        <v>410</v>
      </c>
      <c r="B620" s="1" t="s">
        <v>101</v>
      </c>
      <c r="C620" s="1">
        <v>410396</v>
      </c>
      <c r="D620" s="1" t="s">
        <v>102</v>
      </c>
      <c r="E620" s="1">
        <v>7693</v>
      </c>
      <c r="F620" s="1" t="s">
        <v>1145</v>
      </c>
      <c r="G620" s="1">
        <v>10688</v>
      </c>
      <c r="I620" s="1">
        <v>10688</v>
      </c>
      <c r="K620" s="1">
        <v>3</v>
      </c>
      <c r="L620" s="1">
        <v>5</v>
      </c>
      <c r="M620" s="1" t="s">
        <v>1477</v>
      </c>
      <c r="N620" s="1" t="s">
        <v>1478</v>
      </c>
      <c r="O620" s="1" t="s">
        <v>1476</v>
      </c>
      <c r="P620" s="1" t="s">
        <v>1207</v>
      </c>
      <c r="Q620" s="1" t="s">
        <v>109</v>
      </c>
      <c r="R620" s="1">
        <v>1</v>
      </c>
      <c r="S620" s="1" t="s">
        <v>110</v>
      </c>
      <c r="T620" s="1" t="s">
        <v>111</v>
      </c>
      <c r="U620" s="1" t="s">
        <v>112</v>
      </c>
      <c r="V620" s="1">
        <v>411</v>
      </c>
      <c r="Y620" s="1">
        <v>410080</v>
      </c>
      <c r="Z620" s="1" t="s">
        <v>113</v>
      </c>
      <c r="AG620" s="1">
        <v>4</v>
      </c>
      <c r="AH620" s="4">
        <v>42740</v>
      </c>
      <c r="AI620" s="1">
        <v>7</v>
      </c>
      <c r="AS620" s="4">
        <v>42660</v>
      </c>
      <c r="AT620" s="4">
        <v>42853</v>
      </c>
      <c r="AU620" s="4">
        <v>42846</v>
      </c>
      <c r="AW620" s="1">
        <v>100</v>
      </c>
      <c r="AY620" s="1" t="s">
        <v>320</v>
      </c>
      <c r="BB620" s="1">
        <v>0</v>
      </c>
      <c r="BC620" s="1">
        <v>0</v>
      </c>
      <c r="BD620" s="1">
        <v>100</v>
      </c>
      <c r="BE620" s="1">
        <v>99.83</v>
      </c>
      <c r="BF620" s="1" t="s">
        <v>117</v>
      </c>
      <c r="BG620" s="1">
        <v>675016.5178</v>
      </c>
      <c r="BH620" s="1">
        <v>9983</v>
      </c>
      <c r="BI620" s="1">
        <v>14482.23</v>
      </c>
      <c r="BJ620" s="1">
        <v>0</v>
      </c>
      <c r="BL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100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675016.5178</v>
      </c>
      <c r="CD620" s="1">
        <v>0</v>
      </c>
      <c r="CW620" s="1">
        <v>0</v>
      </c>
      <c r="CX620" s="1">
        <v>0</v>
      </c>
      <c r="CY620" s="1">
        <v>0</v>
      </c>
    </row>
    <row r="621" spans="1:103">
      <c r="A621" s="1">
        <v>410</v>
      </c>
      <c r="B621" s="1" t="s">
        <v>101</v>
      </c>
      <c r="C621" s="1">
        <v>410396</v>
      </c>
      <c r="D621" s="1" t="s">
        <v>102</v>
      </c>
      <c r="E621" s="1">
        <v>7693</v>
      </c>
      <c r="F621" s="1" t="s">
        <v>1145</v>
      </c>
      <c r="G621" s="1">
        <v>10688</v>
      </c>
      <c r="I621" s="1">
        <v>10688</v>
      </c>
      <c r="K621" s="1">
        <v>3</v>
      </c>
      <c r="L621" s="1">
        <v>6</v>
      </c>
      <c r="M621" s="1" t="s">
        <v>1477</v>
      </c>
      <c r="N621" s="1" t="s">
        <v>1478</v>
      </c>
      <c r="O621" s="1" t="s">
        <v>1476</v>
      </c>
      <c r="P621" s="1" t="s">
        <v>1207</v>
      </c>
      <c r="Q621" s="1" t="s">
        <v>109</v>
      </c>
      <c r="R621" s="1">
        <v>1</v>
      </c>
      <c r="S621" s="1" t="s">
        <v>110</v>
      </c>
      <c r="T621" s="1" t="s">
        <v>111</v>
      </c>
      <c r="U621" s="1" t="s">
        <v>112</v>
      </c>
      <c r="V621" s="1">
        <v>411</v>
      </c>
      <c r="Y621" s="1">
        <v>410080</v>
      </c>
      <c r="Z621" s="1" t="s">
        <v>113</v>
      </c>
      <c r="AG621" s="1">
        <v>4</v>
      </c>
      <c r="AH621" s="4">
        <v>42740</v>
      </c>
      <c r="AI621" s="1">
        <v>7</v>
      </c>
      <c r="AS621" s="4">
        <v>42660</v>
      </c>
      <c r="AT621" s="4">
        <v>42853</v>
      </c>
      <c r="AU621" s="4">
        <v>42846</v>
      </c>
      <c r="AW621" s="1">
        <v>200</v>
      </c>
      <c r="AY621" s="1" t="s">
        <v>320</v>
      </c>
      <c r="BB621" s="1">
        <v>0</v>
      </c>
      <c r="BC621" s="1">
        <v>0</v>
      </c>
      <c r="BD621" s="1">
        <v>200</v>
      </c>
      <c r="BE621" s="1">
        <v>99.83</v>
      </c>
      <c r="BF621" s="1" t="s">
        <v>117</v>
      </c>
      <c r="BG621" s="1">
        <v>1350033.0356</v>
      </c>
      <c r="BH621" s="1">
        <v>19966</v>
      </c>
      <c r="BI621" s="1">
        <v>28964.45</v>
      </c>
      <c r="BJ621" s="1">
        <v>0</v>
      </c>
      <c r="BL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200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1350033.0356</v>
      </c>
      <c r="CD621" s="1">
        <v>0</v>
      </c>
      <c r="CW621" s="1">
        <v>0</v>
      </c>
      <c r="CX621" s="1">
        <v>0</v>
      </c>
      <c r="CY621" s="1">
        <v>0</v>
      </c>
    </row>
    <row r="622" spans="1:103">
      <c r="A622" s="1">
        <v>410</v>
      </c>
      <c r="B622" s="1" t="s">
        <v>101</v>
      </c>
      <c r="C622" s="1">
        <v>410396</v>
      </c>
      <c r="D622" s="1" t="s">
        <v>102</v>
      </c>
      <c r="E622" s="1">
        <v>7693</v>
      </c>
      <c r="F622" s="1" t="s">
        <v>1145</v>
      </c>
      <c r="G622" s="1">
        <v>10688</v>
      </c>
      <c r="I622" s="1">
        <v>10688</v>
      </c>
      <c r="K622" s="1">
        <v>3</v>
      </c>
      <c r="L622" s="1">
        <v>7</v>
      </c>
      <c r="M622" s="1" t="s">
        <v>1477</v>
      </c>
      <c r="N622" s="1" t="s">
        <v>1478</v>
      </c>
      <c r="O622" s="1" t="s">
        <v>1476</v>
      </c>
      <c r="P622" s="1" t="s">
        <v>1207</v>
      </c>
      <c r="Q622" s="1" t="s">
        <v>109</v>
      </c>
      <c r="R622" s="1">
        <v>1</v>
      </c>
      <c r="S622" s="1" t="s">
        <v>110</v>
      </c>
      <c r="T622" s="1" t="s">
        <v>111</v>
      </c>
      <c r="U622" s="1" t="s">
        <v>112</v>
      </c>
      <c r="V622" s="1">
        <v>411</v>
      </c>
      <c r="Y622" s="1">
        <v>410080</v>
      </c>
      <c r="Z622" s="1" t="s">
        <v>113</v>
      </c>
      <c r="AG622" s="1">
        <v>4</v>
      </c>
      <c r="AH622" s="4">
        <v>42740</v>
      </c>
      <c r="AI622" s="1">
        <v>7</v>
      </c>
      <c r="AS622" s="4">
        <v>42660</v>
      </c>
      <c r="AT622" s="4">
        <v>42853</v>
      </c>
      <c r="AU622" s="4">
        <v>42846</v>
      </c>
      <c r="AW622" s="1">
        <v>200</v>
      </c>
      <c r="AY622" s="1" t="s">
        <v>320</v>
      </c>
      <c r="BB622" s="1">
        <v>0</v>
      </c>
      <c r="BC622" s="1">
        <v>0</v>
      </c>
      <c r="BD622" s="1">
        <v>200</v>
      </c>
      <c r="BE622" s="1">
        <v>99.83</v>
      </c>
      <c r="BF622" s="1" t="s">
        <v>117</v>
      </c>
      <c r="BG622" s="1">
        <v>1350033.0356</v>
      </c>
      <c r="BH622" s="1">
        <v>19966</v>
      </c>
      <c r="BI622" s="1">
        <v>28964.45</v>
      </c>
      <c r="BJ622" s="1">
        <v>0</v>
      </c>
      <c r="BL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200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1350033.0356</v>
      </c>
      <c r="CD622" s="1">
        <v>0</v>
      </c>
      <c r="CW622" s="1">
        <v>0</v>
      </c>
      <c r="CX622" s="1">
        <v>0</v>
      </c>
      <c r="CY622" s="1">
        <v>0</v>
      </c>
    </row>
    <row r="623" spans="1:103">
      <c r="A623" s="1">
        <v>410</v>
      </c>
      <c r="B623" s="1" t="s">
        <v>101</v>
      </c>
      <c r="C623" s="1">
        <v>410396</v>
      </c>
      <c r="D623" s="1" t="s">
        <v>102</v>
      </c>
      <c r="E623" s="1">
        <v>7693</v>
      </c>
      <c r="F623" s="1" t="s">
        <v>1145</v>
      </c>
      <c r="G623" s="1">
        <v>10688</v>
      </c>
      <c r="I623" s="1">
        <v>10688</v>
      </c>
      <c r="K623" s="1">
        <v>3</v>
      </c>
      <c r="L623" s="1">
        <v>8</v>
      </c>
      <c r="M623" s="1" t="s">
        <v>1477</v>
      </c>
      <c r="N623" s="1" t="s">
        <v>1478</v>
      </c>
      <c r="O623" s="1" t="s">
        <v>1476</v>
      </c>
      <c r="P623" s="1" t="s">
        <v>1207</v>
      </c>
      <c r="Q623" s="1" t="s">
        <v>109</v>
      </c>
      <c r="R623" s="1">
        <v>1</v>
      </c>
      <c r="S623" s="1" t="s">
        <v>110</v>
      </c>
      <c r="T623" s="1" t="s">
        <v>111</v>
      </c>
      <c r="U623" s="1" t="s">
        <v>112</v>
      </c>
      <c r="V623" s="1">
        <v>411</v>
      </c>
      <c r="Y623" s="1">
        <v>410080</v>
      </c>
      <c r="Z623" s="1" t="s">
        <v>113</v>
      </c>
      <c r="AG623" s="1">
        <v>4</v>
      </c>
      <c r="AH623" s="4">
        <v>42740</v>
      </c>
      <c r="AI623" s="1">
        <v>7</v>
      </c>
      <c r="AS623" s="4">
        <v>42660</v>
      </c>
      <c r="AT623" s="4">
        <v>42886</v>
      </c>
      <c r="AU623" s="4">
        <v>42878</v>
      </c>
      <c r="AW623" s="1">
        <v>250</v>
      </c>
      <c r="AY623" s="1" t="s">
        <v>320</v>
      </c>
      <c r="BB623" s="1">
        <v>0</v>
      </c>
      <c r="BC623" s="1">
        <v>0</v>
      </c>
      <c r="BD623" s="1">
        <v>250</v>
      </c>
      <c r="BE623" s="1">
        <v>99.83</v>
      </c>
      <c r="BF623" s="1" t="s">
        <v>117</v>
      </c>
      <c r="BG623" s="1">
        <v>1687541.2945</v>
      </c>
      <c r="BH623" s="1">
        <v>24957.5</v>
      </c>
      <c r="BI623" s="1">
        <v>36205.56</v>
      </c>
      <c r="BJ623" s="1">
        <v>0</v>
      </c>
      <c r="BL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250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1687541.2945</v>
      </c>
      <c r="CD623" s="1">
        <v>0</v>
      </c>
      <c r="CW623" s="1">
        <v>0</v>
      </c>
      <c r="CX623" s="1">
        <v>0</v>
      </c>
      <c r="CY623" s="1">
        <v>0</v>
      </c>
    </row>
    <row r="624" spans="1:103">
      <c r="A624" s="1">
        <v>410</v>
      </c>
      <c r="B624" s="1" t="s">
        <v>101</v>
      </c>
      <c r="C624" s="1">
        <v>410396</v>
      </c>
      <c r="D624" s="1" t="s">
        <v>102</v>
      </c>
      <c r="E624" s="1">
        <v>7693</v>
      </c>
      <c r="F624" s="1" t="s">
        <v>1145</v>
      </c>
      <c r="G624" s="1">
        <v>10688</v>
      </c>
      <c r="I624" s="1">
        <v>10688</v>
      </c>
      <c r="K624" s="1">
        <v>3</v>
      </c>
      <c r="L624" s="1">
        <v>9</v>
      </c>
      <c r="M624" s="1" t="s">
        <v>1477</v>
      </c>
      <c r="N624" s="1" t="s">
        <v>1478</v>
      </c>
      <c r="O624" s="1" t="s">
        <v>1476</v>
      </c>
      <c r="P624" s="1" t="s">
        <v>1207</v>
      </c>
      <c r="Q624" s="1" t="s">
        <v>109</v>
      </c>
      <c r="R624" s="1">
        <v>1</v>
      </c>
      <c r="S624" s="1" t="s">
        <v>110</v>
      </c>
      <c r="T624" s="1" t="s">
        <v>111</v>
      </c>
      <c r="U624" s="1" t="s">
        <v>112</v>
      </c>
      <c r="V624" s="1">
        <v>411</v>
      </c>
      <c r="Y624" s="1">
        <v>410080</v>
      </c>
      <c r="Z624" s="1" t="s">
        <v>113</v>
      </c>
      <c r="AG624" s="1">
        <v>4</v>
      </c>
      <c r="AH624" s="4">
        <v>42740</v>
      </c>
      <c r="AI624" s="1">
        <v>7</v>
      </c>
      <c r="AS624" s="4">
        <v>42660</v>
      </c>
      <c r="AT624" s="4">
        <v>42886</v>
      </c>
      <c r="AU624" s="4">
        <v>42878</v>
      </c>
      <c r="AW624" s="1">
        <v>250</v>
      </c>
      <c r="AY624" s="1" t="s">
        <v>320</v>
      </c>
      <c r="BB624" s="1">
        <v>0</v>
      </c>
      <c r="BC624" s="1">
        <v>0</v>
      </c>
      <c r="BD624" s="1">
        <v>250</v>
      </c>
      <c r="BE624" s="1">
        <v>99.83</v>
      </c>
      <c r="BF624" s="1" t="s">
        <v>117</v>
      </c>
      <c r="BG624" s="1">
        <v>1687541.2945</v>
      </c>
      <c r="BH624" s="1">
        <v>24957.5</v>
      </c>
      <c r="BI624" s="1">
        <v>36205.56</v>
      </c>
      <c r="BJ624" s="1">
        <v>0</v>
      </c>
      <c r="BL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250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1687541.2945</v>
      </c>
      <c r="CD624" s="1">
        <v>0</v>
      </c>
      <c r="CW624" s="1">
        <v>0</v>
      </c>
      <c r="CX624" s="1">
        <v>0</v>
      </c>
      <c r="CY624" s="1">
        <v>0</v>
      </c>
    </row>
    <row r="625" spans="1:103">
      <c r="A625" s="1">
        <v>410</v>
      </c>
      <c r="B625" s="1" t="s">
        <v>101</v>
      </c>
      <c r="C625" s="1">
        <v>410396</v>
      </c>
      <c r="D625" s="1" t="s">
        <v>102</v>
      </c>
      <c r="E625" s="1">
        <v>7693</v>
      </c>
      <c r="F625" s="1" t="s">
        <v>1145</v>
      </c>
      <c r="G625" s="1">
        <v>10688</v>
      </c>
      <c r="I625" s="1">
        <v>10688</v>
      </c>
      <c r="K625" s="1">
        <v>3</v>
      </c>
      <c r="L625" s="1">
        <v>10</v>
      </c>
      <c r="M625" s="1" t="s">
        <v>1477</v>
      </c>
      <c r="N625" s="1" t="s">
        <v>1478</v>
      </c>
      <c r="O625" s="1" t="s">
        <v>1476</v>
      </c>
      <c r="P625" s="1" t="s">
        <v>1207</v>
      </c>
      <c r="Q625" s="1" t="s">
        <v>109</v>
      </c>
      <c r="R625" s="1">
        <v>1</v>
      </c>
      <c r="S625" s="1" t="s">
        <v>110</v>
      </c>
      <c r="T625" s="1" t="s">
        <v>111</v>
      </c>
      <c r="U625" s="1" t="s">
        <v>112</v>
      </c>
      <c r="V625" s="1">
        <v>411</v>
      </c>
      <c r="Y625" s="1">
        <v>410080</v>
      </c>
      <c r="Z625" s="1" t="s">
        <v>113</v>
      </c>
      <c r="AG625" s="1">
        <v>4</v>
      </c>
      <c r="AH625" s="4">
        <v>42740</v>
      </c>
      <c r="AI625" s="1">
        <v>7</v>
      </c>
      <c r="AS625" s="4">
        <v>42660</v>
      </c>
      <c r="AT625" s="4">
        <v>42916</v>
      </c>
      <c r="AU625" s="4">
        <v>42909</v>
      </c>
      <c r="AW625" s="1">
        <v>250</v>
      </c>
      <c r="AY625" s="1" t="s">
        <v>320</v>
      </c>
      <c r="BB625" s="1">
        <v>0</v>
      </c>
      <c r="BC625" s="1">
        <v>0</v>
      </c>
      <c r="BD625" s="1">
        <v>250</v>
      </c>
      <c r="BE625" s="1">
        <v>99.83</v>
      </c>
      <c r="BF625" s="1" t="s">
        <v>117</v>
      </c>
      <c r="BG625" s="1">
        <v>1687541.2945</v>
      </c>
      <c r="BH625" s="1">
        <v>24957.5</v>
      </c>
      <c r="BI625" s="1">
        <v>36205.56</v>
      </c>
      <c r="BJ625" s="1">
        <v>0</v>
      </c>
      <c r="BL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250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1687541.2945</v>
      </c>
      <c r="CD625" s="1">
        <v>0</v>
      </c>
      <c r="CW625" s="1">
        <v>0</v>
      </c>
      <c r="CX625" s="1">
        <v>0</v>
      </c>
      <c r="CY625" s="1">
        <v>0</v>
      </c>
    </row>
    <row r="626" spans="1:103">
      <c r="A626" s="1">
        <v>410</v>
      </c>
      <c r="B626" s="1" t="s">
        <v>101</v>
      </c>
      <c r="C626" s="1">
        <v>410396</v>
      </c>
      <c r="D626" s="1" t="s">
        <v>102</v>
      </c>
      <c r="E626" s="1">
        <v>7693</v>
      </c>
      <c r="F626" s="1" t="s">
        <v>1145</v>
      </c>
      <c r="G626" s="1">
        <v>10688</v>
      </c>
      <c r="I626" s="1">
        <v>10688</v>
      </c>
      <c r="K626" s="1">
        <v>3</v>
      </c>
      <c r="L626" s="1">
        <v>12</v>
      </c>
      <c r="M626" s="1" t="s">
        <v>1477</v>
      </c>
      <c r="N626" s="1" t="s">
        <v>1478</v>
      </c>
      <c r="O626" s="1" t="s">
        <v>1476</v>
      </c>
      <c r="P626" s="1" t="s">
        <v>1207</v>
      </c>
      <c r="Q626" s="1" t="s">
        <v>109</v>
      </c>
      <c r="R626" s="1">
        <v>1</v>
      </c>
      <c r="S626" s="1" t="s">
        <v>110</v>
      </c>
      <c r="T626" s="1" t="s">
        <v>111</v>
      </c>
      <c r="U626" s="1" t="s">
        <v>112</v>
      </c>
      <c r="V626" s="1">
        <v>411</v>
      </c>
      <c r="Y626" s="1">
        <v>410080</v>
      </c>
      <c r="Z626" s="1" t="s">
        <v>113</v>
      </c>
      <c r="AG626" s="1">
        <v>4</v>
      </c>
      <c r="AH626" s="4">
        <v>42740</v>
      </c>
      <c r="AI626" s="1">
        <v>7</v>
      </c>
      <c r="AS626" s="4">
        <v>42740</v>
      </c>
      <c r="AT626" s="4">
        <v>42916</v>
      </c>
      <c r="AU626" s="4">
        <v>42909</v>
      </c>
      <c r="AW626" s="1">
        <v>50</v>
      </c>
      <c r="AY626" s="1" t="s">
        <v>320</v>
      </c>
      <c r="BB626" s="1">
        <v>0</v>
      </c>
      <c r="BC626" s="1">
        <v>0</v>
      </c>
      <c r="BD626" s="1">
        <v>50</v>
      </c>
      <c r="BE626" s="1">
        <v>99.83</v>
      </c>
      <c r="BF626" s="1" t="s">
        <v>117</v>
      </c>
      <c r="BG626" s="1">
        <v>337508.2589</v>
      </c>
      <c r="BH626" s="1">
        <v>4991.5</v>
      </c>
      <c r="BI626" s="1">
        <v>7241.11</v>
      </c>
      <c r="BJ626" s="1">
        <v>0</v>
      </c>
      <c r="BL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50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337508.2589</v>
      </c>
      <c r="CD626" s="1">
        <v>0</v>
      </c>
      <c r="CW626" s="1">
        <v>0</v>
      </c>
      <c r="CX626" s="1">
        <v>0</v>
      </c>
      <c r="CY626" s="1">
        <v>0</v>
      </c>
    </row>
    <row r="627" spans="1:103">
      <c r="A627" s="1">
        <v>410</v>
      </c>
      <c r="B627" s="1" t="s">
        <v>101</v>
      </c>
      <c r="C627" s="1">
        <v>410396</v>
      </c>
      <c r="D627" s="1" t="s">
        <v>102</v>
      </c>
      <c r="E627" s="1">
        <v>7693</v>
      </c>
      <c r="F627" s="1" t="s">
        <v>1145</v>
      </c>
      <c r="G627" s="1">
        <v>10688</v>
      </c>
      <c r="I627" s="1">
        <v>10688</v>
      </c>
      <c r="K627" s="1">
        <v>2</v>
      </c>
      <c r="L627" s="1">
        <v>3</v>
      </c>
      <c r="M627" s="1" t="s">
        <v>1479</v>
      </c>
      <c r="N627" s="1" t="s">
        <v>1480</v>
      </c>
      <c r="O627" s="1" t="s">
        <v>1476</v>
      </c>
      <c r="P627" s="1" t="s">
        <v>1207</v>
      </c>
      <c r="Q627" s="1" t="s">
        <v>109</v>
      </c>
      <c r="R627" s="1">
        <v>1</v>
      </c>
      <c r="S627" s="1" t="s">
        <v>110</v>
      </c>
      <c r="T627" s="1" t="s">
        <v>111</v>
      </c>
      <c r="U627" s="1" t="s">
        <v>112</v>
      </c>
      <c r="V627" s="1">
        <v>411</v>
      </c>
      <c r="Y627" s="1">
        <v>410080</v>
      </c>
      <c r="Z627" s="1" t="s">
        <v>113</v>
      </c>
      <c r="AC627" s="1" t="s">
        <v>349</v>
      </c>
      <c r="AD627" s="4">
        <v>42774</v>
      </c>
      <c r="AG627" s="1">
        <v>4</v>
      </c>
      <c r="AH627" s="4">
        <v>42740</v>
      </c>
      <c r="AI627" s="1">
        <v>7</v>
      </c>
      <c r="AS627" s="4">
        <v>42585</v>
      </c>
      <c r="AT627" s="4">
        <v>42825</v>
      </c>
      <c r="AU627" s="4">
        <v>42817</v>
      </c>
      <c r="AW627" s="1">
        <v>230</v>
      </c>
      <c r="AX627" s="1">
        <v>407028</v>
      </c>
      <c r="AY627" s="1" t="s">
        <v>320</v>
      </c>
      <c r="AZ627" s="1">
        <v>999</v>
      </c>
      <c r="BA627" s="1">
        <v>890</v>
      </c>
      <c r="BB627" s="1">
        <v>200</v>
      </c>
      <c r="BC627" s="1">
        <v>50</v>
      </c>
      <c r="BD627" s="1">
        <v>30</v>
      </c>
      <c r="BE627" s="1">
        <v>81.95</v>
      </c>
      <c r="BF627" s="1" t="s">
        <v>117</v>
      </c>
      <c r="BG627" s="1">
        <v>166235.4111</v>
      </c>
      <c r="BH627" s="1">
        <v>2458.5</v>
      </c>
      <c r="BI627" s="1">
        <v>3566.52</v>
      </c>
      <c r="BJ627" s="1">
        <v>50</v>
      </c>
      <c r="BK627" s="4">
        <v>42774</v>
      </c>
      <c r="BL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30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166235.4111</v>
      </c>
      <c r="CD627" s="1">
        <v>0</v>
      </c>
      <c r="CW627" s="1">
        <v>0</v>
      </c>
      <c r="CX627" s="1">
        <v>0</v>
      </c>
      <c r="CY627" s="1">
        <v>0</v>
      </c>
    </row>
    <row r="628" spans="1:103">
      <c r="A628" s="1">
        <v>410</v>
      </c>
      <c r="B628" s="1" t="s">
        <v>101</v>
      </c>
      <c r="C628" s="1">
        <v>410425</v>
      </c>
      <c r="D628" s="1" t="s">
        <v>102</v>
      </c>
      <c r="E628" s="1">
        <v>7693</v>
      </c>
      <c r="F628" s="1" t="s">
        <v>1145</v>
      </c>
      <c r="G628" s="1">
        <v>10709</v>
      </c>
      <c r="I628" s="1">
        <v>10709</v>
      </c>
      <c r="K628" s="1">
        <v>2</v>
      </c>
      <c r="L628" s="1">
        <v>5</v>
      </c>
      <c r="M628" s="1" t="s">
        <v>1481</v>
      </c>
      <c r="N628" s="1" t="s">
        <v>1482</v>
      </c>
      <c r="O628" s="1" t="s">
        <v>1483</v>
      </c>
      <c r="P628" s="1" t="s">
        <v>1484</v>
      </c>
      <c r="Q628" s="1" t="s">
        <v>109</v>
      </c>
      <c r="R628" s="1">
        <v>1</v>
      </c>
      <c r="S628" s="1" t="s">
        <v>110</v>
      </c>
      <c r="T628" s="1" t="s">
        <v>111</v>
      </c>
      <c r="U628" s="1" t="s">
        <v>112</v>
      </c>
      <c r="V628" s="1">
        <v>411</v>
      </c>
      <c r="Y628" s="1">
        <v>410080</v>
      </c>
      <c r="Z628" s="1" t="s">
        <v>113</v>
      </c>
      <c r="AG628" s="1">
        <v>3</v>
      </c>
      <c r="AH628" s="4">
        <v>42768</v>
      </c>
      <c r="AI628" s="1">
        <v>7</v>
      </c>
      <c r="AM628" s="1" t="s">
        <v>1150</v>
      </c>
      <c r="AS628" s="4">
        <v>42586</v>
      </c>
      <c r="AT628" s="4">
        <v>42824</v>
      </c>
      <c r="AU628" s="4">
        <v>42765</v>
      </c>
      <c r="AW628" s="1">
        <v>210</v>
      </c>
      <c r="BB628" s="1">
        <v>174</v>
      </c>
      <c r="BC628" s="1">
        <v>0</v>
      </c>
      <c r="BD628" s="1">
        <v>36</v>
      </c>
      <c r="BE628" s="1">
        <v>116.22</v>
      </c>
      <c r="BF628" s="1" t="s">
        <v>117</v>
      </c>
      <c r="BG628" s="1">
        <v>282902.4451</v>
      </c>
      <c r="BH628" s="1">
        <v>4183.92</v>
      </c>
      <c r="BI628" s="1">
        <v>6069.57</v>
      </c>
      <c r="BJ628" s="1">
        <v>0</v>
      </c>
      <c r="BL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36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282902.4451</v>
      </c>
      <c r="CD628" s="1">
        <v>0</v>
      </c>
      <c r="CW628" s="1">
        <v>0</v>
      </c>
      <c r="CX628" s="1">
        <v>0</v>
      </c>
      <c r="CY628" s="1">
        <v>0</v>
      </c>
    </row>
    <row r="629" spans="1:103">
      <c r="A629" s="1">
        <v>410</v>
      </c>
      <c r="B629" s="1" t="s">
        <v>138</v>
      </c>
      <c r="C629" s="1">
        <v>490069</v>
      </c>
      <c r="D629" s="1" t="s">
        <v>102</v>
      </c>
      <c r="E629" s="1">
        <v>8377</v>
      </c>
      <c r="F629" s="1" t="s">
        <v>372</v>
      </c>
      <c r="G629" s="1" t="s">
        <v>373</v>
      </c>
      <c r="I629" s="1" t="s">
        <v>373</v>
      </c>
      <c r="K629" s="1">
        <v>19</v>
      </c>
      <c r="L629" s="1">
        <v>19</v>
      </c>
      <c r="M629" s="1" t="s">
        <v>1481</v>
      </c>
      <c r="N629" s="1" t="s">
        <v>1482</v>
      </c>
      <c r="O629" s="1" t="s">
        <v>1483</v>
      </c>
      <c r="P629" s="1" t="s">
        <v>1484</v>
      </c>
      <c r="Q629" s="1" t="s">
        <v>109</v>
      </c>
      <c r="R629" s="1">
        <v>1</v>
      </c>
      <c r="S629" s="1" t="s">
        <v>110</v>
      </c>
      <c r="T629" s="1" t="s">
        <v>111</v>
      </c>
      <c r="U629" s="1" t="s">
        <v>112</v>
      </c>
      <c r="V629" s="1">
        <v>411</v>
      </c>
      <c r="Y629" s="1">
        <v>410080</v>
      </c>
      <c r="Z629" s="1" t="s">
        <v>113</v>
      </c>
      <c r="AG629" s="1">
        <v>1</v>
      </c>
      <c r="AH629" s="4">
        <v>42829</v>
      </c>
      <c r="AI629" s="1">
        <v>57</v>
      </c>
      <c r="AS629" s="4">
        <v>42803</v>
      </c>
      <c r="AT629" s="4">
        <v>43007</v>
      </c>
      <c r="AU629" s="4">
        <v>43007</v>
      </c>
      <c r="AW629" s="1">
        <v>340</v>
      </c>
      <c r="BB629" s="1">
        <v>0</v>
      </c>
      <c r="BC629" s="1">
        <v>0</v>
      </c>
      <c r="BD629" s="1">
        <v>340</v>
      </c>
      <c r="BE629" s="1">
        <v>0</v>
      </c>
      <c r="BF629" s="1" t="s">
        <v>146</v>
      </c>
      <c r="BG629" s="1">
        <v>0</v>
      </c>
      <c r="BH629" s="1">
        <v>0</v>
      </c>
      <c r="BI629" s="1">
        <v>0</v>
      </c>
      <c r="BJ629" s="1">
        <v>0</v>
      </c>
      <c r="BL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340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W629" s="1">
        <v>0</v>
      </c>
      <c r="CX629" s="1">
        <v>0</v>
      </c>
      <c r="CY629" s="1">
        <v>0</v>
      </c>
    </row>
    <row r="630" spans="1:103">
      <c r="A630" s="1">
        <v>410</v>
      </c>
      <c r="B630" s="1" t="s">
        <v>138</v>
      </c>
      <c r="C630" s="1">
        <v>410748</v>
      </c>
      <c r="D630" s="1" t="s">
        <v>102</v>
      </c>
      <c r="E630" s="1">
        <v>8700</v>
      </c>
      <c r="F630" s="1" t="s">
        <v>199</v>
      </c>
      <c r="G630" s="1" t="s">
        <v>1485</v>
      </c>
      <c r="I630" s="1" t="s">
        <v>1485</v>
      </c>
      <c r="K630" s="1">
        <v>1</v>
      </c>
      <c r="L630" s="1">
        <v>1</v>
      </c>
      <c r="M630" s="1" t="s">
        <v>1486</v>
      </c>
      <c r="N630" s="1" t="s">
        <v>1487</v>
      </c>
      <c r="O630" s="1" t="s">
        <v>1483</v>
      </c>
      <c r="P630" s="1" t="s">
        <v>1484</v>
      </c>
      <c r="Q630" s="1" t="s">
        <v>109</v>
      </c>
      <c r="R630" s="1">
        <v>1</v>
      </c>
      <c r="S630" s="1" t="s">
        <v>110</v>
      </c>
      <c r="T630" s="1" t="s">
        <v>111</v>
      </c>
      <c r="U630" s="1" t="s">
        <v>112</v>
      </c>
      <c r="V630" s="1">
        <v>411</v>
      </c>
      <c r="Y630" s="1">
        <v>410080</v>
      </c>
      <c r="Z630" s="1" t="s">
        <v>113</v>
      </c>
      <c r="AG630" s="1">
        <v>2</v>
      </c>
      <c r="AH630" s="4">
        <v>42857</v>
      </c>
      <c r="AI630" s="1">
        <v>57</v>
      </c>
      <c r="AS630" s="4">
        <v>42857</v>
      </c>
      <c r="AT630" s="4">
        <v>42928</v>
      </c>
      <c r="AU630" s="4">
        <v>42919</v>
      </c>
      <c r="AW630" s="1">
        <v>20</v>
      </c>
      <c r="BB630" s="1">
        <v>0</v>
      </c>
      <c r="BC630" s="1">
        <v>0</v>
      </c>
      <c r="BD630" s="1">
        <v>20</v>
      </c>
      <c r="BE630" s="1">
        <v>7500</v>
      </c>
      <c r="BF630" s="1" t="s">
        <v>146</v>
      </c>
      <c r="BG630" s="1">
        <v>150000</v>
      </c>
      <c r="BH630" s="1">
        <v>2335.83</v>
      </c>
      <c r="BI630" s="1">
        <v>3218.19</v>
      </c>
      <c r="BJ630" s="1">
        <v>0</v>
      </c>
      <c r="BL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20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150000</v>
      </c>
      <c r="CD630" s="1">
        <v>0</v>
      </c>
      <c r="CW630" s="1">
        <v>0</v>
      </c>
      <c r="CX630" s="1">
        <v>0</v>
      </c>
      <c r="CY630" s="1">
        <v>0</v>
      </c>
    </row>
    <row r="631" spans="1:103">
      <c r="A631" s="1">
        <v>410</v>
      </c>
      <c r="B631" s="1" t="s">
        <v>138</v>
      </c>
      <c r="C631" s="1">
        <v>410748</v>
      </c>
      <c r="D631" s="1" t="s">
        <v>102</v>
      </c>
      <c r="E631" s="1">
        <v>8700</v>
      </c>
      <c r="F631" s="1" t="s">
        <v>199</v>
      </c>
      <c r="G631" s="1" t="s">
        <v>1485</v>
      </c>
      <c r="I631" s="1" t="s">
        <v>1485</v>
      </c>
      <c r="K631" s="1">
        <v>2</v>
      </c>
      <c r="L631" s="1">
        <v>2</v>
      </c>
      <c r="M631" s="1" t="s">
        <v>1486</v>
      </c>
      <c r="N631" s="1" t="s">
        <v>1487</v>
      </c>
      <c r="O631" s="1" t="s">
        <v>1483</v>
      </c>
      <c r="P631" s="1" t="s">
        <v>1484</v>
      </c>
      <c r="Q631" s="1" t="s">
        <v>109</v>
      </c>
      <c r="R631" s="1">
        <v>1</v>
      </c>
      <c r="S631" s="1" t="s">
        <v>110</v>
      </c>
      <c r="T631" s="1" t="s">
        <v>111</v>
      </c>
      <c r="U631" s="1" t="s">
        <v>112</v>
      </c>
      <c r="V631" s="1">
        <v>411</v>
      </c>
      <c r="Y631" s="1">
        <v>410080</v>
      </c>
      <c r="Z631" s="1" t="s">
        <v>113</v>
      </c>
      <c r="AG631" s="1">
        <v>2</v>
      </c>
      <c r="AH631" s="4">
        <v>42857</v>
      </c>
      <c r="AI631" s="1">
        <v>57</v>
      </c>
      <c r="AS631" s="4">
        <v>42857</v>
      </c>
      <c r="AT631" s="4">
        <v>42928</v>
      </c>
      <c r="AU631" s="4">
        <v>42919</v>
      </c>
      <c r="AW631" s="1">
        <v>172</v>
      </c>
      <c r="BB631" s="1">
        <v>0</v>
      </c>
      <c r="BC631" s="1">
        <v>0</v>
      </c>
      <c r="BD631" s="1">
        <v>172</v>
      </c>
      <c r="BE631" s="1">
        <v>7500</v>
      </c>
      <c r="BF631" s="1" t="s">
        <v>146</v>
      </c>
      <c r="BG631" s="1">
        <v>1290000</v>
      </c>
      <c r="BH631" s="1">
        <v>20088.14</v>
      </c>
      <c r="BI631" s="1">
        <v>27676.46</v>
      </c>
      <c r="BJ631" s="1">
        <v>0</v>
      </c>
      <c r="BL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172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1290000</v>
      </c>
      <c r="CD631" s="1">
        <v>0</v>
      </c>
      <c r="CW631" s="1">
        <v>0</v>
      </c>
      <c r="CX631" s="1">
        <v>0</v>
      </c>
      <c r="CY631" s="1">
        <v>0</v>
      </c>
    </row>
    <row r="632" spans="1:103">
      <c r="A632" s="1">
        <v>410</v>
      </c>
      <c r="B632" s="1" t="s">
        <v>138</v>
      </c>
      <c r="C632" s="1">
        <v>410748</v>
      </c>
      <c r="D632" s="1" t="s">
        <v>102</v>
      </c>
      <c r="E632" s="1">
        <v>8700</v>
      </c>
      <c r="F632" s="1" t="s">
        <v>199</v>
      </c>
      <c r="G632" s="1" t="s">
        <v>1485</v>
      </c>
      <c r="I632" s="1" t="s">
        <v>1485</v>
      </c>
      <c r="K632" s="1">
        <v>3</v>
      </c>
      <c r="L632" s="1">
        <v>3</v>
      </c>
      <c r="M632" s="1" t="s">
        <v>1486</v>
      </c>
      <c r="N632" s="1" t="s">
        <v>1487</v>
      </c>
      <c r="O632" s="1" t="s">
        <v>1483</v>
      </c>
      <c r="P632" s="1" t="s">
        <v>1484</v>
      </c>
      <c r="Q632" s="1" t="s">
        <v>109</v>
      </c>
      <c r="R632" s="1">
        <v>1</v>
      </c>
      <c r="S632" s="1" t="s">
        <v>110</v>
      </c>
      <c r="T632" s="1" t="s">
        <v>111</v>
      </c>
      <c r="U632" s="1" t="s">
        <v>112</v>
      </c>
      <c r="V632" s="1">
        <v>411</v>
      </c>
      <c r="Y632" s="1">
        <v>410080</v>
      </c>
      <c r="Z632" s="1" t="s">
        <v>113</v>
      </c>
      <c r="AG632" s="1">
        <v>2</v>
      </c>
      <c r="AH632" s="4">
        <v>42857</v>
      </c>
      <c r="AI632" s="1">
        <v>57</v>
      </c>
      <c r="AS632" s="4">
        <v>42857</v>
      </c>
      <c r="AT632" s="4">
        <v>42928</v>
      </c>
      <c r="AU632" s="4">
        <v>42919</v>
      </c>
      <c r="AW632" s="1">
        <v>25</v>
      </c>
      <c r="BB632" s="1">
        <v>0</v>
      </c>
      <c r="BC632" s="1">
        <v>0</v>
      </c>
      <c r="BD632" s="1">
        <v>25</v>
      </c>
      <c r="BE632" s="1">
        <v>7500</v>
      </c>
      <c r="BF632" s="1" t="s">
        <v>146</v>
      </c>
      <c r="BG632" s="1">
        <v>187500</v>
      </c>
      <c r="BH632" s="1">
        <v>2919.79</v>
      </c>
      <c r="BI632" s="1">
        <v>4022.74</v>
      </c>
      <c r="BJ632" s="1">
        <v>0</v>
      </c>
      <c r="BL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25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187500</v>
      </c>
      <c r="CD632" s="1">
        <v>0</v>
      </c>
      <c r="CW632" s="1">
        <v>0</v>
      </c>
      <c r="CX632" s="1">
        <v>0</v>
      </c>
      <c r="CY632" s="1">
        <v>0</v>
      </c>
    </row>
    <row r="633" spans="1:103">
      <c r="A633" s="1">
        <v>410</v>
      </c>
      <c r="B633" s="1" t="s">
        <v>138</v>
      </c>
      <c r="C633" s="1">
        <v>410748</v>
      </c>
      <c r="D633" s="1" t="s">
        <v>102</v>
      </c>
      <c r="E633" s="1">
        <v>8700</v>
      </c>
      <c r="F633" s="1" t="s">
        <v>199</v>
      </c>
      <c r="G633" s="1" t="s">
        <v>1485</v>
      </c>
      <c r="I633" s="1" t="s">
        <v>1485</v>
      </c>
      <c r="K633" s="1">
        <v>4</v>
      </c>
      <c r="L633" s="1">
        <v>4</v>
      </c>
      <c r="M633" s="1" t="s">
        <v>1486</v>
      </c>
      <c r="N633" s="1" t="s">
        <v>1487</v>
      </c>
      <c r="O633" s="1" t="s">
        <v>1483</v>
      </c>
      <c r="P633" s="1" t="s">
        <v>1484</v>
      </c>
      <c r="Q633" s="1" t="s">
        <v>109</v>
      </c>
      <c r="R633" s="1">
        <v>1</v>
      </c>
      <c r="S633" s="1" t="s">
        <v>110</v>
      </c>
      <c r="T633" s="1" t="s">
        <v>111</v>
      </c>
      <c r="U633" s="1" t="s">
        <v>112</v>
      </c>
      <c r="V633" s="1">
        <v>411</v>
      </c>
      <c r="Y633" s="1">
        <v>410080</v>
      </c>
      <c r="Z633" s="1" t="s">
        <v>113</v>
      </c>
      <c r="AG633" s="1">
        <v>2</v>
      </c>
      <c r="AH633" s="4">
        <v>42857</v>
      </c>
      <c r="AI633" s="1">
        <v>57</v>
      </c>
      <c r="AS633" s="4">
        <v>42857</v>
      </c>
      <c r="AT633" s="4">
        <v>42928</v>
      </c>
      <c r="AU633" s="4">
        <v>42919</v>
      </c>
      <c r="AW633" s="1">
        <v>55</v>
      </c>
      <c r="BB633" s="1">
        <v>0</v>
      </c>
      <c r="BC633" s="1">
        <v>0</v>
      </c>
      <c r="BD633" s="1">
        <v>55</v>
      </c>
      <c r="BE633" s="1">
        <v>7500</v>
      </c>
      <c r="BF633" s="1" t="s">
        <v>146</v>
      </c>
      <c r="BG633" s="1">
        <v>412500</v>
      </c>
      <c r="BH633" s="1">
        <v>6423.53</v>
      </c>
      <c r="BI633" s="1">
        <v>8850.03</v>
      </c>
      <c r="BJ633" s="1">
        <v>0</v>
      </c>
      <c r="BL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55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412500</v>
      </c>
      <c r="CD633" s="1">
        <v>0</v>
      </c>
      <c r="CW633" s="1">
        <v>0</v>
      </c>
      <c r="CX633" s="1">
        <v>0</v>
      </c>
      <c r="CY633" s="1">
        <v>0</v>
      </c>
    </row>
    <row r="634" spans="1:103">
      <c r="A634" s="1">
        <v>410</v>
      </c>
      <c r="B634" s="1" t="s">
        <v>138</v>
      </c>
      <c r="C634" s="1">
        <v>410748</v>
      </c>
      <c r="D634" s="1" t="s">
        <v>102</v>
      </c>
      <c r="E634" s="1">
        <v>8700</v>
      </c>
      <c r="F634" s="1" t="s">
        <v>199</v>
      </c>
      <c r="G634" s="1" t="s">
        <v>1485</v>
      </c>
      <c r="I634" s="1" t="s">
        <v>1485</v>
      </c>
      <c r="K634" s="1">
        <v>5</v>
      </c>
      <c r="L634" s="1">
        <v>5</v>
      </c>
      <c r="M634" s="1" t="s">
        <v>1486</v>
      </c>
      <c r="N634" s="1" t="s">
        <v>1487</v>
      </c>
      <c r="O634" s="1" t="s">
        <v>1483</v>
      </c>
      <c r="P634" s="1" t="s">
        <v>1484</v>
      </c>
      <c r="Q634" s="1" t="s">
        <v>109</v>
      </c>
      <c r="R634" s="1">
        <v>1</v>
      </c>
      <c r="S634" s="1" t="s">
        <v>110</v>
      </c>
      <c r="T634" s="1" t="s">
        <v>111</v>
      </c>
      <c r="U634" s="1" t="s">
        <v>112</v>
      </c>
      <c r="V634" s="1">
        <v>411</v>
      </c>
      <c r="Y634" s="1">
        <v>410080</v>
      </c>
      <c r="Z634" s="1" t="s">
        <v>113</v>
      </c>
      <c r="AG634" s="1">
        <v>2</v>
      </c>
      <c r="AH634" s="4">
        <v>42857</v>
      </c>
      <c r="AI634" s="1">
        <v>57</v>
      </c>
      <c r="AS634" s="4">
        <v>42857</v>
      </c>
      <c r="AT634" s="4">
        <v>42928</v>
      </c>
      <c r="AU634" s="4">
        <v>42919</v>
      </c>
      <c r="AW634" s="1">
        <v>9</v>
      </c>
      <c r="BB634" s="1">
        <v>0</v>
      </c>
      <c r="BC634" s="1">
        <v>0</v>
      </c>
      <c r="BD634" s="1">
        <v>9</v>
      </c>
      <c r="BE634" s="1">
        <v>7500</v>
      </c>
      <c r="BF634" s="1" t="s">
        <v>146</v>
      </c>
      <c r="BG634" s="1">
        <v>67500</v>
      </c>
      <c r="BH634" s="1">
        <v>1051.12</v>
      </c>
      <c r="BI634" s="1">
        <v>1448.19</v>
      </c>
      <c r="BJ634" s="1">
        <v>0</v>
      </c>
      <c r="BL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9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67500</v>
      </c>
      <c r="CD634" s="1">
        <v>0</v>
      </c>
      <c r="CW634" s="1">
        <v>0</v>
      </c>
      <c r="CX634" s="1">
        <v>0</v>
      </c>
      <c r="CY634" s="1">
        <v>0</v>
      </c>
    </row>
    <row r="635" spans="1:103">
      <c r="A635" s="1">
        <v>410</v>
      </c>
      <c r="B635" s="1" t="s">
        <v>138</v>
      </c>
      <c r="C635" s="1">
        <v>410748</v>
      </c>
      <c r="D635" s="1" t="s">
        <v>102</v>
      </c>
      <c r="E635" s="1">
        <v>8700</v>
      </c>
      <c r="F635" s="1" t="s">
        <v>199</v>
      </c>
      <c r="G635" s="1" t="s">
        <v>1485</v>
      </c>
      <c r="I635" s="1" t="s">
        <v>1485</v>
      </c>
      <c r="K635" s="1">
        <v>6</v>
      </c>
      <c r="L635" s="1">
        <v>6</v>
      </c>
      <c r="M635" s="1" t="s">
        <v>1486</v>
      </c>
      <c r="N635" s="1" t="s">
        <v>1487</v>
      </c>
      <c r="O635" s="1" t="s">
        <v>1483</v>
      </c>
      <c r="P635" s="1" t="s">
        <v>1484</v>
      </c>
      <c r="Q635" s="1" t="s">
        <v>109</v>
      </c>
      <c r="R635" s="1">
        <v>1</v>
      </c>
      <c r="S635" s="1" t="s">
        <v>110</v>
      </c>
      <c r="T635" s="1" t="s">
        <v>111</v>
      </c>
      <c r="U635" s="1" t="s">
        <v>112</v>
      </c>
      <c r="V635" s="1">
        <v>411</v>
      </c>
      <c r="Y635" s="1">
        <v>410080</v>
      </c>
      <c r="Z635" s="1" t="s">
        <v>113</v>
      </c>
      <c r="AG635" s="1">
        <v>2</v>
      </c>
      <c r="AH635" s="4">
        <v>42857</v>
      </c>
      <c r="AI635" s="1">
        <v>57</v>
      </c>
      <c r="AS635" s="4">
        <v>42857</v>
      </c>
      <c r="AT635" s="4">
        <v>42928</v>
      </c>
      <c r="AU635" s="4">
        <v>42919</v>
      </c>
      <c r="AW635" s="1">
        <v>18</v>
      </c>
      <c r="BB635" s="1">
        <v>0</v>
      </c>
      <c r="BC635" s="1">
        <v>0</v>
      </c>
      <c r="BD635" s="1">
        <v>18</v>
      </c>
      <c r="BE635" s="1">
        <v>7500</v>
      </c>
      <c r="BF635" s="1" t="s">
        <v>146</v>
      </c>
      <c r="BG635" s="1">
        <v>135000</v>
      </c>
      <c r="BH635" s="1">
        <v>2102.25</v>
      </c>
      <c r="BI635" s="1">
        <v>2896.37</v>
      </c>
      <c r="BJ635" s="1">
        <v>0</v>
      </c>
      <c r="BL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18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135000</v>
      </c>
      <c r="CD635" s="1">
        <v>0</v>
      </c>
      <c r="CW635" s="1">
        <v>0</v>
      </c>
      <c r="CX635" s="1">
        <v>0</v>
      </c>
      <c r="CY635" s="1">
        <v>0</v>
      </c>
    </row>
    <row r="636" spans="1:103">
      <c r="A636" s="1">
        <v>410</v>
      </c>
      <c r="B636" s="1" t="s">
        <v>138</v>
      </c>
      <c r="C636" s="1">
        <v>410748</v>
      </c>
      <c r="D636" s="1" t="s">
        <v>102</v>
      </c>
      <c r="E636" s="1">
        <v>8700</v>
      </c>
      <c r="F636" s="1" t="s">
        <v>199</v>
      </c>
      <c r="G636" s="1" t="s">
        <v>1485</v>
      </c>
      <c r="I636" s="1" t="s">
        <v>1485</v>
      </c>
      <c r="K636" s="1">
        <v>7</v>
      </c>
      <c r="L636" s="1">
        <v>7</v>
      </c>
      <c r="M636" s="1" t="s">
        <v>1486</v>
      </c>
      <c r="N636" s="1" t="s">
        <v>1487</v>
      </c>
      <c r="O636" s="1" t="s">
        <v>1483</v>
      </c>
      <c r="P636" s="1" t="s">
        <v>1484</v>
      </c>
      <c r="Q636" s="1" t="s">
        <v>109</v>
      </c>
      <c r="R636" s="1">
        <v>1</v>
      </c>
      <c r="S636" s="1" t="s">
        <v>110</v>
      </c>
      <c r="T636" s="1" t="s">
        <v>111</v>
      </c>
      <c r="U636" s="1" t="s">
        <v>112</v>
      </c>
      <c r="V636" s="1">
        <v>411</v>
      </c>
      <c r="Y636" s="1">
        <v>410080</v>
      </c>
      <c r="Z636" s="1" t="s">
        <v>113</v>
      </c>
      <c r="AG636" s="1">
        <v>2</v>
      </c>
      <c r="AH636" s="4">
        <v>42857</v>
      </c>
      <c r="AI636" s="1">
        <v>57</v>
      </c>
      <c r="AS636" s="4">
        <v>42857</v>
      </c>
      <c r="AT636" s="4">
        <v>42928</v>
      </c>
      <c r="AU636" s="4">
        <v>42919</v>
      </c>
      <c r="AW636" s="1">
        <v>172</v>
      </c>
      <c r="BB636" s="1">
        <v>0</v>
      </c>
      <c r="BC636" s="1">
        <v>0</v>
      </c>
      <c r="BD636" s="1">
        <v>172</v>
      </c>
      <c r="BE636" s="1">
        <v>7500</v>
      </c>
      <c r="BF636" s="1" t="s">
        <v>146</v>
      </c>
      <c r="BG636" s="1">
        <v>1290000</v>
      </c>
      <c r="BH636" s="1">
        <v>20088.14</v>
      </c>
      <c r="BI636" s="1">
        <v>27676.46</v>
      </c>
      <c r="BJ636" s="1">
        <v>0</v>
      </c>
      <c r="BL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172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1290000</v>
      </c>
      <c r="CD636" s="1">
        <v>0</v>
      </c>
      <c r="CW636" s="1">
        <v>0</v>
      </c>
      <c r="CX636" s="1">
        <v>0</v>
      </c>
      <c r="CY636" s="1">
        <v>0</v>
      </c>
    </row>
    <row r="637" spans="1:103">
      <c r="A637" s="1">
        <v>410</v>
      </c>
      <c r="B637" s="1" t="s">
        <v>138</v>
      </c>
      <c r="C637" s="1">
        <v>410749</v>
      </c>
      <c r="D637" s="1" t="s">
        <v>102</v>
      </c>
      <c r="E637" s="1">
        <v>8702</v>
      </c>
      <c r="F637" s="1" t="s">
        <v>178</v>
      </c>
      <c r="G637" s="1" t="s">
        <v>1488</v>
      </c>
      <c r="I637" s="1" t="s">
        <v>1488</v>
      </c>
      <c r="K637" s="1">
        <v>1</v>
      </c>
      <c r="L637" s="1">
        <v>1</v>
      </c>
      <c r="M637" s="1" t="s">
        <v>1486</v>
      </c>
      <c r="N637" s="1" t="s">
        <v>1487</v>
      </c>
      <c r="O637" s="1" t="s">
        <v>1483</v>
      </c>
      <c r="P637" s="1" t="s">
        <v>1484</v>
      </c>
      <c r="Q637" s="1" t="s">
        <v>109</v>
      </c>
      <c r="R637" s="1">
        <v>1</v>
      </c>
      <c r="S637" s="1" t="s">
        <v>110</v>
      </c>
      <c r="T637" s="1" t="s">
        <v>111</v>
      </c>
      <c r="U637" s="1" t="s">
        <v>112</v>
      </c>
      <c r="V637" s="1">
        <v>411</v>
      </c>
      <c r="Y637" s="1">
        <v>410080</v>
      </c>
      <c r="Z637" s="1" t="s">
        <v>113</v>
      </c>
      <c r="AG637" s="1">
        <v>2</v>
      </c>
      <c r="AH637" s="4">
        <v>42857</v>
      </c>
      <c r="AI637" s="1">
        <v>57</v>
      </c>
      <c r="AS637" s="4">
        <v>42857</v>
      </c>
      <c r="AT637" s="4">
        <v>42983</v>
      </c>
      <c r="AU637" s="4">
        <v>42971</v>
      </c>
      <c r="AW637" s="1">
        <v>37</v>
      </c>
      <c r="BB637" s="1">
        <v>0</v>
      </c>
      <c r="BC637" s="1">
        <v>0</v>
      </c>
      <c r="BD637" s="1">
        <v>37</v>
      </c>
      <c r="BE637" s="1">
        <v>7500</v>
      </c>
      <c r="BF637" s="1" t="s">
        <v>146</v>
      </c>
      <c r="BG637" s="1">
        <v>277500</v>
      </c>
      <c r="BH637" s="1">
        <v>4321.29</v>
      </c>
      <c r="BI637" s="1">
        <v>5953.66</v>
      </c>
      <c r="BJ637" s="1">
        <v>0</v>
      </c>
      <c r="BL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37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277500</v>
      </c>
      <c r="CD637" s="1">
        <v>0</v>
      </c>
      <c r="CW637" s="1">
        <v>0</v>
      </c>
      <c r="CX637" s="1">
        <v>0</v>
      </c>
      <c r="CY637" s="1">
        <v>0</v>
      </c>
    </row>
    <row r="638" spans="1:103">
      <c r="A638" s="1">
        <v>410</v>
      </c>
      <c r="B638" s="1" t="s">
        <v>138</v>
      </c>
      <c r="C638" s="1">
        <v>410749</v>
      </c>
      <c r="D638" s="1" t="s">
        <v>102</v>
      </c>
      <c r="E638" s="1">
        <v>8702</v>
      </c>
      <c r="F638" s="1" t="s">
        <v>178</v>
      </c>
      <c r="G638" s="1" t="s">
        <v>1488</v>
      </c>
      <c r="I638" s="1" t="s">
        <v>1488</v>
      </c>
      <c r="K638" s="1">
        <v>2</v>
      </c>
      <c r="L638" s="1">
        <v>2</v>
      </c>
      <c r="M638" s="1" t="s">
        <v>1486</v>
      </c>
      <c r="N638" s="1" t="s">
        <v>1487</v>
      </c>
      <c r="O638" s="1" t="s">
        <v>1483</v>
      </c>
      <c r="P638" s="1" t="s">
        <v>1484</v>
      </c>
      <c r="Q638" s="1" t="s">
        <v>109</v>
      </c>
      <c r="R638" s="1">
        <v>1</v>
      </c>
      <c r="S638" s="1" t="s">
        <v>110</v>
      </c>
      <c r="T638" s="1" t="s">
        <v>111</v>
      </c>
      <c r="U638" s="1" t="s">
        <v>112</v>
      </c>
      <c r="V638" s="1">
        <v>411</v>
      </c>
      <c r="Y638" s="1">
        <v>410080</v>
      </c>
      <c r="Z638" s="1" t="s">
        <v>113</v>
      </c>
      <c r="AG638" s="1">
        <v>2</v>
      </c>
      <c r="AH638" s="4">
        <v>42857</v>
      </c>
      <c r="AI638" s="1">
        <v>57</v>
      </c>
      <c r="AS638" s="4">
        <v>42857</v>
      </c>
      <c r="AT638" s="4">
        <v>42983</v>
      </c>
      <c r="AU638" s="4">
        <v>42971</v>
      </c>
      <c r="AW638" s="1">
        <v>35</v>
      </c>
      <c r="BB638" s="1">
        <v>0</v>
      </c>
      <c r="BC638" s="1">
        <v>0</v>
      </c>
      <c r="BD638" s="1">
        <v>35</v>
      </c>
      <c r="BE638" s="1">
        <v>7500</v>
      </c>
      <c r="BF638" s="1" t="s">
        <v>146</v>
      </c>
      <c r="BG638" s="1">
        <v>262500</v>
      </c>
      <c r="BH638" s="1">
        <v>4087.7</v>
      </c>
      <c r="BI638" s="1">
        <v>5631.84</v>
      </c>
      <c r="BJ638" s="1">
        <v>0</v>
      </c>
      <c r="BL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35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262500</v>
      </c>
      <c r="CD638" s="1">
        <v>0</v>
      </c>
      <c r="CW638" s="1">
        <v>0</v>
      </c>
      <c r="CX638" s="1">
        <v>0</v>
      </c>
      <c r="CY638" s="1">
        <v>0</v>
      </c>
    </row>
    <row r="639" spans="1:103">
      <c r="A639" s="1">
        <v>410</v>
      </c>
      <c r="B639" s="1" t="s">
        <v>138</v>
      </c>
      <c r="C639" s="1">
        <v>410749</v>
      </c>
      <c r="D639" s="1" t="s">
        <v>102</v>
      </c>
      <c r="E639" s="1">
        <v>8702</v>
      </c>
      <c r="F639" s="1" t="s">
        <v>178</v>
      </c>
      <c r="G639" s="1" t="s">
        <v>1488</v>
      </c>
      <c r="I639" s="1" t="s">
        <v>1488</v>
      </c>
      <c r="K639" s="1">
        <v>3</v>
      </c>
      <c r="L639" s="1">
        <v>3</v>
      </c>
      <c r="M639" s="1" t="s">
        <v>1486</v>
      </c>
      <c r="N639" s="1" t="s">
        <v>1487</v>
      </c>
      <c r="O639" s="1" t="s">
        <v>1483</v>
      </c>
      <c r="P639" s="1" t="s">
        <v>1484</v>
      </c>
      <c r="Q639" s="1" t="s">
        <v>109</v>
      </c>
      <c r="R639" s="1">
        <v>1</v>
      </c>
      <c r="S639" s="1" t="s">
        <v>110</v>
      </c>
      <c r="T639" s="1" t="s">
        <v>111</v>
      </c>
      <c r="U639" s="1" t="s">
        <v>112</v>
      </c>
      <c r="V639" s="1">
        <v>411</v>
      </c>
      <c r="Y639" s="1">
        <v>410080</v>
      </c>
      <c r="Z639" s="1" t="s">
        <v>113</v>
      </c>
      <c r="AG639" s="1">
        <v>2</v>
      </c>
      <c r="AH639" s="4">
        <v>42857</v>
      </c>
      <c r="AI639" s="1">
        <v>57</v>
      </c>
      <c r="AS639" s="4">
        <v>42857</v>
      </c>
      <c r="AT639" s="4">
        <v>42983</v>
      </c>
      <c r="AU639" s="4">
        <v>42971</v>
      </c>
      <c r="AW639" s="1">
        <v>172</v>
      </c>
      <c r="BB639" s="1">
        <v>0</v>
      </c>
      <c r="BC639" s="1">
        <v>0</v>
      </c>
      <c r="BD639" s="1">
        <v>172</v>
      </c>
      <c r="BE639" s="1">
        <v>7500</v>
      </c>
      <c r="BF639" s="1" t="s">
        <v>146</v>
      </c>
      <c r="BG639" s="1">
        <v>1290000</v>
      </c>
      <c r="BH639" s="1">
        <v>20088.14</v>
      </c>
      <c r="BI639" s="1">
        <v>27676.46</v>
      </c>
      <c r="BJ639" s="1">
        <v>0</v>
      </c>
      <c r="BL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172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1290000</v>
      </c>
      <c r="CD639" s="1">
        <v>0</v>
      </c>
      <c r="CW639" s="1">
        <v>0</v>
      </c>
      <c r="CX639" s="1">
        <v>0</v>
      </c>
      <c r="CY639" s="1">
        <v>0</v>
      </c>
    </row>
    <row r="640" spans="1:103">
      <c r="A640" s="1">
        <v>410</v>
      </c>
      <c r="B640" s="1" t="s">
        <v>138</v>
      </c>
      <c r="C640" s="1">
        <v>410749</v>
      </c>
      <c r="D640" s="1" t="s">
        <v>102</v>
      </c>
      <c r="E640" s="1">
        <v>8702</v>
      </c>
      <c r="F640" s="1" t="s">
        <v>178</v>
      </c>
      <c r="G640" s="1" t="s">
        <v>1488</v>
      </c>
      <c r="I640" s="1" t="s">
        <v>1488</v>
      </c>
      <c r="K640" s="1">
        <v>4</v>
      </c>
      <c r="L640" s="1">
        <v>4</v>
      </c>
      <c r="M640" s="1" t="s">
        <v>1486</v>
      </c>
      <c r="N640" s="1" t="s">
        <v>1487</v>
      </c>
      <c r="O640" s="1" t="s">
        <v>1483</v>
      </c>
      <c r="P640" s="1" t="s">
        <v>1484</v>
      </c>
      <c r="Q640" s="1" t="s">
        <v>109</v>
      </c>
      <c r="R640" s="1">
        <v>1</v>
      </c>
      <c r="S640" s="1" t="s">
        <v>110</v>
      </c>
      <c r="T640" s="1" t="s">
        <v>111</v>
      </c>
      <c r="U640" s="1" t="s">
        <v>112</v>
      </c>
      <c r="V640" s="1">
        <v>411</v>
      </c>
      <c r="Y640" s="1">
        <v>410080</v>
      </c>
      <c r="Z640" s="1" t="s">
        <v>113</v>
      </c>
      <c r="AG640" s="1">
        <v>2</v>
      </c>
      <c r="AH640" s="4">
        <v>42857</v>
      </c>
      <c r="AI640" s="1">
        <v>57</v>
      </c>
      <c r="AS640" s="4">
        <v>42857</v>
      </c>
      <c r="AT640" s="4">
        <v>42983</v>
      </c>
      <c r="AU640" s="4">
        <v>42971</v>
      </c>
      <c r="AW640" s="1">
        <v>172</v>
      </c>
      <c r="BB640" s="1">
        <v>0</v>
      </c>
      <c r="BC640" s="1">
        <v>0</v>
      </c>
      <c r="BD640" s="1">
        <v>172</v>
      </c>
      <c r="BE640" s="1">
        <v>7500</v>
      </c>
      <c r="BF640" s="1" t="s">
        <v>146</v>
      </c>
      <c r="BG640" s="1">
        <v>1290000</v>
      </c>
      <c r="BH640" s="1">
        <v>20088.14</v>
      </c>
      <c r="BI640" s="1">
        <v>27676.46</v>
      </c>
      <c r="BJ640" s="1">
        <v>0</v>
      </c>
      <c r="BL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172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1290000</v>
      </c>
      <c r="CD640" s="1">
        <v>0</v>
      </c>
      <c r="CW640" s="1">
        <v>0</v>
      </c>
      <c r="CX640" s="1">
        <v>0</v>
      </c>
      <c r="CY640" s="1">
        <v>0</v>
      </c>
    </row>
    <row r="641" spans="1:103">
      <c r="A641" s="1">
        <v>410</v>
      </c>
      <c r="B641" s="1" t="s">
        <v>138</v>
      </c>
      <c r="C641" s="1">
        <v>410749</v>
      </c>
      <c r="D641" s="1" t="s">
        <v>102</v>
      </c>
      <c r="E641" s="1">
        <v>8702</v>
      </c>
      <c r="F641" s="1" t="s">
        <v>178</v>
      </c>
      <c r="G641" s="1" t="s">
        <v>1488</v>
      </c>
      <c r="I641" s="1" t="s">
        <v>1488</v>
      </c>
      <c r="K641" s="1">
        <v>5</v>
      </c>
      <c r="L641" s="1">
        <v>5</v>
      </c>
      <c r="M641" s="1" t="s">
        <v>1486</v>
      </c>
      <c r="N641" s="1" t="s">
        <v>1487</v>
      </c>
      <c r="O641" s="1" t="s">
        <v>1483</v>
      </c>
      <c r="P641" s="1" t="s">
        <v>1484</v>
      </c>
      <c r="Q641" s="1" t="s">
        <v>109</v>
      </c>
      <c r="R641" s="1">
        <v>1</v>
      </c>
      <c r="S641" s="1" t="s">
        <v>110</v>
      </c>
      <c r="T641" s="1" t="s">
        <v>111</v>
      </c>
      <c r="U641" s="1" t="s">
        <v>112</v>
      </c>
      <c r="V641" s="1">
        <v>411</v>
      </c>
      <c r="Y641" s="1">
        <v>410080</v>
      </c>
      <c r="Z641" s="1" t="s">
        <v>113</v>
      </c>
      <c r="AG641" s="1">
        <v>2</v>
      </c>
      <c r="AH641" s="4">
        <v>42857</v>
      </c>
      <c r="AI641" s="1">
        <v>57</v>
      </c>
      <c r="AS641" s="4">
        <v>42857</v>
      </c>
      <c r="AT641" s="4">
        <v>42983</v>
      </c>
      <c r="AU641" s="4">
        <v>42971</v>
      </c>
      <c r="AW641" s="1">
        <v>55</v>
      </c>
      <c r="BB641" s="1">
        <v>0</v>
      </c>
      <c r="BC641" s="1">
        <v>0</v>
      </c>
      <c r="BD641" s="1">
        <v>55</v>
      </c>
      <c r="BE641" s="1">
        <v>7500</v>
      </c>
      <c r="BF641" s="1" t="s">
        <v>146</v>
      </c>
      <c r="BG641" s="1">
        <v>412500</v>
      </c>
      <c r="BH641" s="1">
        <v>6423.53</v>
      </c>
      <c r="BI641" s="1">
        <v>8850.03</v>
      </c>
      <c r="BJ641" s="1">
        <v>0</v>
      </c>
      <c r="BL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55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412500</v>
      </c>
      <c r="CD641" s="1">
        <v>0</v>
      </c>
      <c r="CW641" s="1">
        <v>0</v>
      </c>
      <c r="CX641" s="1">
        <v>0</v>
      </c>
      <c r="CY641" s="1">
        <v>0</v>
      </c>
    </row>
    <row r="642" spans="1:103">
      <c r="A642" s="1">
        <v>410</v>
      </c>
      <c r="B642" s="1" t="s">
        <v>138</v>
      </c>
      <c r="C642" s="1">
        <v>410749</v>
      </c>
      <c r="D642" s="1" t="s">
        <v>102</v>
      </c>
      <c r="E642" s="1">
        <v>8702</v>
      </c>
      <c r="F642" s="1" t="s">
        <v>178</v>
      </c>
      <c r="G642" s="1" t="s">
        <v>1488</v>
      </c>
      <c r="I642" s="1" t="s">
        <v>1488</v>
      </c>
      <c r="K642" s="1">
        <v>6</v>
      </c>
      <c r="L642" s="1">
        <v>6</v>
      </c>
      <c r="M642" s="1" t="s">
        <v>1486</v>
      </c>
      <c r="N642" s="1" t="s">
        <v>1487</v>
      </c>
      <c r="O642" s="1" t="s">
        <v>1483</v>
      </c>
      <c r="P642" s="1" t="s">
        <v>1484</v>
      </c>
      <c r="Q642" s="1" t="s">
        <v>109</v>
      </c>
      <c r="R642" s="1">
        <v>1</v>
      </c>
      <c r="S642" s="1" t="s">
        <v>110</v>
      </c>
      <c r="T642" s="1" t="s">
        <v>111</v>
      </c>
      <c r="U642" s="1" t="s">
        <v>112</v>
      </c>
      <c r="V642" s="1">
        <v>411</v>
      </c>
      <c r="Y642" s="1">
        <v>410080</v>
      </c>
      <c r="Z642" s="1" t="s">
        <v>113</v>
      </c>
      <c r="AG642" s="1">
        <v>2</v>
      </c>
      <c r="AH642" s="4">
        <v>42857</v>
      </c>
      <c r="AI642" s="1">
        <v>57</v>
      </c>
      <c r="AS642" s="4">
        <v>42857</v>
      </c>
      <c r="AT642" s="4">
        <v>42983</v>
      </c>
      <c r="AU642" s="4">
        <v>42971</v>
      </c>
      <c r="AW642" s="1">
        <v>9</v>
      </c>
      <c r="BB642" s="1">
        <v>0</v>
      </c>
      <c r="BC642" s="1">
        <v>0</v>
      </c>
      <c r="BD642" s="1">
        <v>9</v>
      </c>
      <c r="BE642" s="1">
        <v>7500</v>
      </c>
      <c r="BF642" s="1" t="s">
        <v>146</v>
      </c>
      <c r="BG642" s="1">
        <v>67500</v>
      </c>
      <c r="BH642" s="1">
        <v>1051.12</v>
      </c>
      <c r="BI642" s="1">
        <v>1448.19</v>
      </c>
      <c r="BJ642" s="1">
        <v>0</v>
      </c>
      <c r="BL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9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67500</v>
      </c>
      <c r="CD642" s="1">
        <v>0</v>
      </c>
      <c r="CW642" s="1">
        <v>0</v>
      </c>
      <c r="CX642" s="1">
        <v>0</v>
      </c>
      <c r="CY642" s="1">
        <v>0</v>
      </c>
    </row>
    <row r="643" spans="1:103">
      <c r="A643" s="1">
        <v>410</v>
      </c>
      <c r="B643" s="1" t="s">
        <v>138</v>
      </c>
      <c r="C643" s="1">
        <v>410749</v>
      </c>
      <c r="D643" s="1" t="s">
        <v>102</v>
      </c>
      <c r="E643" s="1">
        <v>8702</v>
      </c>
      <c r="F643" s="1" t="s">
        <v>178</v>
      </c>
      <c r="G643" s="1" t="s">
        <v>1488</v>
      </c>
      <c r="I643" s="1" t="s">
        <v>1488</v>
      </c>
      <c r="K643" s="1">
        <v>7</v>
      </c>
      <c r="L643" s="1">
        <v>7</v>
      </c>
      <c r="M643" s="1" t="s">
        <v>1486</v>
      </c>
      <c r="N643" s="1" t="s">
        <v>1487</v>
      </c>
      <c r="O643" s="1" t="s">
        <v>1483</v>
      </c>
      <c r="P643" s="1" t="s">
        <v>1484</v>
      </c>
      <c r="Q643" s="1" t="s">
        <v>109</v>
      </c>
      <c r="R643" s="1">
        <v>1</v>
      </c>
      <c r="S643" s="1" t="s">
        <v>110</v>
      </c>
      <c r="T643" s="1" t="s">
        <v>111</v>
      </c>
      <c r="U643" s="1" t="s">
        <v>112</v>
      </c>
      <c r="V643" s="1">
        <v>411</v>
      </c>
      <c r="Y643" s="1">
        <v>410080</v>
      </c>
      <c r="Z643" s="1" t="s">
        <v>113</v>
      </c>
      <c r="AG643" s="1">
        <v>2</v>
      </c>
      <c r="AH643" s="4">
        <v>42857</v>
      </c>
      <c r="AI643" s="1">
        <v>57</v>
      </c>
      <c r="AS643" s="4">
        <v>42857</v>
      </c>
      <c r="AT643" s="4">
        <v>42983</v>
      </c>
      <c r="AU643" s="4">
        <v>42971</v>
      </c>
      <c r="AW643" s="1">
        <v>20</v>
      </c>
      <c r="BB643" s="1">
        <v>0</v>
      </c>
      <c r="BC643" s="1">
        <v>0</v>
      </c>
      <c r="BD643" s="1">
        <v>20</v>
      </c>
      <c r="BE643" s="1">
        <v>7500</v>
      </c>
      <c r="BF643" s="1" t="s">
        <v>146</v>
      </c>
      <c r="BG643" s="1">
        <v>150000</v>
      </c>
      <c r="BH643" s="1">
        <v>2335.83</v>
      </c>
      <c r="BI643" s="1">
        <v>3218.19</v>
      </c>
      <c r="BJ643" s="1">
        <v>0</v>
      </c>
      <c r="BL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20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150000</v>
      </c>
      <c r="CD643" s="1">
        <v>0</v>
      </c>
      <c r="CW643" s="1">
        <v>0</v>
      </c>
      <c r="CX643" s="1">
        <v>0</v>
      </c>
      <c r="CY643" s="1">
        <v>0</v>
      </c>
    </row>
    <row r="644" spans="1:103">
      <c r="A644" s="1">
        <v>410</v>
      </c>
      <c r="B644" s="1" t="s">
        <v>138</v>
      </c>
      <c r="C644" s="1">
        <v>410749</v>
      </c>
      <c r="D644" s="1" t="s">
        <v>102</v>
      </c>
      <c r="E644" s="1">
        <v>8702</v>
      </c>
      <c r="F644" s="1" t="s">
        <v>178</v>
      </c>
      <c r="G644" s="1" t="s">
        <v>1488</v>
      </c>
      <c r="I644" s="1" t="s">
        <v>1488</v>
      </c>
      <c r="K644" s="1">
        <v>8</v>
      </c>
      <c r="L644" s="1">
        <v>8</v>
      </c>
      <c r="M644" s="1" t="s">
        <v>1486</v>
      </c>
      <c r="N644" s="1" t="s">
        <v>1487</v>
      </c>
      <c r="O644" s="1" t="s">
        <v>1483</v>
      </c>
      <c r="P644" s="1" t="s">
        <v>1484</v>
      </c>
      <c r="Q644" s="1" t="s">
        <v>109</v>
      </c>
      <c r="R644" s="1">
        <v>1</v>
      </c>
      <c r="S644" s="1" t="s">
        <v>110</v>
      </c>
      <c r="T644" s="1" t="s">
        <v>111</v>
      </c>
      <c r="U644" s="1" t="s">
        <v>112</v>
      </c>
      <c r="V644" s="1">
        <v>411</v>
      </c>
      <c r="Y644" s="1">
        <v>410080</v>
      </c>
      <c r="Z644" s="1" t="s">
        <v>113</v>
      </c>
      <c r="AG644" s="1">
        <v>2</v>
      </c>
      <c r="AH644" s="4">
        <v>42857</v>
      </c>
      <c r="AI644" s="1">
        <v>57</v>
      </c>
      <c r="AS644" s="4">
        <v>42857</v>
      </c>
      <c r="AT644" s="4">
        <v>42983</v>
      </c>
      <c r="AU644" s="4">
        <v>42971</v>
      </c>
      <c r="AW644" s="1">
        <v>20</v>
      </c>
      <c r="BB644" s="1">
        <v>0</v>
      </c>
      <c r="BC644" s="1">
        <v>0</v>
      </c>
      <c r="BD644" s="1">
        <v>20</v>
      </c>
      <c r="BE644" s="1">
        <v>7500</v>
      </c>
      <c r="BF644" s="1" t="s">
        <v>146</v>
      </c>
      <c r="BG644" s="1">
        <v>150000</v>
      </c>
      <c r="BH644" s="1">
        <v>2335.83</v>
      </c>
      <c r="BI644" s="1">
        <v>3218.19</v>
      </c>
      <c r="BJ644" s="1">
        <v>0</v>
      </c>
      <c r="BL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20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150000</v>
      </c>
      <c r="CD644" s="1">
        <v>0</v>
      </c>
      <c r="CW644" s="1">
        <v>0</v>
      </c>
      <c r="CX644" s="1">
        <v>0</v>
      </c>
      <c r="CY644" s="1">
        <v>0</v>
      </c>
    </row>
    <row r="645" spans="1:103">
      <c r="A645" s="1">
        <v>410</v>
      </c>
      <c r="B645" s="1" t="s">
        <v>138</v>
      </c>
      <c r="C645" s="1">
        <v>410749</v>
      </c>
      <c r="D645" s="1" t="s">
        <v>102</v>
      </c>
      <c r="E645" s="1">
        <v>8702</v>
      </c>
      <c r="F645" s="1" t="s">
        <v>178</v>
      </c>
      <c r="G645" s="1" t="s">
        <v>1488</v>
      </c>
      <c r="I645" s="1" t="s">
        <v>1488</v>
      </c>
      <c r="K645" s="1">
        <v>9</v>
      </c>
      <c r="L645" s="1">
        <v>9</v>
      </c>
      <c r="M645" s="1" t="s">
        <v>1486</v>
      </c>
      <c r="N645" s="1" t="s">
        <v>1487</v>
      </c>
      <c r="O645" s="1" t="s">
        <v>1483</v>
      </c>
      <c r="P645" s="1" t="s">
        <v>1484</v>
      </c>
      <c r="Q645" s="1" t="s">
        <v>109</v>
      </c>
      <c r="R645" s="1">
        <v>1</v>
      </c>
      <c r="S645" s="1" t="s">
        <v>110</v>
      </c>
      <c r="T645" s="1" t="s">
        <v>111</v>
      </c>
      <c r="U645" s="1" t="s">
        <v>112</v>
      </c>
      <c r="V645" s="1">
        <v>411</v>
      </c>
      <c r="Y645" s="1">
        <v>410080</v>
      </c>
      <c r="Z645" s="1" t="s">
        <v>113</v>
      </c>
      <c r="AG645" s="1">
        <v>2</v>
      </c>
      <c r="AH645" s="4">
        <v>42857</v>
      </c>
      <c r="AI645" s="1">
        <v>57</v>
      </c>
      <c r="AS645" s="4">
        <v>42857</v>
      </c>
      <c r="AT645" s="4">
        <v>42983</v>
      </c>
      <c r="AU645" s="4">
        <v>42971</v>
      </c>
      <c r="AW645" s="1">
        <v>172</v>
      </c>
      <c r="BB645" s="1">
        <v>0</v>
      </c>
      <c r="BC645" s="1">
        <v>0</v>
      </c>
      <c r="BD645" s="1">
        <v>172</v>
      </c>
      <c r="BE645" s="1">
        <v>7500</v>
      </c>
      <c r="BF645" s="1" t="s">
        <v>146</v>
      </c>
      <c r="BG645" s="1">
        <v>1290000</v>
      </c>
      <c r="BH645" s="1">
        <v>20088.14</v>
      </c>
      <c r="BI645" s="1">
        <v>27676.46</v>
      </c>
      <c r="BJ645" s="1">
        <v>0</v>
      </c>
      <c r="BL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172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1290000</v>
      </c>
      <c r="CD645" s="1">
        <v>0</v>
      </c>
      <c r="CW645" s="1">
        <v>0</v>
      </c>
      <c r="CX645" s="1">
        <v>0</v>
      </c>
      <c r="CY645" s="1">
        <v>0</v>
      </c>
    </row>
    <row r="646" spans="1:103">
      <c r="A646" s="1">
        <v>410</v>
      </c>
      <c r="B646" s="1" t="s">
        <v>101</v>
      </c>
      <c r="C646" s="1">
        <v>410425</v>
      </c>
      <c r="D646" s="1" t="s">
        <v>102</v>
      </c>
      <c r="E646" s="1">
        <v>7693</v>
      </c>
      <c r="F646" s="1" t="s">
        <v>1145</v>
      </c>
      <c r="G646" s="1">
        <v>10709</v>
      </c>
      <c r="I646" s="1">
        <v>10709</v>
      </c>
      <c r="K646" s="1">
        <v>1</v>
      </c>
      <c r="L646" s="1">
        <v>4</v>
      </c>
      <c r="M646" s="1" t="s">
        <v>1489</v>
      </c>
      <c r="N646" s="1" t="s">
        <v>1490</v>
      </c>
      <c r="O646" s="1" t="s">
        <v>1491</v>
      </c>
      <c r="P646" s="1" t="s">
        <v>1484</v>
      </c>
      <c r="Q646" s="1" t="s">
        <v>109</v>
      </c>
      <c r="R646" s="1">
        <v>1</v>
      </c>
      <c r="S646" s="1" t="s">
        <v>110</v>
      </c>
      <c r="T646" s="1" t="s">
        <v>111</v>
      </c>
      <c r="U646" s="1" t="s">
        <v>112</v>
      </c>
      <c r="V646" s="1">
        <v>411</v>
      </c>
      <c r="Y646" s="1">
        <v>410080</v>
      </c>
      <c r="Z646" s="1" t="s">
        <v>113</v>
      </c>
      <c r="AC646" s="1" t="s">
        <v>349</v>
      </c>
      <c r="AD646" s="4">
        <v>42852</v>
      </c>
      <c r="AG646" s="1">
        <v>3</v>
      </c>
      <c r="AH646" s="4">
        <v>42768</v>
      </c>
      <c r="AI646" s="1">
        <v>7</v>
      </c>
      <c r="AM646" s="1" t="s">
        <v>1150</v>
      </c>
      <c r="AS646" s="4">
        <v>42586</v>
      </c>
      <c r="AT646" s="4">
        <v>42886</v>
      </c>
      <c r="AU646" s="4">
        <v>42853</v>
      </c>
      <c r="AW646" s="1">
        <v>500</v>
      </c>
      <c r="AX646" s="1">
        <v>408762</v>
      </c>
      <c r="AZ646" s="1">
        <v>999</v>
      </c>
      <c r="BB646" s="1">
        <v>150</v>
      </c>
      <c r="BC646" s="1">
        <v>0</v>
      </c>
      <c r="BD646" s="1">
        <v>350</v>
      </c>
      <c r="BE646" s="1">
        <v>105.42</v>
      </c>
      <c r="BF646" s="1" t="s">
        <v>117</v>
      </c>
      <c r="BG646" s="1">
        <v>2494849.6902</v>
      </c>
      <c r="BH646" s="1">
        <v>36897</v>
      </c>
      <c r="BI646" s="1">
        <v>53526.06</v>
      </c>
      <c r="BJ646" s="1">
        <v>0</v>
      </c>
      <c r="BL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350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2494849.6902</v>
      </c>
      <c r="CD646" s="1">
        <v>0</v>
      </c>
      <c r="CW646" s="1">
        <v>0</v>
      </c>
      <c r="CX646" s="1">
        <v>0</v>
      </c>
      <c r="CY646" s="1">
        <v>0</v>
      </c>
    </row>
    <row r="647" spans="1:103">
      <c r="A647" s="1">
        <v>410</v>
      </c>
      <c r="B647" s="1" t="s">
        <v>138</v>
      </c>
      <c r="C647" s="1">
        <v>490069</v>
      </c>
      <c r="D647" s="1" t="s">
        <v>102</v>
      </c>
      <c r="E647" s="1">
        <v>8377</v>
      </c>
      <c r="F647" s="1" t="s">
        <v>372</v>
      </c>
      <c r="G647" s="1" t="s">
        <v>373</v>
      </c>
      <c r="I647" s="1" t="s">
        <v>373</v>
      </c>
      <c r="K647" s="1">
        <v>18</v>
      </c>
      <c r="L647" s="1">
        <v>18</v>
      </c>
      <c r="M647" s="1" t="s">
        <v>1489</v>
      </c>
      <c r="N647" s="1" t="s">
        <v>1490</v>
      </c>
      <c r="O647" s="1" t="s">
        <v>1491</v>
      </c>
      <c r="P647" s="1" t="s">
        <v>1484</v>
      </c>
      <c r="Q647" s="1" t="s">
        <v>109</v>
      </c>
      <c r="R647" s="1">
        <v>1</v>
      </c>
      <c r="S647" s="1" t="s">
        <v>110</v>
      </c>
      <c r="T647" s="1" t="s">
        <v>111</v>
      </c>
      <c r="U647" s="1" t="s">
        <v>112</v>
      </c>
      <c r="V647" s="1">
        <v>411</v>
      </c>
      <c r="Y647" s="1">
        <v>410080</v>
      </c>
      <c r="Z647" s="1" t="s">
        <v>113</v>
      </c>
      <c r="AG647" s="1">
        <v>1</v>
      </c>
      <c r="AH647" s="4">
        <v>42829</v>
      </c>
      <c r="AI647" s="1">
        <v>57</v>
      </c>
      <c r="AS647" s="4">
        <v>42803</v>
      </c>
      <c r="AT647" s="4">
        <v>43007</v>
      </c>
      <c r="AU647" s="4">
        <v>43007</v>
      </c>
      <c r="AW647" s="1">
        <v>1330</v>
      </c>
      <c r="AX647" s="1">
        <v>409224</v>
      </c>
      <c r="AZ647" s="1">
        <v>999</v>
      </c>
      <c r="BA647" s="1">
        <v>810</v>
      </c>
      <c r="BB647" s="1">
        <v>0</v>
      </c>
      <c r="BC647" s="1">
        <v>0</v>
      </c>
      <c r="BD647" s="1">
        <v>1330</v>
      </c>
      <c r="BE647" s="1">
        <v>0</v>
      </c>
      <c r="BF647" s="1" t="s">
        <v>146</v>
      </c>
      <c r="BG647" s="1">
        <v>0</v>
      </c>
      <c r="BH647" s="1">
        <v>0</v>
      </c>
      <c r="BI647" s="1">
        <v>0</v>
      </c>
      <c r="BJ647" s="1">
        <v>0</v>
      </c>
      <c r="BL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1330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W647" s="1">
        <v>0</v>
      </c>
      <c r="CX647" s="1">
        <v>0</v>
      </c>
      <c r="CY647" s="1">
        <v>0</v>
      </c>
    </row>
    <row r="648" spans="1:103">
      <c r="A648" s="1">
        <v>410</v>
      </c>
      <c r="B648" s="1" t="s">
        <v>101</v>
      </c>
      <c r="C648" s="1">
        <v>410698</v>
      </c>
      <c r="D648" s="1" t="s">
        <v>102</v>
      </c>
      <c r="E648" s="1">
        <v>6257</v>
      </c>
      <c r="F648" s="1" t="s">
        <v>1113</v>
      </c>
      <c r="G648" s="1" t="s">
        <v>1492</v>
      </c>
      <c r="I648" s="1" t="s">
        <v>1492</v>
      </c>
      <c r="K648" s="1">
        <v>1</v>
      </c>
      <c r="L648" s="1">
        <v>1</v>
      </c>
      <c r="M648" s="1" t="s">
        <v>1493</v>
      </c>
      <c r="N648" s="1" t="s">
        <v>1494</v>
      </c>
      <c r="O648" s="1" t="s">
        <v>1495</v>
      </c>
      <c r="P648" s="1" t="s">
        <v>1496</v>
      </c>
      <c r="Q648" s="1" t="s">
        <v>109</v>
      </c>
      <c r="R648" s="1">
        <v>1</v>
      </c>
      <c r="S648" s="1" t="s">
        <v>110</v>
      </c>
      <c r="T648" s="1" t="s">
        <v>111</v>
      </c>
      <c r="U648" s="1" t="s">
        <v>112</v>
      </c>
      <c r="V648" s="1">
        <v>411</v>
      </c>
      <c r="Y648" s="1">
        <v>410080</v>
      </c>
      <c r="Z648" s="1" t="s">
        <v>113</v>
      </c>
      <c r="AG648" s="1">
        <v>2</v>
      </c>
      <c r="AH648" s="4">
        <v>42860</v>
      </c>
      <c r="AI648" s="1">
        <v>53</v>
      </c>
      <c r="AM648" s="1" t="s">
        <v>1497</v>
      </c>
      <c r="AP648" s="1">
        <v>0</v>
      </c>
      <c r="AS648" s="4">
        <v>42860</v>
      </c>
      <c r="AT648" s="4">
        <v>42923</v>
      </c>
      <c r="AU648" s="4">
        <v>42878</v>
      </c>
      <c r="AW648" s="1">
        <v>3</v>
      </c>
      <c r="AY648" s="1" t="s">
        <v>320</v>
      </c>
      <c r="BB648" s="1">
        <v>0</v>
      </c>
      <c r="BC648" s="1">
        <v>0</v>
      </c>
      <c r="BD648" s="1">
        <v>3</v>
      </c>
      <c r="BE648" s="1">
        <v>238</v>
      </c>
      <c r="BF648" s="1" t="s">
        <v>117</v>
      </c>
      <c r="BG648" s="1">
        <v>47650.575</v>
      </c>
      <c r="BH648" s="1">
        <v>714</v>
      </c>
      <c r="BI648" s="1">
        <v>1022.33</v>
      </c>
      <c r="BJ648" s="1">
        <v>0</v>
      </c>
      <c r="BL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3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47650.575</v>
      </c>
      <c r="CD648" s="1">
        <v>0</v>
      </c>
      <c r="CW648" s="1">
        <v>0</v>
      </c>
      <c r="CX648" s="1">
        <v>0</v>
      </c>
      <c r="CY648" s="1">
        <v>0</v>
      </c>
    </row>
    <row r="649" spans="1:103">
      <c r="A649" s="1">
        <v>410</v>
      </c>
      <c r="B649" s="1" t="s">
        <v>101</v>
      </c>
      <c r="C649" s="1">
        <v>410744</v>
      </c>
      <c r="D649" s="1" t="s">
        <v>102</v>
      </c>
      <c r="E649" s="1">
        <v>7693</v>
      </c>
      <c r="F649" s="1" t="s">
        <v>1145</v>
      </c>
      <c r="G649" s="1">
        <v>10821</v>
      </c>
      <c r="I649" s="1">
        <v>10821</v>
      </c>
      <c r="K649" s="1">
        <v>1</v>
      </c>
      <c r="L649" s="1">
        <v>1</v>
      </c>
      <c r="M649" s="1" t="s">
        <v>1498</v>
      </c>
      <c r="N649" s="1" t="s">
        <v>1499</v>
      </c>
      <c r="O649" s="1" t="s">
        <v>1500</v>
      </c>
      <c r="P649" s="1" t="s">
        <v>1496</v>
      </c>
      <c r="Q649" s="1" t="s">
        <v>109</v>
      </c>
      <c r="R649" s="1">
        <v>1</v>
      </c>
      <c r="S649" s="1" t="s">
        <v>110</v>
      </c>
      <c r="T649" s="1" t="s">
        <v>111</v>
      </c>
      <c r="U649" s="1" t="s">
        <v>112</v>
      </c>
      <c r="V649" s="1">
        <v>412</v>
      </c>
      <c r="Y649" s="1">
        <v>410080</v>
      </c>
      <c r="Z649" s="1" t="s">
        <v>113</v>
      </c>
      <c r="AC649" s="1" t="s">
        <v>114</v>
      </c>
      <c r="AD649" s="4">
        <v>42860</v>
      </c>
      <c r="AG649" s="1">
        <v>1</v>
      </c>
      <c r="AH649" s="4">
        <v>42853</v>
      </c>
      <c r="AI649" s="1">
        <v>7</v>
      </c>
      <c r="AM649" s="1" t="s">
        <v>1232</v>
      </c>
      <c r="AS649" s="4">
        <v>42853</v>
      </c>
      <c r="AT649" s="4">
        <v>42886</v>
      </c>
      <c r="AU649" s="4">
        <v>42880</v>
      </c>
      <c r="AW649" s="1">
        <v>2</v>
      </c>
      <c r="AX649" s="1">
        <v>409156</v>
      </c>
      <c r="AY649" s="1" t="s">
        <v>320</v>
      </c>
      <c r="AZ649" s="1">
        <v>999</v>
      </c>
      <c r="BA649" s="1">
        <v>820</v>
      </c>
      <c r="BB649" s="1">
        <v>0</v>
      </c>
      <c r="BC649" s="1">
        <v>0</v>
      </c>
      <c r="BD649" s="1">
        <v>2</v>
      </c>
      <c r="BE649" s="1">
        <v>58</v>
      </c>
      <c r="BF649" s="1" t="s">
        <v>117</v>
      </c>
      <c r="BG649" s="1">
        <v>7521.2776</v>
      </c>
      <c r="BH649" s="1">
        <v>116</v>
      </c>
      <c r="BI649" s="1">
        <v>161.37</v>
      </c>
      <c r="BJ649" s="1">
        <v>0</v>
      </c>
      <c r="BL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2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7521.2776</v>
      </c>
      <c r="CD649" s="1">
        <v>0</v>
      </c>
      <c r="CW649" s="1">
        <v>0</v>
      </c>
      <c r="CX649" s="1">
        <v>0</v>
      </c>
      <c r="CY649" s="1">
        <v>0</v>
      </c>
    </row>
    <row r="650" spans="1:103">
      <c r="A650" s="1">
        <v>410</v>
      </c>
      <c r="B650" s="1" t="s">
        <v>101</v>
      </c>
      <c r="C650" s="1">
        <v>410755</v>
      </c>
      <c r="D650" s="1" t="s">
        <v>102</v>
      </c>
      <c r="E650" s="1">
        <v>220936</v>
      </c>
      <c r="F650" s="1" t="s">
        <v>1185</v>
      </c>
      <c r="G650" s="1" t="s">
        <v>1501</v>
      </c>
      <c r="I650" s="1" t="s">
        <v>1501</v>
      </c>
      <c r="K650" s="1">
        <v>1</v>
      </c>
      <c r="L650" s="1">
        <v>1</v>
      </c>
      <c r="M650" s="1" t="s">
        <v>1502</v>
      </c>
      <c r="N650" s="1" t="s">
        <v>1503</v>
      </c>
      <c r="O650" s="1" t="s">
        <v>1504</v>
      </c>
      <c r="P650" s="1" t="s">
        <v>1496</v>
      </c>
      <c r="Q650" s="1" t="s">
        <v>109</v>
      </c>
      <c r="R650" s="1">
        <v>1</v>
      </c>
      <c r="S650" s="1" t="s">
        <v>110</v>
      </c>
      <c r="T650" s="1" t="s">
        <v>111</v>
      </c>
      <c r="U650" s="1" t="s">
        <v>112</v>
      </c>
      <c r="V650" s="1">
        <v>412</v>
      </c>
      <c r="Y650" s="1">
        <v>410080</v>
      </c>
      <c r="Z650" s="1" t="s">
        <v>113</v>
      </c>
      <c r="AC650" s="1" t="s">
        <v>114</v>
      </c>
      <c r="AD650" s="4">
        <v>42860</v>
      </c>
      <c r="AG650" s="1">
        <v>1</v>
      </c>
      <c r="AH650" s="4">
        <v>42853</v>
      </c>
      <c r="AI650" s="1">
        <v>52</v>
      </c>
      <c r="AM650" s="1" t="s">
        <v>1505</v>
      </c>
      <c r="AS650" s="4">
        <v>42853</v>
      </c>
      <c r="AT650" s="4">
        <v>42895</v>
      </c>
      <c r="AU650" s="4">
        <v>42888</v>
      </c>
      <c r="AW650" s="1">
        <v>5</v>
      </c>
      <c r="AX650" s="1">
        <v>409157</v>
      </c>
      <c r="AY650" s="1" t="s">
        <v>320</v>
      </c>
      <c r="AZ650" s="1">
        <v>999</v>
      </c>
      <c r="BA650" s="1">
        <v>820</v>
      </c>
      <c r="BB650" s="1">
        <v>0</v>
      </c>
      <c r="BC650" s="1">
        <v>0</v>
      </c>
      <c r="BD650" s="1">
        <v>5</v>
      </c>
      <c r="BE650" s="1">
        <v>54.6</v>
      </c>
      <c r="BF650" s="1" t="s">
        <v>1126</v>
      </c>
      <c r="BG650" s="1">
        <v>22080.1581</v>
      </c>
      <c r="BH650" s="1">
        <v>343.84</v>
      </c>
      <c r="BI650" s="1">
        <v>473.72</v>
      </c>
      <c r="BJ650" s="1">
        <v>0</v>
      </c>
      <c r="BL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5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22080.1581</v>
      </c>
      <c r="CD650" s="1">
        <v>0</v>
      </c>
      <c r="CW650" s="1">
        <v>0</v>
      </c>
      <c r="CX650" s="1">
        <v>0</v>
      </c>
      <c r="CY650" s="1">
        <v>0</v>
      </c>
    </row>
    <row r="651" spans="1:103">
      <c r="A651" s="1">
        <v>410</v>
      </c>
      <c r="B651" s="1" t="s">
        <v>101</v>
      </c>
      <c r="C651" s="1">
        <v>410664</v>
      </c>
      <c r="D651" s="1" t="s">
        <v>102</v>
      </c>
      <c r="E651" s="1">
        <v>7693</v>
      </c>
      <c r="F651" s="1" t="s">
        <v>1145</v>
      </c>
      <c r="G651" s="1">
        <v>10801</v>
      </c>
      <c r="I651" s="1">
        <v>10801</v>
      </c>
      <c r="K651" s="1">
        <v>1</v>
      </c>
      <c r="L651" s="1">
        <v>1</v>
      </c>
      <c r="M651" s="1" t="s">
        <v>1506</v>
      </c>
      <c r="N651" s="1" t="s">
        <v>1507</v>
      </c>
      <c r="O651" s="1" t="s">
        <v>1508</v>
      </c>
      <c r="P651" s="1" t="s">
        <v>1496</v>
      </c>
      <c r="Q651" s="1" t="s">
        <v>109</v>
      </c>
      <c r="R651" s="1">
        <v>1</v>
      </c>
      <c r="S651" s="1" t="s">
        <v>110</v>
      </c>
      <c r="T651" s="1" t="s">
        <v>111</v>
      </c>
      <c r="U651" s="1" t="s">
        <v>112</v>
      </c>
      <c r="V651" s="1">
        <v>412</v>
      </c>
      <c r="Y651" s="1">
        <v>410080</v>
      </c>
      <c r="Z651" s="1" t="s">
        <v>113</v>
      </c>
      <c r="AC651" s="1" t="s">
        <v>114</v>
      </c>
      <c r="AD651" s="4">
        <v>42863</v>
      </c>
      <c r="AG651" s="1">
        <v>1</v>
      </c>
      <c r="AH651" s="4">
        <v>42823</v>
      </c>
      <c r="AI651" s="1">
        <v>7</v>
      </c>
      <c r="AM651" s="1" t="s">
        <v>1150</v>
      </c>
      <c r="AS651" s="4">
        <v>42823</v>
      </c>
      <c r="AT651" s="4">
        <v>42886</v>
      </c>
      <c r="AU651" s="4">
        <v>42878</v>
      </c>
      <c r="AW651" s="1">
        <v>1</v>
      </c>
      <c r="AX651" s="1">
        <v>409214</v>
      </c>
      <c r="AY651" s="1" t="s">
        <v>320</v>
      </c>
      <c r="AZ651" s="1">
        <v>999</v>
      </c>
      <c r="BA651" s="1">
        <v>820</v>
      </c>
      <c r="BB651" s="1">
        <v>0</v>
      </c>
      <c r="BC651" s="1">
        <v>0</v>
      </c>
      <c r="BD651" s="1">
        <v>1</v>
      </c>
      <c r="BE651" s="1">
        <v>184</v>
      </c>
      <c r="BF651" s="1" t="s">
        <v>117</v>
      </c>
      <c r="BG651" s="1">
        <v>12477.5</v>
      </c>
      <c r="BH651" s="1">
        <v>184</v>
      </c>
      <c r="BI651" s="1">
        <v>267.7</v>
      </c>
      <c r="BJ651" s="1">
        <v>0</v>
      </c>
      <c r="BL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1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12477.5</v>
      </c>
      <c r="CD651" s="1">
        <v>0</v>
      </c>
      <c r="CW651" s="1">
        <v>0</v>
      </c>
      <c r="CX651" s="1">
        <v>0</v>
      </c>
      <c r="CY651" s="1">
        <v>0</v>
      </c>
    </row>
    <row r="652" spans="1:103">
      <c r="A652" s="1">
        <v>410</v>
      </c>
      <c r="B652" s="1" t="s">
        <v>138</v>
      </c>
      <c r="C652" s="1">
        <v>410671</v>
      </c>
      <c r="D652" s="1" t="s">
        <v>102</v>
      </c>
      <c r="E652" s="1">
        <v>9113</v>
      </c>
      <c r="F652" s="1" t="s">
        <v>352</v>
      </c>
      <c r="G652" s="1" t="s">
        <v>353</v>
      </c>
      <c r="I652" s="1" t="s">
        <v>353</v>
      </c>
      <c r="K652" s="1">
        <v>4</v>
      </c>
      <c r="L652" s="1">
        <v>4</v>
      </c>
      <c r="M652" s="1" t="s">
        <v>1509</v>
      </c>
      <c r="N652" s="1" t="s">
        <v>1510</v>
      </c>
      <c r="O652" s="1" t="s">
        <v>365</v>
      </c>
      <c r="P652" s="1" t="s">
        <v>166</v>
      </c>
      <c r="Q652" s="1" t="s">
        <v>109</v>
      </c>
      <c r="R652" s="1">
        <v>1</v>
      </c>
      <c r="S652" s="1" t="s">
        <v>110</v>
      </c>
      <c r="T652" s="1" t="s">
        <v>111</v>
      </c>
      <c r="U652" s="1" t="s">
        <v>112</v>
      </c>
      <c r="V652" s="1">
        <v>411</v>
      </c>
      <c r="Y652" s="1">
        <v>410080</v>
      </c>
      <c r="Z652" s="1" t="s">
        <v>113</v>
      </c>
      <c r="AC652" s="1" t="s">
        <v>114</v>
      </c>
      <c r="AD652" s="4">
        <v>42863</v>
      </c>
      <c r="AG652" s="1">
        <v>4</v>
      </c>
      <c r="AH652" s="4">
        <v>42859</v>
      </c>
      <c r="AI652" s="1">
        <v>57</v>
      </c>
      <c r="AM652" s="1" t="s">
        <v>357</v>
      </c>
      <c r="AS652" s="4">
        <v>42809</v>
      </c>
      <c r="AT652" s="4">
        <v>42894</v>
      </c>
      <c r="AU652" s="4">
        <v>42888</v>
      </c>
      <c r="AW652" s="1">
        <v>4</v>
      </c>
      <c r="AX652" s="1">
        <v>409160</v>
      </c>
      <c r="AY652" s="1" t="s">
        <v>168</v>
      </c>
      <c r="AZ652" s="1">
        <v>999</v>
      </c>
      <c r="BA652" s="1">
        <v>811</v>
      </c>
      <c r="BB652" s="1">
        <v>0</v>
      </c>
      <c r="BC652" s="1">
        <v>0</v>
      </c>
      <c r="BD652" s="1">
        <v>4</v>
      </c>
      <c r="BE652" s="1">
        <v>1570</v>
      </c>
      <c r="BF652" s="1" t="s">
        <v>146</v>
      </c>
      <c r="BG652" s="1">
        <v>6280</v>
      </c>
      <c r="BH652" s="1">
        <v>97.79</v>
      </c>
      <c r="BI652" s="1">
        <v>134.74</v>
      </c>
      <c r="BJ652" s="1">
        <v>0</v>
      </c>
      <c r="BL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4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6280</v>
      </c>
      <c r="CD652" s="1">
        <v>1</v>
      </c>
      <c r="CE652" s="1" t="s">
        <v>118</v>
      </c>
      <c r="CF652" s="1" t="s">
        <v>1511</v>
      </c>
      <c r="CG652" s="1" t="str">
        <f t="shared" ref="CG652:CG683" si="179">"03"</f>
        <v>03</v>
      </c>
      <c r="CH652" s="1" t="str">
        <f t="shared" ref="CH652:CH675" si="180">"2"</f>
        <v>2</v>
      </c>
      <c r="CI652" s="1" t="str">
        <f t="shared" ref="CI652:CI662" si="181">"05"</f>
        <v>05</v>
      </c>
      <c r="CJ652" s="1" t="s">
        <v>120</v>
      </c>
      <c r="CK652" s="1" t="str">
        <f t="shared" ref="CK652:CK659" si="182">"02"</f>
        <v>02</v>
      </c>
      <c r="CL652" s="1" t="s">
        <v>388</v>
      </c>
      <c r="CW652" s="1">
        <v>0</v>
      </c>
      <c r="CX652" s="1">
        <v>0</v>
      </c>
      <c r="CY652" s="1">
        <v>0</v>
      </c>
    </row>
    <row r="653" spans="1:103">
      <c r="A653" s="1">
        <v>410</v>
      </c>
      <c r="B653" s="1" t="s">
        <v>101</v>
      </c>
      <c r="C653" s="1">
        <v>410692</v>
      </c>
      <c r="D653" s="1" t="s">
        <v>102</v>
      </c>
      <c r="E653" s="1">
        <v>2218</v>
      </c>
      <c r="F653" s="1" t="s">
        <v>344</v>
      </c>
      <c r="G653" s="1" t="s">
        <v>535</v>
      </c>
      <c r="I653" s="1" t="s">
        <v>535</v>
      </c>
      <c r="K653" s="1">
        <v>2</v>
      </c>
      <c r="L653" s="1">
        <v>2</v>
      </c>
      <c r="M653" s="1" t="s">
        <v>1512</v>
      </c>
      <c r="N653" s="1" t="s">
        <v>355</v>
      </c>
      <c r="O653" s="1" t="s">
        <v>356</v>
      </c>
      <c r="P653" s="1" t="s">
        <v>166</v>
      </c>
      <c r="Q653" s="1" t="s">
        <v>109</v>
      </c>
      <c r="R653" s="1">
        <v>1</v>
      </c>
      <c r="S653" s="1" t="s">
        <v>110</v>
      </c>
      <c r="T653" s="1" t="s">
        <v>111</v>
      </c>
      <c r="U653" s="1" t="s">
        <v>112</v>
      </c>
      <c r="V653" s="1">
        <v>411</v>
      </c>
      <c r="Y653" s="1">
        <v>410080</v>
      </c>
      <c r="Z653" s="1" t="s">
        <v>113</v>
      </c>
      <c r="AG653" s="1">
        <v>2</v>
      </c>
      <c r="AH653" s="4">
        <v>42814</v>
      </c>
      <c r="AI653" s="1">
        <v>52</v>
      </c>
      <c r="AM653" s="1" t="s">
        <v>538</v>
      </c>
      <c r="AS653" s="4">
        <v>42809</v>
      </c>
      <c r="AT653" s="4">
        <v>42906</v>
      </c>
      <c r="AU653" s="4">
        <v>42899</v>
      </c>
      <c r="AW653" s="1">
        <v>29</v>
      </c>
      <c r="AY653" s="1" t="s">
        <v>168</v>
      </c>
      <c r="BB653" s="1">
        <v>0</v>
      </c>
      <c r="BC653" s="1">
        <v>0</v>
      </c>
      <c r="BD653" s="1">
        <v>29</v>
      </c>
      <c r="BE653" s="1">
        <v>77.62</v>
      </c>
      <c r="BF653" s="1" t="s">
        <v>117</v>
      </c>
      <c r="BG653" s="1">
        <v>150224.7778</v>
      </c>
      <c r="BH653" s="1">
        <v>2250.98</v>
      </c>
      <c r="BI653" s="1">
        <v>3223.02</v>
      </c>
      <c r="BJ653" s="1">
        <v>0</v>
      </c>
      <c r="BL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29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150224.7778</v>
      </c>
      <c r="CD653" s="1">
        <v>1</v>
      </c>
      <c r="CE653" s="1" t="s">
        <v>118</v>
      </c>
      <c r="CF653" s="1" t="s">
        <v>1511</v>
      </c>
      <c r="CG653" s="1" t="str">
        <f>"03"</f>
        <v>03</v>
      </c>
      <c r="CH653" s="1" t="str">
        <f>"2"</f>
        <v>2</v>
      </c>
      <c r="CI653" s="1" t="str">
        <f>"05"</f>
        <v>05</v>
      </c>
      <c r="CJ653" s="1" t="s">
        <v>120</v>
      </c>
      <c r="CK653" s="1" t="str">
        <f>"02"</f>
        <v>02</v>
      </c>
      <c r="CL653" s="1" t="s">
        <v>539</v>
      </c>
      <c r="CW653" s="1">
        <v>0</v>
      </c>
      <c r="CX653" s="1">
        <v>0</v>
      </c>
      <c r="CY653" s="1">
        <v>0</v>
      </c>
    </row>
    <row r="654" spans="1:103">
      <c r="A654" s="1">
        <v>410</v>
      </c>
      <c r="B654" s="1" t="s">
        <v>138</v>
      </c>
      <c r="C654" s="1">
        <v>490025</v>
      </c>
      <c r="D654" s="1" t="s">
        <v>102</v>
      </c>
      <c r="E654" s="1">
        <v>8377</v>
      </c>
      <c r="F654" s="1" t="s">
        <v>372</v>
      </c>
      <c r="G654" s="1" t="s">
        <v>1513</v>
      </c>
      <c r="I654" s="1" t="s">
        <v>1513</v>
      </c>
      <c r="K654" s="1">
        <v>8</v>
      </c>
      <c r="L654" s="1">
        <v>8</v>
      </c>
      <c r="M654" s="1" t="s">
        <v>1514</v>
      </c>
      <c r="N654" s="1" t="s">
        <v>355</v>
      </c>
      <c r="O654" s="1" t="s">
        <v>356</v>
      </c>
      <c r="P654" s="1" t="s">
        <v>166</v>
      </c>
      <c r="Q654" s="1" t="s">
        <v>109</v>
      </c>
      <c r="R654" s="1">
        <v>1</v>
      </c>
      <c r="S654" s="1" t="s">
        <v>110</v>
      </c>
      <c r="T654" s="1" t="s">
        <v>111</v>
      </c>
      <c r="U654" s="1" t="s">
        <v>112</v>
      </c>
      <c r="V654" s="1">
        <v>411</v>
      </c>
      <c r="Y654" s="1">
        <v>410080</v>
      </c>
      <c r="Z654" s="1" t="s">
        <v>113</v>
      </c>
      <c r="AC654" s="1" t="s">
        <v>157</v>
      </c>
      <c r="AD654" s="4">
        <v>42522</v>
      </c>
      <c r="AG654" s="1">
        <v>2</v>
      </c>
      <c r="AH654" s="4">
        <v>42521</v>
      </c>
      <c r="AI654" s="1">
        <v>57</v>
      </c>
      <c r="AM654" s="1" t="s">
        <v>1515</v>
      </c>
      <c r="AS654" s="4">
        <v>42495</v>
      </c>
      <c r="AT654" s="4">
        <v>42885</v>
      </c>
      <c r="AU654" s="4">
        <v>42551</v>
      </c>
      <c r="AW654" s="1">
        <v>2</v>
      </c>
      <c r="AX654" s="1">
        <v>406516</v>
      </c>
      <c r="AY654" s="1" t="s">
        <v>168</v>
      </c>
      <c r="AZ654" s="1">
        <v>999</v>
      </c>
      <c r="BB654" s="1">
        <v>0</v>
      </c>
      <c r="BC654" s="1">
        <v>1</v>
      </c>
      <c r="BD654" s="1">
        <v>2</v>
      </c>
      <c r="BE654" s="1">
        <v>1134</v>
      </c>
      <c r="BF654" s="1" t="s">
        <v>146</v>
      </c>
      <c r="BG654" s="1">
        <v>2268</v>
      </c>
      <c r="BH654" s="1">
        <v>35.32</v>
      </c>
      <c r="BI654" s="1">
        <v>48.66</v>
      </c>
      <c r="BJ654" s="1">
        <v>1</v>
      </c>
      <c r="BK654" s="4">
        <v>42522</v>
      </c>
      <c r="BL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2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2268</v>
      </c>
      <c r="CD654" s="1">
        <v>1</v>
      </c>
      <c r="CE654" s="1" t="s">
        <v>118</v>
      </c>
      <c r="CF654" s="1" t="s">
        <v>1511</v>
      </c>
      <c r="CG654" s="1" t="str">
        <f>"03"</f>
        <v>03</v>
      </c>
      <c r="CH654" s="1" t="str">
        <f>"2"</f>
        <v>2</v>
      </c>
      <c r="CI654" s="1" t="str">
        <f>"05"</f>
        <v>05</v>
      </c>
      <c r="CJ654" s="1" t="s">
        <v>120</v>
      </c>
      <c r="CK654" s="1" t="str">
        <f>"02"</f>
        <v>02</v>
      </c>
      <c r="CL654" s="1" t="s">
        <v>121</v>
      </c>
      <c r="CW654" s="1">
        <v>0</v>
      </c>
      <c r="CX654" s="1">
        <v>0</v>
      </c>
      <c r="CY654" s="1">
        <v>0</v>
      </c>
    </row>
    <row r="655" spans="1:103">
      <c r="A655" s="1">
        <v>410</v>
      </c>
      <c r="B655" s="1" t="s">
        <v>138</v>
      </c>
      <c r="C655" s="1">
        <v>490069</v>
      </c>
      <c r="D655" s="1" t="s">
        <v>102</v>
      </c>
      <c r="E655" s="1">
        <v>8377</v>
      </c>
      <c r="F655" s="1" t="s">
        <v>372</v>
      </c>
      <c r="G655" s="1" t="s">
        <v>373</v>
      </c>
      <c r="I655" s="1" t="s">
        <v>373</v>
      </c>
      <c r="K655" s="1">
        <v>3</v>
      </c>
      <c r="L655" s="1">
        <v>3</v>
      </c>
      <c r="M655" s="1" t="s">
        <v>1516</v>
      </c>
      <c r="N655" s="1" t="s">
        <v>355</v>
      </c>
      <c r="O655" s="1" t="s">
        <v>356</v>
      </c>
      <c r="P655" s="1" t="s">
        <v>166</v>
      </c>
      <c r="Q655" s="1" t="s">
        <v>109</v>
      </c>
      <c r="R655" s="1">
        <v>1</v>
      </c>
      <c r="S655" s="1" t="s">
        <v>110</v>
      </c>
      <c r="T655" s="1" t="s">
        <v>111</v>
      </c>
      <c r="U655" s="1" t="s">
        <v>112</v>
      </c>
      <c r="V655" s="1">
        <v>411</v>
      </c>
      <c r="Y655" s="1">
        <v>410080</v>
      </c>
      <c r="Z655" s="1" t="s">
        <v>113</v>
      </c>
      <c r="AG655" s="1">
        <v>1</v>
      </c>
      <c r="AH655" s="4">
        <v>42829</v>
      </c>
      <c r="AI655" s="1">
        <v>57</v>
      </c>
      <c r="AS655" s="4">
        <v>42803</v>
      </c>
      <c r="AT655" s="4">
        <v>43007</v>
      </c>
      <c r="AU655" s="4">
        <v>43007</v>
      </c>
      <c r="AW655" s="1">
        <v>140</v>
      </c>
      <c r="AY655" s="1" t="s">
        <v>168</v>
      </c>
      <c r="BB655" s="1">
        <v>0</v>
      </c>
      <c r="BC655" s="1">
        <v>0</v>
      </c>
      <c r="BD655" s="1">
        <v>140</v>
      </c>
      <c r="BE655" s="1">
        <v>0</v>
      </c>
      <c r="BF655" s="1" t="s">
        <v>146</v>
      </c>
      <c r="BG655" s="1">
        <v>0</v>
      </c>
      <c r="BH655" s="1">
        <v>0</v>
      </c>
      <c r="BI655" s="1">
        <v>0</v>
      </c>
      <c r="BJ655" s="1">
        <v>0</v>
      </c>
      <c r="BL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140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1</v>
      </c>
      <c r="CE655" s="1" t="s">
        <v>118</v>
      </c>
      <c r="CF655" s="1" t="s">
        <v>1511</v>
      </c>
      <c r="CG655" s="1" t="str">
        <f>"03"</f>
        <v>03</v>
      </c>
      <c r="CH655" s="1" t="str">
        <f>"2"</f>
        <v>2</v>
      </c>
      <c r="CI655" s="1" t="str">
        <f>"05"</f>
        <v>05</v>
      </c>
      <c r="CJ655" s="1" t="s">
        <v>120</v>
      </c>
      <c r="CK655" s="1" t="str">
        <f>"02"</f>
        <v>02</v>
      </c>
      <c r="CL655" s="1" t="s">
        <v>129</v>
      </c>
      <c r="CW655" s="1">
        <v>0</v>
      </c>
      <c r="CX655" s="1">
        <v>0</v>
      </c>
      <c r="CY655" s="1">
        <v>0</v>
      </c>
    </row>
    <row r="656" spans="1:103">
      <c r="A656" s="1">
        <v>410</v>
      </c>
      <c r="B656" s="1" t="s">
        <v>138</v>
      </c>
      <c r="C656" s="1">
        <v>410671</v>
      </c>
      <c r="D656" s="1" t="s">
        <v>102</v>
      </c>
      <c r="E656" s="1">
        <v>9113</v>
      </c>
      <c r="F656" s="1" t="s">
        <v>352</v>
      </c>
      <c r="G656" s="1" t="s">
        <v>353</v>
      </c>
      <c r="I656" s="1" t="s">
        <v>353</v>
      </c>
      <c r="K656" s="1">
        <v>6</v>
      </c>
      <c r="L656" s="1">
        <v>6</v>
      </c>
      <c r="M656" s="1" t="s">
        <v>1517</v>
      </c>
      <c r="N656" s="1" t="s">
        <v>1518</v>
      </c>
      <c r="O656" s="1" t="s">
        <v>356</v>
      </c>
      <c r="P656" s="1" t="s">
        <v>166</v>
      </c>
      <c r="Q656" s="1" t="s">
        <v>109</v>
      </c>
      <c r="R656" s="1">
        <v>1</v>
      </c>
      <c r="S656" s="1" t="s">
        <v>110</v>
      </c>
      <c r="T656" s="1" t="s">
        <v>111</v>
      </c>
      <c r="U656" s="1" t="s">
        <v>112</v>
      </c>
      <c r="V656" s="1">
        <v>411</v>
      </c>
      <c r="Y656" s="1">
        <v>410080</v>
      </c>
      <c r="Z656" s="1" t="s">
        <v>113</v>
      </c>
      <c r="AC656" s="1" t="s">
        <v>114</v>
      </c>
      <c r="AD656" s="4">
        <v>42863</v>
      </c>
      <c r="AG656" s="1">
        <v>4</v>
      </c>
      <c r="AH656" s="4">
        <v>42859</v>
      </c>
      <c r="AI656" s="1">
        <v>57</v>
      </c>
      <c r="AM656" s="1" t="s">
        <v>357</v>
      </c>
      <c r="AS656" s="4">
        <v>42805</v>
      </c>
      <c r="AT656" s="4">
        <v>42894</v>
      </c>
      <c r="AU656" s="4">
        <v>42888</v>
      </c>
      <c r="AW656" s="1">
        <v>8</v>
      </c>
      <c r="AX656" s="1">
        <v>409162</v>
      </c>
      <c r="AY656" s="1" t="s">
        <v>168</v>
      </c>
      <c r="AZ656" s="1">
        <v>999</v>
      </c>
      <c r="BA656" s="1">
        <v>811</v>
      </c>
      <c r="BB656" s="1">
        <v>0</v>
      </c>
      <c r="BC656" s="1">
        <v>0</v>
      </c>
      <c r="BD656" s="1">
        <v>8</v>
      </c>
      <c r="BE656" s="1">
        <v>1419</v>
      </c>
      <c r="BF656" s="1" t="s">
        <v>146</v>
      </c>
      <c r="BG656" s="1">
        <v>11352</v>
      </c>
      <c r="BH656" s="1">
        <v>176.78</v>
      </c>
      <c r="BI656" s="1">
        <v>243.55</v>
      </c>
      <c r="BJ656" s="1">
        <v>0</v>
      </c>
      <c r="BL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8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11352</v>
      </c>
      <c r="CD656" s="1">
        <v>1</v>
      </c>
      <c r="CE656" s="1" t="s">
        <v>118</v>
      </c>
      <c r="CF656" s="1" t="s">
        <v>1511</v>
      </c>
      <c r="CG656" s="1" t="str">
        <f>"03"</f>
        <v>03</v>
      </c>
      <c r="CH656" s="1" t="str">
        <f>"2"</f>
        <v>2</v>
      </c>
      <c r="CI656" s="1" t="str">
        <f>"05"</f>
        <v>05</v>
      </c>
      <c r="CJ656" s="1" t="s">
        <v>120</v>
      </c>
      <c r="CK656" s="1" t="str">
        <f>"02"</f>
        <v>02</v>
      </c>
      <c r="CL656" s="1" t="s">
        <v>129</v>
      </c>
      <c r="CW656" s="1">
        <v>0</v>
      </c>
      <c r="CX656" s="1">
        <v>0</v>
      </c>
      <c r="CY656" s="1">
        <v>0</v>
      </c>
    </row>
    <row r="657" spans="1:103">
      <c r="A657" s="1">
        <v>410</v>
      </c>
      <c r="B657" s="1" t="s">
        <v>138</v>
      </c>
      <c r="C657" s="1">
        <v>410767</v>
      </c>
      <c r="D657" s="1" t="s">
        <v>102</v>
      </c>
      <c r="E657" s="1">
        <v>9113</v>
      </c>
      <c r="F657" s="1" t="s">
        <v>352</v>
      </c>
      <c r="G657" s="1" t="s">
        <v>359</v>
      </c>
      <c r="I657" s="1" t="s">
        <v>359</v>
      </c>
      <c r="K657" s="1">
        <v>7</v>
      </c>
      <c r="L657" s="1">
        <v>7</v>
      </c>
      <c r="M657" s="1" t="s">
        <v>1517</v>
      </c>
      <c r="N657" s="1" t="s">
        <v>1518</v>
      </c>
      <c r="O657" s="1" t="s">
        <v>356</v>
      </c>
      <c r="P657" s="1" t="s">
        <v>166</v>
      </c>
      <c r="Q657" s="1" t="s">
        <v>109</v>
      </c>
      <c r="R657" s="1">
        <v>1</v>
      </c>
      <c r="S657" s="1" t="s">
        <v>110</v>
      </c>
      <c r="T657" s="1" t="s">
        <v>111</v>
      </c>
      <c r="U657" s="1" t="s">
        <v>112</v>
      </c>
      <c r="V657" s="1">
        <v>411</v>
      </c>
      <c r="Y657" s="1">
        <v>410080</v>
      </c>
      <c r="Z657" s="1" t="s">
        <v>113</v>
      </c>
      <c r="AI657" s="1">
        <v>57</v>
      </c>
      <c r="AM657" s="1" t="s">
        <v>357</v>
      </c>
      <c r="AS657" s="4">
        <v>42860</v>
      </c>
      <c r="AT657" s="4">
        <v>42950</v>
      </c>
      <c r="AU657" s="4">
        <v>42944</v>
      </c>
      <c r="AW657" s="1">
        <v>2</v>
      </c>
      <c r="AY657" s="1" t="s">
        <v>168</v>
      </c>
      <c r="BB657" s="1">
        <v>0</v>
      </c>
      <c r="BC657" s="1">
        <v>0</v>
      </c>
      <c r="BD657" s="1">
        <v>2</v>
      </c>
      <c r="BE657" s="1">
        <v>1419</v>
      </c>
      <c r="BF657" s="1" t="s">
        <v>146</v>
      </c>
      <c r="BG657" s="1">
        <v>2838</v>
      </c>
      <c r="BH657" s="1">
        <v>44.19</v>
      </c>
      <c r="BI657" s="1">
        <v>60.89</v>
      </c>
      <c r="BJ657" s="1">
        <v>0</v>
      </c>
      <c r="BL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2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2838</v>
      </c>
      <c r="CD657" s="1">
        <v>1</v>
      </c>
      <c r="CE657" s="1" t="s">
        <v>118</v>
      </c>
      <c r="CF657" s="1" t="s">
        <v>1511</v>
      </c>
      <c r="CG657" s="1" t="str">
        <f>"03"</f>
        <v>03</v>
      </c>
      <c r="CH657" s="1" t="str">
        <f>"2"</f>
        <v>2</v>
      </c>
      <c r="CI657" s="1" t="str">
        <f>"05"</f>
        <v>05</v>
      </c>
      <c r="CJ657" s="1" t="s">
        <v>120</v>
      </c>
      <c r="CK657" s="1" t="str">
        <f>"02"</f>
        <v>02</v>
      </c>
      <c r="CL657" s="1" t="s">
        <v>129</v>
      </c>
      <c r="CW657" s="1">
        <v>0</v>
      </c>
      <c r="CX657" s="1">
        <v>0</v>
      </c>
      <c r="CY657" s="1">
        <v>0</v>
      </c>
    </row>
    <row r="658" spans="1:103">
      <c r="A658" s="1">
        <v>410</v>
      </c>
      <c r="B658" s="1" t="s">
        <v>138</v>
      </c>
      <c r="C658" s="1">
        <v>410671</v>
      </c>
      <c r="D658" s="1" t="s">
        <v>102</v>
      </c>
      <c r="E658" s="1">
        <v>9113</v>
      </c>
      <c r="F658" s="1" t="s">
        <v>352</v>
      </c>
      <c r="G658" s="1" t="s">
        <v>353</v>
      </c>
      <c r="I658" s="1" t="s">
        <v>353</v>
      </c>
      <c r="K658" s="1">
        <v>7</v>
      </c>
      <c r="L658" s="1">
        <v>7</v>
      </c>
      <c r="M658" s="1" t="s">
        <v>1519</v>
      </c>
      <c r="N658" s="1" t="s">
        <v>1520</v>
      </c>
      <c r="O658" s="1" t="s">
        <v>356</v>
      </c>
      <c r="P658" s="1" t="s">
        <v>166</v>
      </c>
      <c r="Q658" s="1" t="s">
        <v>109</v>
      </c>
      <c r="R658" s="1">
        <v>1</v>
      </c>
      <c r="S658" s="1" t="s">
        <v>110</v>
      </c>
      <c r="T658" s="1" t="s">
        <v>111</v>
      </c>
      <c r="U658" s="1" t="s">
        <v>112</v>
      </c>
      <c r="V658" s="1">
        <v>411</v>
      </c>
      <c r="Y658" s="1">
        <v>410080</v>
      </c>
      <c r="Z658" s="1" t="s">
        <v>113</v>
      </c>
      <c r="AC658" s="1" t="s">
        <v>114</v>
      </c>
      <c r="AD658" s="4">
        <v>42863</v>
      </c>
      <c r="AG658" s="1">
        <v>4</v>
      </c>
      <c r="AH658" s="4">
        <v>42859</v>
      </c>
      <c r="AI658" s="1">
        <v>57</v>
      </c>
      <c r="AM658" s="1" t="s">
        <v>357</v>
      </c>
      <c r="AS658" s="4">
        <v>42805</v>
      </c>
      <c r="AT658" s="4">
        <v>42894</v>
      </c>
      <c r="AU658" s="4">
        <v>42888</v>
      </c>
      <c r="AW658" s="1">
        <v>10</v>
      </c>
      <c r="AX658" s="1">
        <v>409163</v>
      </c>
      <c r="AY658" s="1" t="s">
        <v>168</v>
      </c>
      <c r="AZ658" s="1">
        <v>999</v>
      </c>
      <c r="BA658" s="1">
        <v>811</v>
      </c>
      <c r="BB658" s="1">
        <v>0</v>
      </c>
      <c r="BC658" s="1">
        <v>0</v>
      </c>
      <c r="BD658" s="1">
        <v>10</v>
      </c>
      <c r="BE658" s="1">
        <v>1419</v>
      </c>
      <c r="BF658" s="1" t="s">
        <v>146</v>
      </c>
      <c r="BG658" s="1">
        <v>14190</v>
      </c>
      <c r="BH658" s="1">
        <v>220.97</v>
      </c>
      <c r="BI658" s="1">
        <v>304.44</v>
      </c>
      <c r="BJ658" s="1">
        <v>0</v>
      </c>
      <c r="BL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10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14190</v>
      </c>
      <c r="CD658" s="1">
        <v>1</v>
      </c>
      <c r="CE658" s="1" t="s">
        <v>118</v>
      </c>
      <c r="CF658" s="1" t="s">
        <v>1511</v>
      </c>
      <c r="CG658" s="1" t="str">
        <f>"03"</f>
        <v>03</v>
      </c>
      <c r="CH658" s="1" t="str">
        <f>"2"</f>
        <v>2</v>
      </c>
      <c r="CI658" s="1" t="str">
        <f>"05"</f>
        <v>05</v>
      </c>
      <c r="CJ658" s="1" t="s">
        <v>120</v>
      </c>
      <c r="CK658" s="1" t="str">
        <f>"02"</f>
        <v>02</v>
      </c>
      <c r="CL658" s="1" t="s">
        <v>129</v>
      </c>
      <c r="CW658" s="1">
        <v>0</v>
      </c>
      <c r="CX658" s="1">
        <v>0</v>
      </c>
      <c r="CY658" s="1">
        <v>0</v>
      </c>
    </row>
    <row r="659" spans="1:103">
      <c r="A659" s="1">
        <v>410</v>
      </c>
      <c r="B659" s="1" t="s">
        <v>138</v>
      </c>
      <c r="C659" s="1">
        <v>410767</v>
      </c>
      <c r="D659" s="1" t="s">
        <v>102</v>
      </c>
      <c r="E659" s="1">
        <v>9113</v>
      </c>
      <c r="F659" s="1" t="s">
        <v>352</v>
      </c>
      <c r="G659" s="1" t="s">
        <v>359</v>
      </c>
      <c r="I659" s="1" t="s">
        <v>359</v>
      </c>
      <c r="K659" s="1">
        <v>8</v>
      </c>
      <c r="L659" s="1">
        <v>8</v>
      </c>
      <c r="M659" s="1" t="s">
        <v>1519</v>
      </c>
      <c r="N659" s="1" t="s">
        <v>1520</v>
      </c>
      <c r="O659" s="1" t="s">
        <v>356</v>
      </c>
      <c r="P659" s="1" t="s">
        <v>166</v>
      </c>
      <c r="Q659" s="1" t="s">
        <v>109</v>
      </c>
      <c r="R659" s="1">
        <v>1</v>
      </c>
      <c r="S659" s="1" t="s">
        <v>110</v>
      </c>
      <c r="T659" s="1" t="s">
        <v>111</v>
      </c>
      <c r="U659" s="1" t="s">
        <v>112</v>
      </c>
      <c r="V659" s="1">
        <v>411</v>
      </c>
      <c r="Y659" s="1">
        <v>410080</v>
      </c>
      <c r="Z659" s="1" t="s">
        <v>113</v>
      </c>
      <c r="AI659" s="1">
        <v>57</v>
      </c>
      <c r="AM659" s="1" t="s">
        <v>357</v>
      </c>
      <c r="AS659" s="4">
        <v>42860</v>
      </c>
      <c r="AT659" s="4">
        <v>42950</v>
      </c>
      <c r="AU659" s="4">
        <v>42944</v>
      </c>
      <c r="AW659" s="1">
        <v>5</v>
      </c>
      <c r="AY659" s="1" t="s">
        <v>168</v>
      </c>
      <c r="BB659" s="1">
        <v>0</v>
      </c>
      <c r="BC659" s="1">
        <v>0</v>
      </c>
      <c r="BD659" s="1">
        <v>5</v>
      </c>
      <c r="BE659" s="1">
        <v>1419</v>
      </c>
      <c r="BF659" s="1" t="s">
        <v>146</v>
      </c>
      <c r="BG659" s="1">
        <v>7095</v>
      </c>
      <c r="BH659" s="1">
        <v>110.48</v>
      </c>
      <c r="BI659" s="1">
        <v>152.22</v>
      </c>
      <c r="BJ659" s="1">
        <v>0</v>
      </c>
      <c r="BL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5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7095</v>
      </c>
      <c r="CD659" s="1">
        <v>1</v>
      </c>
      <c r="CE659" s="1" t="s">
        <v>118</v>
      </c>
      <c r="CF659" s="1" t="s">
        <v>1511</v>
      </c>
      <c r="CG659" s="1" t="str">
        <f>"03"</f>
        <v>03</v>
      </c>
      <c r="CH659" s="1" t="str">
        <f>"2"</f>
        <v>2</v>
      </c>
      <c r="CI659" s="1" t="str">
        <f>"05"</f>
        <v>05</v>
      </c>
      <c r="CJ659" s="1" t="s">
        <v>120</v>
      </c>
      <c r="CK659" s="1" t="str">
        <f>"02"</f>
        <v>02</v>
      </c>
      <c r="CL659" s="1" t="s">
        <v>129</v>
      </c>
      <c r="CW659" s="1">
        <v>0</v>
      </c>
      <c r="CX659" s="1">
        <v>0</v>
      </c>
      <c r="CY659" s="1">
        <v>0</v>
      </c>
    </row>
    <row r="660" spans="1:103">
      <c r="A660" s="1">
        <v>410</v>
      </c>
      <c r="B660" s="1" t="s">
        <v>138</v>
      </c>
      <c r="C660" s="1">
        <v>410671</v>
      </c>
      <c r="D660" s="1" t="s">
        <v>102</v>
      </c>
      <c r="E660" s="1">
        <v>9113</v>
      </c>
      <c r="F660" s="1" t="s">
        <v>352</v>
      </c>
      <c r="G660" s="1" t="s">
        <v>353</v>
      </c>
      <c r="I660" s="1" t="s">
        <v>353</v>
      </c>
      <c r="K660" s="1">
        <v>8</v>
      </c>
      <c r="L660" s="1">
        <v>8</v>
      </c>
      <c r="M660" s="1" t="s">
        <v>1521</v>
      </c>
      <c r="N660" s="1" t="s">
        <v>367</v>
      </c>
      <c r="O660" s="1" t="s">
        <v>356</v>
      </c>
      <c r="P660" s="1" t="s">
        <v>189</v>
      </c>
      <c r="Q660" s="1" t="s">
        <v>109</v>
      </c>
      <c r="R660" s="1">
        <v>1</v>
      </c>
      <c r="S660" s="1" t="s">
        <v>110</v>
      </c>
      <c r="T660" s="1" t="s">
        <v>111</v>
      </c>
      <c r="U660" s="1" t="s">
        <v>112</v>
      </c>
      <c r="V660" s="1">
        <v>411</v>
      </c>
      <c r="Y660" s="1">
        <v>410080</v>
      </c>
      <c r="Z660" s="1" t="s">
        <v>113</v>
      </c>
      <c r="AG660" s="1">
        <v>4</v>
      </c>
      <c r="AH660" s="4">
        <v>42859</v>
      </c>
      <c r="AI660" s="1">
        <v>57</v>
      </c>
      <c r="AM660" s="1" t="s">
        <v>357</v>
      </c>
      <c r="AS660" s="4">
        <v>42805</v>
      </c>
      <c r="AT660" s="4">
        <v>42894</v>
      </c>
      <c r="AU660" s="4">
        <v>42888</v>
      </c>
      <c r="AW660" s="1">
        <v>4</v>
      </c>
      <c r="AY660" s="1" t="s">
        <v>168</v>
      </c>
      <c r="BB660" s="1">
        <v>0</v>
      </c>
      <c r="BC660" s="1">
        <v>0</v>
      </c>
      <c r="BD660" s="1">
        <v>4</v>
      </c>
      <c r="BE660" s="1">
        <v>2915</v>
      </c>
      <c r="BF660" s="1" t="s">
        <v>146</v>
      </c>
      <c r="BG660" s="1">
        <v>11660</v>
      </c>
      <c r="BH660" s="1">
        <v>181.57</v>
      </c>
      <c r="BI660" s="1">
        <v>250.16</v>
      </c>
      <c r="BJ660" s="1">
        <v>0</v>
      </c>
      <c r="BL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4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11660</v>
      </c>
      <c r="CD660" s="1">
        <v>1</v>
      </c>
      <c r="CE660" s="1" t="s">
        <v>118</v>
      </c>
      <c r="CF660" s="1" t="s">
        <v>1511</v>
      </c>
      <c r="CG660" s="1" t="str">
        <f>"03"</f>
        <v>03</v>
      </c>
      <c r="CH660" s="1" t="str">
        <f>"2"</f>
        <v>2</v>
      </c>
      <c r="CI660" s="1" t="str">
        <f>"05"</f>
        <v>05</v>
      </c>
      <c r="CJ660" s="1" t="s">
        <v>120</v>
      </c>
      <c r="CK660" s="1" t="str">
        <f>"12"</f>
        <v>12</v>
      </c>
      <c r="CL660" s="1" t="s">
        <v>177</v>
      </c>
      <c r="CW660" s="1">
        <v>0</v>
      </c>
      <c r="CX660" s="1">
        <v>0</v>
      </c>
      <c r="CY660" s="1">
        <v>0</v>
      </c>
    </row>
    <row r="661" spans="1:103">
      <c r="A661" s="1">
        <v>410</v>
      </c>
      <c r="B661" s="1" t="s">
        <v>138</v>
      </c>
      <c r="C661" s="1">
        <v>410671</v>
      </c>
      <c r="D661" s="1" t="s">
        <v>102</v>
      </c>
      <c r="E661" s="1">
        <v>9113</v>
      </c>
      <c r="F661" s="1" t="s">
        <v>352</v>
      </c>
      <c r="G661" s="1" t="s">
        <v>353</v>
      </c>
      <c r="I661" s="1" t="s">
        <v>353</v>
      </c>
      <c r="K661" s="1">
        <v>5</v>
      </c>
      <c r="L661" s="1">
        <v>5</v>
      </c>
      <c r="M661" s="1" t="s">
        <v>1522</v>
      </c>
      <c r="N661" s="1" t="s">
        <v>1523</v>
      </c>
      <c r="O661" s="1" t="s">
        <v>376</v>
      </c>
      <c r="P661" s="1" t="s">
        <v>377</v>
      </c>
      <c r="Q661" s="1" t="s">
        <v>109</v>
      </c>
      <c r="R661" s="1">
        <v>1</v>
      </c>
      <c r="S661" s="1" t="s">
        <v>110</v>
      </c>
      <c r="T661" s="1" t="s">
        <v>111</v>
      </c>
      <c r="U661" s="1" t="s">
        <v>112</v>
      </c>
      <c r="V661" s="1">
        <v>411</v>
      </c>
      <c r="Y661" s="1">
        <v>410080</v>
      </c>
      <c r="Z661" s="1" t="s">
        <v>113</v>
      </c>
      <c r="AG661" s="1">
        <v>4</v>
      </c>
      <c r="AH661" s="4">
        <v>42859</v>
      </c>
      <c r="AI661" s="1">
        <v>57</v>
      </c>
      <c r="AM661" s="1" t="s">
        <v>357</v>
      </c>
      <c r="AS661" s="4">
        <v>42859</v>
      </c>
      <c r="AT661" s="4">
        <v>42894</v>
      </c>
      <c r="AU661" s="4">
        <v>42888</v>
      </c>
      <c r="AW661" s="1">
        <v>6</v>
      </c>
      <c r="AY661" s="1" t="s">
        <v>168</v>
      </c>
      <c r="BB661" s="1">
        <v>0</v>
      </c>
      <c r="BC661" s="1">
        <v>0</v>
      </c>
      <c r="BD661" s="1">
        <v>6</v>
      </c>
      <c r="BE661" s="1">
        <v>1535</v>
      </c>
      <c r="BF661" s="1" t="s">
        <v>146</v>
      </c>
      <c r="BG661" s="1">
        <v>9210</v>
      </c>
      <c r="BH661" s="1">
        <v>143.42</v>
      </c>
      <c r="BI661" s="1">
        <v>197.6</v>
      </c>
      <c r="BJ661" s="1">
        <v>0</v>
      </c>
      <c r="BL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6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9210</v>
      </c>
      <c r="CD661" s="1">
        <v>1</v>
      </c>
      <c r="CE661" s="1" t="s">
        <v>118</v>
      </c>
      <c r="CF661" s="1" t="s">
        <v>1511</v>
      </c>
      <c r="CG661" s="1" t="str">
        <f>"03"</f>
        <v>03</v>
      </c>
      <c r="CH661" s="1" t="str">
        <f>"2"</f>
        <v>2</v>
      </c>
      <c r="CI661" s="1" t="str">
        <f>"05"</f>
        <v>05</v>
      </c>
      <c r="CJ661" s="1" t="s">
        <v>176</v>
      </c>
      <c r="CK661" s="1" t="str">
        <f t="shared" ref="CK661:CK671" si="183">"02"</f>
        <v>02</v>
      </c>
      <c r="CL661" s="1" t="s">
        <v>121</v>
      </c>
      <c r="CW661" s="1">
        <v>0</v>
      </c>
      <c r="CX661" s="1">
        <v>0</v>
      </c>
      <c r="CY661" s="1">
        <v>0</v>
      </c>
    </row>
    <row r="662" spans="1:103">
      <c r="A662" s="1">
        <v>410</v>
      </c>
      <c r="B662" s="1" t="s">
        <v>138</v>
      </c>
      <c r="C662" s="1">
        <v>410767</v>
      </c>
      <c r="D662" s="1" t="s">
        <v>102</v>
      </c>
      <c r="E662" s="1">
        <v>9113</v>
      </c>
      <c r="F662" s="1" t="s">
        <v>352</v>
      </c>
      <c r="G662" s="1" t="s">
        <v>359</v>
      </c>
      <c r="I662" s="1" t="s">
        <v>359</v>
      </c>
      <c r="K662" s="1">
        <v>6</v>
      </c>
      <c r="L662" s="1">
        <v>6</v>
      </c>
      <c r="M662" s="1" t="s">
        <v>1522</v>
      </c>
      <c r="N662" s="1" t="s">
        <v>1523</v>
      </c>
      <c r="O662" s="1" t="s">
        <v>376</v>
      </c>
      <c r="P662" s="1" t="s">
        <v>377</v>
      </c>
      <c r="Q662" s="1" t="s">
        <v>109</v>
      </c>
      <c r="R662" s="1">
        <v>1</v>
      </c>
      <c r="S662" s="1" t="s">
        <v>110</v>
      </c>
      <c r="T662" s="1" t="s">
        <v>111</v>
      </c>
      <c r="U662" s="1" t="s">
        <v>112</v>
      </c>
      <c r="V662" s="1">
        <v>411</v>
      </c>
      <c r="Y662" s="1">
        <v>410080</v>
      </c>
      <c r="Z662" s="1" t="s">
        <v>113</v>
      </c>
      <c r="AI662" s="1">
        <v>57</v>
      </c>
      <c r="AM662" s="1" t="s">
        <v>357</v>
      </c>
      <c r="AS662" s="4">
        <v>42860</v>
      </c>
      <c r="AT662" s="4">
        <v>42950</v>
      </c>
      <c r="AU662" s="4">
        <v>42944</v>
      </c>
      <c r="AW662" s="1">
        <v>48</v>
      </c>
      <c r="AY662" s="1" t="s">
        <v>168</v>
      </c>
      <c r="BB662" s="1">
        <v>0</v>
      </c>
      <c r="BC662" s="1">
        <v>0</v>
      </c>
      <c r="BD662" s="1">
        <v>48</v>
      </c>
      <c r="BE662" s="1">
        <v>1535</v>
      </c>
      <c r="BF662" s="1" t="s">
        <v>146</v>
      </c>
      <c r="BG662" s="1">
        <v>73680</v>
      </c>
      <c r="BH662" s="1">
        <v>1147.36</v>
      </c>
      <c r="BI662" s="1">
        <v>1580.78</v>
      </c>
      <c r="BJ662" s="1">
        <v>0</v>
      </c>
      <c r="BL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48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73680</v>
      </c>
      <c r="CD662" s="1">
        <v>1</v>
      </c>
      <c r="CE662" s="1" t="s">
        <v>118</v>
      </c>
      <c r="CF662" s="1" t="s">
        <v>1511</v>
      </c>
      <c r="CG662" s="1" t="str">
        <f>"03"</f>
        <v>03</v>
      </c>
      <c r="CH662" s="1" t="str">
        <f>"2"</f>
        <v>2</v>
      </c>
      <c r="CI662" s="1" t="str">
        <f>"05"</f>
        <v>05</v>
      </c>
      <c r="CJ662" s="1" t="s">
        <v>176</v>
      </c>
      <c r="CK662" s="1" t="str">
        <f>"02"</f>
        <v>02</v>
      </c>
      <c r="CL662" s="1" t="s">
        <v>121</v>
      </c>
      <c r="CW662" s="1">
        <v>0</v>
      </c>
      <c r="CX662" s="1">
        <v>0</v>
      </c>
      <c r="CY662" s="1">
        <v>0</v>
      </c>
    </row>
    <row r="663" spans="1:103">
      <c r="A663" s="1">
        <v>410</v>
      </c>
      <c r="B663" s="1" t="s">
        <v>138</v>
      </c>
      <c r="C663" s="1">
        <v>410403</v>
      </c>
      <c r="D663" s="1" t="s">
        <v>102</v>
      </c>
      <c r="E663" s="1">
        <v>8673</v>
      </c>
      <c r="F663" s="1" t="s">
        <v>191</v>
      </c>
      <c r="G663" s="1" t="s">
        <v>192</v>
      </c>
      <c r="I663" s="1" t="s">
        <v>192</v>
      </c>
      <c r="K663" s="1">
        <v>641</v>
      </c>
      <c r="L663" s="1">
        <v>657</v>
      </c>
      <c r="M663" s="1" t="s">
        <v>1524</v>
      </c>
      <c r="N663" s="1" t="s">
        <v>1525</v>
      </c>
      <c r="O663" s="1" t="s">
        <v>1326</v>
      </c>
      <c r="P663" s="1" t="s">
        <v>108</v>
      </c>
      <c r="Q663" s="1" t="s">
        <v>109</v>
      </c>
      <c r="R663" s="1">
        <v>1</v>
      </c>
      <c r="S663" s="1" t="s">
        <v>110</v>
      </c>
      <c r="T663" s="1" t="s">
        <v>111</v>
      </c>
      <c r="U663" s="1" t="s">
        <v>112</v>
      </c>
      <c r="V663" s="1">
        <v>411</v>
      </c>
      <c r="Y663" s="1">
        <v>410080</v>
      </c>
      <c r="Z663" s="1" t="s">
        <v>113</v>
      </c>
      <c r="AG663" s="1">
        <v>1</v>
      </c>
      <c r="AH663" s="4">
        <v>42558</v>
      </c>
      <c r="AI663" s="1">
        <v>57</v>
      </c>
      <c r="AS663" s="4">
        <v>42727</v>
      </c>
      <c r="AT663" s="4">
        <v>42885</v>
      </c>
      <c r="AU663" s="4">
        <v>42769</v>
      </c>
      <c r="AW663" s="1">
        <v>1</v>
      </c>
      <c r="AY663" s="1" t="s">
        <v>168</v>
      </c>
      <c r="BB663" s="1">
        <v>0</v>
      </c>
      <c r="BC663" s="1">
        <v>0</v>
      </c>
      <c r="BD663" s="1">
        <v>1</v>
      </c>
      <c r="BE663" s="1">
        <v>1218</v>
      </c>
      <c r="BF663" s="1" t="s">
        <v>146</v>
      </c>
      <c r="BG663" s="1">
        <v>1218</v>
      </c>
      <c r="BH663" s="1">
        <v>18.97</v>
      </c>
      <c r="BI663" s="1">
        <v>26.13</v>
      </c>
      <c r="BJ663" s="1">
        <v>0</v>
      </c>
      <c r="BL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1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1218</v>
      </c>
      <c r="CD663" s="1">
        <v>1</v>
      </c>
      <c r="CE663" s="1" t="s">
        <v>118</v>
      </c>
      <c r="CF663" s="1" t="s">
        <v>1511</v>
      </c>
      <c r="CG663" s="1" t="str">
        <f>"03"</f>
        <v>03</v>
      </c>
      <c r="CH663" s="1" t="str">
        <f>"2"</f>
        <v>2</v>
      </c>
      <c r="CI663" s="1" t="str">
        <f t="shared" ref="CI663:CI676" si="184">"07"</f>
        <v>07</v>
      </c>
      <c r="CJ663" s="1" t="s">
        <v>120</v>
      </c>
      <c r="CK663" s="1" t="str">
        <f>"02"</f>
        <v>02</v>
      </c>
      <c r="CL663" s="1" t="s">
        <v>121</v>
      </c>
      <c r="CW663" s="1">
        <v>0</v>
      </c>
      <c r="CX663" s="1">
        <v>0</v>
      </c>
      <c r="CY663" s="1">
        <v>0</v>
      </c>
    </row>
    <row r="664" spans="1:103">
      <c r="A664" s="1">
        <v>410</v>
      </c>
      <c r="B664" s="1" t="s">
        <v>138</v>
      </c>
      <c r="C664" s="1">
        <v>410403</v>
      </c>
      <c r="D664" s="1" t="s">
        <v>102</v>
      </c>
      <c r="E664" s="1">
        <v>8673</v>
      </c>
      <c r="F664" s="1" t="s">
        <v>191</v>
      </c>
      <c r="G664" s="1" t="s">
        <v>192</v>
      </c>
      <c r="I664" s="1" t="s">
        <v>192</v>
      </c>
      <c r="K664" s="1">
        <v>642</v>
      </c>
      <c r="L664" s="1">
        <v>658</v>
      </c>
      <c r="M664" s="1" t="s">
        <v>1524</v>
      </c>
      <c r="N664" s="1" t="s">
        <v>1525</v>
      </c>
      <c r="O664" s="1" t="s">
        <v>1326</v>
      </c>
      <c r="P664" s="1" t="s">
        <v>108</v>
      </c>
      <c r="Q664" s="1" t="s">
        <v>109</v>
      </c>
      <c r="R664" s="1">
        <v>1</v>
      </c>
      <c r="S664" s="1" t="s">
        <v>110</v>
      </c>
      <c r="T664" s="1" t="s">
        <v>111</v>
      </c>
      <c r="U664" s="1" t="s">
        <v>112</v>
      </c>
      <c r="V664" s="1">
        <v>411</v>
      </c>
      <c r="Y664" s="1">
        <v>410080</v>
      </c>
      <c r="Z664" s="1" t="s">
        <v>113</v>
      </c>
      <c r="AG664" s="1">
        <v>1</v>
      </c>
      <c r="AH664" s="4">
        <v>42558</v>
      </c>
      <c r="AI664" s="1">
        <v>57</v>
      </c>
      <c r="AS664" s="4">
        <v>42727</v>
      </c>
      <c r="AT664" s="4">
        <v>42885</v>
      </c>
      <c r="AU664" s="4">
        <v>42769</v>
      </c>
      <c r="AW664" s="1">
        <v>1</v>
      </c>
      <c r="AY664" s="1" t="s">
        <v>168</v>
      </c>
      <c r="BB664" s="1">
        <v>0</v>
      </c>
      <c r="BC664" s="1">
        <v>0</v>
      </c>
      <c r="BD664" s="1">
        <v>1</v>
      </c>
      <c r="BE664" s="1">
        <v>1218</v>
      </c>
      <c r="BF664" s="1" t="s">
        <v>146</v>
      </c>
      <c r="BG664" s="1">
        <v>1218</v>
      </c>
      <c r="BH664" s="1">
        <v>18.97</v>
      </c>
      <c r="BI664" s="1">
        <v>26.13</v>
      </c>
      <c r="BJ664" s="1">
        <v>0</v>
      </c>
      <c r="BL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1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1218</v>
      </c>
      <c r="CD664" s="1">
        <v>1</v>
      </c>
      <c r="CE664" s="1" t="s">
        <v>118</v>
      </c>
      <c r="CF664" s="1" t="s">
        <v>1511</v>
      </c>
      <c r="CG664" s="1" t="str">
        <f>"03"</f>
        <v>03</v>
      </c>
      <c r="CH664" s="1" t="str">
        <f>"2"</f>
        <v>2</v>
      </c>
      <c r="CI664" s="1" t="str">
        <f>"07"</f>
        <v>07</v>
      </c>
      <c r="CJ664" s="1" t="s">
        <v>120</v>
      </c>
      <c r="CK664" s="1" t="str">
        <f>"02"</f>
        <v>02</v>
      </c>
      <c r="CL664" s="1" t="s">
        <v>121</v>
      </c>
      <c r="CW664" s="1">
        <v>0</v>
      </c>
      <c r="CX664" s="1">
        <v>0</v>
      </c>
      <c r="CY664" s="1">
        <v>0</v>
      </c>
    </row>
    <row r="665" spans="1:103">
      <c r="A665" s="1">
        <v>410</v>
      </c>
      <c r="B665" s="1" t="s">
        <v>138</v>
      </c>
      <c r="C665" s="1">
        <v>410403</v>
      </c>
      <c r="D665" s="1" t="s">
        <v>102</v>
      </c>
      <c r="E665" s="1">
        <v>8673</v>
      </c>
      <c r="F665" s="1" t="s">
        <v>191</v>
      </c>
      <c r="G665" s="1" t="s">
        <v>192</v>
      </c>
      <c r="I665" s="1" t="s">
        <v>192</v>
      </c>
      <c r="K665" s="1">
        <v>645</v>
      </c>
      <c r="L665" s="1">
        <v>661</v>
      </c>
      <c r="M665" s="1" t="s">
        <v>1524</v>
      </c>
      <c r="N665" s="1" t="s">
        <v>1525</v>
      </c>
      <c r="O665" s="1" t="s">
        <v>1326</v>
      </c>
      <c r="P665" s="1" t="s">
        <v>108</v>
      </c>
      <c r="Q665" s="1" t="s">
        <v>109</v>
      </c>
      <c r="R665" s="1">
        <v>1</v>
      </c>
      <c r="S665" s="1" t="s">
        <v>110</v>
      </c>
      <c r="T665" s="1" t="s">
        <v>111</v>
      </c>
      <c r="U665" s="1" t="s">
        <v>112</v>
      </c>
      <c r="V665" s="1">
        <v>411</v>
      </c>
      <c r="Y665" s="1">
        <v>410080</v>
      </c>
      <c r="Z665" s="1" t="s">
        <v>113</v>
      </c>
      <c r="AG665" s="1">
        <v>1</v>
      </c>
      <c r="AH665" s="4">
        <v>42558</v>
      </c>
      <c r="AI665" s="1">
        <v>57</v>
      </c>
      <c r="AS665" s="4">
        <v>42727</v>
      </c>
      <c r="AT665" s="4">
        <v>42885</v>
      </c>
      <c r="AU665" s="4">
        <v>42769</v>
      </c>
      <c r="AW665" s="1">
        <v>1</v>
      </c>
      <c r="AY665" s="1" t="s">
        <v>168</v>
      </c>
      <c r="BB665" s="1">
        <v>0</v>
      </c>
      <c r="BC665" s="1">
        <v>0</v>
      </c>
      <c r="BD665" s="1">
        <v>1</v>
      </c>
      <c r="BE665" s="1">
        <v>1218</v>
      </c>
      <c r="BF665" s="1" t="s">
        <v>146</v>
      </c>
      <c r="BG665" s="1">
        <v>1218</v>
      </c>
      <c r="BH665" s="1">
        <v>18.97</v>
      </c>
      <c r="BI665" s="1">
        <v>26.13</v>
      </c>
      <c r="BJ665" s="1">
        <v>0</v>
      </c>
      <c r="BL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1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1218</v>
      </c>
      <c r="CD665" s="1">
        <v>1</v>
      </c>
      <c r="CE665" s="1" t="s">
        <v>118</v>
      </c>
      <c r="CF665" s="1" t="s">
        <v>1511</v>
      </c>
      <c r="CG665" s="1" t="str">
        <f>"03"</f>
        <v>03</v>
      </c>
      <c r="CH665" s="1" t="str">
        <f>"2"</f>
        <v>2</v>
      </c>
      <c r="CI665" s="1" t="str">
        <f>"07"</f>
        <v>07</v>
      </c>
      <c r="CJ665" s="1" t="s">
        <v>120</v>
      </c>
      <c r="CK665" s="1" t="str">
        <f>"02"</f>
        <v>02</v>
      </c>
      <c r="CL665" s="1" t="s">
        <v>121</v>
      </c>
      <c r="CW665" s="1">
        <v>0</v>
      </c>
      <c r="CX665" s="1">
        <v>0</v>
      </c>
      <c r="CY665" s="1">
        <v>0</v>
      </c>
    </row>
    <row r="666" spans="1:103">
      <c r="A666" s="1">
        <v>410</v>
      </c>
      <c r="B666" s="1" t="s">
        <v>138</v>
      </c>
      <c r="C666" s="1">
        <v>410403</v>
      </c>
      <c r="D666" s="1" t="s">
        <v>102</v>
      </c>
      <c r="E666" s="1">
        <v>8673</v>
      </c>
      <c r="F666" s="1" t="s">
        <v>191</v>
      </c>
      <c r="G666" s="1" t="s">
        <v>192</v>
      </c>
      <c r="I666" s="1" t="s">
        <v>192</v>
      </c>
      <c r="K666" s="1">
        <v>647</v>
      </c>
      <c r="L666" s="1">
        <v>663</v>
      </c>
      <c r="M666" s="1" t="s">
        <v>1524</v>
      </c>
      <c r="N666" s="1" t="s">
        <v>1525</v>
      </c>
      <c r="O666" s="1" t="s">
        <v>1326</v>
      </c>
      <c r="P666" s="1" t="s">
        <v>108</v>
      </c>
      <c r="Q666" s="1" t="s">
        <v>109</v>
      </c>
      <c r="R666" s="1">
        <v>1</v>
      </c>
      <c r="S666" s="1" t="s">
        <v>110</v>
      </c>
      <c r="T666" s="1" t="s">
        <v>111</v>
      </c>
      <c r="U666" s="1" t="s">
        <v>112</v>
      </c>
      <c r="V666" s="1">
        <v>411</v>
      </c>
      <c r="Y666" s="1">
        <v>410080</v>
      </c>
      <c r="Z666" s="1" t="s">
        <v>113</v>
      </c>
      <c r="AG666" s="1">
        <v>1</v>
      </c>
      <c r="AH666" s="4">
        <v>42558</v>
      </c>
      <c r="AI666" s="1">
        <v>57</v>
      </c>
      <c r="AS666" s="4">
        <v>42727</v>
      </c>
      <c r="AT666" s="4">
        <v>42885</v>
      </c>
      <c r="AU666" s="4">
        <v>42769</v>
      </c>
      <c r="AW666" s="1">
        <v>1</v>
      </c>
      <c r="AY666" s="1" t="s">
        <v>168</v>
      </c>
      <c r="BB666" s="1">
        <v>0</v>
      </c>
      <c r="BC666" s="1">
        <v>0</v>
      </c>
      <c r="BD666" s="1">
        <v>1</v>
      </c>
      <c r="BE666" s="1">
        <v>1218</v>
      </c>
      <c r="BF666" s="1" t="s">
        <v>146</v>
      </c>
      <c r="BG666" s="1">
        <v>1218</v>
      </c>
      <c r="BH666" s="1">
        <v>18.97</v>
      </c>
      <c r="BI666" s="1">
        <v>26.13</v>
      </c>
      <c r="BJ666" s="1">
        <v>0</v>
      </c>
      <c r="BL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1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1218</v>
      </c>
      <c r="CD666" s="1">
        <v>1</v>
      </c>
      <c r="CE666" s="1" t="s">
        <v>118</v>
      </c>
      <c r="CF666" s="1" t="s">
        <v>1511</v>
      </c>
      <c r="CG666" s="1" t="str">
        <f>"03"</f>
        <v>03</v>
      </c>
      <c r="CH666" s="1" t="str">
        <f>"2"</f>
        <v>2</v>
      </c>
      <c r="CI666" s="1" t="str">
        <f>"07"</f>
        <v>07</v>
      </c>
      <c r="CJ666" s="1" t="s">
        <v>120</v>
      </c>
      <c r="CK666" s="1" t="str">
        <f>"02"</f>
        <v>02</v>
      </c>
      <c r="CL666" s="1" t="s">
        <v>121</v>
      </c>
      <c r="CW666" s="1">
        <v>0</v>
      </c>
      <c r="CX666" s="1">
        <v>0</v>
      </c>
      <c r="CY666" s="1">
        <v>0</v>
      </c>
    </row>
    <row r="667" spans="1:103">
      <c r="A667" s="1">
        <v>410</v>
      </c>
      <c r="B667" s="1" t="s">
        <v>138</v>
      </c>
      <c r="C667" s="1">
        <v>410403</v>
      </c>
      <c r="D667" s="1" t="s">
        <v>102</v>
      </c>
      <c r="E667" s="1">
        <v>8673</v>
      </c>
      <c r="F667" s="1" t="s">
        <v>191</v>
      </c>
      <c r="G667" s="1" t="s">
        <v>192</v>
      </c>
      <c r="I667" s="1" t="s">
        <v>192</v>
      </c>
      <c r="K667" s="1">
        <v>650</v>
      </c>
      <c r="L667" s="1">
        <v>666</v>
      </c>
      <c r="M667" s="1" t="s">
        <v>1524</v>
      </c>
      <c r="N667" s="1" t="s">
        <v>1525</v>
      </c>
      <c r="O667" s="1" t="s">
        <v>1326</v>
      </c>
      <c r="P667" s="1" t="s">
        <v>108</v>
      </c>
      <c r="Q667" s="1" t="s">
        <v>109</v>
      </c>
      <c r="R667" s="1">
        <v>1</v>
      </c>
      <c r="S667" s="1" t="s">
        <v>110</v>
      </c>
      <c r="T667" s="1" t="s">
        <v>111</v>
      </c>
      <c r="U667" s="1" t="s">
        <v>112</v>
      </c>
      <c r="V667" s="1">
        <v>411</v>
      </c>
      <c r="Y667" s="1">
        <v>410080</v>
      </c>
      <c r="Z667" s="1" t="s">
        <v>113</v>
      </c>
      <c r="AG667" s="1">
        <v>1</v>
      </c>
      <c r="AH667" s="4">
        <v>42558</v>
      </c>
      <c r="AI667" s="1">
        <v>57</v>
      </c>
      <c r="AS667" s="4">
        <v>42727</v>
      </c>
      <c r="AT667" s="4">
        <v>42885</v>
      </c>
      <c r="AU667" s="4">
        <v>42769</v>
      </c>
      <c r="AW667" s="1">
        <v>1</v>
      </c>
      <c r="AY667" s="1" t="s">
        <v>168</v>
      </c>
      <c r="BB667" s="1">
        <v>0</v>
      </c>
      <c r="BC667" s="1">
        <v>0</v>
      </c>
      <c r="BD667" s="1">
        <v>1</v>
      </c>
      <c r="BE667" s="1">
        <v>1218</v>
      </c>
      <c r="BF667" s="1" t="s">
        <v>146</v>
      </c>
      <c r="BG667" s="1">
        <v>1218</v>
      </c>
      <c r="BH667" s="1">
        <v>18.97</v>
      </c>
      <c r="BI667" s="1">
        <v>26.13</v>
      </c>
      <c r="BJ667" s="1">
        <v>0</v>
      </c>
      <c r="BL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1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1218</v>
      </c>
      <c r="CD667" s="1">
        <v>1</v>
      </c>
      <c r="CE667" s="1" t="s">
        <v>118</v>
      </c>
      <c r="CF667" s="1" t="s">
        <v>1511</v>
      </c>
      <c r="CG667" s="1" t="str">
        <f>"03"</f>
        <v>03</v>
      </c>
      <c r="CH667" s="1" t="str">
        <f>"2"</f>
        <v>2</v>
      </c>
      <c r="CI667" s="1" t="str">
        <f>"07"</f>
        <v>07</v>
      </c>
      <c r="CJ667" s="1" t="s">
        <v>120</v>
      </c>
      <c r="CK667" s="1" t="str">
        <f>"02"</f>
        <v>02</v>
      </c>
      <c r="CL667" s="1" t="s">
        <v>121</v>
      </c>
      <c r="CW667" s="1">
        <v>0</v>
      </c>
      <c r="CX667" s="1">
        <v>0</v>
      </c>
      <c r="CY667" s="1">
        <v>0</v>
      </c>
    </row>
    <row r="668" spans="1:103">
      <c r="A668" s="1">
        <v>410</v>
      </c>
      <c r="B668" s="1" t="s">
        <v>138</v>
      </c>
      <c r="C668" s="1">
        <v>410403</v>
      </c>
      <c r="D668" s="1" t="s">
        <v>102</v>
      </c>
      <c r="E668" s="1">
        <v>8673</v>
      </c>
      <c r="F668" s="1" t="s">
        <v>191</v>
      </c>
      <c r="G668" s="1" t="s">
        <v>192</v>
      </c>
      <c r="I668" s="1" t="s">
        <v>192</v>
      </c>
      <c r="K668" s="1">
        <v>652</v>
      </c>
      <c r="L668" s="1">
        <v>668</v>
      </c>
      <c r="M668" s="1" t="s">
        <v>1524</v>
      </c>
      <c r="N668" s="1" t="s">
        <v>1525</v>
      </c>
      <c r="O668" s="1" t="s">
        <v>1326</v>
      </c>
      <c r="P668" s="1" t="s">
        <v>108</v>
      </c>
      <c r="Q668" s="1" t="s">
        <v>109</v>
      </c>
      <c r="R668" s="1">
        <v>1</v>
      </c>
      <c r="S668" s="1" t="s">
        <v>110</v>
      </c>
      <c r="T668" s="1" t="s">
        <v>111</v>
      </c>
      <c r="U668" s="1" t="s">
        <v>112</v>
      </c>
      <c r="V668" s="1">
        <v>411</v>
      </c>
      <c r="Y668" s="1">
        <v>410080</v>
      </c>
      <c r="Z668" s="1" t="s">
        <v>113</v>
      </c>
      <c r="AG668" s="1">
        <v>1</v>
      </c>
      <c r="AH668" s="4">
        <v>42558</v>
      </c>
      <c r="AI668" s="1">
        <v>57</v>
      </c>
      <c r="AS668" s="4">
        <v>42727</v>
      </c>
      <c r="AT668" s="4">
        <v>42885</v>
      </c>
      <c r="AU668" s="4">
        <v>42769</v>
      </c>
      <c r="AW668" s="1">
        <v>1</v>
      </c>
      <c r="AY668" s="1" t="s">
        <v>168</v>
      </c>
      <c r="BB668" s="1">
        <v>0</v>
      </c>
      <c r="BC668" s="1">
        <v>0</v>
      </c>
      <c r="BD668" s="1">
        <v>1</v>
      </c>
      <c r="BE668" s="1">
        <v>1218</v>
      </c>
      <c r="BF668" s="1" t="s">
        <v>146</v>
      </c>
      <c r="BG668" s="1">
        <v>1218</v>
      </c>
      <c r="BH668" s="1">
        <v>18.97</v>
      </c>
      <c r="BI668" s="1">
        <v>26.13</v>
      </c>
      <c r="BJ668" s="1">
        <v>0</v>
      </c>
      <c r="BL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1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1218</v>
      </c>
      <c r="CD668" s="1">
        <v>1</v>
      </c>
      <c r="CE668" s="1" t="s">
        <v>118</v>
      </c>
      <c r="CF668" s="1" t="s">
        <v>1511</v>
      </c>
      <c r="CG668" s="1" t="str">
        <f>"03"</f>
        <v>03</v>
      </c>
      <c r="CH668" s="1" t="str">
        <f>"2"</f>
        <v>2</v>
      </c>
      <c r="CI668" s="1" t="str">
        <f>"07"</f>
        <v>07</v>
      </c>
      <c r="CJ668" s="1" t="s">
        <v>120</v>
      </c>
      <c r="CK668" s="1" t="str">
        <f>"02"</f>
        <v>02</v>
      </c>
      <c r="CL668" s="1" t="s">
        <v>121</v>
      </c>
      <c r="CW668" s="1">
        <v>0</v>
      </c>
      <c r="CX668" s="1">
        <v>0</v>
      </c>
      <c r="CY668" s="1">
        <v>0</v>
      </c>
    </row>
    <row r="669" spans="1:103">
      <c r="A669" s="1">
        <v>410</v>
      </c>
      <c r="B669" s="1" t="s">
        <v>101</v>
      </c>
      <c r="C669" s="1">
        <v>410549</v>
      </c>
      <c r="D669" s="1" t="s">
        <v>102</v>
      </c>
      <c r="E669" s="1">
        <v>8377</v>
      </c>
      <c r="F669" s="1" t="s">
        <v>372</v>
      </c>
      <c r="G669" s="1" t="s">
        <v>419</v>
      </c>
      <c r="I669" s="1" t="s">
        <v>419</v>
      </c>
      <c r="K669" s="1">
        <v>2001</v>
      </c>
      <c r="L669" s="1">
        <v>16</v>
      </c>
      <c r="M669" s="1" t="s">
        <v>1526</v>
      </c>
      <c r="N669" s="1" t="s">
        <v>1525</v>
      </c>
      <c r="O669" s="1" t="s">
        <v>1326</v>
      </c>
      <c r="P669" s="1" t="s">
        <v>108</v>
      </c>
      <c r="Q669" s="1" t="s">
        <v>109</v>
      </c>
      <c r="R669" s="1">
        <v>1</v>
      </c>
      <c r="S669" s="1" t="s">
        <v>110</v>
      </c>
      <c r="T669" s="1" t="s">
        <v>111</v>
      </c>
      <c r="U669" s="1" t="s">
        <v>112</v>
      </c>
      <c r="V669" s="1">
        <v>411</v>
      </c>
      <c r="Y669" s="1">
        <v>410080</v>
      </c>
      <c r="Z669" s="1" t="s">
        <v>113</v>
      </c>
      <c r="AG669" s="1">
        <v>4</v>
      </c>
      <c r="AH669" s="4">
        <v>42751</v>
      </c>
      <c r="AI669" s="1">
        <v>57</v>
      </c>
      <c r="AM669" s="1" t="s">
        <v>421</v>
      </c>
      <c r="AS669" s="4">
        <v>42712</v>
      </c>
      <c r="AT669" s="4">
        <v>42947</v>
      </c>
      <c r="AU669" s="4">
        <v>43098</v>
      </c>
      <c r="AW669" s="1">
        <v>6</v>
      </c>
      <c r="AY669" s="1" t="s">
        <v>116</v>
      </c>
      <c r="BB669" s="1">
        <v>0</v>
      </c>
      <c r="BC669" s="1">
        <v>0</v>
      </c>
      <c r="BD669" s="1">
        <v>6</v>
      </c>
      <c r="BE669" s="1">
        <v>29.99</v>
      </c>
      <c r="BF669" s="1" t="s">
        <v>117</v>
      </c>
      <c r="BG669" s="1">
        <v>12030.1766</v>
      </c>
      <c r="BH669" s="1">
        <v>179.94</v>
      </c>
      <c r="BI669" s="1">
        <v>258.1</v>
      </c>
      <c r="BJ669" s="1">
        <v>0</v>
      </c>
      <c r="BL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6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12030.1766</v>
      </c>
      <c r="CD669" s="1">
        <v>1</v>
      </c>
      <c r="CE669" s="1" t="s">
        <v>118</v>
      </c>
      <c r="CF669" s="1" t="s">
        <v>1511</v>
      </c>
      <c r="CG669" s="1" t="str">
        <f>"03"</f>
        <v>03</v>
      </c>
      <c r="CH669" s="1" t="str">
        <f>"2"</f>
        <v>2</v>
      </c>
      <c r="CI669" s="1" t="str">
        <f>"07"</f>
        <v>07</v>
      </c>
      <c r="CJ669" s="1" t="s">
        <v>120</v>
      </c>
      <c r="CK669" s="1" t="str">
        <f>"02"</f>
        <v>02</v>
      </c>
      <c r="CL669" s="1" t="s">
        <v>129</v>
      </c>
      <c r="CW669" s="1">
        <v>0</v>
      </c>
      <c r="CX669" s="1">
        <v>0</v>
      </c>
      <c r="CY669" s="1">
        <v>0</v>
      </c>
    </row>
    <row r="670" spans="1:103">
      <c r="A670" s="1">
        <v>410</v>
      </c>
      <c r="B670" s="1" t="s">
        <v>297</v>
      </c>
      <c r="C670" s="1">
        <v>40095</v>
      </c>
      <c r="D670" s="1" t="s">
        <v>102</v>
      </c>
      <c r="E670" s="1" t="s">
        <v>298</v>
      </c>
      <c r="F670" s="1" t="s">
        <v>299</v>
      </c>
      <c r="G670" s="1" t="s">
        <v>1527</v>
      </c>
      <c r="H670" s="1" t="s">
        <v>301</v>
      </c>
      <c r="I670" s="1">
        <v>901441</v>
      </c>
      <c r="K670" s="1">
        <v>20</v>
      </c>
      <c r="L670" s="1">
        <v>2</v>
      </c>
      <c r="M670" s="1" t="s">
        <v>1528</v>
      </c>
      <c r="N670" s="1" t="s">
        <v>1525</v>
      </c>
      <c r="O670" s="1" t="s">
        <v>1326</v>
      </c>
      <c r="P670" s="1" t="s">
        <v>108</v>
      </c>
      <c r="Q670" s="1" t="s">
        <v>109</v>
      </c>
      <c r="R670" s="1">
        <v>1</v>
      </c>
      <c r="S670" s="1" t="s">
        <v>110</v>
      </c>
      <c r="T670" s="1" t="s">
        <v>111</v>
      </c>
      <c r="U670" s="1" t="s">
        <v>112</v>
      </c>
      <c r="V670" s="1">
        <v>411</v>
      </c>
      <c r="Y670" s="1">
        <v>2743</v>
      </c>
      <c r="Z670" s="1" t="s">
        <v>304</v>
      </c>
      <c r="AG670" s="1">
        <v>1</v>
      </c>
      <c r="AH670" s="4">
        <v>42713</v>
      </c>
      <c r="AI670" s="1">
        <v>1</v>
      </c>
      <c r="AS670" s="4">
        <v>42709</v>
      </c>
      <c r="AT670" s="4">
        <v>42941</v>
      </c>
      <c r="AU670" s="4">
        <v>42941</v>
      </c>
      <c r="AW670" s="1">
        <v>8</v>
      </c>
      <c r="AX670" s="1">
        <v>409179</v>
      </c>
      <c r="AY670" s="1" t="s">
        <v>116</v>
      </c>
      <c r="AZ670" s="1">
        <v>999</v>
      </c>
      <c r="BA670" s="1">
        <v>810</v>
      </c>
      <c r="BB670" s="1">
        <v>0</v>
      </c>
      <c r="BC670" s="1">
        <v>0</v>
      </c>
      <c r="BD670" s="1">
        <v>8</v>
      </c>
      <c r="BE670" s="1">
        <v>31.76</v>
      </c>
      <c r="BF670" s="1" t="s">
        <v>117</v>
      </c>
      <c r="BG670" s="1">
        <v>17411.0861</v>
      </c>
      <c r="BH670" s="1">
        <v>254.08</v>
      </c>
      <c r="BI670" s="1">
        <v>373.55</v>
      </c>
      <c r="BJ670" s="1">
        <v>0</v>
      </c>
      <c r="BL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8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17411.0861</v>
      </c>
      <c r="CD670" s="1">
        <v>1</v>
      </c>
      <c r="CE670" s="1" t="s">
        <v>118</v>
      </c>
      <c r="CF670" s="1" t="s">
        <v>1511</v>
      </c>
      <c r="CG670" s="1" t="str">
        <f>"03"</f>
        <v>03</v>
      </c>
      <c r="CH670" s="1" t="str">
        <f>"2"</f>
        <v>2</v>
      </c>
      <c r="CI670" s="1" t="str">
        <f>"07"</f>
        <v>07</v>
      </c>
      <c r="CJ670" s="1" t="s">
        <v>120</v>
      </c>
      <c r="CK670" s="1" t="str">
        <f>"02"</f>
        <v>02</v>
      </c>
      <c r="CL670" s="1" t="s">
        <v>129</v>
      </c>
      <c r="CW670" s="1">
        <v>0</v>
      </c>
      <c r="CX670" s="1">
        <v>0</v>
      </c>
      <c r="CY670" s="1">
        <v>0</v>
      </c>
    </row>
    <row r="671" spans="1:103">
      <c r="A671" s="1">
        <v>410</v>
      </c>
      <c r="B671" s="1" t="s">
        <v>138</v>
      </c>
      <c r="C671" s="1">
        <v>410671</v>
      </c>
      <c r="D671" s="1" t="s">
        <v>102</v>
      </c>
      <c r="E671" s="1">
        <v>9113</v>
      </c>
      <c r="F671" s="1" t="s">
        <v>352</v>
      </c>
      <c r="G671" s="1" t="s">
        <v>353</v>
      </c>
      <c r="I671" s="1" t="s">
        <v>353</v>
      </c>
      <c r="K671" s="1">
        <v>9</v>
      </c>
      <c r="L671" s="1">
        <v>9</v>
      </c>
      <c r="M671" s="1" t="s">
        <v>1529</v>
      </c>
      <c r="N671" s="1" t="s">
        <v>1530</v>
      </c>
      <c r="O671" s="1" t="s">
        <v>1329</v>
      </c>
      <c r="P671" s="1" t="s">
        <v>108</v>
      </c>
      <c r="Q671" s="1" t="s">
        <v>109</v>
      </c>
      <c r="R671" s="1">
        <v>1</v>
      </c>
      <c r="S671" s="1" t="s">
        <v>110</v>
      </c>
      <c r="T671" s="1" t="s">
        <v>111</v>
      </c>
      <c r="U671" s="1" t="s">
        <v>112</v>
      </c>
      <c r="V671" s="1">
        <v>411</v>
      </c>
      <c r="Y671" s="1">
        <v>410080</v>
      </c>
      <c r="Z671" s="1" t="s">
        <v>113</v>
      </c>
      <c r="AC671" s="1" t="s">
        <v>114</v>
      </c>
      <c r="AD671" s="4">
        <v>42864</v>
      </c>
      <c r="AG671" s="1">
        <v>4</v>
      </c>
      <c r="AH671" s="4">
        <v>42859</v>
      </c>
      <c r="AI671" s="1">
        <v>57</v>
      </c>
      <c r="AM671" s="1" t="s">
        <v>357</v>
      </c>
      <c r="AS671" s="4">
        <v>42805</v>
      </c>
      <c r="AT671" s="4">
        <v>42894</v>
      </c>
      <c r="AU671" s="4">
        <v>42888</v>
      </c>
      <c r="AW671" s="1">
        <v>4</v>
      </c>
      <c r="AX671" s="1">
        <v>409164</v>
      </c>
      <c r="AY671" s="1" t="s">
        <v>116</v>
      </c>
      <c r="AZ671" s="1">
        <v>999</v>
      </c>
      <c r="BA671" s="1">
        <v>811</v>
      </c>
      <c r="BB671" s="1">
        <v>0</v>
      </c>
      <c r="BC671" s="1">
        <v>0</v>
      </c>
      <c r="BD671" s="1">
        <v>4</v>
      </c>
      <c r="BE671" s="1">
        <v>1410</v>
      </c>
      <c r="BF671" s="1" t="s">
        <v>146</v>
      </c>
      <c r="BG671" s="1">
        <v>5640</v>
      </c>
      <c r="BH671" s="1">
        <v>87.83</v>
      </c>
      <c r="BI671" s="1">
        <v>121</v>
      </c>
      <c r="BJ671" s="1">
        <v>0</v>
      </c>
      <c r="BL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4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5640</v>
      </c>
      <c r="CD671" s="1">
        <v>1</v>
      </c>
      <c r="CE671" s="1" t="s">
        <v>118</v>
      </c>
      <c r="CF671" s="1" t="s">
        <v>1511</v>
      </c>
      <c r="CG671" s="1" t="str">
        <f>"03"</f>
        <v>03</v>
      </c>
      <c r="CH671" s="1" t="str">
        <f>"2"</f>
        <v>2</v>
      </c>
      <c r="CI671" s="1" t="str">
        <f>"07"</f>
        <v>07</v>
      </c>
      <c r="CJ671" s="1" t="s">
        <v>120</v>
      </c>
      <c r="CK671" s="1" t="str">
        <f>"02"</f>
        <v>02</v>
      </c>
      <c r="CL671" s="1" t="s">
        <v>129</v>
      </c>
      <c r="CW671" s="1">
        <v>0</v>
      </c>
      <c r="CX671" s="1">
        <v>0</v>
      </c>
      <c r="CY671" s="1">
        <v>0</v>
      </c>
    </row>
    <row r="672" spans="1:103">
      <c r="A672" s="1">
        <v>410</v>
      </c>
      <c r="B672" s="1" t="s">
        <v>101</v>
      </c>
      <c r="C672" s="1">
        <v>410763</v>
      </c>
      <c r="D672" s="1" t="s">
        <v>102</v>
      </c>
      <c r="E672" s="1">
        <v>8377</v>
      </c>
      <c r="F672" s="1" t="s">
        <v>372</v>
      </c>
      <c r="G672" s="1" t="s">
        <v>695</v>
      </c>
      <c r="I672" s="1" t="s">
        <v>695</v>
      </c>
      <c r="K672" s="1">
        <v>1</v>
      </c>
      <c r="L672" s="1">
        <v>1</v>
      </c>
      <c r="M672" s="1" t="s">
        <v>1531</v>
      </c>
      <c r="N672" s="1" t="s">
        <v>1532</v>
      </c>
      <c r="O672" s="1" t="s">
        <v>361</v>
      </c>
      <c r="P672" s="1" t="s">
        <v>156</v>
      </c>
      <c r="Q672" s="1" t="s">
        <v>109</v>
      </c>
      <c r="R672" s="1">
        <v>1</v>
      </c>
      <c r="S672" s="1" t="s">
        <v>110</v>
      </c>
      <c r="T672" s="1" t="s">
        <v>111</v>
      </c>
      <c r="U672" s="1" t="s">
        <v>112</v>
      </c>
      <c r="V672" s="1">
        <v>411</v>
      </c>
      <c r="Y672" s="1">
        <v>410080</v>
      </c>
      <c r="Z672" s="1" t="s">
        <v>113</v>
      </c>
      <c r="AG672" s="1">
        <v>1</v>
      </c>
      <c r="AH672" s="4">
        <v>42860</v>
      </c>
      <c r="AI672" s="1">
        <v>57</v>
      </c>
      <c r="AM672" s="1" t="s">
        <v>698</v>
      </c>
      <c r="AS672" s="4">
        <v>42860</v>
      </c>
      <c r="AT672" s="4">
        <v>42951</v>
      </c>
      <c r="AU672" s="4">
        <v>42944</v>
      </c>
      <c r="AW672" s="1">
        <v>3</v>
      </c>
      <c r="AY672" s="1" t="s">
        <v>116</v>
      </c>
      <c r="BB672" s="1">
        <v>0</v>
      </c>
      <c r="BC672" s="1">
        <v>0</v>
      </c>
      <c r="BD672" s="1">
        <v>3</v>
      </c>
      <c r="BE672" s="1">
        <v>67.31</v>
      </c>
      <c r="BF672" s="1" t="s">
        <v>117</v>
      </c>
      <c r="BG672" s="1">
        <v>13092.8585</v>
      </c>
      <c r="BH672" s="1">
        <v>201.93</v>
      </c>
      <c r="BI672" s="1">
        <v>280.9</v>
      </c>
      <c r="BJ672" s="1">
        <v>0</v>
      </c>
      <c r="BL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3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13092.8585</v>
      </c>
      <c r="CD672" s="1">
        <v>1</v>
      </c>
      <c r="CE672" s="1" t="s">
        <v>118</v>
      </c>
      <c r="CF672" s="1" t="s">
        <v>1511</v>
      </c>
      <c r="CG672" s="1" t="str">
        <f>"03"</f>
        <v>03</v>
      </c>
      <c r="CH672" s="1" t="str">
        <f>"2"</f>
        <v>2</v>
      </c>
      <c r="CI672" s="1" t="str">
        <f>"07"</f>
        <v>07</v>
      </c>
      <c r="CJ672" s="1" t="s">
        <v>120</v>
      </c>
      <c r="CK672" s="1" t="str">
        <f>"13"</f>
        <v>13</v>
      </c>
      <c r="CL672" s="1" t="s">
        <v>160</v>
      </c>
      <c r="CW672" s="1">
        <v>0</v>
      </c>
      <c r="CX672" s="1">
        <v>0</v>
      </c>
      <c r="CY672" s="1">
        <v>0</v>
      </c>
    </row>
    <row r="673" spans="1:103">
      <c r="A673" s="1">
        <v>410</v>
      </c>
      <c r="B673" s="1" t="s">
        <v>101</v>
      </c>
      <c r="C673" s="1">
        <v>410693</v>
      </c>
      <c r="D673" s="1" t="s">
        <v>102</v>
      </c>
      <c r="E673" s="1">
        <v>2218</v>
      </c>
      <c r="F673" s="1" t="s">
        <v>344</v>
      </c>
      <c r="G673" s="1" t="s">
        <v>570</v>
      </c>
      <c r="I673" s="1" t="s">
        <v>570</v>
      </c>
      <c r="K673" s="1">
        <v>70</v>
      </c>
      <c r="L673" s="1">
        <v>7</v>
      </c>
      <c r="M673" s="1" t="s">
        <v>1533</v>
      </c>
      <c r="N673" s="1" t="s">
        <v>1534</v>
      </c>
      <c r="O673" s="1" t="s">
        <v>1326</v>
      </c>
      <c r="P673" s="1" t="s">
        <v>156</v>
      </c>
      <c r="Q673" s="1" t="s">
        <v>109</v>
      </c>
      <c r="R673" s="1">
        <v>1</v>
      </c>
      <c r="S673" s="1" t="s">
        <v>110</v>
      </c>
      <c r="T673" s="1" t="s">
        <v>111</v>
      </c>
      <c r="U673" s="1" t="s">
        <v>112</v>
      </c>
      <c r="V673" s="1">
        <v>411</v>
      </c>
      <c r="Y673" s="1">
        <v>410080</v>
      </c>
      <c r="Z673" s="1" t="s">
        <v>113</v>
      </c>
      <c r="AG673" s="1">
        <v>3</v>
      </c>
      <c r="AH673" s="4">
        <v>42816</v>
      </c>
      <c r="AI673" s="1">
        <v>52</v>
      </c>
      <c r="AM673" s="1" t="s">
        <v>538</v>
      </c>
      <c r="AS673" s="4">
        <v>42809</v>
      </c>
      <c r="AT673" s="4">
        <v>42920</v>
      </c>
      <c r="AU673" s="4">
        <v>42916</v>
      </c>
      <c r="AW673" s="1">
        <v>20</v>
      </c>
      <c r="AY673" s="1" t="s">
        <v>116</v>
      </c>
      <c r="BB673" s="1">
        <v>0</v>
      </c>
      <c r="BC673" s="1">
        <v>0</v>
      </c>
      <c r="BD673" s="1">
        <v>20</v>
      </c>
      <c r="BE673" s="1">
        <v>179.61</v>
      </c>
      <c r="BF673" s="1" t="s">
        <v>117</v>
      </c>
      <c r="BG673" s="1">
        <v>239734.4475</v>
      </c>
      <c r="BH673" s="1">
        <v>3592.2</v>
      </c>
      <c r="BI673" s="1">
        <v>5143.41</v>
      </c>
      <c r="BJ673" s="1">
        <v>0</v>
      </c>
      <c r="BL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20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239734.4475</v>
      </c>
      <c r="CD673" s="1">
        <v>1</v>
      </c>
      <c r="CE673" s="1" t="s">
        <v>118</v>
      </c>
      <c r="CF673" s="1" t="s">
        <v>1511</v>
      </c>
      <c r="CG673" s="1" t="str">
        <f>"03"</f>
        <v>03</v>
      </c>
      <c r="CH673" s="1" t="str">
        <f>"2"</f>
        <v>2</v>
      </c>
      <c r="CI673" s="1" t="str">
        <f>"07"</f>
        <v>07</v>
      </c>
      <c r="CJ673" s="1" t="s">
        <v>120</v>
      </c>
      <c r="CK673" s="1" t="str">
        <f>"14"</f>
        <v>14</v>
      </c>
      <c r="CL673" s="1" t="s">
        <v>539</v>
      </c>
      <c r="CW673" s="1">
        <v>0</v>
      </c>
      <c r="CX673" s="1">
        <v>0</v>
      </c>
      <c r="CY673" s="1">
        <v>0</v>
      </c>
    </row>
    <row r="674" spans="1:103">
      <c r="A674" s="1">
        <v>410</v>
      </c>
      <c r="B674" s="1" t="s">
        <v>138</v>
      </c>
      <c r="C674" s="1">
        <v>410403</v>
      </c>
      <c r="D674" s="1" t="s">
        <v>102</v>
      </c>
      <c r="E674" s="1">
        <v>8673</v>
      </c>
      <c r="F674" s="1" t="s">
        <v>191</v>
      </c>
      <c r="G674" s="1" t="s">
        <v>192</v>
      </c>
      <c r="I674" s="1" t="s">
        <v>192</v>
      </c>
      <c r="K674" s="1">
        <v>575</v>
      </c>
      <c r="L674" s="1">
        <v>575</v>
      </c>
      <c r="M674" s="1" t="s">
        <v>1535</v>
      </c>
      <c r="N674" s="1" t="s">
        <v>1536</v>
      </c>
      <c r="O674" s="1" t="s">
        <v>1329</v>
      </c>
      <c r="P674" s="1" t="s">
        <v>1537</v>
      </c>
      <c r="Q674" s="1" t="s">
        <v>109</v>
      </c>
      <c r="R674" s="1">
        <v>1</v>
      </c>
      <c r="S674" s="1" t="s">
        <v>110</v>
      </c>
      <c r="T674" s="1" t="s">
        <v>111</v>
      </c>
      <c r="U674" s="1" t="s">
        <v>112</v>
      </c>
      <c r="V674" s="1">
        <v>411</v>
      </c>
      <c r="Y674" s="1">
        <v>410080</v>
      </c>
      <c r="Z674" s="1" t="s">
        <v>113</v>
      </c>
      <c r="AG674" s="1">
        <v>1</v>
      </c>
      <c r="AH674" s="4">
        <v>42558</v>
      </c>
      <c r="AI674" s="1">
        <v>57</v>
      </c>
      <c r="AS674" s="4">
        <v>42558</v>
      </c>
      <c r="AT674" s="4">
        <v>42885</v>
      </c>
      <c r="AU674" s="4">
        <v>42745</v>
      </c>
      <c r="AW674" s="1">
        <v>1</v>
      </c>
      <c r="AY674" s="1" t="s">
        <v>1538</v>
      </c>
      <c r="BB674" s="1">
        <v>0</v>
      </c>
      <c r="BC674" s="1">
        <v>0</v>
      </c>
      <c r="BD674" s="1">
        <v>1</v>
      </c>
      <c r="BE674" s="1">
        <v>1890</v>
      </c>
      <c r="BF674" s="1" t="s">
        <v>146</v>
      </c>
      <c r="BG674" s="1">
        <v>1890</v>
      </c>
      <c r="BH674" s="1">
        <v>29.43</v>
      </c>
      <c r="BI674" s="1">
        <v>40.55</v>
      </c>
      <c r="BJ674" s="1">
        <v>0</v>
      </c>
      <c r="BL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1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1890</v>
      </c>
      <c r="CD674" s="1">
        <v>1</v>
      </c>
      <c r="CE674" s="1" t="s">
        <v>118</v>
      </c>
      <c r="CF674" s="1" t="s">
        <v>1511</v>
      </c>
      <c r="CG674" s="1" t="str">
        <f>"03"</f>
        <v>03</v>
      </c>
      <c r="CH674" s="1" t="str">
        <f>"2"</f>
        <v>2</v>
      </c>
      <c r="CI674" s="1" t="str">
        <f>"07"</f>
        <v>07</v>
      </c>
      <c r="CJ674" s="1" t="s">
        <v>1539</v>
      </c>
      <c r="CK674" s="1" t="str">
        <f t="shared" ref="CK674:CK676" si="185">"02"</f>
        <v>02</v>
      </c>
      <c r="CL674" s="1" t="s">
        <v>1540</v>
      </c>
      <c r="CW674" s="1">
        <v>0</v>
      </c>
      <c r="CX674" s="1">
        <v>0</v>
      </c>
      <c r="CY674" s="1">
        <v>0</v>
      </c>
    </row>
    <row r="675" spans="1:103">
      <c r="A675" s="1">
        <v>410</v>
      </c>
      <c r="B675" s="1" t="s">
        <v>138</v>
      </c>
      <c r="C675" s="1">
        <v>410404</v>
      </c>
      <c r="D675" s="1" t="s">
        <v>102</v>
      </c>
      <c r="E675" s="1">
        <v>8673</v>
      </c>
      <c r="F675" s="1" t="s">
        <v>191</v>
      </c>
      <c r="G675" s="1" t="s">
        <v>192</v>
      </c>
      <c r="I675" s="1" t="s">
        <v>192</v>
      </c>
      <c r="K675" s="1">
        <v>575</v>
      </c>
      <c r="L675" s="1">
        <v>355</v>
      </c>
      <c r="M675" s="1" t="s">
        <v>1535</v>
      </c>
      <c r="N675" s="1" t="s">
        <v>1536</v>
      </c>
      <c r="O675" s="1" t="s">
        <v>1329</v>
      </c>
      <c r="P675" s="1" t="s">
        <v>1537</v>
      </c>
      <c r="Q675" s="1" t="s">
        <v>109</v>
      </c>
      <c r="R675" s="1">
        <v>1</v>
      </c>
      <c r="S675" s="1" t="s">
        <v>110</v>
      </c>
      <c r="T675" s="1" t="s">
        <v>111</v>
      </c>
      <c r="U675" s="1" t="s">
        <v>112</v>
      </c>
      <c r="V675" s="1">
        <v>411</v>
      </c>
      <c r="Y675" s="1">
        <v>410080</v>
      </c>
      <c r="Z675" s="1" t="s">
        <v>113</v>
      </c>
      <c r="AC675" s="1" t="s">
        <v>114</v>
      </c>
      <c r="AD675" s="4">
        <v>42810</v>
      </c>
      <c r="AG675" s="1">
        <v>1</v>
      </c>
      <c r="AH675" s="4">
        <v>42559</v>
      </c>
      <c r="AI675" s="1">
        <v>57</v>
      </c>
      <c r="AS675" s="4">
        <v>42727</v>
      </c>
      <c r="AT675" s="4">
        <v>42886</v>
      </c>
      <c r="AU675" s="4">
        <v>42745</v>
      </c>
      <c r="AW675" s="1">
        <v>1</v>
      </c>
      <c r="AX675" s="1">
        <v>408472</v>
      </c>
      <c r="AY675" s="1" t="s">
        <v>1538</v>
      </c>
      <c r="AZ675" s="1">
        <v>999</v>
      </c>
      <c r="BA675" s="1">
        <v>811</v>
      </c>
      <c r="BB675" s="1">
        <v>0</v>
      </c>
      <c r="BC675" s="1">
        <v>0</v>
      </c>
      <c r="BD675" s="1">
        <v>1</v>
      </c>
      <c r="BE675" s="1">
        <v>1890</v>
      </c>
      <c r="BF675" s="1" t="s">
        <v>146</v>
      </c>
      <c r="BG675" s="1">
        <v>1890</v>
      </c>
      <c r="BH675" s="1">
        <v>29.43</v>
      </c>
      <c r="BI675" s="1">
        <v>40.55</v>
      </c>
      <c r="BJ675" s="1">
        <v>0</v>
      </c>
      <c r="BL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1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1890</v>
      </c>
      <c r="CD675" s="1">
        <v>1</v>
      </c>
      <c r="CE675" s="1" t="s">
        <v>118</v>
      </c>
      <c r="CF675" s="1" t="s">
        <v>1511</v>
      </c>
      <c r="CG675" s="1" t="str">
        <f>"03"</f>
        <v>03</v>
      </c>
      <c r="CH675" s="1" t="str">
        <f>"2"</f>
        <v>2</v>
      </c>
      <c r="CI675" s="1" t="str">
        <f>"07"</f>
        <v>07</v>
      </c>
      <c r="CJ675" s="1" t="s">
        <v>1539</v>
      </c>
      <c r="CK675" s="1" t="str">
        <f>"02"</f>
        <v>02</v>
      </c>
      <c r="CL675" s="1" t="s">
        <v>1540</v>
      </c>
      <c r="CW675" s="1">
        <v>0</v>
      </c>
      <c r="CX675" s="1">
        <v>0</v>
      </c>
      <c r="CY675" s="1">
        <v>0</v>
      </c>
    </row>
    <row r="676" spans="1:103">
      <c r="A676" s="1">
        <v>410</v>
      </c>
      <c r="B676" s="1" t="s">
        <v>297</v>
      </c>
      <c r="C676" s="1">
        <v>40053</v>
      </c>
      <c r="D676" s="1" t="s">
        <v>390</v>
      </c>
      <c r="E676" s="1" t="s">
        <v>403</v>
      </c>
      <c r="F676" s="1" t="s">
        <v>404</v>
      </c>
      <c r="G676" s="1" t="s">
        <v>1541</v>
      </c>
      <c r="I676" s="1">
        <v>740989</v>
      </c>
      <c r="K676" s="1">
        <v>135</v>
      </c>
      <c r="L676" s="1">
        <v>27</v>
      </c>
      <c r="M676" s="1" t="s">
        <v>1542</v>
      </c>
      <c r="N676" s="1" t="s">
        <v>1543</v>
      </c>
      <c r="O676" s="1" t="s">
        <v>1544</v>
      </c>
      <c r="P676" s="1" t="s">
        <v>1545</v>
      </c>
      <c r="Q676" s="1" t="s">
        <v>109</v>
      </c>
      <c r="R676" s="1">
        <v>1</v>
      </c>
      <c r="S676" s="1" t="s">
        <v>110</v>
      </c>
      <c r="T676" s="1" t="s">
        <v>111</v>
      </c>
      <c r="U676" s="1" t="s">
        <v>112</v>
      </c>
      <c r="V676" s="1">
        <v>411</v>
      </c>
      <c r="Y676" s="1">
        <v>3180</v>
      </c>
      <c r="Z676" s="1" t="s">
        <v>417</v>
      </c>
      <c r="AC676" s="1" t="s">
        <v>157</v>
      </c>
      <c r="AD676" s="4">
        <v>42643</v>
      </c>
      <c r="AH676" s="4">
        <v>42357</v>
      </c>
      <c r="AI676" s="1">
        <v>1</v>
      </c>
      <c r="AS676" s="4">
        <v>42356</v>
      </c>
      <c r="AT676" s="4">
        <v>42580</v>
      </c>
      <c r="AU676" s="4">
        <v>42916</v>
      </c>
      <c r="AW676" s="1">
        <v>38</v>
      </c>
      <c r="AX676" s="1">
        <v>407485</v>
      </c>
      <c r="AY676" s="1" t="s">
        <v>116</v>
      </c>
      <c r="AZ676" s="1">
        <v>999</v>
      </c>
      <c r="BB676" s="1">
        <v>36</v>
      </c>
      <c r="BC676" s="1">
        <v>28</v>
      </c>
      <c r="BD676" s="1">
        <v>2</v>
      </c>
      <c r="BE676" s="1">
        <v>100.63</v>
      </c>
      <c r="BF676" s="1" t="s">
        <v>117</v>
      </c>
      <c r="BG676" s="1">
        <v>13809.6562</v>
      </c>
      <c r="BH676" s="1">
        <v>201.26</v>
      </c>
      <c r="BI676" s="1">
        <v>296.28</v>
      </c>
      <c r="BJ676" s="1">
        <v>28</v>
      </c>
      <c r="BK676" s="4">
        <v>42828</v>
      </c>
      <c r="BL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2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13809.6562</v>
      </c>
      <c r="CD676" s="1">
        <v>1</v>
      </c>
      <c r="CE676" s="1" t="s">
        <v>118</v>
      </c>
      <c r="CF676" s="1" t="s">
        <v>1511</v>
      </c>
      <c r="CG676" s="1" t="str">
        <f>"03"</f>
        <v>03</v>
      </c>
      <c r="CH676" s="1" t="str">
        <f>"3"</f>
        <v>3</v>
      </c>
      <c r="CI676" s="1" t="str">
        <f>"07"</f>
        <v>07</v>
      </c>
      <c r="CJ676" s="1" t="s">
        <v>120</v>
      </c>
      <c r="CK676" s="1" t="str">
        <f>"02"</f>
        <v>02</v>
      </c>
      <c r="CL676" s="1" t="s">
        <v>129</v>
      </c>
      <c r="CW676" s="1">
        <v>0</v>
      </c>
      <c r="CX676" s="1">
        <v>0</v>
      </c>
      <c r="CY676" s="1">
        <v>0</v>
      </c>
    </row>
    <row r="677" spans="1:103">
      <c r="A677" s="1">
        <v>410</v>
      </c>
      <c r="B677" s="1" t="s">
        <v>138</v>
      </c>
      <c r="C677" s="1">
        <v>410631</v>
      </c>
      <c r="D677" s="1" t="s">
        <v>102</v>
      </c>
      <c r="E677" s="1">
        <v>9095</v>
      </c>
      <c r="F677" s="1" t="s">
        <v>1546</v>
      </c>
      <c r="G677" s="1">
        <v>4100008438</v>
      </c>
      <c r="I677" s="1">
        <v>4100008438</v>
      </c>
      <c r="K677" s="1">
        <v>10</v>
      </c>
      <c r="L677" s="1">
        <v>1</v>
      </c>
      <c r="M677" s="1" t="s">
        <v>1547</v>
      </c>
      <c r="N677" s="1" t="s">
        <v>1548</v>
      </c>
      <c r="O677" s="1" t="s">
        <v>1549</v>
      </c>
      <c r="P677" s="1" t="s">
        <v>221</v>
      </c>
      <c r="Q677" s="1" t="s">
        <v>109</v>
      </c>
      <c r="R677" s="1">
        <v>1</v>
      </c>
      <c r="S677" s="1" t="s">
        <v>110</v>
      </c>
      <c r="T677" s="1" t="s">
        <v>111</v>
      </c>
      <c r="U677" s="1" t="s">
        <v>112</v>
      </c>
      <c r="V677" s="1">
        <v>411</v>
      </c>
      <c r="Y677" s="1">
        <v>410080</v>
      </c>
      <c r="Z677" s="1" t="s">
        <v>113</v>
      </c>
      <c r="AG677" s="1">
        <v>1</v>
      </c>
      <c r="AH677" s="4">
        <v>42790</v>
      </c>
      <c r="AI677" s="1">
        <v>57</v>
      </c>
      <c r="AM677" s="1" t="s">
        <v>1550</v>
      </c>
      <c r="AS677" s="4">
        <v>42790</v>
      </c>
      <c r="AT677" s="4">
        <v>42930</v>
      </c>
      <c r="AU677" s="4">
        <v>42923</v>
      </c>
      <c r="AW677" s="1">
        <v>10</v>
      </c>
      <c r="BB677" s="1">
        <v>0</v>
      </c>
      <c r="BC677" s="1">
        <v>0</v>
      </c>
      <c r="BD677" s="1">
        <v>10</v>
      </c>
      <c r="BE677" s="1">
        <v>9045.98</v>
      </c>
      <c r="BF677" s="1" t="s">
        <v>146</v>
      </c>
      <c r="BG677" s="1">
        <v>90459.8</v>
      </c>
      <c r="BH677" s="1">
        <v>1408.66</v>
      </c>
      <c r="BI677" s="1">
        <v>1940.78</v>
      </c>
      <c r="BJ677" s="1">
        <v>0</v>
      </c>
      <c r="BL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10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90459.8</v>
      </c>
      <c r="CD677" s="1">
        <v>1</v>
      </c>
      <c r="CE677" s="1" t="s">
        <v>118</v>
      </c>
      <c r="CF677" s="1" t="s">
        <v>1511</v>
      </c>
      <c r="CG677" s="1" t="str">
        <f>"03"</f>
        <v>03</v>
      </c>
      <c r="CH677" s="1" t="str">
        <f>"4"</f>
        <v>4</v>
      </c>
      <c r="CI677" s="1" t="str">
        <f>"05"</f>
        <v>05</v>
      </c>
      <c r="CJ677" s="1" t="s">
        <v>176</v>
      </c>
      <c r="CK677" s="1" t="str">
        <f>"06"</f>
        <v>06</v>
      </c>
      <c r="CL677" s="1" t="s">
        <v>121</v>
      </c>
      <c r="CW677" s="1">
        <v>0</v>
      </c>
      <c r="CX677" s="1">
        <v>0</v>
      </c>
      <c r="CY677" s="1">
        <v>0</v>
      </c>
    </row>
    <row r="678" spans="1:103">
      <c r="A678" s="1">
        <v>410</v>
      </c>
      <c r="B678" s="1" t="s">
        <v>138</v>
      </c>
      <c r="C678" s="1">
        <v>410300</v>
      </c>
      <c r="D678" s="1" t="s">
        <v>102</v>
      </c>
      <c r="E678" s="1">
        <v>8673</v>
      </c>
      <c r="F678" s="1" t="s">
        <v>191</v>
      </c>
      <c r="G678" s="1" t="s">
        <v>249</v>
      </c>
      <c r="I678" s="1" t="s">
        <v>249</v>
      </c>
      <c r="J678" s="1">
        <v>410003</v>
      </c>
      <c r="K678" s="1">
        <v>85</v>
      </c>
      <c r="L678" s="1">
        <v>85</v>
      </c>
      <c r="M678" s="1" t="s">
        <v>1551</v>
      </c>
      <c r="N678" s="1" t="s">
        <v>1552</v>
      </c>
      <c r="O678" s="1" t="s">
        <v>1553</v>
      </c>
      <c r="P678" s="1" t="s">
        <v>1554</v>
      </c>
      <c r="Q678" s="1" t="s">
        <v>109</v>
      </c>
      <c r="R678" s="1">
        <v>1</v>
      </c>
      <c r="S678" s="1" t="s">
        <v>110</v>
      </c>
      <c r="T678" s="1" t="s">
        <v>111</v>
      </c>
      <c r="U678" s="1" t="s">
        <v>112</v>
      </c>
      <c r="V678" s="1">
        <v>411</v>
      </c>
      <c r="Y678" s="1">
        <v>410054</v>
      </c>
      <c r="Z678" s="1" t="s">
        <v>227</v>
      </c>
      <c r="AC678" s="1" t="s">
        <v>157</v>
      </c>
      <c r="AD678" s="4">
        <v>42731</v>
      </c>
      <c r="AG678" s="1">
        <v>4</v>
      </c>
      <c r="AH678" s="4">
        <v>42647</v>
      </c>
      <c r="AI678" s="1">
        <v>57</v>
      </c>
      <c r="AM678" s="1" t="s">
        <v>230</v>
      </c>
      <c r="AS678" s="4">
        <v>42425</v>
      </c>
      <c r="AT678" s="4">
        <v>42885</v>
      </c>
      <c r="AU678" s="4">
        <v>42538</v>
      </c>
      <c r="AW678" s="1">
        <v>1</v>
      </c>
      <c r="AX678" s="1">
        <v>406203</v>
      </c>
      <c r="AY678" s="1" t="s">
        <v>206</v>
      </c>
      <c r="AZ678" s="1">
        <v>999</v>
      </c>
      <c r="BA678" s="1">
        <v>890</v>
      </c>
      <c r="BB678" s="1">
        <v>0</v>
      </c>
      <c r="BC678" s="1">
        <v>2</v>
      </c>
      <c r="BD678" s="1">
        <v>1</v>
      </c>
      <c r="BE678" s="1">
        <v>3648</v>
      </c>
      <c r="BF678" s="1" t="s">
        <v>146</v>
      </c>
      <c r="BG678" s="1">
        <v>3648</v>
      </c>
      <c r="BH678" s="1">
        <v>56.81</v>
      </c>
      <c r="BI678" s="1">
        <v>78.27</v>
      </c>
      <c r="BJ678" s="1">
        <v>1</v>
      </c>
      <c r="BK678" s="4">
        <v>42731</v>
      </c>
      <c r="BL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1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3648</v>
      </c>
      <c r="CD678" s="1">
        <v>1</v>
      </c>
      <c r="CE678" s="1" t="s">
        <v>118</v>
      </c>
      <c r="CF678" s="1" t="s">
        <v>1511</v>
      </c>
      <c r="CG678" s="1" t="str">
        <f>"03"</f>
        <v>03</v>
      </c>
      <c r="CH678" s="1" t="str">
        <f t="shared" ref="CH678:CH683" si="186">"9"</f>
        <v>9</v>
      </c>
      <c r="CI678" s="1" t="str">
        <f t="shared" ref="CI678:CI681" si="187">"03"</f>
        <v>03</v>
      </c>
      <c r="CJ678" s="1" t="s">
        <v>1304</v>
      </c>
      <c r="CK678" s="1" t="str">
        <f t="shared" ref="CK678:CK682" si="188">"02"</f>
        <v>02</v>
      </c>
      <c r="CL678" s="1" t="s">
        <v>121</v>
      </c>
      <c r="CW678" s="1">
        <v>0</v>
      </c>
      <c r="CX678" s="1">
        <v>0</v>
      </c>
      <c r="CY678" s="1">
        <v>0</v>
      </c>
    </row>
    <row r="679" spans="1:103">
      <c r="A679" s="1">
        <v>410</v>
      </c>
      <c r="B679" s="1" t="s">
        <v>138</v>
      </c>
      <c r="C679" s="1">
        <v>410300</v>
      </c>
      <c r="D679" s="1" t="s">
        <v>102</v>
      </c>
      <c r="E679" s="1">
        <v>8673</v>
      </c>
      <c r="F679" s="1" t="s">
        <v>191</v>
      </c>
      <c r="G679" s="1" t="s">
        <v>249</v>
      </c>
      <c r="I679" s="1" t="s">
        <v>249</v>
      </c>
      <c r="J679" s="1">
        <v>410003</v>
      </c>
      <c r="K679" s="1">
        <v>86</v>
      </c>
      <c r="L679" s="1">
        <v>86</v>
      </c>
      <c r="M679" s="1" t="s">
        <v>1551</v>
      </c>
      <c r="N679" s="1" t="s">
        <v>1552</v>
      </c>
      <c r="O679" s="1" t="s">
        <v>1553</v>
      </c>
      <c r="P679" s="1" t="s">
        <v>1554</v>
      </c>
      <c r="Q679" s="1" t="s">
        <v>109</v>
      </c>
      <c r="R679" s="1">
        <v>1</v>
      </c>
      <c r="S679" s="1" t="s">
        <v>110</v>
      </c>
      <c r="T679" s="1" t="s">
        <v>111</v>
      </c>
      <c r="U679" s="1" t="s">
        <v>112</v>
      </c>
      <c r="V679" s="1">
        <v>411</v>
      </c>
      <c r="Y679" s="1">
        <v>410054</v>
      </c>
      <c r="Z679" s="1" t="s">
        <v>227</v>
      </c>
      <c r="AG679" s="1">
        <v>4</v>
      </c>
      <c r="AH679" s="4">
        <v>42647</v>
      </c>
      <c r="AI679" s="1">
        <v>57</v>
      </c>
      <c r="AM679" s="1" t="s">
        <v>230</v>
      </c>
      <c r="AS679" s="4">
        <v>42425</v>
      </c>
      <c r="AT679" s="4">
        <v>42885</v>
      </c>
      <c r="AU679" s="4">
        <v>42538</v>
      </c>
      <c r="AW679" s="1">
        <v>1</v>
      </c>
      <c r="AY679" s="1" t="s">
        <v>206</v>
      </c>
      <c r="BB679" s="1">
        <v>0</v>
      </c>
      <c r="BC679" s="1">
        <v>0</v>
      </c>
      <c r="BD679" s="1">
        <v>1</v>
      </c>
      <c r="BE679" s="1">
        <v>3648</v>
      </c>
      <c r="BF679" s="1" t="s">
        <v>146</v>
      </c>
      <c r="BG679" s="1">
        <v>3648</v>
      </c>
      <c r="BH679" s="1">
        <v>56.81</v>
      </c>
      <c r="BI679" s="1">
        <v>78.27</v>
      </c>
      <c r="BJ679" s="1">
        <v>0</v>
      </c>
      <c r="BL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1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3648</v>
      </c>
      <c r="CD679" s="1">
        <v>1</v>
      </c>
      <c r="CE679" s="1" t="s">
        <v>118</v>
      </c>
      <c r="CF679" s="1" t="s">
        <v>1511</v>
      </c>
      <c r="CG679" s="1" t="str">
        <f>"03"</f>
        <v>03</v>
      </c>
      <c r="CH679" s="1" t="str">
        <f>"9"</f>
        <v>9</v>
      </c>
      <c r="CI679" s="1" t="str">
        <f>"03"</f>
        <v>03</v>
      </c>
      <c r="CJ679" s="1" t="s">
        <v>1304</v>
      </c>
      <c r="CK679" s="1" t="str">
        <f>"02"</f>
        <v>02</v>
      </c>
      <c r="CL679" s="1" t="s">
        <v>121</v>
      </c>
      <c r="CW679" s="1">
        <v>0</v>
      </c>
      <c r="CX679" s="1">
        <v>0</v>
      </c>
      <c r="CY679" s="1">
        <v>0</v>
      </c>
    </row>
    <row r="680" spans="1:103">
      <c r="A680" s="1">
        <v>410</v>
      </c>
      <c r="B680" s="1" t="s">
        <v>138</v>
      </c>
      <c r="C680" s="1">
        <v>410301</v>
      </c>
      <c r="D680" s="1" t="s">
        <v>102</v>
      </c>
      <c r="E680" s="1">
        <v>8673</v>
      </c>
      <c r="F680" s="1" t="s">
        <v>191</v>
      </c>
      <c r="G680" s="1" t="s">
        <v>249</v>
      </c>
      <c r="I680" s="1" t="s">
        <v>249</v>
      </c>
      <c r="J680" s="1">
        <v>410003</v>
      </c>
      <c r="K680" s="1">
        <v>85</v>
      </c>
      <c r="L680" s="1">
        <v>85</v>
      </c>
      <c r="M680" s="1" t="s">
        <v>1551</v>
      </c>
      <c r="N680" s="1" t="s">
        <v>1552</v>
      </c>
      <c r="O680" s="1" t="s">
        <v>1553</v>
      </c>
      <c r="P680" s="1" t="s">
        <v>1554</v>
      </c>
      <c r="Q680" s="1" t="s">
        <v>109</v>
      </c>
      <c r="R680" s="1">
        <v>1</v>
      </c>
      <c r="S680" s="1" t="s">
        <v>110</v>
      </c>
      <c r="T680" s="1" t="s">
        <v>111</v>
      </c>
      <c r="U680" s="1" t="s">
        <v>112</v>
      </c>
      <c r="V680" s="1">
        <v>411</v>
      </c>
      <c r="Y680" s="1">
        <v>410054</v>
      </c>
      <c r="Z680" s="1" t="s">
        <v>227</v>
      </c>
      <c r="AG680" s="1">
        <v>3</v>
      </c>
      <c r="AH680" s="4">
        <v>42486</v>
      </c>
      <c r="AI680" s="1">
        <v>57</v>
      </c>
      <c r="AM680" s="1" t="s">
        <v>230</v>
      </c>
      <c r="AS680" s="4">
        <v>42426</v>
      </c>
      <c r="AT680" s="4">
        <v>42885</v>
      </c>
      <c r="AU680" s="4">
        <v>42615</v>
      </c>
      <c r="AW680" s="1">
        <v>1</v>
      </c>
      <c r="AY680" s="1" t="s">
        <v>206</v>
      </c>
      <c r="BB680" s="1">
        <v>0</v>
      </c>
      <c r="BC680" s="1">
        <v>0</v>
      </c>
      <c r="BD680" s="1">
        <v>1</v>
      </c>
      <c r="BE680" s="1">
        <v>3648</v>
      </c>
      <c r="BF680" s="1" t="s">
        <v>146</v>
      </c>
      <c r="BG680" s="1">
        <v>3648</v>
      </c>
      <c r="BH680" s="1">
        <v>56.81</v>
      </c>
      <c r="BI680" s="1">
        <v>78.27</v>
      </c>
      <c r="BJ680" s="1">
        <v>0</v>
      </c>
      <c r="BL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1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3648</v>
      </c>
      <c r="CD680" s="1">
        <v>1</v>
      </c>
      <c r="CE680" s="1" t="s">
        <v>118</v>
      </c>
      <c r="CF680" s="1" t="s">
        <v>1511</v>
      </c>
      <c r="CG680" s="1" t="str">
        <f>"03"</f>
        <v>03</v>
      </c>
      <c r="CH680" s="1" t="str">
        <f>"9"</f>
        <v>9</v>
      </c>
      <c r="CI680" s="1" t="str">
        <f>"03"</f>
        <v>03</v>
      </c>
      <c r="CJ680" s="1" t="s">
        <v>1304</v>
      </c>
      <c r="CK680" s="1" t="str">
        <f>"02"</f>
        <v>02</v>
      </c>
      <c r="CL680" s="1" t="s">
        <v>121</v>
      </c>
      <c r="CW680" s="1">
        <v>0</v>
      </c>
      <c r="CX680" s="1">
        <v>0</v>
      </c>
      <c r="CY680" s="1">
        <v>0</v>
      </c>
    </row>
    <row r="681" spans="1:103">
      <c r="A681" s="1">
        <v>410</v>
      </c>
      <c r="B681" s="1" t="s">
        <v>138</v>
      </c>
      <c r="C681" s="1">
        <v>410301</v>
      </c>
      <c r="D681" s="1" t="s">
        <v>102</v>
      </c>
      <c r="E681" s="1">
        <v>8673</v>
      </c>
      <c r="F681" s="1" t="s">
        <v>191</v>
      </c>
      <c r="G681" s="1" t="s">
        <v>249</v>
      </c>
      <c r="I681" s="1" t="s">
        <v>249</v>
      </c>
      <c r="J681" s="1">
        <v>410003</v>
      </c>
      <c r="K681" s="1">
        <v>86</v>
      </c>
      <c r="L681" s="1">
        <v>86</v>
      </c>
      <c r="M681" s="1" t="s">
        <v>1551</v>
      </c>
      <c r="N681" s="1" t="s">
        <v>1552</v>
      </c>
      <c r="O681" s="1" t="s">
        <v>1553</v>
      </c>
      <c r="P681" s="1" t="s">
        <v>1554</v>
      </c>
      <c r="Q681" s="1" t="s">
        <v>109</v>
      </c>
      <c r="R681" s="1">
        <v>1</v>
      </c>
      <c r="S681" s="1" t="s">
        <v>110</v>
      </c>
      <c r="T681" s="1" t="s">
        <v>111</v>
      </c>
      <c r="U681" s="1" t="s">
        <v>112</v>
      </c>
      <c r="V681" s="1">
        <v>411</v>
      </c>
      <c r="Y681" s="1">
        <v>410054</v>
      </c>
      <c r="Z681" s="1" t="s">
        <v>227</v>
      </c>
      <c r="AG681" s="1">
        <v>3</v>
      </c>
      <c r="AH681" s="4">
        <v>42486</v>
      </c>
      <c r="AI681" s="1">
        <v>57</v>
      </c>
      <c r="AM681" s="1" t="s">
        <v>230</v>
      </c>
      <c r="AS681" s="4">
        <v>42426</v>
      </c>
      <c r="AT681" s="4">
        <v>42885</v>
      </c>
      <c r="AU681" s="4">
        <v>42615</v>
      </c>
      <c r="AW681" s="1">
        <v>1</v>
      </c>
      <c r="AY681" s="1" t="s">
        <v>206</v>
      </c>
      <c r="BB681" s="1">
        <v>0</v>
      </c>
      <c r="BC681" s="1">
        <v>0</v>
      </c>
      <c r="BD681" s="1">
        <v>1</v>
      </c>
      <c r="BE681" s="1">
        <v>3648</v>
      </c>
      <c r="BF681" s="1" t="s">
        <v>146</v>
      </c>
      <c r="BG681" s="1">
        <v>3648</v>
      </c>
      <c r="BH681" s="1">
        <v>56.81</v>
      </c>
      <c r="BI681" s="1">
        <v>78.27</v>
      </c>
      <c r="BJ681" s="1">
        <v>0</v>
      </c>
      <c r="BL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1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3648</v>
      </c>
      <c r="CD681" s="1">
        <v>1</v>
      </c>
      <c r="CE681" s="1" t="s">
        <v>118</v>
      </c>
      <c r="CF681" s="1" t="s">
        <v>1511</v>
      </c>
      <c r="CG681" s="1" t="str">
        <f>"03"</f>
        <v>03</v>
      </c>
      <c r="CH681" s="1" t="str">
        <f>"9"</f>
        <v>9</v>
      </c>
      <c r="CI681" s="1" t="str">
        <f>"03"</f>
        <v>03</v>
      </c>
      <c r="CJ681" s="1" t="s">
        <v>1304</v>
      </c>
      <c r="CK681" s="1" t="str">
        <f>"02"</f>
        <v>02</v>
      </c>
      <c r="CL681" s="1" t="s">
        <v>121</v>
      </c>
      <c r="CW681" s="1">
        <v>0</v>
      </c>
      <c r="CX681" s="1">
        <v>0</v>
      </c>
      <c r="CY681" s="1">
        <v>0</v>
      </c>
    </row>
    <row r="682" spans="1:103">
      <c r="A682" s="1">
        <v>410</v>
      </c>
      <c r="B682" s="1" t="s">
        <v>138</v>
      </c>
      <c r="C682" s="1">
        <v>410380</v>
      </c>
      <c r="D682" s="1" t="s">
        <v>102</v>
      </c>
      <c r="E682" s="1">
        <v>8681</v>
      </c>
      <c r="F682" s="1" t="s">
        <v>1555</v>
      </c>
      <c r="G682" s="1">
        <v>4101182157</v>
      </c>
      <c r="I682" s="1">
        <v>4101182157</v>
      </c>
      <c r="K682" s="1">
        <v>19</v>
      </c>
      <c r="L682" s="1">
        <v>19</v>
      </c>
      <c r="M682" s="1" t="s">
        <v>1556</v>
      </c>
      <c r="N682" s="1" t="s">
        <v>1557</v>
      </c>
      <c r="O682" s="1" t="s">
        <v>1558</v>
      </c>
      <c r="P682" s="1" t="s">
        <v>143</v>
      </c>
      <c r="Q682" s="1" t="s">
        <v>109</v>
      </c>
      <c r="R682" s="1">
        <v>1</v>
      </c>
      <c r="S682" s="1" t="s">
        <v>110</v>
      </c>
      <c r="T682" s="1" t="s">
        <v>111</v>
      </c>
      <c r="U682" s="1" t="s">
        <v>112</v>
      </c>
      <c r="V682" s="1">
        <v>411</v>
      </c>
      <c r="Y682" s="1">
        <v>410080</v>
      </c>
      <c r="Z682" s="1" t="s">
        <v>113</v>
      </c>
      <c r="AG682" s="1">
        <v>2</v>
      </c>
      <c r="AH682" s="4">
        <v>42690</v>
      </c>
      <c r="AI682" s="1">
        <v>57</v>
      </c>
      <c r="AS682" s="4">
        <v>42528</v>
      </c>
      <c r="AT682" s="4">
        <v>42947</v>
      </c>
      <c r="AU682" s="4">
        <v>42795</v>
      </c>
      <c r="AW682" s="1">
        <v>4</v>
      </c>
      <c r="AY682" s="1" t="s">
        <v>184</v>
      </c>
      <c r="BB682" s="1">
        <v>0</v>
      </c>
      <c r="BC682" s="1">
        <v>0</v>
      </c>
      <c r="BD682" s="1">
        <v>4</v>
      </c>
      <c r="BE682" s="1">
        <v>6089</v>
      </c>
      <c r="BF682" s="1" t="s">
        <v>146</v>
      </c>
      <c r="BG682" s="1">
        <v>24356</v>
      </c>
      <c r="BH682" s="1">
        <v>379.28</v>
      </c>
      <c r="BI682" s="1">
        <v>522.55</v>
      </c>
      <c r="BJ682" s="1">
        <v>0</v>
      </c>
      <c r="BL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4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24356</v>
      </c>
      <c r="CD682" s="1">
        <v>1</v>
      </c>
      <c r="CE682" s="1" t="s">
        <v>118</v>
      </c>
      <c r="CF682" s="1" t="s">
        <v>1511</v>
      </c>
      <c r="CG682" s="1" t="str">
        <f>"03"</f>
        <v>03</v>
      </c>
      <c r="CH682" s="1" t="str">
        <f>"9"</f>
        <v>9</v>
      </c>
      <c r="CI682" s="1" t="str">
        <f>"07"</f>
        <v>07</v>
      </c>
      <c r="CJ682" s="1" t="s">
        <v>147</v>
      </c>
      <c r="CK682" s="1" t="str">
        <f>"02"</f>
        <v>02</v>
      </c>
      <c r="CL682" s="1" t="s">
        <v>121</v>
      </c>
      <c r="CW682" s="1">
        <v>0</v>
      </c>
      <c r="CX682" s="1">
        <v>0</v>
      </c>
      <c r="CY682" s="1">
        <v>0</v>
      </c>
    </row>
    <row r="683" spans="1:103">
      <c r="A683" s="1">
        <v>410</v>
      </c>
      <c r="B683" s="1" t="s">
        <v>138</v>
      </c>
      <c r="C683" s="1">
        <v>410380</v>
      </c>
      <c r="D683" s="1" t="s">
        <v>102</v>
      </c>
      <c r="E683" s="1">
        <v>8681</v>
      </c>
      <c r="F683" s="1" t="s">
        <v>1555</v>
      </c>
      <c r="G683" s="1">
        <v>4101182157</v>
      </c>
      <c r="I683" s="1">
        <v>4101182157</v>
      </c>
      <c r="K683" s="1">
        <v>17</v>
      </c>
      <c r="L683" s="1">
        <v>17</v>
      </c>
      <c r="M683" s="1" t="s">
        <v>1559</v>
      </c>
      <c r="N683" s="1" t="s">
        <v>1560</v>
      </c>
      <c r="O683" s="1" t="s">
        <v>182</v>
      </c>
      <c r="P683" s="1" t="s">
        <v>292</v>
      </c>
      <c r="Q683" s="1" t="s">
        <v>109</v>
      </c>
      <c r="R683" s="1">
        <v>1</v>
      </c>
      <c r="S683" s="1" t="s">
        <v>110</v>
      </c>
      <c r="T683" s="1" t="s">
        <v>111</v>
      </c>
      <c r="U683" s="1" t="s">
        <v>112</v>
      </c>
      <c r="V683" s="1">
        <v>411</v>
      </c>
      <c r="Y683" s="1">
        <v>410080</v>
      </c>
      <c r="Z683" s="1" t="s">
        <v>113</v>
      </c>
      <c r="AC683" s="1" t="s">
        <v>114</v>
      </c>
      <c r="AD683" s="4">
        <v>42863</v>
      </c>
      <c r="AG683" s="1">
        <v>2</v>
      </c>
      <c r="AH683" s="4">
        <v>42690</v>
      </c>
      <c r="AI683" s="1">
        <v>57</v>
      </c>
      <c r="AS683" s="4">
        <v>42528</v>
      </c>
      <c r="AT683" s="4">
        <v>42947</v>
      </c>
      <c r="AU683" s="4">
        <v>42795</v>
      </c>
      <c r="AW683" s="1">
        <v>4</v>
      </c>
      <c r="AX683" s="1">
        <v>409196</v>
      </c>
      <c r="AY683" s="1" t="s">
        <v>184</v>
      </c>
      <c r="AZ683" s="1">
        <v>999</v>
      </c>
      <c r="BA683" s="1">
        <v>811</v>
      </c>
      <c r="BB683" s="1">
        <v>0</v>
      </c>
      <c r="BC683" s="1">
        <v>0</v>
      </c>
      <c r="BD683" s="1">
        <v>4</v>
      </c>
      <c r="BE683" s="1">
        <v>9466</v>
      </c>
      <c r="BF683" s="1" t="s">
        <v>146</v>
      </c>
      <c r="BG683" s="1">
        <v>37864</v>
      </c>
      <c r="BH683" s="1">
        <v>589.63</v>
      </c>
      <c r="BI683" s="1">
        <v>812.36</v>
      </c>
      <c r="BJ683" s="1">
        <v>0</v>
      </c>
      <c r="BL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4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37864</v>
      </c>
      <c r="CD683" s="1">
        <v>1</v>
      </c>
      <c r="CE683" s="1" t="s">
        <v>118</v>
      </c>
      <c r="CF683" s="1" t="s">
        <v>1511</v>
      </c>
      <c r="CG683" s="1" t="str">
        <f>"03"</f>
        <v>03</v>
      </c>
      <c r="CH683" s="1" t="str">
        <f>"9"</f>
        <v>9</v>
      </c>
      <c r="CI683" s="1" t="str">
        <f>"07"</f>
        <v>07</v>
      </c>
      <c r="CJ683" s="1" t="s">
        <v>147</v>
      </c>
      <c r="CK683" s="1" t="str">
        <f>"06"</f>
        <v>06</v>
      </c>
      <c r="CL683" s="1" t="s">
        <v>121</v>
      </c>
      <c r="CW683" s="1">
        <v>0</v>
      </c>
      <c r="CX683" s="1">
        <v>0</v>
      </c>
      <c r="CY683" s="1">
        <v>0</v>
      </c>
    </row>
    <row r="684" spans="1:103">
      <c r="A684" s="1">
        <v>410</v>
      </c>
      <c r="B684" s="1" t="s">
        <v>138</v>
      </c>
      <c r="C684" s="1">
        <v>410553</v>
      </c>
      <c r="D684" s="1" t="s">
        <v>102</v>
      </c>
      <c r="E684" s="1">
        <v>8700</v>
      </c>
      <c r="F684" s="1" t="s">
        <v>199</v>
      </c>
      <c r="G684" s="1" t="s">
        <v>457</v>
      </c>
      <c r="I684" s="1" t="s">
        <v>457</v>
      </c>
      <c r="K684" s="1">
        <v>11</v>
      </c>
      <c r="L684" s="1">
        <v>11</v>
      </c>
      <c r="M684" s="1" t="s">
        <v>1561</v>
      </c>
      <c r="N684" s="1" t="s">
        <v>1562</v>
      </c>
      <c r="O684" s="1" t="s">
        <v>1349</v>
      </c>
      <c r="P684" s="1" t="s">
        <v>470</v>
      </c>
      <c r="Q684" s="1" t="s">
        <v>109</v>
      </c>
      <c r="R684" s="1">
        <v>1</v>
      </c>
      <c r="S684" s="1" t="s">
        <v>110</v>
      </c>
      <c r="T684" s="1" t="s">
        <v>111</v>
      </c>
      <c r="U684" s="1" t="s">
        <v>112</v>
      </c>
      <c r="V684" s="1">
        <v>411</v>
      </c>
      <c r="Y684" s="1">
        <v>410080</v>
      </c>
      <c r="Z684" s="1" t="s">
        <v>113</v>
      </c>
      <c r="AC684" s="1" t="s">
        <v>157</v>
      </c>
      <c r="AD684" s="4">
        <v>42836</v>
      </c>
      <c r="AG684" s="1">
        <v>2</v>
      </c>
      <c r="AH684" s="4">
        <v>42753</v>
      </c>
      <c r="AI684" s="1">
        <v>57</v>
      </c>
      <c r="AM684" s="1" t="s">
        <v>183</v>
      </c>
      <c r="AS684" s="4">
        <v>42752</v>
      </c>
      <c r="AT684" s="4">
        <v>42824</v>
      </c>
      <c r="AU684" s="4">
        <v>42817</v>
      </c>
      <c r="AW684" s="1">
        <v>6</v>
      </c>
      <c r="AX684" s="1">
        <v>408580</v>
      </c>
      <c r="AY684" s="1" t="s">
        <v>206</v>
      </c>
      <c r="AZ684" s="1">
        <v>999</v>
      </c>
      <c r="BB684" s="1">
        <v>0</v>
      </c>
      <c r="BC684" s="1">
        <v>1</v>
      </c>
      <c r="BD684" s="1">
        <v>6</v>
      </c>
      <c r="BE684" s="1">
        <v>1025</v>
      </c>
      <c r="BF684" s="1" t="s">
        <v>146</v>
      </c>
      <c r="BG684" s="1">
        <v>6150</v>
      </c>
      <c r="BH684" s="1">
        <v>95.77</v>
      </c>
      <c r="BI684" s="1">
        <v>131.95</v>
      </c>
      <c r="BJ684" s="1">
        <v>1</v>
      </c>
      <c r="BK684" s="4">
        <v>42836</v>
      </c>
      <c r="BL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6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6150</v>
      </c>
      <c r="CD684" s="1">
        <v>1</v>
      </c>
      <c r="CE684" s="1" t="s">
        <v>118</v>
      </c>
      <c r="CF684" s="1" t="s">
        <v>1511</v>
      </c>
      <c r="CG684" s="1" t="str">
        <f t="shared" ref="CG684:CG715" si="189">"04"</f>
        <v>04</v>
      </c>
      <c r="CH684" s="1" t="str">
        <f t="shared" ref="CH684:CH715" si="190">"2"</f>
        <v>2</v>
      </c>
      <c r="CI684" s="1" t="str">
        <f t="shared" ref="CI684:CI687" si="191">"03"</f>
        <v>03</v>
      </c>
      <c r="CJ684" s="1" t="s">
        <v>120</v>
      </c>
      <c r="CK684" s="1" t="str">
        <f t="shared" ref="CK684:CK686" si="192">"02"</f>
        <v>02</v>
      </c>
      <c r="CL684" s="1" t="s">
        <v>177</v>
      </c>
      <c r="CW684" s="1">
        <v>0</v>
      </c>
      <c r="CX684" s="1">
        <v>0</v>
      </c>
      <c r="CY684" s="1">
        <v>0</v>
      </c>
    </row>
    <row r="685" spans="1:103">
      <c r="A685" s="1">
        <v>410</v>
      </c>
      <c r="B685" s="1" t="s">
        <v>138</v>
      </c>
      <c r="C685" s="1">
        <v>410671</v>
      </c>
      <c r="D685" s="1" t="s">
        <v>102</v>
      </c>
      <c r="E685" s="1">
        <v>9113</v>
      </c>
      <c r="F685" s="1" t="s">
        <v>352</v>
      </c>
      <c r="G685" s="1" t="s">
        <v>353</v>
      </c>
      <c r="I685" s="1" t="s">
        <v>353</v>
      </c>
      <c r="K685" s="1">
        <v>10</v>
      </c>
      <c r="L685" s="1">
        <v>10</v>
      </c>
      <c r="M685" s="1" t="s">
        <v>1563</v>
      </c>
      <c r="N685" s="1" t="s">
        <v>1562</v>
      </c>
      <c r="O685" s="1" t="s">
        <v>1349</v>
      </c>
      <c r="P685" s="1" t="s">
        <v>470</v>
      </c>
      <c r="Q685" s="1" t="s">
        <v>109</v>
      </c>
      <c r="R685" s="1">
        <v>1</v>
      </c>
      <c r="S685" s="1" t="s">
        <v>110</v>
      </c>
      <c r="T685" s="1" t="s">
        <v>111</v>
      </c>
      <c r="U685" s="1" t="s">
        <v>112</v>
      </c>
      <c r="V685" s="1">
        <v>411</v>
      </c>
      <c r="Y685" s="1">
        <v>410080</v>
      </c>
      <c r="Z685" s="1" t="s">
        <v>113</v>
      </c>
      <c r="AG685" s="1">
        <v>4</v>
      </c>
      <c r="AH685" s="4">
        <v>42859</v>
      </c>
      <c r="AI685" s="1">
        <v>57</v>
      </c>
      <c r="AM685" s="1" t="s">
        <v>357</v>
      </c>
      <c r="AS685" s="4">
        <v>42805</v>
      </c>
      <c r="AT685" s="4">
        <v>42894</v>
      </c>
      <c r="AU685" s="4">
        <v>42888</v>
      </c>
      <c r="AW685" s="1">
        <v>50</v>
      </c>
      <c r="AY685" s="1" t="s">
        <v>206</v>
      </c>
      <c r="BB685" s="1">
        <v>0</v>
      </c>
      <c r="BC685" s="1">
        <v>0</v>
      </c>
      <c r="BD685" s="1">
        <v>50</v>
      </c>
      <c r="BE685" s="1">
        <v>1055</v>
      </c>
      <c r="BF685" s="1" t="s">
        <v>146</v>
      </c>
      <c r="BG685" s="1">
        <v>52750</v>
      </c>
      <c r="BH685" s="1">
        <v>821.43</v>
      </c>
      <c r="BI685" s="1">
        <v>1131.73</v>
      </c>
      <c r="BJ685" s="1">
        <v>0</v>
      </c>
      <c r="BL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50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52750</v>
      </c>
      <c r="CD685" s="1">
        <v>1</v>
      </c>
      <c r="CE685" s="1" t="s">
        <v>118</v>
      </c>
      <c r="CF685" s="1" t="s">
        <v>1511</v>
      </c>
      <c r="CG685" s="1" t="str">
        <f>"04"</f>
        <v>04</v>
      </c>
      <c r="CH685" s="1" t="str">
        <f>"2"</f>
        <v>2</v>
      </c>
      <c r="CI685" s="1" t="str">
        <f>"03"</f>
        <v>03</v>
      </c>
      <c r="CJ685" s="1" t="s">
        <v>120</v>
      </c>
      <c r="CK685" s="1" t="str">
        <f>"02"</f>
        <v>02</v>
      </c>
      <c r="CL685" s="1" t="s">
        <v>177</v>
      </c>
      <c r="CW685" s="1">
        <v>0</v>
      </c>
      <c r="CX685" s="1">
        <v>0</v>
      </c>
      <c r="CY685" s="1">
        <v>0</v>
      </c>
    </row>
    <row r="686" spans="1:103">
      <c r="A686" s="1">
        <v>410</v>
      </c>
      <c r="B686" s="1" t="s">
        <v>138</v>
      </c>
      <c r="C686" s="1">
        <v>410767</v>
      </c>
      <c r="D686" s="1" t="s">
        <v>102</v>
      </c>
      <c r="E686" s="1">
        <v>9113</v>
      </c>
      <c r="F686" s="1" t="s">
        <v>352</v>
      </c>
      <c r="G686" s="1" t="s">
        <v>359</v>
      </c>
      <c r="I686" s="1" t="s">
        <v>359</v>
      </c>
      <c r="K686" s="1">
        <v>11</v>
      </c>
      <c r="L686" s="1">
        <v>11</v>
      </c>
      <c r="M686" s="1" t="s">
        <v>1563</v>
      </c>
      <c r="N686" s="1" t="s">
        <v>1562</v>
      </c>
      <c r="O686" s="1" t="s">
        <v>1349</v>
      </c>
      <c r="P686" s="1" t="s">
        <v>470</v>
      </c>
      <c r="Q686" s="1" t="s">
        <v>109</v>
      </c>
      <c r="R686" s="1">
        <v>1</v>
      </c>
      <c r="S686" s="1" t="s">
        <v>110</v>
      </c>
      <c r="T686" s="1" t="s">
        <v>111</v>
      </c>
      <c r="U686" s="1" t="s">
        <v>112</v>
      </c>
      <c r="V686" s="1">
        <v>411</v>
      </c>
      <c r="Y686" s="1">
        <v>410080</v>
      </c>
      <c r="Z686" s="1" t="s">
        <v>113</v>
      </c>
      <c r="AI686" s="1">
        <v>57</v>
      </c>
      <c r="AM686" s="1" t="s">
        <v>357</v>
      </c>
      <c r="AS686" s="4">
        <v>42860</v>
      </c>
      <c r="AT686" s="4">
        <v>42950</v>
      </c>
      <c r="AU686" s="4">
        <v>42944</v>
      </c>
      <c r="AW686" s="1">
        <v>120</v>
      </c>
      <c r="AY686" s="1" t="s">
        <v>206</v>
      </c>
      <c r="BB686" s="1">
        <v>0</v>
      </c>
      <c r="BC686" s="1">
        <v>0</v>
      </c>
      <c r="BD686" s="1">
        <v>120</v>
      </c>
      <c r="BE686" s="1">
        <v>126600</v>
      </c>
      <c r="BF686" s="1" t="s">
        <v>146</v>
      </c>
      <c r="BG686" s="1">
        <v>15192000</v>
      </c>
      <c r="BH686" s="1">
        <v>236572.87</v>
      </c>
      <c r="BI686" s="1">
        <v>325938.64</v>
      </c>
      <c r="BJ686" s="1">
        <v>0</v>
      </c>
      <c r="BL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120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15192000</v>
      </c>
      <c r="CD686" s="1">
        <v>1</v>
      </c>
      <c r="CE686" s="1" t="s">
        <v>118</v>
      </c>
      <c r="CF686" s="1" t="s">
        <v>1511</v>
      </c>
      <c r="CG686" s="1" t="str">
        <f>"04"</f>
        <v>04</v>
      </c>
      <c r="CH686" s="1" t="str">
        <f>"2"</f>
        <v>2</v>
      </c>
      <c r="CI686" s="1" t="str">
        <f>"03"</f>
        <v>03</v>
      </c>
      <c r="CJ686" s="1" t="s">
        <v>120</v>
      </c>
      <c r="CK686" s="1" t="str">
        <f>"02"</f>
        <v>02</v>
      </c>
      <c r="CL686" s="1" t="s">
        <v>177</v>
      </c>
      <c r="CW686" s="1">
        <v>0</v>
      </c>
      <c r="CX686" s="1">
        <v>0</v>
      </c>
      <c r="CY686" s="1">
        <v>0</v>
      </c>
    </row>
    <row r="687" spans="1:103">
      <c r="A687" s="1">
        <v>410</v>
      </c>
      <c r="B687" s="1" t="s">
        <v>138</v>
      </c>
      <c r="C687" s="1">
        <v>410671</v>
      </c>
      <c r="D687" s="1" t="s">
        <v>102</v>
      </c>
      <c r="E687" s="1">
        <v>9113</v>
      </c>
      <c r="F687" s="1" t="s">
        <v>352</v>
      </c>
      <c r="G687" s="1" t="s">
        <v>353</v>
      </c>
      <c r="I687" s="1" t="s">
        <v>353</v>
      </c>
      <c r="K687" s="1">
        <v>11</v>
      </c>
      <c r="L687" s="1">
        <v>11</v>
      </c>
      <c r="M687" s="1" t="s">
        <v>1564</v>
      </c>
      <c r="N687" s="1" t="s">
        <v>1565</v>
      </c>
      <c r="O687" s="1" t="s">
        <v>165</v>
      </c>
      <c r="P687" s="1" t="s">
        <v>453</v>
      </c>
      <c r="Q687" s="1" t="s">
        <v>109</v>
      </c>
      <c r="R687" s="1">
        <v>1</v>
      </c>
      <c r="S687" s="1" t="s">
        <v>110</v>
      </c>
      <c r="T687" s="1" t="s">
        <v>111</v>
      </c>
      <c r="U687" s="1" t="s">
        <v>112</v>
      </c>
      <c r="V687" s="1">
        <v>411</v>
      </c>
      <c r="Y687" s="1">
        <v>410080</v>
      </c>
      <c r="Z687" s="1" t="s">
        <v>113</v>
      </c>
      <c r="AG687" s="1">
        <v>4</v>
      </c>
      <c r="AH687" s="4">
        <v>42859</v>
      </c>
      <c r="AI687" s="1">
        <v>57</v>
      </c>
      <c r="AM687" s="1" t="s">
        <v>357</v>
      </c>
      <c r="AS687" s="4">
        <v>42805</v>
      </c>
      <c r="AT687" s="4">
        <v>42894</v>
      </c>
      <c r="AU687" s="4">
        <v>42888</v>
      </c>
      <c r="AW687" s="1">
        <v>1</v>
      </c>
      <c r="AY687" s="1" t="s">
        <v>206</v>
      </c>
      <c r="BB687" s="1">
        <v>0</v>
      </c>
      <c r="BC687" s="1">
        <v>0</v>
      </c>
      <c r="BD687" s="1">
        <v>1</v>
      </c>
      <c r="BE687" s="1">
        <v>2411</v>
      </c>
      <c r="BF687" s="1" t="s">
        <v>146</v>
      </c>
      <c r="BG687" s="1">
        <v>2411</v>
      </c>
      <c r="BH687" s="1">
        <v>37.54</v>
      </c>
      <c r="BI687" s="1">
        <v>51.73</v>
      </c>
      <c r="BJ687" s="1">
        <v>0</v>
      </c>
      <c r="BL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1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2411</v>
      </c>
      <c r="CD687" s="1">
        <v>1</v>
      </c>
      <c r="CE687" s="1" t="s">
        <v>118</v>
      </c>
      <c r="CF687" s="1" t="s">
        <v>1511</v>
      </c>
      <c r="CG687" s="1" t="str">
        <f>"04"</f>
        <v>04</v>
      </c>
      <c r="CH687" s="1" t="str">
        <f>"2"</f>
        <v>2</v>
      </c>
      <c r="CI687" s="1" t="str">
        <f>"03"</f>
        <v>03</v>
      </c>
      <c r="CJ687" s="1" t="s">
        <v>120</v>
      </c>
      <c r="CK687" s="1" t="str">
        <f>"12"</f>
        <v>12</v>
      </c>
      <c r="CL687" s="1" t="s">
        <v>177</v>
      </c>
      <c r="CW687" s="1">
        <v>0</v>
      </c>
      <c r="CX687" s="1">
        <v>0</v>
      </c>
      <c r="CY687" s="1">
        <v>0</v>
      </c>
    </row>
    <row r="688" spans="1:103">
      <c r="A688" s="1">
        <v>410</v>
      </c>
      <c r="B688" s="1" t="s">
        <v>138</v>
      </c>
      <c r="C688" s="1">
        <v>410671</v>
      </c>
      <c r="D688" s="1" t="s">
        <v>102</v>
      </c>
      <c r="E688" s="1">
        <v>9113</v>
      </c>
      <c r="F688" s="1" t="s">
        <v>352</v>
      </c>
      <c r="G688" s="1" t="s">
        <v>353</v>
      </c>
      <c r="I688" s="1" t="s">
        <v>353</v>
      </c>
      <c r="K688" s="1">
        <v>17</v>
      </c>
      <c r="L688" s="1">
        <v>17</v>
      </c>
      <c r="M688" s="1" t="s">
        <v>1566</v>
      </c>
      <c r="N688" s="1" t="s">
        <v>1567</v>
      </c>
      <c r="O688" s="1" t="s">
        <v>400</v>
      </c>
      <c r="P688" s="1" t="s">
        <v>166</v>
      </c>
      <c r="Q688" s="1" t="s">
        <v>109</v>
      </c>
      <c r="R688" s="1">
        <v>1</v>
      </c>
      <c r="S688" s="1" t="s">
        <v>110</v>
      </c>
      <c r="T688" s="1" t="s">
        <v>111</v>
      </c>
      <c r="U688" s="1" t="s">
        <v>112</v>
      </c>
      <c r="V688" s="1">
        <v>411</v>
      </c>
      <c r="Y688" s="1">
        <v>410080</v>
      </c>
      <c r="Z688" s="1" t="s">
        <v>113</v>
      </c>
      <c r="AC688" s="1" t="s">
        <v>114</v>
      </c>
      <c r="AD688" s="4">
        <v>42860</v>
      </c>
      <c r="AG688" s="1">
        <v>4</v>
      </c>
      <c r="AH688" s="4">
        <v>42859</v>
      </c>
      <c r="AI688" s="1">
        <v>57</v>
      </c>
      <c r="AM688" s="1" t="s">
        <v>357</v>
      </c>
      <c r="AS688" s="4">
        <v>42805</v>
      </c>
      <c r="AT688" s="4">
        <v>42894</v>
      </c>
      <c r="AU688" s="4">
        <v>42888</v>
      </c>
      <c r="AW688" s="1">
        <v>134</v>
      </c>
      <c r="AX688" s="1">
        <v>409165</v>
      </c>
      <c r="AY688" s="1" t="s">
        <v>168</v>
      </c>
      <c r="AZ688" s="1">
        <v>999</v>
      </c>
      <c r="BA688" s="1">
        <v>811</v>
      </c>
      <c r="BB688" s="1">
        <v>0</v>
      </c>
      <c r="BC688" s="1">
        <v>0</v>
      </c>
      <c r="BD688" s="1">
        <v>134</v>
      </c>
      <c r="BE688" s="1">
        <v>1723</v>
      </c>
      <c r="BF688" s="1" t="s">
        <v>146</v>
      </c>
      <c r="BG688" s="1">
        <v>230882</v>
      </c>
      <c r="BH688" s="1">
        <v>3595.34</v>
      </c>
      <c r="BI688" s="1">
        <v>4953.49</v>
      </c>
      <c r="BJ688" s="1">
        <v>0</v>
      </c>
      <c r="BL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134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230882</v>
      </c>
      <c r="CD688" s="1">
        <v>1</v>
      </c>
      <c r="CE688" s="1" t="s">
        <v>118</v>
      </c>
      <c r="CF688" s="1" t="s">
        <v>1511</v>
      </c>
      <c r="CG688" s="1" t="str">
        <f>"04"</f>
        <v>04</v>
      </c>
      <c r="CH688" s="1" t="str">
        <f>"2"</f>
        <v>2</v>
      </c>
      <c r="CI688" s="1" t="str">
        <f t="shared" ref="CI688:CI717" si="193">"05"</f>
        <v>05</v>
      </c>
      <c r="CJ688" s="1" t="s">
        <v>120</v>
      </c>
      <c r="CK688" s="1" t="str">
        <f t="shared" ref="CK688:CK710" si="194">"02"</f>
        <v>02</v>
      </c>
      <c r="CL688" s="1" t="s">
        <v>177</v>
      </c>
      <c r="CW688" s="1">
        <v>0</v>
      </c>
      <c r="CX688" s="1">
        <v>0</v>
      </c>
      <c r="CY688" s="1">
        <v>0</v>
      </c>
    </row>
    <row r="689" spans="1:103">
      <c r="A689" s="1">
        <v>410</v>
      </c>
      <c r="B689" s="1" t="s">
        <v>138</v>
      </c>
      <c r="C689" s="1">
        <v>410767</v>
      </c>
      <c r="D689" s="1" t="s">
        <v>102</v>
      </c>
      <c r="E689" s="1">
        <v>9113</v>
      </c>
      <c r="F689" s="1" t="s">
        <v>352</v>
      </c>
      <c r="G689" s="1" t="s">
        <v>359</v>
      </c>
      <c r="I689" s="1" t="s">
        <v>359</v>
      </c>
      <c r="K689" s="1">
        <v>17</v>
      </c>
      <c r="L689" s="1">
        <v>17</v>
      </c>
      <c r="M689" s="1" t="s">
        <v>1566</v>
      </c>
      <c r="N689" s="1" t="s">
        <v>1567</v>
      </c>
      <c r="O689" s="1" t="s">
        <v>400</v>
      </c>
      <c r="P689" s="1" t="s">
        <v>166</v>
      </c>
      <c r="Q689" s="1" t="s">
        <v>109</v>
      </c>
      <c r="R689" s="1">
        <v>1</v>
      </c>
      <c r="S689" s="1" t="s">
        <v>110</v>
      </c>
      <c r="T689" s="1" t="s">
        <v>111</v>
      </c>
      <c r="U689" s="1" t="s">
        <v>112</v>
      </c>
      <c r="V689" s="1">
        <v>411</v>
      </c>
      <c r="Y689" s="1">
        <v>410080</v>
      </c>
      <c r="Z689" s="1" t="s">
        <v>113</v>
      </c>
      <c r="AI689" s="1">
        <v>57</v>
      </c>
      <c r="AM689" s="1" t="s">
        <v>357</v>
      </c>
      <c r="AS689" s="4">
        <v>42859</v>
      </c>
      <c r="AT689" s="4">
        <v>42950</v>
      </c>
      <c r="AU689" s="4">
        <v>42944</v>
      </c>
      <c r="AW689" s="1">
        <v>134</v>
      </c>
      <c r="AY689" s="1" t="s">
        <v>168</v>
      </c>
      <c r="BB689" s="1">
        <v>0</v>
      </c>
      <c r="BC689" s="1">
        <v>0</v>
      </c>
      <c r="BD689" s="1">
        <v>134</v>
      </c>
      <c r="BE689" s="1">
        <v>1723</v>
      </c>
      <c r="BF689" s="1" t="s">
        <v>146</v>
      </c>
      <c r="BG689" s="1">
        <v>230882</v>
      </c>
      <c r="BH689" s="1">
        <v>3595.34</v>
      </c>
      <c r="BI689" s="1">
        <v>4953.49</v>
      </c>
      <c r="BJ689" s="1">
        <v>0</v>
      </c>
      <c r="BL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134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230882</v>
      </c>
      <c r="CD689" s="1">
        <v>1</v>
      </c>
      <c r="CE689" s="1" t="s">
        <v>118</v>
      </c>
      <c r="CF689" s="1" t="s">
        <v>1511</v>
      </c>
      <c r="CG689" s="1" t="str">
        <f>"04"</f>
        <v>04</v>
      </c>
      <c r="CH689" s="1" t="str">
        <f>"2"</f>
        <v>2</v>
      </c>
      <c r="CI689" s="1" t="str">
        <f>"05"</f>
        <v>05</v>
      </c>
      <c r="CJ689" s="1" t="s">
        <v>120</v>
      </c>
      <c r="CK689" s="1" t="str">
        <f>"02"</f>
        <v>02</v>
      </c>
      <c r="CL689" s="1" t="s">
        <v>177</v>
      </c>
      <c r="CW689" s="1">
        <v>0</v>
      </c>
      <c r="CX689" s="1">
        <v>0</v>
      </c>
      <c r="CY689" s="1">
        <v>0</v>
      </c>
    </row>
    <row r="690" spans="1:103">
      <c r="A690" s="1">
        <v>410</v>
      </c>
      <c r="B690" s="1" t="s">
        <v>138</v>
      </c>
      <c r="C690" s="1">
        <v>410551</v>
      </c>
      <c r="D690" s="1" t="s">
        <v>102</v>
      </c>
      <c r="E690" s="1">
        <v>8700</v>
      </c>
      <c r="F690" s="1" t="s">
        <v>199</v>
      </c>
      <c r="G690" s="1" t="s">
        <v>386</v>
      </c>
      <c r="I690" s="1" t="s">
        <v>386</v>
      </c>
      <c r="K690" s="1">
        <v>10</v>
      </c>
      <c r="L690" s="1">
        <v>10</v>
      </c>
      <c r="M690" s="1" t="s">
        <v>1568</v>
      </c>
      <c r="N690" s="1" t="s">
        <v>164</v>
      </c>
      <c r="O690" s="1" t="s">
        <v>383</v>
      </c>
      <c r="P690" s="1" t="s">
        <v>166</v>
      </c>
      <c r="Q690" s="1" t="s">
        <v>109</v>
      </c>
      <c r="R690" s="1">
        <v>1</v>
      </c>
      <c r="S690" s="1" t="s">
        <v>110</v>
      </c>
      <c r="T690" s="1" t="s">
        <v>111</v>
      </c>
      <c r="U690" s="1" t="s">
        <v>112</v>
      </c>
      <c r="V690" s="1">
        <v>411</v>
      </c>
      <c r="Y690" s="1">
        <v>410080</v>
      </c>
      <c r="Z690" s="1" t="s">
        <v>113</v>
      </c>
      <c r="AC690" s="1" t="s">
        <v>157</v>
      </c>
      <c r="AD690" s="4">
        <v>42858</v>
      </c>
      <c r="AG690" s="1">
        <v>3</v>
      </c>
      <c r="AH690" s="4">
        <v>42759</v>
      </c>
      <c r="AI690" s="1">
        <v>57</v>
      </c>
      <c r="AM690" s="1" t="s">
        <v>183</v>
      </c>
      <c r="AS690" s="4">
        <v>42752</v>
      </c>
      <c r="AT690" s="4">
        <v>42853</v>
      </c>
      <c r="AU690" s="4">
        <v>42846</v>
      </c>
      <c r="AW690" s="1">
        <v>25</v>
      </c>
      <c r="AX690" s="1">
        <v>409073</v>
      </c>
      <c r="AY690" s="1" t="s">
        <v>168</v>
      </c>
      <c r="AZ690" s="1">
        <v>999</v>
      </c>
      <c r="BB690" s="1">
        <v>0</v>
      </c>
      <c r="BC690" s="1">
        <v>13</v>
      </c>
      <c r="BD690" s="1">
        <v>25</v>
      </c>
      <c r="BE690" s="1">
        <v>1846</v>
      </c>
      <c r="BF690" s="1" t="s">
        <v>146</v>
      </c>
      <c r="BG690" s="1">
        <v>46150</v>
      </c>
      <c r="BH690" s="1">
        <v>718.66</v>
      </c>
      <c r="BI690" s="1">
        <v>990.13</v>
      </c>
      <c r="BJ690" s="1">
        <v>13</v>
      </c>
      <c r="BK690" s="4">
        <v>42858</v>
      </c>
      <c r="BL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25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46150</v>
      </c>
      <c r="CD690" s="1">
        <v>1</v>
      </c>
      <c r="CE690" s="1" t="s">
        <v>118</v>
      </c>
      <c r="CF690" s="1" t="s">
        <v>1511</v>
      </c>
      <c r="CG690" s="1" t="str">
        <f>"04"</f>
        <v>04</v>
      </c>
      <c r="CH690" s="1" t="str">
        <f>"2"</f>
        <v>2</v>
      </c>
      <c r="CI690" s="1" t="str">
        <f>"05"</f>
        <v>05</v>
      </c>
      <c r="CJ690" s="1" t="s">
        <v>120</v>
      </c>
      <c r="CK690" s="1" t="str">
        <f>"02"</f>
        <v>02</v>
      </c>
      <c r="CL690" s="1" t="s">
        <v>388</v>
      </c>
      <c r="CW690" s="1">
        <v>0</v>
      </c>
      <c r="CX690" s="1">
        <v>0</v>
      </c>
      <c r="CY690" s="1">
        <v>0</v>
      </c>
    </row>
    <row r="691" spans="1:103">
      <c r="A691" s="1">
        <v>410</v>
      </c>
      <c r="B691" s="1" t="s">
        <v>138</v>
      </c>
      <c r="C691" s="1">
        <v>410750</v>
      </c>
      <c r="D691" s="1" t="s">
        <v>102</v>
      </c>
      <c r="E691" s="1">
        <v>8700</v>
      </c>
      <c r="F691" s="1" t="s">
        <v>199</v>
      </c>
      <c r="G691" s="1" t="s">
        <v>1569</v>
      </c>
      <c r="I691" s="1" t="s">
        <v>1569</v>
      </c>
      <c r="K691" s="1">
        <v>1</v>
      </c>
      <c r="L691" s="1">
        <v>1</v>
      </c>
      <c r="M691" s="1" t="s">
        <v>1568</v>
      </c>
      <c r="N691" s="1" t="s">
        <v>164</v>
      </c>
      <c r="O691" s="1" t="s">
        <v>383</v>
      </c>
      <c r="P691" s="1" t="s">
        <v>166</v>
      </c>
      <c r="Q691" s="1" t="s">
        <v>109</v>
      </c>
      <c r="R691" s="1">
        <v>1</v>
      </c>
      <c r="S691" s="1" t="s">
        <v>110</v>
      </c>
      <c r="T691" s="1" t="s">
        <v>111</v>
      </c>
      <c r="U691" s="1" t="s">
        <v>112</v>
      </c>
      <c r="V691" s="1">
        <v>411</v>
      </c>
      <c r="Y691" s="1">
        <v>410080</v>
      </c>
      <c r="Z691" s="1" t="s">
        <v>113</v>
      </c>
      <c r="AG691" s="1">
        <v>1</v>
      </c>
      <c r="AH691" s="4">
        <v>42851</v>
      </c>
      <c r="AI691" s="1">
        <v>57</v>
      </c>
      <c r="AM691" s="1" t="s">
        <v>205</v>
      </c>
      <c r="AS691" s="4">
        <v>42851</v>
      </c>
      <c r="AT691" s="4">
        <v>42895</v>
      </c>
      <c r="AU691" s="4">
        <v>42888</v>
      </c>
      <c r="AW691" s="1">
        <v>6</v>
      </c>
      <c r="AY691" s="1" t="s">
        <v>168</v>
      </c>
      <c r="BB691" s="1">
        <v>0</v>
      </c>
      <c r="BC691" s="1">
        <v>0</v>
      </c>
      <c r="BD691" s="1">
        <v>6</v>
      </c>
      <c r="BE691" s="1">
        <v>1846</v>
      </c>
      <c r="BF691" s="1" t="s">
        <v>146</v>
      </c>
      <c r="BG691" s="1">
        <v>11076</v>
      </c>
      <c r="BH691" s="1">
        <v>172.48</v>
      </c>
      <c r="BI691" s="1">
        <v>237.63</v>
      </c>
      <c r="BJ691" s="1">
        <v>0</v>
      </c>
      <c r="BL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6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11076</v>
      </c>
      <c r="CD691" s="1">
        <v>1</v>
      </c>
      <c r="CE691" s="1" t="s">
        <v>118</v>
      </c>
      <c r="CF691" s="1" t="s">
        <v>1511</v>
      </c>
      <c r="CG691" s="1" t="str">
        <f>"04"</f>
        <v>04</v>
      </c>
      <c r="CH691" s="1" t="str">
        <f>"2"</f>
        <v>2</v>
      </c>
      <c r="CI691" s="1" t="str">
        <f>"05"</f>
        <v>05</v>
      </c>
      <c r="CJ691" s="1" t="s">
        <v>120</v>
      </c>
      <c r="CK691" s="1" t="str">
        <f>"02"</f>
        <v>02</v>
      </c>
      <c r="CL691" s="1" t="s">
        <v>388</v>
      </c>
      <c r="CW691" s="1">
        <v>0</v>
      </c>
      <c r="CX691" s="1">
        <v>0</v>
      </c>
      <c r="CY691" s="1">
        <v>0</v>
      </c>
    </row>
    <row r="692" spans="1:103">
      <c r="A692" s="1">
        <v>410</v>
      </c>
      <c r="B692" s="1" t="s">
        <v>138</v>
      </c>
      <c r="C692" s="1">
        <v>410671</v>
      </c>
      <c r="D692" s="1" t="s">
        <v>102</v>
      </c>
      <c r="E692" s="1">
        <v>9113</v>
      </c>
      <c r="F692" s="1" t="s">
        <v>352</v>
      </c>
      <c r="G692" s="1" t="s">
        <v>353</v>
      </c>
      <c r="I692" s="1" t="s">
        <v>353</v>
      </c>
      <c r="K692" s="1">
        <v>18</v>
      </c>
      <c r="L692" s="1">
        <v>18</v>
      </c>
      <c r="M692" s="1" t="s">
        <v>1570</v>
      </c>
      <c r="N692" s="1" t="s">
        <v>164</v>
      </c>
      <c r="O692" s="1" t="s">
        <v>383</v>
      </c>
      <c r="P692" s="1" t="s">
        <v>166</v>
      </c>
      <c r="Q692" s="1" t="s">
        <v>109</v>
      </c>
      <c r="R692" s="1">
        <v>1</v>
      </c>
      <c r="S692" s="1" t="s">
        <v>110</v>
      </c>
      <c r="T692" s="1" t="s">
        <v>111</v>
      </c>
      <c r="U692" s="1" t="s">
        <v>112</v>
      </c>
      <c r="V692" s="1">
        <v>411</v>
      </c>
      <c r="Y692" s="1">
        <v>410080</v>
      </c>
      <c r="Z692" s="1" t="s">
        <v>113</v>
      </c>
      <c r="AG692" s="1">
        <v>4</v>
      </c>
      <c r="AH692" s="4">
        <v>42859</v>
      </c>
      <c r="AI692" s="1">
        <v>57</v>
      </c>
      <c r="AM692" s="1" t="s">
        <v>357</v>
      </c>
      <c r="AS692" s="4">
        <v>42805</v>
      </c>
      <c r="AT692" s="4">
        <v>42894</v>
      </c>
      <c r="AU692" s="4">
        <v>42888</v>
      </c>
      <c r="AW692" s="1">
        <v>190</v>
      </c>
      <c r="AY692" s="1" t="s">
        <v>168</v>
      </c>
      <c r="BB692" s="1">
        <v>0</v>
      </c>
      <c r="BC692" s="1">
        <v>0</v>
      </c>
      <c r="BD692" s="1">
        <v>190</v>
      </c>
      <c r="BE692" s="1">
        <v>1723</v>
      </c>
      <c r="BF692" s="1" t="s">
        <v>146</v>
      </c>
      <c r="BG692" s="1">
        <v>327370</v>
      </c>
      <c r="BH692" s="1">
        <v>5097.87</v>
      </c>
      <c r="BI692" s="1">
        <v>7023.6</v>
      </c>
      <c r="BJ692" s="1">
        <v>0</v>
      </c>
      <c r="BL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190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327370</v>
      </c>
      <c r="CD692" s="1">
        <v>1</v>
      </c>
      <c r="CE692" s="1" t="s">
        <v>118</v>
      </c>
      <c r="CF692" s="1" t="s">
        <v>1511</v>
      </c>
      <c r="CG692" s="1" t="str">
        <f>"04"</f>
        <v>04</v>
      </c>
      <c r="CH692" s="1" t="str">
        <f>"2"</f>
        <v>2</v>
      </c>
      <c r="CI692" s="1" t="str">
        <f>"05"</f>
        <v>05</v>
      </c>
      <c r="CJ692" s="1" t="s">
        <v>120</v>
      </c>
      <c r="CK692" s="1" t="str">
        <f>"02"</f>
        <v>02</v>
      </c>
      <c r="CL692" s="1" t="s">
        <v>388</v>
      </c>
      <c r="CW692" s="1">
        <v>0</v>
      </c>
      <c r="CX692" s="1">
        <v>0</v>
      </c>
      <c r="CY692" s="1">
        <v>0</v>
      </c>
    </row>
    <row r="693" spans="1:103">
      <c r="A693" s="1">
        <v>410</v>
      </c>
      <c r="B693" s="1" t="s">
        <v>138</v>
      </c>
      <c r="C693" s="1">
        <v>410671</v>
      </c>
      <c r="D693" s="1" t="s">
        <v>102</v>
      </c>
      <c r="E693" s="1">
        <v>9113</v>
      </c>
      <c r="F693" s="1" t="s">
        <v>352</v>
      </c>
      <c r="G693" s="1" t="s">
        <v>353</v>
      </c>
      <c r="I693" s="1" t="s">
        <v>353</v>
      </c>
      <c r="K693" s="1">
        <v>24</v>
      </c>
      <c r="L693" s="1">
        <v>24</v>
      </c>
      <c r="M693" s="1" t="s">
        <v>1570</v>
      </c>
      <c r="N693" s="1" t="s">
        <v>164</v>
      </c>
      <c r="O693" s="1" t="s">
        <v>383</v>
      </c>
      <c r="P693" s="1" t="s">
        <v>166</v>
      </c>
      <c r="Q693" s="1" t="s">
        <v>109</v>
      </c>
      <c r="R693" s="1">
        <v>1</v>
      </c>
      <c r="S693" s="1" t="s">
        <v>110</v>
      </c>
      <c r="T693" s="1" t="s">
        <v>111</v>
      </c>
      <c r="U693" s="1" t="s">
        <v>112</v>
      </c>
      <c r="V693" s="1">
        <v>411</v>
      </c>
      <c r="Y693" s="1">
        <v>410080</v>
      </c>
      <c r="Z693" s="1" t="s">
        <v>113</v>
      </c>
      <c r="AG693" s="1">
        <v>4</v>
      </c>
      <c r="AH693" s="4">
        <v>42859</v>
      </c>
      <c r="AI693" s="1">
        <v>57</v>
      </c>
      <c r="AM693" s="1" t="s">
        <v>357</v>
      </c>
      <c r="AS693" s="4">
        <v>42805</v>
      </c>
      <c r="AT693" s="4">
        <v>42894</v>
      </c>
      <c r="AU693" s="4">
        <v>42888</v>
      </c>
      <c r="AW693" s="1">
        <v>2</v>
      </c>
      <c r="AY693" s="1" t="s">
        <v>168</v>
      </c>
      <c r="BB693" s="1">
        <v>0</v>
      </c>
      <c r="BC693" s="1">
        <v>0</v>
      </c>
      <c r="BD693" s="1">
        <v>2</v>
      </c>
      <c r="BE693" s="1">
        <v>2466</v>
      </c>
      <c r="BF693" s="1" t="s">
        <v>146</v>
      </c>
      <c r="BG693" s="1">
        <v>4932</v>
      </c>
      <c r="BH693" s="1">
        <v>76.8</v>
      </c>
      <c r="BI693" s="1">
        <v>105.81</v>
      </c>
      <c r="BJ693" s="1">
        <v>0</v>
      </c>
      <c r="BL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2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4932</v>
      </c>
      <c r="CD693" s="1">
        <v>1</v>
      </c>
      <c r="CE693" s="1" t="s">
        <v>118</v>
      </c>
      <c r="CF693" s="1" t="s">
        <v>1511</v>
      </c>
      <c r="CG693" s="1" t="str">
        <f>"04"</f>
        <v>04</v>
      </c>
      <c r="CH693" s="1" t="str">
        <f>"2"</f>
        <v>2</v>
      </c>
      <c r="CI693" s="1" t="str">
        <f>"05"</f>
        <v>05</v>
      </c>
      <c r="CJ693" s="1" t="s">
        <v>120</v>
      </c>
      <c r="CK693" s="1" t="str">
        <f>"02"</f>
        <v>02</v>
      </c>
      <c r="CL693" s="1" t="s">
        <v>388</v>
      </c>
      <c r="CW693" s="1">
        <v>0</v>
      </c>
      <c r="CX693" s="1">
        <v>0</v>
      </c>
      <c r="CY693" s="1">
        <v>0</v>
      </c>
    </row>
    <row r="694" spans="1:103">
      <c r="A694" s="1">
        <v>410</v>
      </c>
      <c r="B694" s="1" t="s">
        <v>138</v>
      </c>
      <c r="C694" s="1">
        <v>410767</v>
      </c>
      <c r="D694" s="1" t="s">
        <v>102</v>
      </c>
      <c r="E694" s="1">
        <v>9113</v>
      </c>
      <c r="F694" s="1" t="s">
        <v>352</v>
      </c>
      <c r="G694" s="1" t="s">
        <v>359</v>
      </c>
      <c r="I694" s="1" t="s">
        <v>359</v>
      </c>
      <c r="K694" s="1">
        <v>18</v>
      </c>
      <c r="L694" s="1">
        <v>18</v>
      </c>
      <c r="M694" s="1" t="s">
        <v>1570</v>
      </c>
      <c r="N694" s="1" t="s">
        <v>164</v>
      </c>
      <c r="O694" s="1" t="s">
        <v>383</v>
      </c>
      <c r="P694" s="1" t="s">
        <v>166</v>
      </c>
      <c r="Q694" s="1" t="s">
        <v>109</v>
      </c>
      <c r="R694" s="1">
        <v>1</v>
      </c>
      <c r="S694" s="1" t="s">
        <v>110</v>
      </c>
      <c r="T694" s="1" t="s">
        <v>111</v>
      </c>
      <c r="U694" s="1" t="s">
        <v>112</v>
      </c>
      <c r="V694" s="1">
        <v>411</v>
      </c>
      <c r="Y694" s="1">
        <v>410080</v>
      </c>
      <c r="Z694" s="1" t="s">
        <v>113</v>
      </c>
      <c r="AI694" s="1">
        <v>57</v>
      </c>
      <c r="AM694" s="1" t="s">
        <v>357</v>
      </c>
      <c r="AS694" s="4">
        <v>42859</v>
      </c>
      <c r="AT694" s="4">
        <v>42950</v>
      </c>
      <c r="AU694" s="4">
        <v>42944</v>
      </c>
      <c r="AW694" s="1">
        <v>190</v>
      </c>
      <c r="AY694" s="1" t="s">
        <v>168</v>
      </c>
      <c r="BB694" s="1">
        <v>0</v>
      </c>
      <c r="BC694" s="1">
        <v>0</v>
      </c>
      <c r="BD694" s="1">
        <v>190</v>
      </c>
      <c r="BE694" s="1">
        <v>1723</v>
      </c>
      <c r="BF694" s="1" t="s">
        <v>146</v>
      </c>
      <c r="BG694" s="1">
        <v>327370</v>
      </c>
      <c r="BH694" s="1">
        <v>5097.87</v>
      </c>
      <c r="BI694" s="1">
        <v>7023.6</v>
      </c>
      <c r="BJ694" s="1">
        <v>0</v>
      </c>
      <c r="BL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190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327370</v>
      </c>
      <c r="CD694" s="1">
        <v>1</v>
      </c>
      <c r="CE694" s="1" t="s">
        <v>118</v>
      </c>
      <c r="CF694" s="1" t="s">
        <v>1511</v>
      </c>
      <c r="CG694" s="1" t="str">
        <f>"04"</f>
        <v>04</v>
      </c>
      <c r="CH694" s="1" t="str">
        <f>"2"</f>
        <v>2</v>
      </c>
      <c r="CI694" s="1" t="str">
        <f>"05"</f>
        <v>05</v>
      </c>
      <c r="CJ694" s="1" t="s">
        <v>120</v>
      </c>
      <c r="CK694" s="1" t="str">
        <f>"02"</f>
        <v>02</v>
      </c>
      <c r="CL694" s="1" t="s">
        <v>388</v>
      </c>
      <c r="CW694" s="1">
        <v>0</v>
      </c>
      <c r="CX694" s="1">
        <v>0</v>
      </c>
      <c r="CY694" s="1">
        <v>0</v>
      </c>
    </row>
    <row r="695" spans="1:103">
      <c r="A695" s="1">
        <v>410</v>
      </c>
      <c r="B695" s="1" t="s">
        <v>138</v>
      </c>
      <c r="C695" s="1">
        <v>410767</v>
      </c>
      <c r="D695" s="1" t="s">
        <v>102</v>
      </c>
      <c r="E695" s="1">
        <v>9113</v>
      </c>
      <c r="F695" s="1" t="s">
        <v>352</v>
      </c>
      <c r="G695" s="1" t="s">
        <v>359</v>
      </c>
      <c r="I695" s="1" t="s">
        <v>359</v>
      </c>
      <c r="K695" s="1">
        <v>24</v>
      </c>
      <c r="L695" s="1">
        <v>24</v>
      </c>
      <c r="M695" s="1" t="s">
        <v>1570</v>
      </c>
      <c r="N695" s="1" t="s">
        <v>164</v>
      </c>
      <c r="O695" s="1" t="s">
        <v>383</v>
      </c>
      <c r="P695" s="1" t="s">
        <v>166</v>
      </c>
      <c r="Q695" s="1" t="s">
        <v>109</v>
      </c>
      <c r="R695" s="1">
        <v>1</v>
      </c>
      <c r="S695" s="1" t="s">
        <v>110</v>
      </c>
      <c r="T695" s="1" t="s">
        <v>111</v>
      </c>
      <c r="U695" s="1" t="s">
        <v>112</v>
      </c>
      <c r="V695" s="1">
        <v>411</v>
      </c>
      <c r="Y695" s="1">
        <v>410080</v>
      </c>
      <c r="Z695" s="1" t="s">
        <v>113</v>
      </c>
      <c r="AI695" s="1">
        <v>57</v>
      </c>
      <c r="AM695" s="1" t="s">
        <v>357</v>
      </c>
      <c r="AS695" s="4">
        <v>42859</v>
      </c>
      <c r="AT695" s="4">
        <v>42950</v>
      </c>
      <c r="AU695" s="4">
        <v>42944</v>
      </c>
      <c r="AW695" s="1">
        <v>2</v>
      </c>
      <c r="AY695" s="1" t="s">
        <v>168</v>
      </c>
      <c r="BB695" s="1">
        <v>0</v>
      </c>
      <c r="BC695" s="1">
        <v>0</v>
      </c>
      <c r="BD695" s="1">
        <v>2</v>
      </c>
      <c r="BE695" s="1">
        <v>2466</v>
      </c>
      <c r="BF695" s="1" t="s">
        <v>146</v>
      </c>
      <c r="BG695" s="1">
        <v>4932</v>
      </c>
      <c r="BH695" s="1">
        <v>76.8</v>
      </c>
      <c r="BI695" s="1">
        <v>105.81</v>
      </c>
      <c r="BJ695" s="1">
        <v>0</v>
      </c>
      <c r="BL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2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4932</v>
      </c>
      <c r="CD695" s="1">
        <v>1</v>
      </c>
      <c r="CE695" s="1" t="s">
        <v>118</v>
      </c>
      <c r="CF695" s="1" t="s">
        <v>1511</v>
      </c>
      <c r="CG695" s="1" t="str">
        <f>"04"</f>
        <v>04</v>
      </c>
      <c r="CH695" s="1" t="str">
        <f>"2"</f>
        <v>2</v>
      </c>
      <c r="CI695" s="1" t="str">
        <f>"05"</f>
        <v>05</v>
      </c>
      <c r="CJ695" s="1" t="s">
        <v>120</v>
      </c>
      <c r="CK695" s="1" t="str">
        <f>"02"</f>
        <v>02</v>
      </c>
      <c r="CL695" s="1" t="s">
        <v>388</v>
      </c>
      <c r="CW695" s="1">
        <v>0</v>
      </c>
      <c r="CX695" s="1">
        <v>0</v>
      </c>
      <c r="CY695" s="1">
        <v>0</v>
      </c>
    </row>
    <row r="696" spans="1:103">
      <c r="A696" s="1">
        <v>410</v>
      </c>
      <c r="B696" s="1" t="s">
        <v>138</v>
      </c>
      <c r="C696" s="1">
        <v>410586</v>
      </c>
      <c r="D696" s="1" t="s">
        <v>102</v>
      </c>
      <c r="E696" s="1">
        <v>8700</v>
      </c>
      <c r="F696" s="1" t="s">
        <v>199</v>
      </c>
      <c r="G696" s="1" t="s">
        <v>185</v>
      </c>
      <c r="I696" s="1" t="s">
        <v>185</v>
      </c>
      <c r="K696" s="1">
        <v>2</v>
      </c>
      <c r="L696" s="1">
        <v>2</v>
      </c>
      <c r="M696" s="1" t="s">
        <v>1571</v>
      </c>
      <c r="N696" s="1" t="s">
        <v>164</v>
      </c>
      <c r="O696" s="1" t="s">
        <v>383</v>
      </c>
      <c r="P696" s="1" t="s">
        <v>166</v>
      </c>
      <c r="Q696" s="1" t="s">
        <v>109</v>
      </c>
      <c r="R696" s="1">
        <v>1</v>
      </c>
      <c r="S696" s="1" t="s">
        <v>110</v>
      </c>
      <c r="T696" s="1" t="s">
        <v>111</v>
      </c>
      <c r="U696" s="1" t="s">
        <v>112</v>
      </c>
      <c r="V696" s="1">
        <v>411</v>
      </c>
      <c r="Y696" s="1">
        <v>410080</v>
      </c>
      <c r="Z696" s="1" t="s">
        <v>113</v>
      </c>
      <c r="AC696" s="1" t="s">
        <v>157</v>
      </c>
      <c r="AD696" s="4">
        <v>42858</v>
      </c>
      <c r="AG696" s="1">
        <v>2</v>
      </c>
      <c r="AH696" s="4">
        <v>42759</v>
      </c>
      <c r="AI696" s="1">
        <v>57</v>
      </c>
      <c r="AM696" s="1" t="s">
        <v>183</v>
      </c>
      <c r="AS696" s="4">
        <v>42759</v>
      </c>
      <c r="AT696" s="4">
        <v>42837</v>
      </c>
      <c r="AU696" s="4">
        <v>42829</v>
      </c>
      <c r="AW696" s="1">
        <v>6</v>
      </c>
      <c r="AX696" s="1">
        <v>409072</v>
      </c>
      <c r="AY696" s="1" t="s">
        <v>168</v>
      </c>
      <c r="AZ696" s="1">
        <v>999</v>
      </c>
      <c r="BB696" s="1">
        <v>0</v>
      </c>
      <c r="BC696" s="1">
        <v>6</v>
      </c>
      <c r="BD696" s="1">
        <v>6</v>
      </c>
      <c r="BE696" s="1">
        <v>5401</v>
      </c>
      <c r="BF696" s="1" t="s">
        <v>146</v>
      </c>
      <c r="BG696" s="1">
        <v>32406</v>
      </c>
      <c r="BH696" s="1">
        <v>504.63</v>
      </c>
      <c r="BI696" s="1">
        <v>695.26</v>
      </c>
      <c r="BJ696" s="1">
        <v>6</v>
      </c>
      <c r="BK696" s="4">
        <v>42858</v>
      </c>
      <c r="BL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6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32406</v>
      </c>
      <c r="CD696" s="1">
        <v>1</v>
      </c>
      <c r="CE696" s="1" t="s">
        <v>118</v>
      </c>
      <c r="CF696" s="1" t="s">
        <v>1511</v>
      </c>
      <c r="CG696" s="1" t="str">
        <f>"04"</f>
        <v>04</v>
      </c>
      <c r="CH696" s="1" t="str">
        <f>"2"</f>
        <v>2</v>
      </c>
      <c r="CI696" s="1" t="str">
        <f>"05"</f>
        <v>05</v>
      </c>
      <c r="CJ696" s="1" t="s">
        <v>120</v>
      </c>
      <c r="CK696" s="1" t="str">
        <f>"02"</f>
        <v>02</v>
      </c>
      <c r="CL696" s="1" t="s">
        <v>859</v>
      </c>
      <c r="CW696" s="1">
        <v>0</v>
      </c>
      <c r="CX696" s="1">
        <v>0</v>
      </c>
      <c r="CY696" s="1">
        <v>0</v>
      </c>
    </row>
    <row r="697" spans="1:103">
      <c r="A697" s="1">
        <v>410</v>
      </c>
      <c r="B697" s="1" t="s">
        <v>138</v>
      </c>
      <c r="C697" s="1">
        <v>410403</v>
      </c>
      <c r="D697" s="1" t="s">
        <v>102</v>
      </c>
      <c r="E697" s="1">
        <v>8673</v>
      </c>
      <c r="F697" s="1" t="s">
        <v>191</v>
      </c>
      <c r="G697" s="1" t="s">
        <v>192</v>
      </c>
      <c r="I697" s="1" t="s">
        <v>192</v>
      </c>
      <c r="K697" s="1">
        <v>516</v>
      </c>
      <c r="L697" s="1">
        <v>613</v>
      </c>
      <c r="M697" s="1" t="s">
        <v>1572</v>
      </c>
      <c r="N697" s="1" t="s">
        <v>164</v>
      </c>
      <c r="O697" s="1" t="s">
        <v>383</v>
      </c>
      <c r="P697" s="1" t="s">
        <v>166</v>
      </c>
      <c r="Q697" s="1" t="s">
        <v>109</v>
      </c>
      <c r="R697" s="1">
        <v>1</v>
      </c>
      <c r="S697" s="1" t="s">
        <v>110</v>
      </c>
      <c r="T697" s="1" t="s">
        <v>111</v>
      </c>
      <c r="U697" s="1" t="s">
        <v>112</v>
      </c>
      <c r="V697" s="1">
        <v>411</v>
      </c>
      <c r="Y697" s="1">
        <v>410080</v>
      </c>
      <c r="Z697" s="1" t="s">
        <v>113</v>
      </c>
      <c r="AG697" s="1">
        <v>1</v>
      </c>
      <c r="AH697" s="4">
        <v>42558</v>
      </c>
      <c r="AI697" s="1">
        <v>57</v>
      </c>
      <c r="AS697" s="4">
        <v>42727</v>
      </c>
      <c r="AT697" s="4">
        <v>42885</v>
      </c>
      <c r="AU697" s="4">
        <v>42769</v>
      </c>
      <c r="AW697" s="1">
        <v>1</v>
      </c>
      <c r="AY697" s="1" t="s">
        <v>168</v>
      </c>
      <c r="BB697" s="1">
        <v>0</v>
      </c>
      <c r="BC697" s="1">
        <v>0</v>
      </c>
      <c r="BD697" s="1">
        <v>1</v>
      </c>
      <c r="BE697" s="1">
        <v>1624</v>
      </c>
      <c r="BF697" s="1" t="s">
        <v>146</v>
      </c>
      <c r="BG697" s="1">
        <v>1624</v>
      </c>
      <c r="BH697" s="1">
        <v>25.29</v>
      </c>
      <c r="BI697" s="1">
        <v>34.84</v>
      </c>
      <c r="BJ697" s="1">
        <v>0</v>
      </c>
      <c r="BL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1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1624</v>
      </c>
      <c r="CD697" s="1">
        <v>1</v>
      </c>
      <c r="CE697" s="1" t="s">
        <v>118</v>
      </c>
      <c r="CF697" s="1" t="s">
        <v>1511</v>
      </c>
      <c r="CG697" s="1" t="str">
        <f>"04"</f>
        <v>04</v>
      </c>
      <c r="CH697" s="1" t="str">
        <f>"2"</f>
        <v>2</v>
      </c>
      <c r="CI697" s="1" t="str">
        <f>"05"</f>
        <v>05</v>
      </c>
      <c r="CJ697" s="1" t="s">
        <v>120</v>
      </c>
      <c r="CK697" s="1" t="str">
        <f>"02"</f>
        <v>02</v>
      </c>
      <c r="CL697" s="1" t="s">
        <v>121</v>
      </c>
      <c r="CW697" s="1">
        <v>0</v>
      </c>
      <c r="CX697" s="1">
        <v>0</v>
      </c>
      <c r="CY697" s="1">
        <v>0</v>
      </c>
    </row>
    <row r="698" spans="1:103">
      <c r="A698" s="1">
        <v>410</v>
      </c>
      <c r="B698" s="1" t="s">
        <v>138</v>
      </c>
      <c r="C698" s="1">
        <v>410403</v>
      </c>
      <c r="D698" s="1" t="s">
        <v>102</v>
      </c>
      <c r="E698" s="1">
        <v>8673</v>
      </c>
      <c r="F698" s="1" t="s">
        <v>191</v>
      </c>
      <c r="G698" s="1" t="s">
        <v>192</v>
      </c>
      <c r="I698" s="1" t="s">
        <v>192</v>
      </c>
      <c r="K698" s="1">
        <v>517</v>
      </c>
      <c r="L698" s="1">
        <v>614</v>
      </c>
      <c r="M698" s="1" t="s">
        <v>1572</v>
      </c>
      <c r="N698" s="1" t="s">
        <v>164</v>
      </c>
      <c r="O698" s="1" t="s">
        <v>383</v>
      </c>
      <c r="P698" s="1" t="s">
        <v>166</v>
      </c>
      <c r="Q698" s="1" t="s">
        <v>109</v>
      </c>
      <c r="R698" s="1">
        <v>1</v>
      </c>
      <c r="S698" s="1" t="s">
        <v>110</v>
      </c>
      <c r="T698" s="1" t="s">
        <v>111</v>
      </c>
      <c r="U698" s="1" t="s">
        <v>112</v>
      </c>
      <c r="V698" s="1">
        <v>411</v>
      </c>
      <c r="Y698" s="1">
        <v>410080</v>
      </c>
      <c r="Z698" s="1" t="s">
        <v>113</v>
      </c>
      <c r="AG698" s="1">
        <v>1</v>
      </c>
      <c r="AH698" s="4">
        <v>42558</v>
      </c>
      <c r="AI698" s="1">
        <v>57</v>
      </c>
      <c r="AS698" s="4">
        <v>42727</v>
      </c>
      <c r="AT698" s="4">
        <v>42885</v>
      </c>
      <c r="AU698" s="4">
        <v>42769</v>
      </c>
      <c r="AW698" s="1">
        <v>1</v>
      </c>
      <c r="AY698" s="1" t="s">
        <v>168</v>
      </c>
      <c r="BB698" s="1">
        <v>0</v>
      </c>
      <c r="BC698" s="1">
        <v>0</v>
      </c>
      <c r="BD698" s="1">
        <v>1</v>
      </c>
      <c r="BE698" s="1">
        <v>1624</v>
      </c>
      <c r="BF698" s="1" t="s">
        <v>146</v>
      </c>
      <c r="BG698" s="1">
        <v>1624</v>
      </c>
      <c r="BH698" s="1">
        <v>25.29</v>
      </c>
      <c r="BI698" s="1">
        <v>34.84</v>
      </c>
      <c r="BJ698" s="1">
        <v>0</v>
      </c>
      <c r="BL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1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1624</v>
      </c>
      <c r="CD698" s="1">
        <v>1</v>
      </c>
      <c r="CE698" s="1" t="s">
        <v>118</v>
      </c>
      <c r="CF698" s="1" t="s">
        <v>1511</v>
      </c>
      <c r="CG698" s="1" t="str">
        <f>"04"</f>
        <v>04</v>
      </c>
      <c r="CH698" s="1" t="str">
        <f>"2"</f>
        <v>2</v>
      </c>
      <c r="CI698" s="1" t="str">
        <f>"05"</f>
        <v>05</v>
      </c>
      <c r="CJ698" s="1" t="s">
        <v>120</v>
      </c>
      <c r="CK698" s="1" t="str">
        <f>"02"</f>
        <v>02</v>
      </c>
      <c r="CL698" s="1" t="s">
        <v>121</v>
      </c>
      <c r="CW698" s="1">
        <v>0</v>
      </c>
      <c r="CX698" s="1">
        <v>0</v>
      </c>
      <c r="CY698" s="1">
        <v>0</v>
      </c>
    </row>
    <row r="699" spans="1:103">
      <c r="A699" s="1">
        <v>410</v>
      </c>
      <c r="B699" s="1" t="s">
        <v>138</v>
      </c>
      <c r="C699" s="1">
        <v>410404</v>
      </c>
      <c r="D699" s="1" t="s">
        <v>102</v>
      </c>
      <c r="E699" s="1">
        <v>8673</v>
      </c>
      <c r="F699" s="1" t="s">
        <v>191</v>
      </c>
      <c r="G699" s="1" t="s">
        <v>192</v>
      </c>
      <c r="I699" s="1" t="s">
        <v>192</v>
      </c>
      <c r="K699" s="1">
        <v>123</v>
      </c>
      <c r="L699" s="1">
        <v>123</v>
      </c>
      <c r="M699" s="1" t="s">
        <v>1572</v>
      </c>
      <c r="N699" s="1" t="s">
        <v>164</v>
      </c>
      <c r="O699" s="1" t="s">
        <v>383</v>
      </c>
      <c r="P699" s="1" t="s">
        <v>166</v>
      </c>
      <c r="Q699" s="1" t="s">
        <v>109</v>
      </c>
      <c r="R699" s="1">
        <v>1</v>
      </c>
      <c r="S699" s="1" t="s">
        <v>110</v>
      </c>
      <c r="T699" s="1" t="s">
        <v>111</v>
      </c>
      <c r="U699" s="1" t="s">
        <v>112</v>
      </c>
      <c r="V699" s="1">
        <v>411</v>
      </c>
      <c r="Y699" s="1">
        <v>410080</v>
      </c>
      <c r="Z699" s="1" t="s">
        <v>113</v>
      </c>
      <c r="AG699" s="1">
        <v>1</v>
      </c>
      <c r="AH699" s="4">
        <v>42559</v>
      </c>
      <c r="AI699" s="1">
        <v>57</v>
      </c>
      <c r="AS699" s="4">
        <v>42558</v>
      </c>
      <c r="AT699" s="4">
        <v>42886</v>
      </c>
      <c r="AU699" s="4">
        <v>42746</v>
      </c>
      <c r="AW699" s="1">
        <v>1</v>
      </c>
      <c r="AY699" s="1" t="s">
        <v>168</v>
      </c>
      <c r="BB699" s="1">
        <v>0</v>
      </c>
      <c r="BC699" s="1">
        <v>0</v>
      </c>
      <c r="BD699" s="1">
        <v>1</v>
      </c>
      <c r="BE699" s="1">
        <v>1598</v>
      </c>
      <c r="BF699" s="1" t="s">
        <v>146</v>
      </c>
      <c r="BG699" s="1">
        <v>1598</v>
      </c>
      <c r="BH699" s="1">
        <v>24.88</v>
      </c>
      <c r="BI699" s="1">
        <v>34.28</v>
      </c>
      <c r="BJ699" s="1">
        <v>0</v>
      </c>
      <c r="BL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1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1598</v>
      </c>
      <c r="CD699" s="1">
        <v>1</v>
      </c>
      <c r="CE699" s="1" t="s">
        <v>118</v>
      </c>
      <c r="CF699" s="1" t="s">
        <v>1511</v>
      </c>
      <c r="CG699" s="1" t="str">
        <f>"04"</f>
        <v>04</v>
      </c>
      <c r="CH699" s="1" t="str">
        <f>"2"</f>
        <v>2</v>
      </c>
      <c r="CI699" s="1" t="str">
        <f>"05"</f>
        <v>05</v>
      </c>
      <c r="CJ699" s="1" t="s">
        <v>120</v>
      </c>
      <c r="CK699" s="1" t="str">
        <f>"02"</f>
        <v>02</v>
      </c>
      <c r="CL699" s="1" t="s">
        <v>121</v>
      </c>
      <c r="CW699" s="1">
        <v>0</v>
      </c>
      <c r="CX699" s="1">
        <v>0</v>
      </c>
      <c r="CY699" s="1">
        <v>0</v>
      </c>
    </row>
    <row r="700" spans="1:103">
      <c r="A700" s="1">
        <v>410</v>
      </c>
      <c r="B700" s="1" t="s">
        <v>138</v>
      </c>
      <c r="C700" s="1">
        <v>410404</v>
      </c>
      <c r="D700" s="1" t="s">
        <v>102</v>
      </c>
      <c r="E700" s="1">
        <v>8673</v>
      </c>
      <c r="F700" s="1" t="s">
        <v>191</v>
      </c>
      <c r="G700" s="1" t="s">
        <v>192</v>
      </c>
      <c r="I700" s="1" t="s">
        <v>192</v>
      </c>
      <c r="K700" s="1">
        <v>124</v>
      </c>
      <c r="L700" s="1">
        <v>124</v>
      </c>
      <c r="M700" s="1" t="s">
        <v>1572</v>
      </c>
      <c r="N700" s="1" t="s">
        <v>164</v>
      </c>
      <c r="O700" s="1" t="s">
        <v>383</v>
      </c>
      <c r="P700" s="1" t="s">
        <v>166</v>
      </c>
      <c r="Q700" s="1" t="s">
        <v>109</v>
      </c>
      <c r="R700" s="1">
        <v>1</v>
      </c>
      <c r="S700" s="1" t="s">
        <v>110</v>
      </c>
      <c r="T700" s="1" t="s">
        <v>111</v>
      </c>
      <c r="U700" s="1" t="s">
        <v>112</v>
      </c>
      <c r="V700" s="1">
        <v>411</v>
      </c>
      <c r="Y700" s="1">
        <v>410080</v>
      </c>
      <c r="Z700" s="1" t="s">
        <v>113</v>
      </c>
      <c r="AG700" s="1">
        <v>1</v>
      </c>
      <c r="AH700" s="4">
        <v>42559</v>
      </c>
      <c r="AI700" s="1">
        <v>57</v>
      </c>
      <c r="AS700" s="4">
        <v>42558</v>
      </c>
      <c r="AT700" s="4">
        <v>42886</v>
      </c>
      <c r="AU700" s="4">
        <v>42746</v>
      </c>
      <c r="AW700" s="1">
        <v>1</v>
      </c>
      <c r="AY700" s="1" t="s">
        <v>168</v>
      </c>
      <c r="BB700" s="1">
        <v>0</v>
      </c>
      <c r="BC700" s="1">
        <v>0</v>
      </c>
      <c r="BD700" s="1">
        <v>1</v>
      </c>
      <c r="BE700" s="1">
        <v>1598</v>
      </c>
      <c r="BF700" s="1" t="s">
        <v>146</v>
      </c>
      <c r="BG700" s="1">
        <v>1598</v>
      </c>
      <c r="BH700" s="1">
        <v>24.88</v>
      </c>
      <c r="BI700" s="1">
        <v>34.28</v>
      </c>
      <c r="BJ700" s="1">
        <v>0</v>
      </c>
      <c r="BL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1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1598</v>
      </c>
      <c r="CD700" s="1">
        <v>1</v>
      </c>
      <c r="CE700" s="1" t="s">
        <v>118</v>
      </c>
      <c r="CF700" s="1" t="s">
        <v>1511</v>
      </c>
      <c r="CG700" s="1" t="str">
        <f>"04"</f>
        <v>04</v>
      </c>
      <c r="CH700" s="1" t="str">
        <f>"2"</f>
        <v>2</v>
      </c>
      <c r="CI700" s="1" t="str">
        <f>"05"</f>
        <v>05</v>
      </c>
      <c r="CJ700" s="1" t="s">
        <v>120</v>
      </c>
      <c r="CK700" s="1" t="str">
        <f>"02"</f>
        <v>02</v>
      </c>
      <c r="CL700" s="1" t="s">
        <v>121</v>
      </c>
      <c r="CW700" s="1">
        <v>0</v>
      </c>
      <c r="CX700" s="1">
        <v>0</v>
      </c>
      <c r="CY700" s="1">
        <v>0</v>
      </c>
    </row>
    <row r="701" spans="1:103">
      <c r="A701" s="1">
        <v>410</v>
      </c>
      <c r="B701" s="1" t="s">
        <v>138</v>
      </c>
      <c r="C701" s="1">
        <v>410404</v>
      </c>
      <c r="D701" s="1" t="s">
        <v>102</v>
      </c>
      <c r="E701" s="1">
        <v>8673</v>
      </c>
      <c r="F701" s="1" t="s">
        <v>191</v>
      </c>
      <c r="G701" s="1" t="s">
        <v>192</v>
      </c>
      <c r="I701" s="1" t="s">
        <v>192</v>
      </c>
      <c r="K701" s="1">
        <v>125</v>
      </c>
      <c r="L701" s="1">
        <v>125</v>
      </c>
      <c r="M701" s="1" t="s">
        <v>1572</v>
      </c>
      <c r="N701" s="1" t="s">
        <v>164</v>
      </c>
      <c r="O701" s="1" t="s">
        <v>383</v>
      </c>
      <c r="P701" s="1" t="s">
        <v>166</v>
      </c>
      <c r="Q701" s="1" t="s">
        <v>109</v>
      </c>
      <c r="R701" s="1">
        <v>1</v>
      </c>
      <c r="S701" s="1" t="s">
        <v>110</v>
      </c>
      <c r="T701" s="1" t="s">
        <v>111</v>
      </c>
      <c r="U701" s="1" t="s">
        <v>112</v>
      </c>
      <c r="V701" s="1">
        <v>411</v>
      </c>
      <c r="Y701" s="1">
        <v>410080</v>
      </c>
      <c r="Z701" s="1" t="s">
        <v>113</v>
      </c>
      <c r="AG701" s="1">
        <v>1</v>
      </c>
      <c r="AH701" s="4">
        <v>42559</v>
      </c>
      <c r="AI701" s="1">
        <v>57</v>
      </c>
      <c r="AS701" s="4">
        <v>42558</v>
      </c>
      <c r="AT701" s="4">
        <v>42886</v>
      </c>
      <c r="AU701" s="4">
        <v>42746</v>
      </c>
      <c r="AW701" s="1">
        <v>1</v>
      </c>
      <c r="AY701" s="1" t="s">
        <v>168</v>
      </c>
      <c r="BB701" s="1">
        <v>0</v>
      </c>
      <c r="BC701" s="1">
        <v>0</v>
      </c>
      <c r="BD701" s="1">
        <v>1</v>
      </c>
      <c r="BE701" s="1">
        <v>1598</v>
      </c>
      <c r="BF701" s="1" t="s">
        <v>146</v>
      </c>
      <c r="BG701" s="1">
        <v>1598</v>
      </c>
      <c r="BH701" s="1">
        <v>24.88</v>
      </c>
      <c r="BI701" s="1">
        <v>34.28</v>
      </c>
      <c r="BJ701" s="1">
        <v>0</v>
      </c>
      <c r="BL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1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1598</v>
      </c>
      <c r="CD701" s="1">
        <v>1</v>
      </c>
      <c r="CE701" s="1" t="s">
        <v>118</v>
      </c>
      <c r="CF701" s="1" t="s">
        <v>1511</v>
      </c>
      <c r="CG701" s="1" t="str">
        <f>"04"</f>
        <v>04</v>
      </c>
      <c r="CH701" s="1" t="str">
        <f>"2"</f>
        <v>2</v>
      </c>
      <c r="CI701" s="1" t="str">
        <f>"05"</f>
        <v>05</v>
      </c>
      <c r="CJ701" s="1" t="s">
        <v>120</v>
      </c>
      <c r="CK701" s="1" t="str">
        <f>"02"</f>
        <v>02</v>
      </c>
      <c r="CL701" s="1" t="s">
        <v>121</v>
      </c>
      <c r="CW701" s="1">
        <v>0</v>
      </c>
      <c r="CX701" s="1">
        <v>0</v>
      </c>
      <c r="CY701" s="1">
        <v>0</v>
      </c>
    </row>
    <row r="702" spans="1:103">
      <c r="A702" s="1">
        <v>410</v>
      </c>
      <c r="B702" s="1" t="s">
        <v>138</v>
      </c>
      <c r="C702" s="1">
        <v>490069</v>
      </c>
      <c r="D702" s="1" t="s">
        <v>102</v>
      </c>
      <c r="E702" s="1">
        <v>8377</v>
      </c>
      <c r="F702" s="1" t="s">
        <v>372</v>
      </c>
      <c r="G702" s="1" t="s">
        <v>373</v>
      </c>
      <c r="I702" s="1" t="s">
        <v>373</v>
      </c>
      <c r="K702" s="1">
        <v>2</v>
      </c>
      <c r="L702" s="1">
        <v>2</v>
      </c>
      <c r="M702" s="1" t="s">
        <v>1573</v>
      </c>
      <c r="N702" s="1" t="s">
        <v>164</v>
      </c>
      <c r="O702" s="1" t="s">
        <v>383</v>
      </c>
      <c r="P702" s="1" t="s">
        <v>166</v>
      </c>
      <c r="Q702" s="1" t="s">
        <v>109</v>
      </c>
      <c r="R702" s="1">
        <v>1</v>
      </c>
      <c r="S702" s="1" t="s">
        <v>110</v>
      </c>
      <c r="T702" s="1" t="s">
        <v>111</v>
      </c>
      <c r="U702" s="1" t="s">
        <v>112</v>
      </c>
      <c r="V702" s="1">
        <v>411</v>
      </c>
      <c r="Y702" s="1">
        <v>410080</v>
      </c>
      <c r="Z702" s="1" t="s">
        <v>113</v>
      </c>
      <c r="AG702" s="1">
        <v>1</v>
      </c>
      <c r="AH702" s="4">
        <v>42829</v>
      </c>
      <c r="AI702" s="1">
        <v>57</v>
      </c>
      <c r="AS702" s="4">
        <v>42803</v>
      </c>
      <c r="AT702" s="4">
        <v>43007</v>
      </c>
      <c r="AU702" s="4">
        <v>43007</v>
      </c>
      <c r="AW702" s="1">
        <v>1016</v>
      </c>
      <c r="AY702" s="1" t="s">
        <v>168</v>
      </c>
      <c r="BB702" s="1">
        <v>0</v>
      </c>
      <c r="BC702" s="1">
        <v>0</v>
      </c>
      <c r="BD702" s="1">
        <v>1016</v>
      </c>
      <c r="BE702" s="1">
        <v>0</v>
      </c>
      <c r="BF702" s="1" t="s">
        <v>146</v>
      </c>
      <c r="BG702" s="1">
        <v>0</v>
      </c>
      <c r="BH702" s="1">
        <v>0</v>
      </c>
      <c r="BI702" s="1">
        <v>0</v>
      </c>
      <c r="BJ702" s="1">
        <v>0</v>
      </c>
      <c r="BL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1016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1</v>
      </c>
      <c r="CE702" s="1" t="s">
        <v>118</v>
      </c>
      <c r="CF702" s="1" t="s">
        <v>1511</v>
      </c>
      <c r="CG702" s="1" t="str">
        <f>"04"</f>
        <v>04</v>
      </c>
      <c r="CH702" s="1" t="str">
        <f>"2"</f>
        <v>2</v>
      </c>
      <c r="CI702" s="1" t="str">
        <f>"05"</f>
        <v>05</v>
      </c>
      <c r="CJ702" s="1" t="s">
        <v>120</v>
      </c>
      <c r="CK702" s="1" t="str">
        <f>"02"</f>
        <v>02</v>
      </c>
      <c r="CL702" s="1" t="s">
        <v>129</v>
      </c>
      <c r="CW702" s="1">
        <v>0</v>
      </c>
      <c r="CX702" s="1">
        <v>0</v>
      </c>
      <c r="CY702" s="1">
        <v>0</v>
      </c>
    </row>
    <row r="703" spans="1:103">
      <c r="A703" s="1">
        <v>410</v>
      </c>
      <c r="B703" s="1" t="s">
        <v>138</v>
      </c>
      <c r="C703" s="1">
        <v>410671</v>
      </c>
      <c r="D703" s="1" t="s">
        <v>102</v>
      </c>
      <c r="E703" s="1">
        <v>9113</v>
      </c>
      <c r="F703" s="1" t="s">
        <v>352</v>
      </c>
      <c r="G703" s="1" t="s">
        <v>353</v>
      </c>
      <c r="I703" s="1" t="s">
        <v>353</v>
      </c>
      <c r="K703" s="1">
        <v>20</v>
      </c>
      <c r="L703" s="1">
        <v>20</v>
      </c>
      <c r="M703" s="1" t="s">
        <v>1574</v>
      </c>
      <c r="N703" s="1" t="s">
        <v>1567</v>
      </c>
      <c r="O703" s="1" t="s">
        <v>400</v>
      </c>
      <c r="P703" s="1" t="s">
        <v>166</v>
      </c>
      <c r="Q703" s="1" t="s">
        <v>109</v>
      </c>
      <c r="R703" s="1">
        <v>1</v>
      </c>
      <c r="S703" s="1" t="s">
        <v>110</v>
      </c>
      <c r="T703" s="1" t="s">
        <v>111</v>
      </c>
      <c r="U703" s="1" t="s">
        <v>112</v>
      </c>
      <c r="V703" s="1">
        <v>411</v>
      </c>
      <c r="Y703" s="1">
        <v>410080</v>
      </c>
      <c r="Z703" s="1" t="s">
        <v>113</v>
      </c>
      <c r="AC703" s="1" t="s">
        <v>114</v>
      </c>
      <c r="AD703" s="4">
        <v>42836</v>
      </c>
      <c r="AG703" s="1">
        <v>4</v>
      </c>
      <c r="AH703" s="4">
        <v>42859</v>
      </c>
      <c r="AI703" s="1">
        <v>57</v>
      </c>
      <c r="AM703" s="1" t="s">
        <v>357</v>
      </c>
      <c r="AS703" s="4">
        <v>42805</v>
      </c>
      <c r="AT703" s="4">
        <v>42894</v>
      </c>
      <c r="AU703" s="4">
        <v>42888</v>
      </c>
      <c r="AW703" s="1">
        <v>114</v>
      </c>
      <c r="AX703" s="1">
        <v>409049</v>
      </c>
      <c r="AY703" s="1" t="s">
        <v>168</v>
      </c>
      <c r="AZ703" s="1">
        <v>999</v>
      </c>
      <c r="BA703" s="1">
        <v>811</v>
      </c>
      <c r="BB703" s="1">
        <v>0</v>
      </c>
      <c r="BC703" s="1">
        <v>0</v>
      </c>
      <c r="BD703" s="1">
        <v>114</v>
      </c>
      <c r="BE703" s="1">
        <v>1534</v>
      </c>
      <c r="BF703" s="1" t="s">
        <v>146</v>
      </c>
      <c r="BG703" s="1">
        <v>174876</v>
      </c>
      <c r="BH703" s="1">
        <v>2723.2</v>
      </c>
      <c r="BI703" s="1">
        <v>3751.9</v>
      </c>
      <c r="BJ703" s="1">
        <v>0</v>
      </c>
      <c r="BL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114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174876</v>
      </c>
      <c r="CD703" s="1">
        <v>1</v>
      </c>
      <c r="CE703" s="1" t="s">
        <v>118</v>
      </c>
      <c r="CF703" s="1" t="s">
        <v>1511</v>
      </c>
      <c r="CG703" s="1" t="str">
        <f>"04"</f>
        <v>04</v>
      </c>
      <c r="CH703" s="1" t="str">
        <f>"2"</f>
        <v>2</v>
      </c>
      <c r="CI703" s="1" t="str">
        <f>"05"</f>
        <v>05</v>
      </c>
      <c r="CJ703" s="1" t="s">
        <v>120</v>
      </c>
      <c r="CK703" s="1" t="str">
        <f>"02"</f>
        <v>02</v>
      </c>
      <c r="CL703" s="1" t="s">
        <v>129</v>
      </c>
      <c r="CW703" s="1">
        <v>0</v>
      </c>
      <c r="CX703" s="1">
        <v>0</v>
      </c>
      <c r="CY703" s="1">
        <v>0</v>
      </c>
    </row>
    <row r="704" spans="1:103">
      <c r="A704" s="1">
        <v>410</v>
      </c>
      <c r="B704" s="1" t="s">
        <v>138</v>
      </c>
      <c r="C704" s="1">
        <v>410767</v>
      </c>
      <c r="D704" s="1" t="s">
        <v>102</v>
      </c>
      <c r="E704" s="1">
        <v>9113</v>
      </c>
      <c r="F704" s="1" t="s">
        <v>352</v>
      </c>
      <c r="G704" s="1" t="s">
        <v>359</v>
      </c>
      <c r="I704" s="1" t="s">
        <v>359</v>
      </c>
      <c r="K704" s="1">
        <v>20</v>
      </c>
      <c r="L704" s="1">
        <v>20</v>
      </c>
      <c r="M704" s="1" t="s">
        <v>1574</v>
      </c>
      <c r="N704" s="1" t="s">
        <v>1567</v>
      </c>
      <c r="O704" s="1" t="s">
        <v>400</v>
      </c>
      <c r="P704" s="1" t="s">
        <v>166</v>
      </c>
      <c r="Q704" s="1" t="s">
        <v>109</v>
      </c>
      <c r="R704" s="1">
        <v>1</v>
      </c>
      <c r="S704" s="1" t="s">
        <v>110</v>
      </c>
      <c r="T704" s="1" t="s">
        <v>111</v>
      </c>
      <c r="U704" s="1" t="s">
        <v>112</v>
      </c>
      <c r="V704" s="1">
        <v>411</v>
      </c>
      <c r="Y704" s="1">
        <v>410080</v>
      </c>
      <c r="Z704" s="1" t="s">
        <v>113</v>
      </c>
      <c r="AI704" s="1">
        <v>57</v>
      </c>
      <c r="AM704" s="1" t="s">
        <v>357</v>
      </c>
      <c r="AS704" s="4">
        <v>42859</v>
      </c>
      <c r="AT704" s="4">
        <v>42950</v>
      </c>
      <c r="AU704" s="4">
        <v>42944</v>
      </c>
      <c r="AW704" s="1">
        <v>114</v>
      </c>
      <c r="AY704" s="1" t="s">
        <v>168</v>
      </c>
      <c r="BB704" s="1">
        <v>0</v>
      </c>
      <c r="BC704" s="1">
        <v>0</v>
      </c>
      <c r="BD704" s="1">
        <v>114</v>
      </c>
      <c r="BE704" s="1">
        <v>1534</v>
      </c>
      <c r="BF704" s="1" t="s">
        <v>146</v>
      </c>
      <c r="BG704" s="1">
        <v>174876</v>
      </c>
      <c r="BH704" s="1">
        <v>2723.2</v>
      </c>
      <c r="BI704" s="1">
        <v>3751.9</v>
      </c>
      <c r="BJ704" s="1">
        <v>0</v>
      </c>
      <c r="BL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114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174876</v>
      </c>
      <c r="CD704" s="1">
        <v>1</v>
      </c>
      <c r="CE704" s="1" t="s">
        <v>118</v>
      </c>
      <c r="CF704" s="1" t="s">
        <v>1511</v>
      </c>
      <c r="CG704" s="1" t="str">
        <f>"04"</f>
        <v>04</v>
      </c>
      <c r="CH704" s="1" t="str">
        <f>"2"</f>
        <v>2</v>
      </c>
      <c r="CI704" s="1" t="str">
        <f>"05"</f>
        <v>05</v>
      </c>
      <c r="CJ704" s="1" t="s">
        <v>120</v>
      </c>
      <c r="CK704" s="1" t="str">
        <f>"02"</f>
        <v>02</v>
      </c>
      <c r="CL704" s="1" t="s">
        <v>129</v>
      </c>
      <c r="CW704" s="1">
        <v>0</v>
      </c>
      <c r="CX704" s="1">
        <v>0</v>
      </c>
      <c r="CY704" s="1">
        <v>0</v>
      </c>
    </row>
    <row r="705" spans="1:103">
      <c r="A705" s="1">
        <v>410</v>
      </c>
      <c r="B705" s="1" t="s">
        <v>138</v>
      </c>
      <c r="C705" s="1">
        <v>410671</v>
      </c>
      <c r="D705" s="1" t="s">
        <v>102</v>
      </c>
      <c r="E705" s="1">
        <v>9113</v>
      </c>
      <c r="F705" s="1" t="s">
        <v>352</v>
      </c>
      <c r="G705" s="1" t="s">
        <v>353</v>
      </c>
      <c r="I705" s="1" t="s">
        <v>353</v>
      </c>
      <c r="K705" s="1">
        <v>21</v>
      </c>
      <c r="L705" s="1">
        <v>21</v>
      </c>
      <c r="M705" s="1" t="s">
        <v>1575</v>
      </c>
      <c r="N705" s="1" t="s">
        <v>1567</v>
      </c>
      <c r="O705" s="1" t="s">
        <v>400</v>
      </c>
      <c r="P705" s="1" t="s">
        <v>166</v>
      </c>
      <c r="Q705" s="1" t="s">
        <v>109</v>
      </c>
      <c r="R705" s="1">
        <v>1</v>
      </c>
      <c r="S705" s="1" t="s">
        <v>110</v>
      </c>
      <c r="T705" s="1" t="s">
        <v>111</v>
      </c>
      <c r="U705" s="1" t="s">
        <v>112</v>
      </c>
      <c r="V705" s="1">
        <v>411</v>
      </c>
      <c r="Y705" s="1">
        <v>410080</v>
      </c>
      <c r="Z705" s="1" t="s">
        <v>113</v>
      </c>
      <c r="AC705" s="1" t="s">
        <v>114</v>
      </c>
      <c r="AD705" s="4">
        <v>42836</v>
      </c>
      <c r="AG705" s="1">
        <v>4</v>
      </c>
      <c r="AH705" s="4">
        <v>42859</v>
      </c>
      <c r="AI705" s="1">
        <v>57</v>
      </c>
      <c r="AM705" s="1" t="s">
        <v>357</v>
      </c>
      <c r="AS705" s="4">
        <v>42805</v>
      </c>
      <c r="AT705" s="4">
        <v>42894</v>
      </c>
      <c r="AU705" s="4">
        <v>42888</v>
      </c>
      <c r="AW705" s="1">
        <v>280</v>
      </c>
      <c r="AX705" s="1">
        <v>409050</v>
      </c>
      <c r="AY705" s="1" t="s">
        <v>168</v>
      </c>
      <c r="AZ705" s="1">
        <v>999</v>
      </c>
      <c r="BA705" s="1">
        <v>811</v>
      </c>
      <c r="BB705" s="1">
        <v>0</v>
      </c>
      <c r="BC705" s="1">
        <v>0</v>
      </c>
      <c r="BD705" s="1">
        <v>280</v>
      </c>
      <c r="BE705" s="1">
        <v>1534</v>
      </c>
      <c r="BF705" s="1" t="s">
        <v>146</v>
      </c>
      <c r="BG705" s="1">
        <v>429520</v>
      </c>
      <c r="BH705" s="1">
        <v>6688.57</v>
      </c>
      <c r="BI705" s="1">
        <v>9215.19</v>
      </c>
      <c r="BJ705" s="1">
        <v>0</v>
      </c>
      <c r="BL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280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429520</v>
      </c>
      <c r="CD705" s="1">
        <v>1</v>
      </c>
      <c r="CE705" s="1" t="s">
        <v>118</v>
      </c>
      <c r="CF705" s="1" t="s">
        <v>1511</v>
      </c>
      <c r="CG705" s="1" t="str">
        <f>"04"</f>
        <v>04</v>
      </c>
      <c r="CH705" s="1" t="str">
        <f>"2"</f>
        <v>2</v>
      </c>
      <c r="CI705" s="1" t="str">
        <f>"05"</f>
        <v>05</v>
      </c>
      <c r="CJ705" s="1" t="s">
        <v>120</v>
      </c>
      <c r="CK705" s="1" t="str">
        <f>"02"</f>
        <v>02</v>
      </c>
      <c r="CL705" s="1" t="s">
        <v>129</v>
      </c>
      <c r="CW705" s="1">
        <v>0</v>
      </c>
      <c r="CX705" s="1">
        <v>0</v>
      </c>
      <c r="CY705" s="1">
        <v>0</v>
      </c>
    </row>
    <row r="706" spans="1:103">
      <c r="A706" s="1">
        <v>410</v>
      </c>
      <c r="B706" s="1" t="s">
        <v>138</v>
      </c>
      <c r="C706" s="1">
        <v>410767</v>
      </c>
      <c r="D706" s="1" t="s">
        <v>102</v>
      </c>
      <c r="E706" s="1">
        <v>9113</v>
      </c>
      <c r="F706" s="1" t="s">
        <v>352</v>
      </c>
      <c r="G706" s="1" t="s">
        <v>359</v>
      </c>
      <c r="I706" s="1" t="s">
        <v>359</v>
      </c>
      <c r="K706" s="1">
        <v>21</v>
      </c>
      <c r="L706" s="1">
        <v>21</v>
      </c>
      <c r="M706" s="1" t="s">
        <v>1575</v>
      </c>
      <c r="N706" s="1" t="s">
        <v>1567</v>
      </c>
      <c r="O706" s="1" t="s">
        <v>400</v>
      </c>
      <c r="P706" s="1" t="s">
        <v>166</v>
      </c>
      <c r="Q706" s="1" t="s">
        <v>109</v>
      </c>
      <c r="R706" s="1">
        <v>1</v>
      </c>
      <c r="S706" s="1" t="s">
        <v>110</v>
      </c>
      <c r="T706" s="1" t="s">
        <v>111</v>
      </c>
      <c r="U706" s="1" t="s">
        <v>112</v>
      </c>
      <c r="V706" s="1">
        <v>411</v>
      </c>
      <c r="Y706" s="1">
        <v>410080</v>
      </c>
      <c r="Z706" s="1" t="s">
        <v>113</v>
      </c>
      <c r="AI706" s="1">
        <v>57</v>
      </c>
      <c r="AM706" s="1" t="s">
        <v>357</v>
      </c>
      <c r="AS706" s="4">
        <v>42859</v>
      </c>
      <c r="AT706" s="4">
        <v>42950</v>
      </c>
      <c r="AU706" s="4">
        <v>42944</v>
      </c>
      <c r="AW706" s="1">
        <v>280</v>
      </c>
      <c r="AY706" s="1" t="s">
        <v>168</v>
      </c>
      <c r="BB706" s="1">
        <v>0</v>
      </c>
      <c r="BC706" s="1">
        <v>0</v>
      </c>
      <c r="BD706" s="1">
        <v>280</v>
      </c>
      <c r="BE706" s="1">
        <v>1534</v>
      </c>
      <c r="BF706" s="1" t="s">
        <v>146</v>
      </c>
      <c r="BG706" s="1">
        <v>429520</v>
      </c>
      <c r="BH706" s="1">
        <v>6688.57</v>
      </c>
      <c r="BI706" s="1">
        <v>9215.19</v>
      </c>
      <c r="BJ706" s="1">
        <v>0</v>
      </c>
      <c r="BL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280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429520</v>
      </c>
      <c r="CD706" s="1">
        <v>1</v>
      </c>
      <c r="CE706" s="1" t="s">
        <v>118</v>
      </c>
      <c r="CF706" s="1" t="s">
        <v>1511</v>
      </c>
      <c r="CG706" s="1" t="str">
        <f>"04"</f>
        <v>04</v>
      </c>
      <c r="CH706" s="1" t="str">
        <f>"2"</f>
        <v>2</v>
      </c>
      <c r="CI706" s="1" t="str">
        <f>"05"</f>
        <v>05</v>
      </c>
      <c r="CJ706" s="1" t="s">
        <v>120</v>
      </c>
      <c r="CK706" s="1" t="str">
        <f>"02"</f>
        <v>02</v>
      </c>
      <c r="CL706" s="1" t="s">
        <v>129</v>
      </c>
      <c r="CW706" s="1">
        <v>0</v>
      </c>
      <c r="CX706" s="1">
        <v>0</v>
      </c>
      <c r="CY706" s="1">
        <v>0</v>
      </c>
    </row>
    <row r="707" spans="1:103">
      <c r="A707" s="1">
        <v>410</v>
      </c>
      <c r="B707" s="1" t="s">
        <v>138</v>
      </c>
      <c r="C707" s="1">
        <v>410671</v>
      </c>
      <c r="D707" s="1" t="s">
        <v>102</v>
      </c>
      <c r="E707" s="1">
        <v>9113</v>
      </c>
      <c r="F707" s="1" t="s">
        <v>352</v>
      </c>
      <c r="G707" s="1" t="s">
        <v>353</v>
      </c>
      <c r="I707" s="1" t="s">
        <v>353</v>
      </c>
      <c r="K707" s="1" t="s">
        <v>670</v>
      </c>
      <c r="L707" s="1">
        <v>49</v>
      </c>
      <c r="M707" s="1" t="s">
        <v>1576</v>
      </c>
      <c r="N707" s="1" t="s">
        <v>1577</v>
      </c>
      <c r="O707" s="1" t="s">
        <v>400</v>
      </c>
      <c r="P707" s="1" t="s">
        <v>166</v>
      </c>
      <c r="Q707" s="1" t="s">
        <v>109</v>
      </c>
      <c r="R707" s="1">
        <v>1</v>
      </c>
      <c r="S707" s="1" t="s">
        <v>110</v>
      </c>
      <c r="T707" s="1" t="s">
        <v>111</v>
      </c>
      <c r="U707" s="1" t="s">
        <v>112</v>
      </c>
      <c r="V707" s="1">
        <v>411</v>
      </c>
      <c r="Y707" s="1">
        <v>410080</v>
      </c>
      <c r="Z707" s="1" t="s">
        <v>113</v>
      </c>
      <c r="AC707" s="1" t="s">
        <v>114</v>
      </c>
      <c r="AD707" s="4">
        <v>42860</v>
      </c>
      <c r="AG707" s="1">
        <v>4</v>
      </c>
      <c r="AH707" s="4">
        <v>42859</v>
      </c>
      <c r="AI707" s="1">
        <v>57</v>
      </c>
      <c r="AM707" s="1" t="s">
        <v>357</v>
      </c>
      <c r="AS707" s="4">
        <v>42805</v>
      </c>
      <c r="AT707" s="4">
        <v>42894</v>
      </c>
      <c r="AU707" s="4">
        <v>42888</v>
      </c>
      <c r="AW707" s="1">
        <v>5</v>
      </c>
      <c r="AX707" s="1">
        <v>409167</v>
      </c>
      <c r="AY707" s="1" t="s">
        <v>168</v>
      </c>
      <c r="AZ707" s="1">
        <v>999</v>
      </c>
      <c r="BA707" s="1">
        <v>811</v>
      </c>
      <c r="BB707" s="1">
        <v>0</v>
      </c>
      <c r="BC707" s="1">
        <v>0</v>
      </c>
      <c r="BD707" s="1">
        <v>5</v>
      </c>
      <c r="BE707" s="1">
        <v>2041</v>
      </c>
      <c r="BF707" s="1" t="s">
        <v>146</v>
      </c>
      <c r="BG707" s="1">
        <v>10205</v>
      </c>
      <c r="BH707" s="1">
        <v>158.91</v>
      </c>
      <c r="BI707" s="1">
        <v>218.94</v>
      </c>
      <c r="BJ707" s="1">
        <v>0</v>
      </c>
      <c r="BL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5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10205</v>
      </c>
      <c r="CD707" s="1">
        <v>1</v>
      </c>
      <c r="CE707" s="1" t="s">
        <v>118</v>
      </c>
      <c r="CF707" s="1" t="s">
        <v>1511</v>
      </c>
      <c r="CG707" s="1" t="str">
        <f>"04"</f>
        <v>04</v>
      </c>
      <c r="CH707" s="1" t="str">
        <f>"2"</f>
        <v>2</v>
      </c>
      <c r="CI707" s="1" t="str">
        <f>"05"</f>
        <v>05</v>
      </c>
      <c r="CJ707" s="1" t="s">
        <v>120</v>
      </c>
      <c r="CK707" s="1" t="str">
        <f>"02"</f>
        <v>02</v>
      </c>
      <c r="CL707" s="1" t="s">
        <v>129</v>
      </c>
      <c r="CW707" s="1">
        <v>0</v>
      </c>
      <c r="CX707" s="1">
        <v>0</v>
      </c>
      <c r="CY707" s="1">
        <v>0</v>
      </c>
    </row>
    <row r="708" spans="1:103">
      <c r="A708" s="1">
        <v>410</v>
      </c>
      <c r="B708" s="1" t="s">
        <v>138</v>
      </c>
      <c r="C708" s="1">
        <v>410671</v>
      </c>
      <c r="D708" s="1" t="s">
        <v>102</v>
      </c>
      <c r="E708" s="1">
        <v>9113</v>
      </c>
      <c r="F708" s="1" t="s">
        <v>352</v>
      </c>
      <c r="G708" s="1" t="s">
        <v>353</v>
      </c>
      <c r="I708" s="1" t="s">
        <v>353</v>
      </c>
      <c r="K708" s="1" t="s">
        <v>814</v>
      </c>
      <c r="L708" s="1">
        <v>50</v>
      </c>
      <c r="M708" s="1" t="s">
        <v>1576</v>
      </c>
      <c r="N708" s="1" t="s">
        <v>1577</v>
      </c>
      <c r="O708" s="1" t="s">
        <v>400</v>
      </c>
      <c r="P708" s="1" t="s">
        <v>166</v>
      </c>
      <c r="Q708" s="1" t="s">
        <v>109</v>
      </c>
      <c r="R708" s="1">
        <v>1</v>
      </c>
      <c r="S708" s="1" t="s">
        <v>110</v>
      </c>
      <c r="T708" s="1" t="s">
        <v>111</v>
      </c>
      <c r="U708" s="1" t="s">
        <v>112</v>
      </c>
      <c r="V708" s="1">
        <v>411</v>
      </c>
      <c r="Y708" s="1">
        <v>410080</v>
      </c>
      <c r="Z708" s="1" t="s">
        <v>113</v>
      </c>
      <c r="AC708" s="1" t="s">
        <v>114</v>
      </c>
      <c r="AD708" s="4">
        <v>42860</v>
      </c>
      <c r="AG708" s="1">
        <v>4</v>
      </c>
      <c r="AH708" s="4">
        <v>42859</v>
      </c>
      <c r="AI708" s="1">
        <v>57</v>
      </c>
      <c r="AM708" s="1" t="s">
        <v>357</v>
      </c>
      <c r="AS708" s="4">
        <v>42805</v>
      </c>
      <c r="AT708" s="4">
        <v>42894</v>
      </c>
      <c r="AU708" s="4">
        <v>42888</v>
      </c>
      <c r="AW708" s="1">
        <v>4</v>
      </c>
      <c r="AX708" s="1">
        <v>409168</v>
      </c>
      <c r="AY708" s="1" t="s">
        <v>168</v>
      </c>
      <c r="AZ708" s="1">
        <v>999</v>
      </c>
      <c r="BA708" s="1">
        <v>811</v>
      </c>
      <c r="BB708" s="1">
        <v>0</v>
      </c>
      <c r="BC708" s="1">
        <v>0</v>
      </c>
      <c r="BD708" s="1">
        <v>4</v>
      </c>
      <c r="BE708" s="1">
        <v>2041</v>
      </c>
      <c r="BF708" s="1" t="s">
        <v>146</v>
      </c>
      <c r="BG708" s="1">
        <v>8164</v>
      </c>
      <c r="BH708" s="1">
        <v>127.13</v>
      </c>
      <c r="BI708" s="1">
        <v>175.16</v>
      </c>
      <c r="BJ708" s="1">
        <v>0</v>
      </c>
      <c r="BL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4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8164</v>
      </c>
      <c r="CD708" s="1">
        <v>1</v>
      </c>
      <c r="CE708" s="1" t="s">
        <v>118</v>
      </c>
      <c r="CF708" s="1" t="s">
        <v>1511</v>
      </c>
      <c r="CG708" s="1" t="str">
        <f>"04"</f>
        <v>04</v>
      </c>
      <c r="CH708" s="1" t="str">
        <f>"2"</f>
        <v>2</v>
      </c>
      <c r="CI708" s="1" t="str">
        <f>"05"</f>
        <v>05</v>
      </c>
      <c r="CJ708" s="1" t="s">
        <v>120</v>
      </c>
      <c r="CK708" s="1" t="str">
        <f>"02"</f>
        <v>02</v>
      </c>
      <c r="CL708" s="1" t="s">
        <v>129</v>
      </c>
      <c r="CW708" s="1">
        <v>0</v>
      </c>
      <c r="CX708" s="1">
        <v>0</v>
      </c>
      <c r="CY708" s="1">
        <v>0</v>
      </c>
    </row>
    <row r="709" spans="1:103">
      <c r="A709" s="1">
        <v>410</v>
      </c>
      <c r="B709" s="1" t="s">
        <v>138</v>
      </c>
      <c r="C709" s="1">
        <v>410767</v>
      </c>
      <c r="D709" s="1" t="s">
        <v>102</v>
      </c>
      <c r="E709" s="1">
        <v>9113</v>
      </c>
      <c r="F709" s="1" t="s">
        <v>352</v>
      </c>
      <c r="G709" s="1" t="s">
        <v>359</v>
      </c>
      <c r="I709" s="1" t="s">
        <v>359</v>
      </c>
      <c r="K709" s="1" t="s">
        <v>670</v>
      </c>
      <c r="L709" s="1">
        <v>49</v>
      </c>
      <c r="M709" s="1" t="s">
        <v>1576</v>
      </c>
      <c r="N709" s="1" t="s">
        <v>1577</v>
      </c>
      <c r="O709" s="1" t="s">
        <v>400</v>
      </c>
      <c r="P709" s="1" t="s">
        <v>166</v>
      </c>
      <c r="Q709" s="1" t="s">
        <v>109</v>
      </c>
      <c r="R709" s="1">
        <v>1</v>
      </c>
      <c r="S709" s="1" t="s">
        <v>110</v>
      </c>
      <c r="T709" s="1" t="s">
        <v>111</v>
      </c>
      <c r="U709" s="1" t="s">
        <v>112</v>
      </c>
      <c r="V709" s="1">
        <v>411</v>
      </c>
      <c r="Y709" s="1">
        <v>410080</v>
      </c>
      <c r="Z709" s="1" t="s">
        <v>113</v>
      </c>
      <c r="AI709" s="1">
        <v>57</v>
      </c>
      <c r="AM709" s="1" t="s">
        <v>357</v>
      </c>
      <c r="AS709" s="4">
        <v>42859</v>
      </c>
      <c r="AT709" s="4">
        <v>42950</v>
      </c>
      <c r="AU709" s="4">
        <v>42944</v>
      </c>
      <c r="AW709" s="1">
        <v>5</v>
      </c>
      <c r="AY709" s="1" t="s">
        <v>168</v>
      </c>
      <c r="BB709" s="1">
        <v>0</v>
      </c>
      <c r="BC709" s="1">
        <v>0</v>
      </c>
      <c r="BD709" s="1">
        <v>5</v>
      </c>
      <c r="BE709" s="1">
        <v>2041</v>
      </c>
      <c r="BF709" s="1" t="s">
        <v>146</v>
      </c>
      <c r="BG709" s="1">
        <v>10205</v>
      </c>
      <c r="BH709" s="1">
        <v>158.91</v>
      </c>
      <c r="BI709" s="1">
        <v>218.94</v>
      </c>
      <c r="BJ709" s="1">
        <v>0</v>
      </c>
      <c r="BL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5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10205</v>
      </c>
      <c r="CD709" s="1">
        <v>1</v>
      </c>
      <c r="CE709" s="1" t="s">
        <v>118</v>
      </c>
      <c r="CF709" s="1" t="s">
        <v>1511</v>
      </c>
      <c r="CG709" s="1" t="str">
        <f>"04"</f>
        <v>04</v>
      </c>
      <c r="CH709" s="1" t="str">
        <f>"2"</f>
        <v>2</v>
      </c>
      <c r="CI709" s="1" t="str">
        <f>"05"</f>
        <v>05</v>
      </c>
      <c r="CJ709" s="1" t="s">
        <v>120</v>
      </c>
      <c r="CK709" s="1" t="str">
        <f>"02"</f>
        <v>02</v>
      </c>
      <c r="CL709" s="1" t="s">
        <v>129</v>
      </c>
      <c r="CW709" s="1">
        <v>0</v>
      </c>
      <c r="CX709" s="1">
        <v>0</v>
      </c>
      <c r="CY709" s="1">
        <v>0</v>
      </c>
    </row>
    <row r="710" spans="1:103">
      <c r="A710" s="1">
        <v>410</v>
      </c>
      <c r="B710" s="1" t="s">
        <v>138</v>
      </c>
      <c r="C710" s="1">
        <v>410767</v>
      </c>
      <c r="D710" s="1" t="s">
        <v>102</v>
      </c>
      <c r="E710" s="1">
        <v>9113</v>
      </c>
      <c r="F710" s="1" t="s">
        <v>352</v>
      </c>
      <c r="G710" s="1" t="s">
        <v>359</v>
      </c>
      <c r="I710" s="1" t="s">
        <v>359</v>
      </c>
      <c r="K710" s="1" t="s">
        <v>814</v>
      </c>
      <c r="L710" s="1">
        <v>50</v>
      </c>
      <c r="M710" s="1" t="s">
        <v>1576</v>
      </c>
      <c r="N710" s="1" t="s">
        <v>1577</v>
      </c>
      <c r="O710" s="1" t="s">
        <v>400</v>
      </c>
      <c r="P710" s="1" t="s">
        <v>166</v>
      </c>
      <c r="Q710" s="1" t="s">
        <v>109</v>
      </c>
      <c r="R710" s="1">
        <v>1</v>
      </c>
      <c r="S710" s="1" t="s">
        <v>110</v>
      </c>
      <c r="T710" s="1" t="s">
        <v>111</v>
      </c>
      <c r="U710" s="1" t="s">
        <v>112</v>
      </c>
      <c r="V710" s="1">
        <v>411</v>
      </c>
      <c r="Y710" s="1">
        <v>410080</v>
      </c>
      <c r="Z710" s="1" t="s">
        <v>113</v>
      </c>
      <c r="AI710" s="1">
        <v>57</v>
      </c>
      <c r="AM710" s="1" t="s">
        <v>357</v>
      </c>
      <c r="AS710" s="4">
        <v>42859</v>
      </c>
      <c r="AT710" s="4">
        <v>42950</v>
      </c>
      <c r="AU710" s="4">
        <v>42944</v>
      </c>
      <c r="AW710" s="1">
        <v>4</v>
      </c>
      <c r="AY710" s="1" t="s">
        <v>168</v>
      </c>
      <c r="BB710" s="1">
        <v>0</v>
      </c>
      <c r="BC710" s="1">
        <v>0</v>
      </c>
      <c r="BD710" s="1">
        <v>4</v>
      </c>
      <c r="BE710" s="1">
        <v>2041</v>
      </c>
      <c r="BF710" s="1" t="s">
        <v>146</v>
      </c>
      <c r="BG710" s="1">
        <v>8164</v>
      </c>
      <c r="BH710" s="1">
        <v>127.13</v>
      </c>
      <c r="BI710" s="1">
        <v>175.16</v>
      </c>
      <c r="BJ710" s="1">
        <v>0</v>
      </c>
      <c r="BL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4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8164</v>
      </c>
      <c r="CD710" s="1">
        <v>1</v>
      </c>
      <c r="CE710" s="1" t="s">
        <v>118</v>
      </c>
      <c r="CF710" s="1" t="s">
        <v>1511</v>
      </c>
      <c r="CG710" s="1" t="str">
        <f>"04"</f>
        <v>04</v>
      </c>
      <c r="CH710" s="1" t="str">
        <f>"2"</f>
        <v>2</v>
      </c>
      <c r="CI710" s="1" t="str">
        <f>"05"</f>
        <v>05</v>
      </c>
      <c r="CJ710" s="1" t="s">
        <v>120</v>
      </c>
      <c r="CK710" s="1" t="str">
        <f>"02"</f>
        <v>02</v>
      </c>
      <c r="CL710" s="1" t="s">
        <v>129</v>
      </c>
      <c r="CW710" s="1">
        <v>0</v>
      </c>
      <c r="CX710" s="1">
        <v>0</v>
      </c>
      <c r="CY710" s="1">
        <v>0</v>
      </c>
    </row>
    <row r="711" spans="1:103">
      <c r="A711" s="1">
        <v>410</v>
      </c>
      <c r="B711" s="1" t="s">
        <v>138</v>
      </c>
      <c r="C711" s="1">
        <v>410389</v>
      </c>
      <c r="D711" s="1" t="s">
        <v>102</v>
      </c>
      <c r="E711" s="1">
        <v>9012</v>
      </c>
      <c r="F711" s="1" t="s">
        <v>764</v>
      </c>
      <c r="G711" s="1">
        <v>303191</v>
      </c>
      <c r="I711" s="1">
        <v>303191</v>
      </c>
      <c r="K711" s="1">
        <v>4</v>
      </c>
      <c r="L711" s="1">
        <v>5</v>
      </c>
      <c r="M711" s="1" t="s">
        <v>1578</v>
      </c>
      <c r="N711" s="1" t="s">
        <v>1579</v>
      </c>
      <c r="O711" s="1" t="s">
        <v>165</v>
      </c>
      <c r="P711" s="1" t="s">
        <v>371</v>
      </c>
      <c r="Q711" s="1" t="s">
        <v>109</v>
      </c>
      <c r="R711" s="1">
        <v>1</v>
      </c>
      <c r="S711" s="1" t="s">
        <v>110</v>
      </c>
      <c r="T711" s="1" t="s">
        <v>111</v>
      </c>
      <c r="U711" s="1" t="s">
        <v>112</v>
      </c>
      <c r="V711" s="1">
        <v>411</v>
      </c>
      <c r="Y711" s="1">
        <v>410080</v>
      </c>
      <c r="Z711" s="1" t="s">
        <v>113</v>
      </c>
      <c r="AC711" s="1" t="s">
        <v>157</v>
      </c>
      <c r="AD711" s="4">
        <v>42843</v>
      </c>
      <c r="AG711" s="1">
        <v>5</v>
      </c>
      <c r="AH711" s="4">
        <v>42745</v>
      </c>
      <c r="AI711" s="1">
        <v>57</v>
      </c>
      <c r="AM711" s="1" t="s">
        <v>1580</v>
      </c>
      <c r="AS711" s="4">
        <v>42619</v>
      </c>
      <c r="AT711" s="4">
        <v>42668</v>
      </c>
      <c r="AU711" s="4">
        <v>42660</v>
      </c>
      <c r="AW711" s="1">
        <v>9</v>
      </c>
      <c r="AX711" s="1">
        <v>408393</v>
      </c>
      <c r="AY711" s="1" t="s">
        <v>168</v>
      </c>
      <c r="AZ711" s="1">
        <v>999</v>
      </c>
      <c r="BB711" s="1">
        <v>0</v>
      </c>
      <c r="BC711" s="1">
        <v>9</v>
      </c>
      <c r="BD711" s="1">
        <v>9</v>
      </c>
      <c r="BE711" s="1">
        <v>4829</v>
      </c>
      <c r="BF711" s="1" t="s">
        <v>146</v>
      </c>
      <c r="BG711" s="1">
        <v>43461</v>
      </c>
      <c r="BH711" s="1">
        <v>676.78</v>
      </c>
      <c r="BI711" s="1">
        <v>932.44</v>
      </c>
      <c r="BJ711" s="1">
        <v>9</v>
      </c>
      <c r="BK711" s="4">
        <v>42843</v>
      </c>
      <c r="BL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9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43461</v>
      </c>
      <c r="CD711" s="1">
        <v>1</v>
      </c>
      <c r="CE711" s="1" t="s">
        <v>118</v>
      </c>
      <c r="CF711" s="1" t="s">
        <v>1511</v>
      </c>
      <c r="CG711" s="1" t="str">
        <f>"04"</f>
        <v>04</v>
      </c>
      <c r="CH711" s="1" t="str">
        <f>"2"</f>
        <v>2</v>
      </c>
      <c r="CI711" s="1" t="str">
        <f>"05"</f>
        <v>05</v>
      </c>
      <c r="CJ711" s="1" t="s">
        <v>120</v>
      </c>
      <c r="CK711" s="1" t="str">
        <f>"05"</f>
        <v>05</v>
      </c>
      <c r="CL711" s="1" t="s">
        <v>129</v>
      </c>
      <c r="CW711" s="1">
        <v>0</v>
      </c>
      <c r="CX711" s="1">
        <v>0</v>
      </c>
      <c r="CY711" s="1">
        <v>0</v>
      </c>
    </row>
    <row r="712" spans="1:103">
      <c r="A712" s="1">
        <v>410</v>
      </c>
      <c r="B712" s="1" t="s">
        <v>138</v>
      </c>
      <c r="C712" s="1">
        <v>410551</v>
      </c>
      <c r="D712" s="1" t="s">
        <v>102</v>
      </c>
      <c r="E712" s="1">
        <v>8700</v>
      </c>
      <c r="F712" s="1" t="s">
        <v>199</v>
      </c>
      <c r="G712" s="1" t="s">
        <v>386</v>
      </c>
      <c r="I712" s="1" t="s">
        <v>386</v>
      </c>
      <c r="K712" s="1">
        <v>4</v>
      </c>
      <c r="L712" s="1">
        <v>4</v>
      </c>
      <c r="M712" s="1" t="s">
        <v>1581</v>
      </c>
      <c r="N712" s="1" t="s">
        <v>1582</v>
      </c>
      <c r="O712" s="1" t="s">
        <v>383</v>
      </c>
      <c r="P712" s="1" t="s">
        <v>371</v>
      </c>
      <c r="Q712" s="1" t="s">
        <v>109</v>
      </c>
      <c r="R712" s="1">
        <v>1</v>
      </c>
      <c r="S712" s="1" t="s">
        <v>110</v>
      </c>
      <c r="T712" s="1" t="s">
        <v>111</v>
      </c>
      <c r="U712" s="1" t="s">
        <v>112</v>
      </c>
      <c r="V712" s="1">
        <v>411</v>
      </c>
      <c r="Y712" s="1">
        <v>410080</v>
      </c>
      <c r="Z712" s="1" t="s">
        <v>113</v>
      </c>
      <c r="AC712" s="1" t="s">
        <v>157</v>
      </c>
      <c r="AD712" s="4">
        <v>42794</v>
      </c>
      <c r="AG712" s="1">
        <v>3</v>
      </c>
      <c r="AH712" s="4">
        <v>42759</v>
      </c>
      <c r="AI712" s="1">
        <v>57</v>
      </c>
      <c r="AM712" s="1" t="s">
        <v>183</v>
      </c>
      <c r="AS712" s="4">
        <v>42705</v>
      </c>
      <c r="AT712" s="4">
        <v>42824</v>
      </c>
      <c r="AU712" s="4">
        <v>42817</v>
      </c>
      <c r="AW712" s="1">
        <v>18</v>
      </c>
      <c r="AX712" s="1">
        <v>408421</v>
      </c>
      <c r="AY712" s="1" t="s">
        <v>168</v>
      </c>
      <c r="AZ712" s="1">
        <v>999</v>
      </c>
      <c r="BB712" s="1">
        <v>9</v>
      </c>
      <c r="BC712" s="1">
        <v>3</v>
      </c>
      <c r="BD712" s="1">
        <v>9</v>
      </c>
      <c r="BE712" s="1">
        <v>14103</v>
      </c>
      <c r="BF712" s="1" t="s">
        <v>146</v>
      </c>
      <c r="BG712" s="1">
        <v>126927</v>
      </c>
      <c r="BH712" s="1">
        <v>1976.53</v>
      </c>
      <c r="BI712" s="1">
        <v>2723.17</v>
      </c>
      <c r="BJ712" s="1">
        <v>3</v>
      </c>
      <c r="BK712" s="4">
        <v>42794</v>
      </c>
      <c r="BL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9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126927</v>
      </c>
      <c r="CD712" s="1">
        <v>1</v>
      </c>
      <c r="CE712" s="1" t="s">
        <v>118</v>
      </c>
      <c r="CF712" s="1" t="s">
        <v>1511</v>
      </c>
      <c r="CG712" s="1" t="str">
        <f>"04"</f>
        <v>04</v>
      </c>
      <c r="CH712" s="1" t="str">
        <f>"2"</f>
        <v>2</v>
      </c>
      <c r="CI712" s="1" t="str">
        <f>"05"</f>
        <v>05</v>
      </c>
      <c r="CJ712" s="1" t="s">
        <v>120</v>
      </c>
      <c r="CK712" s="1" t="str">
        <f>"09"</f>
        <v>09</v>
      </c>
      <c r="CL712" s="1" t="s">
        <v>129</v>
      </c>
      <c r="CW712" s="1">
        <v>0</v>
      </c>
      <c r="CX712" s="1">
        <v>0</v>
      </c>
      <c r="CY712" s="1">
        <v>0</v>
      </c>
    </row>
    <row r="713" spans="1:103">
      <c r="A713" s="1">
        <v>410</v>
      </c>
      <c r="B713" s="1" t="s">
        <v>138</v>
      </c>
      <c r="C713" s="1">
        <v>410671</v>
      </c>
      <c r="D713" s="1" t="s">
        <v>102</v>
      </c>
      <c r="E713" s="1">
        <v>9113</v>
      </c>
      <c r="F713" s="1" t="s">
        <v>352</v>
      </c>
      <c r="G713" s="1" t="s">
        <v>353</v>
      </c>
      <c r="I713" s="1" t="s">
        <v>353</v>
      </c>
      <c r="K713" s="1">
        <v>22</v>
      </c>
      <c r="L713" s="1">
        <v>22</v>
      </c>
      <c r="M713" s="1" t="s">
        <v>1583</v>
      </c>
      <c r="N713" s="1" t="s">
        <v>402</v>
      </c>
      <c r="O713" s="1" t="s">
        <v>400</v>
      </c>
      <c r="P713" s="1" t="s">
        <v>189</v>
      </c>
      <c r="Q713" s="1" t="s">
        <v>109</v>
      </c>
      <c r="R713" s="1">
        <v>1</v>
      </c>
      <c r="S713" s="1" t="s">
        <v>110</v>
      </c>
      <c r="T713" s="1" t="s">
        <v>111</v>
      </c>
      <c r="U713" s="1" t="s">
        <v>112</v>
      </c>
      <c r="V713" s="1">
        <v>411</v>
      </c>
      <c r="Y713" s="1">
        <v>410080</v>
      </c>
      <c r="Z713" s="1" t="s">
        <v>113</v>
      </c>
      <c r="AG713" s="1">
        <v>4</v>
      </c>
      <c r="AH713" s="4">
        <v>42859</v>
      </c>
      <c r="AI713" s="1">
        <v>57</v>
      </c>
      <c r="AM713" s="1" t="s">
        <v>357</v>
      </c>
      <c r="AS713" s="4">
        <v>42805</v>
      </c>
      <c r="AT713" s="4">
        <v>42894</v>
      </c>
      <c r="AU713" s="4">
        <v>42888</v>
      </c>
      <c r="AW713" s="1">
        <v>25</v>
      </c>
      <c r="AY713" s="1" t="s">
        <v>168</v>
      </c>
      <c r="BB713" s="1">
        <v>0</v>
      </c>
      <c r="BC713" s="1">
        <v>0</v>
      </c>
      <c r="BD713" s="1">
        <v>25</v>
      </c>
      <c r="BE713" s="1">
        <v>2937</v>
      </c>
      <c r="BF713" s="1" t="s">
        <v>146</v>
      </c>
      <c r="BG713" s="1">
        <v>73425</v>
      </c>
      <c r="BH713" s="1">
        <v>1143.39</v>
      </c>
      <c r="BI713" s="1">
        <v>1575.31</v>
      </c>
      <c r="BJ713" s="1">
        <v>0</v>
      </c>
      <c r="BL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25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73425</v>
      </c>
      <c r="CD713" s="1">
        <v>1</v>
      </c>
      <c r="CE713" s="1" t="s">
        <v>118</v>
      </c>
      <c r="CF713" s="1" t="s">
        <v>1511</v>
      </c>
      <c r="CG713" s="1" t="str">
        <f>"04"</f>
        <v>04</v>
      </c>
      <c r="CH713" s="1" t="str">
        <f>"2"</f>
        <v>2</v>
      </c>
      <c r="CI713" s="1" t="str">
        <f>"05"</f>
        <v>05</v>
      </c>
      <c r="CJ713" s="1" t="s">
        <v>120</v>
      </c>
      <c r="CK713" s="1" t="str">
        <f>"12"</f>
        <v>12</v>
      </c>
      <c r="CL713" s="1" t="s">
        <v>177</v>
      </c>
      <c r="CW713" s="1">
        <v>0</v>
      </c>
      <c r="CX713" s="1">
        <v>0</v>
      </c>
      <c r="CY713" s="1">
        <v>0</v>
      </c>
    </row>
    <row r="714" spans="1:103">
      <c r="A714" s="1">
        <v>410</v>
      </c>
      <c r="B714" s="1" t="s">
        <v>138</v>
      </c>
      <c r="C714" s="1">
        <v>410767</v>
      </c>
      <c r="D714" s="1" t="s">
        <v>102</v>
      </c>
      <c r="E714" s="1">
        <v>9113</v>
      </c>
      <c r="F714" s="1" t="s">
        <v>352</v>
      </c>
      <c r="G714" s="1" t="s">
        <v>359</v>
      </c>
      <c r="I714" s="1" t="s">
        <v>359</v>
      </c>
      <c r="K714" s="1">
        <v>22</v>
      </c>
      <c r="L714" s="1">
        <v>22</v>
      </c>
      <c r="M714" s="1" t="s">
        <v>1583</v>
      </c>
      <c r="N714" s="1" t="s">
        <v>402</v>
      </c>
      <c r="O714" s="1" t="s">
        <v>400</v>
      </c>
      <c r="P714" s="1" t="s">
        <v>189</v>
      </c>
      <c r="Q714" s="1" t="s">
        <v>109</v>
      </c>
      <c r="R714" s="1">
        <v>1</v>
      </c>
      <c r="S714" s="1" t="s">
        <v>110</v>
      </c>
      <c r="T714" s="1" t="s">
        <v>111</v>
      </c>
      <c r="U714" s="1" t="s">
        <v>112</v>
      </c>
      <c r="V714" s="1">
        <v>411</v>
      </c>
      <c r="Y714" s="1">
        <v>410080</v>
      </c>
      <c r="Z714" s="1" t="s">
        <v>113</v>
      </c>
      <c r="AI714" s="1">
        <v>57</v>
      </c>
      <c r="AM714" s="1" t="s">
        <v>357</v>
      </c>
      <c r="AS714" s="4">
        <v>42859</v>
      </c>
      <c r="AT714" s="4">
        <v>42950</v>
      </c>
      <c r="AU714" s="4">
        <v>42944</v>
      </c>
      <c r="AW714" s="1">
        <v>25</v>
      </c>
      <c r="AY714" s="1" t="s">
        <v>168</v>
      </c>
      <c r="BB714" s="1">
        <v>0</v>
      </c>
      <c r="BC714" s="1">
        <v>0</v>
      </c>
      <c r="BD714" s="1">
        <v>25</v>
      </c>
      <c r="BE714" s="1">
        <v>2937</v>
      </c>
      <c r="BF714" s="1" t="s">
        <v>146</v>
      </c>
      <c r="BG714" s="1">
        <v>73425</v>
      </c>
      <c r="BH714" s="1">
        <v>1143.39</v>
      </c>
      <c r="BI714" s="1">
        <v>1575.31</v>
      </c>
      <c r="BJ714" s="1">
        <v>0</v>
      </c>
      <c r="BL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25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73425</v>
      </c>
      <c r="CD714" s="1">
        <v>1</v>
      </c>
      <c r="CE714" s="1" t="s">
        <v>118</v>
      </c>
      <c r="CF714" s="1" t="s">
        <v>1511</v>
      </c>
      <c r="CG714" s="1" t="str">
        <f>"04"</f>
        <v>04</v>
      </c>
      <c r="CH714" s="1" t="str">
        <f>"2"</f>
        <v>2</v>
      </c>
      <c r="CI714" s="1" t="str">
        <f>"05"</f>
        <v>05</v>
      </c>
      <c r="CJ714" s="1" t="s">
        <v>120</v>
      </c>
      <c r="CK714" s="1" t="str">
        <f>"12"</f>
        <v>12</v>
      </c>
      <c r="CL714" s="1" t="s">
        <v>177</v>
      </c>
      <c r="CW714" s="1">
        <v>0</v>
      </c>
      <c r="CX714" s="1">
        <v>0</v>
      </c>
      <c r="CY714" s="1">
        <v>0</v>
      </c>
    </row>
    <row r="715" spans="1:103">
      <c r="A715" s="1">
        <v>410</v>
      </c>
      <c r="B715" s="1" t="s">
        <v>138</v>
      </c>
      <c r="C715" s="1">
        <v>410671</v>
      </c>
      <c r="D715" s="1" t="s">
        <v>102</v>
      </c>
      <c r="E715" s="1">
        <v>9113</v>
      </c>
      <c r="F715" s="1" t="s">
        <v>352</v>
      </c>
      <c r="G715" s="1" t="s">
        <v>353</v>
      </c>
      <c r="I715" s="1" t="s">
        <v>353</v>
      </c>
      <c r="K715" s="1">
        <v>19</v>
      </c>
      <c r="L715" s="1">
        <v>19</v>
      </c>
      <c r="M715" s="1" t="s">
        <v>1584</v>
      </c>
      <c r="N715" s="1" t="s">
        <v>1585</v>
      </c>
      <c r="O715" s="1" t="s">
        <v>1344</v>
      </c>
      <c r="P715" s="1" t="s">
        <v>377</v>
      </c>
      <c r="Q715" s="1" t="s">
        <v>109</v>
      </c>
      <c r="R715" s="1">
        <v>1</v>
      </c>
      <c r="S715" s="1" t="s">
        <v>110</v>
      </c>
      <c r="T715" s="1" t="s">
        <v>111</v>
      </c>
      <c r="U715" s="1" t="s">
        <v>112</v>
      </c>
      <c r="V715" s="1">
        <v>411</v>
      </c>
      <c r="Y715" s="1">
        <v>410080</v>
      </c>
      <c r="Z715" s="1" t="s">
        <v>113</v>
      </c>
      <c r="AC715" s="1" t="s">
        <v>114</v>
      </c>
      <c r="AD715" s="4">
        <v>42836</v>
      </c>
      <c r="AG715" s="1">
        <v>4</v>
      </c>
      <c r="AH715" s="4">
        <v>42859</v>
      </c>
      <c r="AI715" s="1">
        <v>57</v>
      </c>
      <c r="AM715" s="1" t="s">
        <v>357</v>
      </c>
      <c r="AS715" s="4">
        <v>42859</v>
      </c>
      <c r="AT715" s="4">
        <v>42894</v>
      </c>
      <c r="AU715" s="4">
        <v>42888</v>
      </c>
      <c r="AW715" s="1">
        <v>37</v>
      </c>
      <c r="AY715" s="1" t="s">
        <v>168</v>
      </c>
      <c r="BB715" s="1">
        <v>0</v>
      </c>
      <c r="BC715" s="1">
        <v>0</v>
      </c>
      <c r="BD715" s="1">
        <v>37</v>
      </c>
      <c r="BE715" s="1">
        <v>1802</v>
      </c>
      <c r="BF715" s="1" t="s">
        <v>146</v>
      </c>
      <c r="BG715" s="1">
        <v>66674</v>
      </c>
      <c r="BH715" s="1">
        <v>1038.26</v>
      </c>
      <c r="BI715" s="1">
        <v>1430.47</v>
      </c>
      <c r="BJ715" s="1">
        <v>0</v>
      </c>
      <c r="BL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37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66674</v>
      </c>
      <c r="CD715" s="1">
        <v>1</v>
      </c>
      <c r="CE715" s="1" t="s">
        <v>118</v>
      </c>
      <c r="CF715" s="1" t="s">
        <v>1511</v>
      </c>
      <c r="CG715" s="1" t="str">
        <f>"04"</f>
        <v>04</v>
      </c>
      <c r="CH715" s="1" t="str">
        <f>"2"</f>
        <v>2</v>
      </c>
      <c r="CI715" s="1" t="str">
        <f>"05"</f>
        <v>05</v>
      </c>
      <c r="CJ715" s="1" t="s">
        <v>176</v>
      </c>
      <c r="CK715" s="1" t="str">
        <f t="shared" ref="CK715:CK735" si="195">"02"</f>
        <v>02</v>
      </c>
      <c r="CL715" s="1" t="s">
        <v>121</v>
      </c>
      <c r="CW715" s="1">
        <v>0</v>
      </c>
      <c r="CX715" s="1">
        <v>0</v>
      </c>
      <c r="CY715" s="1">
        <v>0</v>
      </c>
    </row>
    <row r="716" spans="1:103">
      <c r="A716" s="1">
        <v>410</v>
      </c>
      <c r="B716" s="1" t="s">
        <v>138</v>
      </c>
      <c r="C716" s="1">
        <v>410767</v>
      </c>
      <c r="D716" s="1" t="s">
        <v>102</v>
      </c>
      <c r="E716" s="1">
        <v>9113</v>
      </c>
      <c r="F716" s="1" t="s">
        <v>352</v>
      </c>
      <c r="G716" s="1" t="s">
        <v>359</v>
      </c>
      <c r="I716" s="1" t="s">
        <v>359</v>
      </c>
      <c r="K716" s="1">
        <v>19</v>
      </c>
      <c r="L716" s="1">
        <v>19</v>
      </c>
      <c r="M716" s="1" t="s">
        <v>1584</v>
      </c>
      <c r="N716" s="1" t="s">
        <v>1585</v>
      </c>
      <c r="O716" s="1" t="s">
        <v>1344</v>
      </c>
      <c r="P716" s="1" t="s">
        <v>377</v>
      </c>
      <c r="Q716" s="1" t="s">
        <v>109</v>
      </c>
      <c r="R716" s="1">
        <v>1</v>
      </c>
      <c r="S716" s="1" t="s">
        <v>110</v>
      </c>
      <c r="T716" s="1" t="s">
        <v>111</v>
      </c>
      <c r="U716" s="1" t="s">
        <v>112</v>
      </c>
      <c r="V716" s="1">
        <v>411</v>
      </c>
      <c r="Y716" s="1">
        <v>410080</v>
      </c>
      <c r="Z716" s="1" t="s">
        <v>113</v>
      </c>
      <c r="AI716" s="1">
        <v>57</v>
      </c>
      <c r="AM716" s="1" t="s">
        <v>357</v>
      </c>
      <c r="AS716" s="4">
        <v>42859</v>
      </c>
      <c r="AT716" s="4">
        <v>42950</v>
      </c>
      <c r="AU716" s="4">
        <v>42944</v>
      </c>
      <c r="AW716" s="1">
        <v>37</v>
      </c>
      <c r="AY716" s="1" t="s">
        <v>168</v>
      </c>
      <c r="BB716" s="1">
        <v>0</v>
      </c>
      <c r="BC716" s="1">
        <v>0</v>
      </c>
      <c r="BD716" s="1">
        <v>37</v>
      </c>
      <c r="BE716" s="1">
        <v>1802</v>
      </c>
      <c r="BF716" s="1" t="s">
        <v>146</v>
      </c>
      <c r="BG716" s="1">
        <v>66674</v>
      </c>
      <c r="BH716" s="1">
        <v>1038.26</v>
      </c>
      <c r="BI716" s="1">
        <v>1430.47</v>
      </c>
      <c r="BJ716" s="1">
        <v>0</v>
      </c>
      <c r="BL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37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66674</v>
      </c>
      <c r="CD716" s="1">
        <v>1</v>
      </c>
      <c r="CE716" s="1" t="s">
        <v>118</v>
      </c>
      <c r="CF716" s="1" t="s">
        <v>1511</v>
      </c>
      <c r="CG716" s="1" t="str">
        <f t="shared" ref="CG716:CG747" si="196">"04"</f>
        <v>04</v>
      </c>
      <c r="CH716" s="1" t="str">
        <f t="shared" ref="CH716:CH738" si="197">"2"</f>
        <v>2</v>
      </c>
      <c r="CI716" s="1" t="str">
        <f>"05"</f>
        <v>05</v>
      </c>
      <c r="CJ716" s="1" t="s">
        <v>176</v>
      </c>
      <c r="CK716" s="1" t="str">
        <f>"02"</f>
        <v>02</v>
      </c>
      <c r="CL716" s="1" t="s">
        <v>121</v>
      </c>
      <c r="CW716" s="1">
        <v>0</v>
      </c>
      <c r="CX716" s="1">
        <v>0</v>
      </c>
      <c r="CY716" s="1">
        <v>0</v>
      </c>
    </row>
    <row r="717" spans="1:103">
      <c r="A717" s="1">
        <v>410</v>
      </c>
      <c r="B717" s="1" t="s">
        <v>138</v>
      </c>
      <c r="C717" s="1">
        <v>490069</v>
      </c>
      <c r="D717" s="1" t="s">
        <v>102</v>
      </c>
      <c r="E717" s="1">
        <v>8377</v>
      </c>
      <c r="F717" s="1" t="s">
        <v>372</v>
      </c>
      <c r="G717" s="1" t="s">
        <v>373</v>
      </c>
      <c r="I717" s="1" t="s">
        <v>373</v>
      </c>
      <c r="K717" s="1">
        <v>5</v>
      </c>
      <c r="L717" s="1">
        <v>5</v>
      </c>
      <c r="M717" s="1" t="s">
        <v>1586</v>
      </c>
      <c r="N717" s="1" t="s">
        <v>1343</v>
      </c>
      <c r="O717" s="1" t="s">
        <v>1344</v>
      </c>
      <c r="P717" s="1" t="s">
        <v>377</v>
      </c>
      <c r="Q717" s="1" t="s">
        <v>109</v>
      </c>
      <c r="R717" s="1">
        <v>1</v>
      </c>
      <c r="S717" s="1" t="s">
        <v>110</v>
      </c>
      <c r="T717" s="1" t="s">
        <v>111</v>
      </c>
      <c r="U717" s="1" t="s">
        <v>112</v>
      </c>
      <c r="V717" s="1">
        <v>411</v>
      </c>
      <c r="Y717" s="1">
        <v>410080</v>
      </c>
      <c r="Z717" s="1" t="s">
        <v>113</v>
      </c>
      <c r="AG717" s="1">
        <v>1</v>
      </c>
      <c r="AH717" s="4">
        <v>42829</v>
      </c>
      <c r="AI717" s="1">
        <v>57</v>
      </c>
      <c r="AS717" s="4">
        <v>42803</v>
      </c>
      <c r="AT717" s="4">
        <v>43007</v>
      </c>
      <c r="AU717" s="4">
        <v>43007</v>
      </c>
      <c r="AW717" s="1">
        <v>480</v>
      </c>
      <c r="AY717" s="1" t="s">
        <v>168</v>
      </c>
      <c r="BB717" s="1">
        <v>0</v>
      </c>
      <c r="BC717" s="1">
        <v>0</v>
      </c>
      <c r="BD717" s="1">
        <v>480</v>
      </c>
      <c r="BE717" s="1">
        <v>0</v>
      </c>
      <c r="BF717" s="1" t="s">
        <v>146</v>
      </c>
      <c r="BG717" s="1">
        <v>0</v>
      </c>
      <c r="BH717" s="1">
        <v>0</v>
      </c>
      <c r="BI717" s="1">
        <v>0</v>
      </c>
      <c r="BJ717" s="1">
        <v>0</v>
      </c>
      <c r="BL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480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1</v>
      </c>
      <c r="CE717" s="1" t="s">
        <v>118</v>
      </c>
      <c r="CF717" s="1" t="s">
        <v>1511</v>
      </c>
      <c r="CG717" s="1" t="str">
        <f>"04"</f>
        <v>04</v>
      </c>
      <c r="CH717" s="1" t="str">
        <f>"2"</f>
        <v>2</v>
      </c>
      <c r="CI717" s="1" t="str">
        <f>"05"</f>
        <v>05</v>
      </c>
      <c r="CJ717" s="1" t="s">
        <v>176</v>
      </c>
      <c r="CK717" s="1" t="str">
        <f>"02"</f>
        <v>02</v>
      </c>
      <c r="CL717" s="1" t="s">
        <v>129</v>
      </c>
      <c r="CW717" s="1">
        <v>0</v>
      </c>
      <c r="CX717" s="1">
        <v>0</v>
      </c>
      <c r="CY717" s="1">
        <v>0</v>
      </c>
    </row>
    <row r="718" spans="1:103">
      <c r="A718" s="1">
        <v>410</v>
      </c>
      <c r="B718" s="1" t="s">
        <v>297</v>
      </c>
      <c r="C718" s="1">
        <v>410770</v>
      </c>
      <c r="D718" s="1" t="s">
        <v>102</v>
      </c>
      <c r="E718" s="1">
        <v>2211</v>
      </c>
      <c r="F718" s="1" t="s">
        <v>1330</v>
      </c>
      <c r="G718" s="1" t="s">
        <v>1331</v>
      </c>
      <c r="I718" s="1" t="s">
        <v>1331</v>
      </c>
      <c r="K718" s="1">
        <v>15</v>
      </c>
      <c r="L718" s="1">
        <v>3</v>
      </c>
      <c r="M718" s="1" t="s">
        <v>1587</v>
      </c>
      <c r="N718" s="1" t="s">
        <v>1588</v>
      </c>
      <c r="O718" s="1" t="s">
        <v>383</v>
      </c>
      <c r="P718" s="1" t="s">
        <v>166</v>
      </c>
      <c r="Q718" s="1" t="s">
        <v>109</v>
      </c>
      <c r="R718" s="1">
        <v>1</v>
      </c>
      <c r="S718" s="1" t="s">
        <v>110</v>
      </c>
      <c r="T718" s="1" t="s">
        <v>111</v>
      </c>
      <c r="U718" s="1" t="s">
        <v>112</v>
      </c>
      <c r="V718" s="1">
        <v>411</v>
      </c>
      <c r="Y718" s="1">
        <v>410080</v>
      </c>
      <c r="Z718" s="1" t="s">
        <v>113</v>
      </c>
      <c r="AG718" s="1">
        <v>1</v>
      </c>
      <c r="AH718" s="4">
        <v>42864</v>
      </c>
      <c r="AI718" s="1">
        <v>1</v>
      </c>
      <c r="AS718" s="4">
        <v>42864</v>
      </c>
      <c r="AT718" s="4">
        <v>42972</v>
      </c>
      <c r="AU718" s="4">
        <v>42964</v>
      </c>
      <c r="AW718" s="1">
        <v>200</v>
      </c>
      <c r="AX718" s="1">
        <v>409228</v>
      </c>
      <c r="AY718" s="1" t="s">
        <v>168</v>
      </c>
      <c r="AZ718" s="1">
        <v>999</v>
      </c>
      <c r="BA718" s="1">
        <v>810</v>
      </c>
      <c r="BB718" s="1">
        <v>0</v>
      </c>
      <c r="BC718" s="1">
        <v>0</v>
      </c>
      <c r="BD718" s="1">
        <v>200</v>
      </c>
      <c r="BE718" s="1">
        <v>47.14</v>
      </c>
      <c r="BF718" s="1" t="s">
        <v>117</v>
      </c>
      <c r="BG718" s="1">
        <v>605437.876</v>
      </c>
      <c r="BH718" s="1">
        <v>9428</v>
      </c>
      <c r="BI718" s="1">
        <v>12989.44</v>
      </c>
      <c r="BJ718" s="1">
        <v>0</v>
      </c>
      <c r="BL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200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605437.876</v>
      </c>
      <c r="CD718" s="1">
        <v>1</v>
      </c>
      <c r="CE718" s="1" t="s">
        <v>118</v>
      </c>
      <c r="CF718" s="1" t="s">
        <v>1511</v>
      </c>
      <c r="CG718" s="1" t="str">
        <f>"04"</f>
        <v>04</v>
      </c>
      <c r="CH718" s="1" t="str">
        <f>"2"</f>
        <v>2</v>
      </c>
      <c r="CI718" s="1" t="str">
        <f t="shared" ref="CI718:CI720" si="198">"06"</f>
        <v>06</v>
      </c>
      <c r="CJ718" s="1" t="s">
        <v>120</v>
      </c>
      <c r="CK718" s="1" t="str">
        <f>"02"</f>
        <v>02</v>
      </c>
      <c r="CL718" s="1" t="s">
        <v>129</v>
      </c>
      <c r="CW718" s="1">
        <v>0</v>
      </c>
      <c r="CX718" s="1">
        <v>0</v>
      </c>
      <c r="CY718" s="1">
        <v>0</v>
      </c>
    </row>
    <row r="719" spans="1:103">
      <c r="A719" s="1">
        <v>410</v>
      </c>
      <c r="B719" s="1" t="s">
        <v>101</v>
      </c>
      <c r="C719" s="1">
        <v>410650</v>
      </c>
      <c r="D719" s="1" t="s">
        <v>102</v>
      </c>
      <c r="E719" s="1">
        <v>9098</v>
      </c>
      <c r="F719" s="1" t="s">
        <v>477</v>
      </c>
      <c r="G719" s="1" t="s">
        <v>478</v>
      </c>
      <c r="I719" s="1" t="s">
        <v>478</v>
      </c>
      <c r="K719" s="1">
        <v>12</v>
      </c>
      <c r="L719" s="1">
        <v>12</v>
      </c>
      <c r="M719" s="1" t="s">
        <v>1589</v>
      </c>
      <c r="N719" s="1" t="s">
        <v>1346</v>
      </c>
      <c r="O719" s="1" t="s">
        <v>383</v>
      </c>
      <c r="P719" s="1" t="s">
        <v>166</v>
      </c>
      <c r="Q719" s="1" t="s">
        <v>109</v>
      </c>
      <c r="R719" s="1">
        <v>1</v>
      </c>
      <c r="S719" s="1" t="s">
        <v>110</v>
      </c>
      <c r="T719" s="1" t="s">
        <v>111</v>
      </c>
      <c r="U719" s="1" t="s">
        <v>112</v>
      </c>
      <c r="V719" s="1">
        <v>411</v>
      </c>
      <c r="Y719" s="1">
        <v>410080</v>
      </c>
      <c r="Z719" s="1" t="s">
        <v>113</v>
      </c>
      <c r="AG719" s="1">
        <v>1</v>
      </c>
      <c r="AH719" s="4">
        <v>42788</v>
      </c>
      <c r="AI719" s="1">
        <v>60</v>
      </c>
      <c r="AM719" s="1" t="s">
        <v>482</v>
      </c>
      <c r="AP719" s="1">
        <v>1</v>
      </c>
      <c r="AS719" s="4">
        <v>42787</v>
      </c>
      <c r="AT719" s="4">
        <v>42906</v>
      </c>
      <c r="AU719" s="4">
        <v>42899</v>
      </c>
      <c r="AW719" s="1">
        <v>12</v>
      </c>
      <c r="AY719" s="1" t="s">
        <v>168</v>
      </c>
      <c r="BB719" s="1">
        <v>0</v>
      </c>
      <c r="BC719" s="1">
        <v>0</v>
      </c>
      <c r="BD719" s="1">
        <v>12</v>
      </c>
      <c r="BE719" s="1">
        <v>39.98</v>
      </c>
      <c r="BF719" s="1" t="s">
        <v>117</v>
      </c>
      <c r="BG719" s="1">
        <v>32017.983</v>
      </c>
      <c r="BH719" s="1">
        <v>479.76</v>
      </c>
      <c r="BI719" s="1">
        <v>686.93</v>
      </c>
      <c r="BJ719" s="1">
        <v>0</v>
      </c>
      <c r="BL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12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32017.983</v>
      </c>
      <c r="CD719" s="1">
        <v>1</v>
      </c>
      <c r="CE719" s="1" t="s">
        <v>118</v>
      </c>
      <c r="CF719" s="1" t="s">
        <v>1511</v>
      </c>
      <c r="CG719" s="1" t="str">
        <f>"04"</f>
        <v>04</v>
      </c>
      <c r="CH719" s="1" t="str">
        <f>"2"</f>
        <v>2</v>
      </c>
      <c r="CI719" s="1" t="str">
        <f>"06"</f>
        <v>06</v>
      </c>
      <c r="CJ719" s="1" t="s">
        <v>120</v>
      </c>
      <c r="CK719" s="1" t="str">
        <f>"02"</f>
        <v>02</v>
      </c>
      <c r="CL719" s="1" t="s">
        <v>129</v>
      </c>
      <c r="CW719" s="1">
        <v>0</v>
      </c>
      <c r="CX719" s="1">
        <v>0</v>
      </c>
      <c r="CY719" s="1">
        <v>0</v>
      </c>
    </row>
    <row r="720" spans="1:103">
      <c r="A720" s="1">
        <v>410</v>
      </c>
      <c r="B720" s="1" t="s">
        <v>101</v>
      </c>
      <c r="C720" s="1">
        <v>410686</v>
      </c>
      <c r="D720" s="1" t="s">
        <v>102</v>
      </c>
      <c r="E720" s="1">
        <v>9098</v>
      </c>
      <c r="F720" s="1" t="s">
        <v>477</v>
      </c>
      <c r="G720" s="1" t="s">
        <v>674</v>
      </c>
      <c r="I720" s="1" t="s">
        <v>674</v>
      </c>
      <c r="K720" s="1">
        <v>3</v>
      </c>
      <c r="L720" s="1">
        <v>3</v>
      </c>
      <c r="M720" s="1" t="s">
        <v>1589</v>
      </c>
      <c r="N720" s="1" t="s">
        <v>1346</v>
      </c>
      <c r="O720" s="1" t="s">
        <v>383</v>
      </c>
      <c r="P720" s="1" t="s">
        <v>166</v>
      </c>
      <c r="Q720" s="1" t="s">
        <v>109</v>
      </c>
      <c r="R720" s="1">
        <v>1</v>
      </c>
      <c r="S720" s="1" t="s">
        <v>110</v>
      </c>
      <c r="T720" s="1" t="s">
        <v>111</v>
      </c>
      <c r="U720" s="1" t="s">
        <v>112</v>
      </c>
      <c r="V720" s="1">
        <v>411</v>
      </c>
      <c r="Y720" s="1">
        <v>410080</v>
      </c>
      <c r="Z720" s="1" t="s">
        <v>113</v>
      </c>
      <c r="AG720" s="1">
        <v>1</v>
      </c>
      <c r="AH720" s="4">
        <v>42807</v>
      </c>
      <c r="AI720" s="1">
        <v>60</v>
      </c>
      <c r="AM720" s="1" t="s">
        <v>482</v>
      </c>
      <c r="AP720" s="1">
        <v>2</v>
      </c>
      <c r="AS720" s="4">
        <v>42807</v>
      </c>
      <c r="AT720" s="4">
        <v>42907</v>
      </c>
      <c r="AU720" s="4">
        <v>42899</v>
      </c>
      <c r="AW720" s="1">
        <v>4</v>
      </c>
      <c r="AY720" s="1" t="s">
        <v>168</v>
      </c>
      <c r="BB720" s="1">
        <v>0</v>
      </c>
      <c r="BC720" s="1">
        <v>0</v>
      </c>
      <c r="BD720" s="1">
        <v>4</v>
      </c>
      <c r="BE720" s="1">
        <v>39.98</v>
      </c>
      <c r="BF720" s="1" t="s">
        <v>117</v>
      </c>
      <c r="BG720" s="1">
        <v>10672.661</v>
      </c>
      <c r="BH720" s="1">
        <v>159.92</v>
      </c>
      <c r="BI720" s="1">
        <v>228.98</v>
      </c>
      <c r="BJ720" s="1">
        <v>0</v>
      </c>
      <c r="BL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4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10672.661</v>
      </c>
      <c r="CD720" s="1">
        <v>1</v>
      </c>
      <c r="CE720" s="1" t="s">
        <v>118</v>
      </c>
      <c r="CF720" s="1" t="s">
        <v>1511</v>
      </c>
      <c r="CG720" s="1" t="str">
        <f>"04"</f>
        <v>04</v>
      </c>
      <c r="CH720" s="1" t="str">
        <f>"2"</f>
        <v>2</v>
      </c>
      <c r="CI720" s="1" t="str">
        <f>"06"</f>
        <v>06</v>
      </c>
      <c r="CJ720" s="1" t="s">
        <v>120</v>
      </c>
      <c r="CK720" s="1" t="str">
        <f>"02"</f>
        <v>02</v>
      </c>
      <c r="CL720" s="1" t="s">
        <v>129</v>
      </c>
      <c r="CW720" s="1">
        <v>0</v>
      </c>
      <c r="CX720" s="1">
        <v>0</v>
      </c>
      <c r="CY720" s="1">
        <v>0</v>
      </c>
    </row>
    <row r="721" spans="1:103">
      <c r="A721" s="1">
        <v>410</v>
      </c>
      <c r="B721" s="1" t="s">
        <v>138</v>
      </c>
      <c r="C721" s="1">
        <v>410671</v>
      </c>
      <c r="D721" s="1" t="s">
        <v>102</v>
      </c>
      <c r="E721" s="1">
        <v>9113</v>
      </c>
      <c r="F721" s="1" t="s">
        <v>352</v>
      </c>
      <c r="G721" s="1" t="s">
        <v>353</v>
      </c>
      <c r="I721" s="1" t="s">
        <v>353</v>
      </c>
      <c r="K721" s="1">
        <v>23</v>
      </c>
      <c r="L721" s="1">
        <v>23</v>
      </c>
      <c r="M721" s="1" t="s">
        <v>1590</v>
      </c>
      <c r="N721" s="1" t="s">
        <v>1591</v>
      </c>
      <c r="O721" s="1" t="s">
        <v>165</v>
      </c>
      <c r="P721" s="1" t="s">
        <v>108</v>
      </c>
      <c r="Q721" s="1" t="s">
        <v>109</v>
      </c>
      <c r="R721" s="1">
        <v>1</v>
      </c>
      <c r="S721" s="1" t="s">
        <v>110</v>
      </c>
      <c r="T721" s="1" t="s">
        <v>111</v>
      </c>
      <c r="U721" s="1" t="s">
        <v>112</v>
      </c>
      <c r="V721" s="1">
        <v>411</v>
      </c>
      <c r="Y721" s="1">
        <v>410080</v>
      </c>
      <c r="Z721" s="1" t="s">
        <v>113</v>
      </c>
      <c r="AC721" s="1" t="s">
        <v>114</v>
      </c>
      <c r="AD721" s="4">
        <v>42864</v>
      </c>
      <c r="AG721" s="1">
        <v>4</v>
      </c>
      <c r="AH721" s="4">
        <v>42859</v>
      </c>
      <c r="AI721" s="1">
        <v>57</v>
      </c>
      <c r="AM721" s="1" t="s">
        <v>357</v>
      </c>
      <c r="AS721" s="4">
        <v>42805</v>
      </c>
      <c r="AT721" s="4">
        <v>42894</v>
      </c>
      <c r="AU721" s="4">
        <v>42888</v>
      </c>
      <c r="AW721" s="1">
        <v>4</v>
      </c>
      <c r="AX721" s="1">
        <v>409169</v>
      </c>
      <c r="AY721" s="1" t="s">
        <v>116</v>
      </c>
      <c r="AZ721" s="1">
        <v>999</v>
      </c>
      <c r="BA721" s="1">
        <v>811</v>
      </c>
      <c r="BB721" s="1">
        <v>0</v>
      </c>
      <c r="BC721" s="1">
        <v>0</v>
      </c>
      <c r="BD721" s="1">
        <v>4</v>
      </c>
      <c r="BE721" s="1">
        <v>2466</v>
      </c>
      <c r="BF721" s="1" t="s">
        <v>146</v>
      </c>
      <c r="BG721" s="1">
        <v>9864</v>
      </c>
      <c r="BH721" s="1">
        <v>153.6</v>
      </c>
      <c r="BI721" s="1">
        <v>211.63</v>
      </c>
      <c r="BJ721" s="1">
        <v>0</v>
      </c>
      <c r="BL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4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9864</v>
      </c>
      <c r="CD721" s="1">
        <v>1</v>
      </c>
      <c r="CE721" s="1" t="s">
        <v>118</v>
      </c>
      <c r="CF721" s="1" t="s">
        <v>1511</v>
      </c>
      <c r="CG721" s="1" t="str">
        <f>"04"</f>
        <v>04</v>
      </c>
      <c r="CH721" s="1" t="str">
        <f>"2"</f>
        <v>2</v>
      </c>
      <c r="CI721" s="1" t="str">
        <f t="shared" ref="CI721:CI737" si="199">"07"</f>
        <v>07</v>
      </c>
      <c r="CJ721" s="1" t="s">
        <v>120</v>
      </c>
      <c r="CK721" s="1" t="str">
        <f>"02"</f>
        <v>02</v>
      </c>
      <c r="CL721" s="1" t="s">
        <v>177</v>
      </c>
      <c r="CW721" s="1">
        <v>0</v>
      </c>
      <c r="CX721" s="1">
        <v>0</v>
      </c>
      <c r="CY721" s="1">
        <v>0</v>
      </c>
    </row>
    <row r="722" spans="1:103">
      <c r="A722" s="1">
        <v>410</v>
      </c>
      <c r="B722" s="1" t="s">
        <v>138</v>
      </c>
      <c r="C722" s="1">
        <v>410767</v>
      </c>
      <c r="D722" s="1" t="s">
        <v>102</v>
      </c>
      <c r="E722" s="1">
        <v>9113</v>
      </c>
      <c r="F722" s="1" t="s">
        <v>352</v>
      </c>
      <c r="G722" s="1" t="s">
        <v>359</v>
      </c>
      <c r="I722" s="1" t="s">
        <v>359</v>
      </c>
      <c r="K722" s="1">
        <v>23</v>
      </c>
      <c r="L722" s="1">
        <v>23</v>
      </c>
      <c r="M722" s="1" t="s">
        <v>1590</v>
      </c>
      <c r="N722" s="1" t="s">
        <v>1591</v>
      </c>
      <c r="O722" s="1" t="s">
        <v>165</v>
      </c>
      <c r="P722" s="1" t="s">
        <v>108</v>
      </c>
      <c r="Q722" s="1" t="s">
        <v>109</v>
      </c>
      <c r="R722" s="1">
        <v>1</v>
      </c>
      <c r="S722" s="1" t="s">
        <v>110</v>
      </c>
      <c r="T722" s="1" t="s">
        <v>111</v>
      </c>
      <c r="U722" s="1" t="s">
        <v>112</v>
      </c>
      <c r="V722" s="1">
        <v>411</v>
      </c>
      <c r="Y722" s="1">
        <v>410080</v>
      </c>
      <c r="Z722" s="1" t="s">
        <v>113</v>
      </c>
      <c r="AI722" s="1">
        <v>57</v>
      </c>
      <c r="AM722" s="1" t="s">
        <v>357</v>
      </c>
      <c r="AS722" s="4">
        <v>42859</v>
      </c>
      <c r="AT722" s="4">
        <v>42950</v>
      </c>
      <c r="AU722" s="4">
        <v>42944</v>
      </c>
      <c r="AW722" s="1">
        <v>4</v>
      </c>
      <c r="AY722" s="1" t="s">
        <v>116</v>
      </c>
      <c r="BB722" s="1">
        <v>0</v>
      </c>
      <c r="BC722" s="1">
        <v>0</v>
      </c>
      <c r="BD722" s="1">
        <v>4</v>
      </c>
      <c r="BE722" s="1">
        <v>2466</v>
      </c>
      <c r="BF722" s="1" t="s">
        <v>146</v>
      </c>
      <c r="BG722" s="1">
        <v>9864</v>
      </c>
      <c r="BH722" s="1">
        <v>153.6</v>
      </c>
      <c r="BI722" s="1">
        <v>211.63</v>
      </c>
      <c r="BJ722" s="1">
        <v>0</v>
      </c>
      <c r="BL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4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9864</v>
      </c>
      <c r="CD722" s="1">
        <v>1</v>
      </c>
      <c r="CE722" s="1" t="s">
        <v>118</v>
      </c>
      <c r="CF722" s="1" t="s">
        <v>1511</v>
      </c>
      <c r="CG722" s="1" t="str">
        <f>"04"</f>
        <v>04</v>
      </c>
      <c r="CH722" s="1" t="str">
        <f>"2"</f>
        <v>2</v>
      </c>
      <c r="CI722" s="1" t="str">
        <f>"07"</f>
        <v>07</v>
      </c>
      <c r="CJ722" s="1" t="s">
        <v>120</v>
      </c>
      <c r="CK722" s="1" t="str">
        <f>"02"</f>
        <v>02</v>
      </c>
      <c r="CL722" s="1" t="s">
        <v>177</v>
      </c>
      <c r="CW722" s="1">
        <v>0</v>
      </c>
      <c r="CX722" s="1">
        <v>0</v>
      </c>
      <c r="CY722" s="1">
        <v>0</v>
      </c>
    </row>
    <row r="723" spans="1:103">
      <c r="A723" s="1">
        <v>410</v>
      </c>
      <c r="B723" s="1" t="s">
        <v>138</v>
      </c>
      <c r="C723" s="1">
        <v>410403</v>
      </c>
      <c r="D723" s="1" t="s">
        <v>102</v>
      </c>
      <c r="E723" s="1">
        <v>8673</v>
      </c>
      <c r="F723" s="1" t="s">
        <v>191</v>
      </c>
      <c r="G723" s="1" t="s">
        <v>192</v>
      </c>
      <c r="I723" s="1" t="s">
        <v>192</v>
      </c>
      <c r="K723" s="1">
        <v>507</v>
      </c>
      <c r="L723" s="1">
        <v>608</v>
      </c>
      <c r="M723" s="1" t="s">
        <v>1592</v>
      </c>
      <c r="N723" s="1" t="s">
        <v>1348</v>
      </c>
      <c r="O723" s="1" t="s">
        <v>1349</v>
      </c>
      <c r="P723" s="1" t="s">
        <v>108</v>
      </c>
      <c r="Q723" s="1" t="s">
        <v>109</v>
      </c>
      <c r="R723" s="1">
        <v>1</v>
      </c>
      <c r="S723" s="1" t="s">
        <v>110</v>
      </c>
      <c r="T723" s="1" t="s">
        <v>111</v>
      </c>
      <c r="U723" s="1" t="s">
        <v>112</v>
      </c>
      <c r="V723" s="1">
        <v>411</v>
      </c>
      <c r="Y723" s="1">
        <v>410080</v>
      </c>
      <c r="Z723" s="1" t="s">
        <v>113</v>
      </c>
      <c r="AG723" s="1">
        <v>1</v>
      </c>
      <c r="AH723" s="4">
        <v>42558</v>
      </c>
      <c r="AI723" s="1">
        <v>57</v>
      </c>
      <c r="AS723" s="4">
        <v>42727</v>
      </c>
      <c r="AT723" s="4">
        <v>42885</v>
      </c>
      <c r="AU723" s="4">
        <v>42769</v>
      </c>
      <c r="AW723" s="1">
        <v>1</v>
      </c>
      <c r="AY723" s="1" t="s">
        <v>168</v>
      </c>
      <c r="BB723" s="1">
        <v>0</v>
      </c>
      <c r="BC723" s="1">
        <v>0</v>
      </c>
      <c r="BD723" s="1">
        <v>1</v>
      </c>
      <c r="BE723" s="1">
        <v>1656</v>
      </c>
      <c r="BF723" s="1" t="s">
        <v>146</v>
      </c>
      <c r="BG723" s="1">
        <v>1656</v>
      </c>
      <c r="BH723" s="1">
        <v>25.79</v>
      </c>
      <c r="BI723" s="1">
        <v>35.53</v>
      </c>
      <c r="BJ723" s="1">
        <v>0</v>
      </c>
      <c r="BL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1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1656</v>
      </c>
      <c r="CD723" s="1">
        <v>1</v>
      </c>
      <c r="CE723" s="1" t="s">
        <v>118</v>
      </c>
      <c r="CF723" s="1" t="s">
        <v>1511</v>
      </c>
      <c r="CG723" s="1" t="str">
        <f>"04"</f>
        <v>04</v>
      </c>
      <c r="CH723" s="1" t="str">
        <f>"2"</f>
        <v>2</v>
      </c>
      <c r="CI723" s="1" t="str">
        <f>"07"</f>
        <v>07</v>
      </c>
      <c r="CJ723" s="1" t="s">
        <v>120</v>
      </c>
      <c r="CK723" s="1" t="str">
        <f>"02"</f>
        <v>02</v>
      </c>
      <c r="CL723" s="1" t="s">
        <v>121</v>
      </c>
      <c r="CW723" s="1">
        <v>0</v>
      </c>
      <c r="CX723" s="1">
        <v>0</v>
      </c>
      <c r="CY723" s="1">
        <v>0</v>
      </c>
    </row>
    <row r="724" spans="1:103">
      <c r="A724" s="1">
        <v>410</v>
      </c>
      <c r="B724" s="1" t="s">
        <v>297</v>
      </c>
      <c r="C724" s="1">
        <v>40057</v>
      </c>
      <c r="D724" s="1" t="s">
        <v>390</v>
      </c>
      <c r="E724" s="1" t="s">
        <v>403</v>
      </c>
      <c r="F724" s="1" t="s">
        <v>404</v>
      </c>
      <c r="G724" s="1" t="s">
        <v>1320</v>
      </c>
      <c r="I724" s="1">
        <v>741031</v>
      </c>
      <c r="K724" s="1">
        <v>40</v>
      </c>
      <c r="L724" s="1">
        <v>8</v>
      </c>
      <c r="M724" s="1" t="s">
        <v>1593</v>
      </c>
      <c r="N724" s="1" t="s">
        <v>1348</v>
      </c>
      <c r="O724" s="1" t="s">
        <v>1349</v>
      </c>
      <c r="P724" s="1" t="s">
        <v>108</v>
      </c>
      <c r="Q724" s="1" t="s">
        <v>109</v>
      </c>
      <c r="R724" s="1">
        <v>1</v>
      </c>
      <c r="S724" s="1" t="s">
        <v>110</v>
      </c>
      <c r="T724" s="1" t="s">
        <v>111</v>
      </c>
      <c r="U724" s="1" t="s">
        <v>112</v>
      </c>
      <c r="V724" s="1">
        <v>411</v>
      </c>
      <c r="Y724" s="1">
        <v>3180</v>
      </c>
      <c r="Z724" s="1" t="s">
        <v>417</v>
      </c>
      <c r="AC724" s="1" t="s">
        <v>157</v>
      </c>
      <c r="AD724" s="4">
        <v>42642</v>
      </c>
      <c r="AG724" s="1">
        <v>1</v>
      </c>
      <c r="AH724" s="4">
        <v>42433</v>
      </c>
      <c r="AI724" s="1">
        <v>1</v>
      </c>
      <c r="AS724" s="4">
        <v>42426</v>
      </c>
      <c r="AT724" s="4">
        <v>42650</v>
      </c>
      <c r="AU724" s="4">
        <v>42916</v>
      </c>
      <c r="AW724" s="1">
        <v>200</v>
      </c>
      <c r="AX724" s="1">
        <v>407488</v>
      </c>
      <c r="AY724" s="1" t="s">
        <v>168</v>
      </c>
      <c r="AZ724" s="1">
        <v>999</v>
      </c>
      <c r="BB724" s="1">
        <v>196</v>
      </c>
      <c r="BC724" s="1">
        <v>40</v>
      </c>
      <c r="BD724" s="1">
        <v>4</v>
      </c>
      <c r="BE724" s="1">
        <v>45.31</v>
      </c>
      <c r="BF724" s="1" t="s">
        <v>117</v>
      </c>
      <c r="BG724" s="1">
        <v>12435.9638</v>
      </c>
      <c r="BH724" s="1">
        <v>181.24</v>
      </c>
      <c r="BI724" s="1">
        <v>266.81</v>
      </c>
      <c r="BJ724" s="1">
        <v>40</v>
      </c>
      <c r="BK724" s="4">
        <v>42642</v>
      </c>
      <c r="BL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4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12435.9638</v>
      </c>
      <c r="CD724" s="1">
        <v>1</v>
      </c>
      <c r="CE724" s="1" t="s">
        <v>118</v>
      </c>
      <c r="CF724" s="1" t="s">
        <v>1511</v>
      </c>
      <c r="CG724" s="1" t="str">
        <f>"04"</f>
        <v>04</v>
      </c>
      <c r="CH724" s="1" t="str">
        <f>"2"</f>
        <v>2</v>
      </c>
      <c r="CI724" s="1" t="str">
        <f>"07"</f>
        <v>07</v>
      </c>
      <c r="CJ724" s="1" t="s">
        <v>120</v>
      </c>
      <c r="CK724" s="1" t="str">
        <f>"02"</f>
        <v>02</v>
      </c>
      <c r="CL724" s="1" t="s">
        <v>121</v>
      </c>
      <c r="CW724" s="1">
        <v>0</v>
      </c>
      <c r="CX724" s="1">
        <v>0</v>
      </c>
      <c r="CY724" s="1">
        <v>0</v>
      </c>
    </row>
    <row r="725" spans="1:103">
      <c r="A725" s="1">
        <v>410</v>
      </c>
      <c r="B725" s="1" t="s">
        <v>138</v>
      </c>
      <c r="C725" s="1">
        <v>410378</v>
      </c>
      <c r="D725" s="1" t="s">
        <v>102</v>
      </c>
      <c r="E725" s="1">
        <v>8673</v>
      </c>
      <c r="F725" s="1" t="s">
        <v>191</v>
      </c>
      <c r="G725" s="1" t="s">
        <v>192</v>
      </c>
      <c r="I725" s="1" t="s">
        <v>192</v>
      </c>
      <c r="K725" s="1">
        <v>627</v>
      </c>
      <c r="L725" s="1">
        <v>627</v>
      </c>
      <c r="M725" s="1" t="s">
        <v>1594</v>
      </c>
      <c r="N725" s="1" t="s">
        <v>1595</v>
      </c>
      <c r="O725" s="1" t="s">
        <v>1596</v>
      </c>
      <c r="P725" s="1" t="s">
        <v>108</v>
      </c>
      <c r="Q725" s="1" t="s">
        <v>109</v>
      </c>
      <c r="R725" s="1">
        <v>1</v>
      </c>
      <c r="S725" s="1" t="s">
        <v>110</v>
      </c>
      <c r="T725" s="1" t="s">
        <v>111</v>
      </c>
      <c r="U725" s="1" t="s">
        <v>112</v>
      </c>
      <c r="V725" s="1">
        <v>411</v>
      </c>
      <c r="Y725" s="1">
        <v>410080</v>
      </c>
      <c r="Z725" s="1" t="s">
        <v>113</v>
      </c>
      <c r="AG725" s="1">
        <v>2</v>
      </c>
      <c r="AH725" s="4">
        <v>42579</v>
      </c>
      <c r="AI725" s="1">
        <v>57</v>
      </c>
      <c r="AS725" s="4">
        <v>42558</v>
      </c>
      <c r="AT725" s="4">
        <v>42885</v>
      </c>
      <c r="AU725" s="4">
        <v>42663</v>
      </c>
      <c r="AW725" s="1">
        <v>1</v>
      </c>
      <c r="AY725" s="1" t="s">
        <v>116</v>
      </c>
      <c r="BB725" s="1">
        <v>0</v>
      </c>
      <c r="BC725" s="1">
        <v>0</v>
      </c>
      <c r="BD725" s="1">
        <v>1</v>
      </c>
      <c r="BE725" s="1">
        <v>1655</v>
      </c>
      <c r="BF725" s="1" t="s">
        <v>146</v>
      </c>
      <c r="BG725" s="1">
        <v>1655</v>
      </c>
      <c r="BH725" s="1">
        <v>25.77</v>
      </c>
      <c r="BI725" s="1">
        <v>35.51</v>
      </c>
      <c r="BJ725" s="1">
        <v>0</v>
      </c>
      <c r="BL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1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1655</v>
      </c>
      <c r="CD725" s="1">
        <v>1</v>
      </c>
      <c r="CE725" s="1" t="s">
        <v>118</v>
      </c>
      <c r="CF725" s="1" t="s">
        <v>1511</v>
      </c>
      <c r="CG725" s="1" t="str">
        <f>"04"</f>
        <v>04</v>
      </c>
      <c r="CH725" s="1" t="str">
        <f>"2"</f>
        <v>2</v>
      </c>
      <c r="CI725" s="1" t="str">
        <f>"07"</f>
        <v>07</v>
      </c>
      <c r="CJ725" s="1" t="s">
        <v>120</v>
      </c>
      <c r="CK725" s="1" t="str">
        <f>"02"</f>
        <v>02</v>
      </c>
      <c r="CL725" s="1" t="s">
        <v>121</v>
      </c>
      <c r="CW725" s="1">
        <v>0</v>
      </c>
      <c r="CX725" s="1">
        <v>0</v>
      </c>
      <c r="CY725" s="1">
        <v>0</v>
      </c>
    </row>
    <row r="726" spans="1:103">
      <c r="A726" s="1">
        <v>410</v>
      </c>
      <c r="B726" s="1" t="s">
        <v>138</v>
      </c>
      <c r="C726" s="1">
        <v>410378</v>
      </c>
      <c r="D726" s="1" t="s">
        <v>102</v>
      </c>
      <c r="E726" s="1">
        <v>8673</v>
      </c>
      <c r="F726" s="1" t="s">
        <v>191</v>
      </c>
      <c r="G726" s="1" t="s">
        <v>192</v>
      </c>
      <c r="I726" s="1" t="s">
        <v>192</v>
      </c>
      <c r="K726" s="1">
        <v>628</v>
      </c>
      <c r="L726" s="1">
        <v>628</v>
      </c>
      <c r="M726" s="1" t="s">
        <v>1594</v>
      </c>
      <c r="N726" s="1" t="s">
        <v>1595</v>
      </c>
      <c r="O726" s="1" t="s">
        <v>1596</v>
      </c>
      <c r="P726" s="1" t="s">
        <v>108</v>
      </c>
      <c r="Q726" s="1" t="s">
        <v>109</v>
      </c>
      <c r="R726" s="1">
        <v>1</v>
      </c>
      <c r="S726" s="1" t="s">
        <v>110</v>
      </c>
      <c r="T726" s="1" t="s">
        <v>111</v>
      </c>
      <c r="U726" s="1" t="s">
        <v>112</v>
      </c>
      <c r="V726" s="1">
        <v>411</v>
      </c>
      <c r="Y726" s="1">
        <v>410080</v>
      </c>
      <c r="Z726" s="1" t="s">
        <v>113</v>
      </c>
      <c r="AG726" s="1">
        <v>2</v>
      </c>
      <c r="AH726" s="4">
        <v>42579</v>
      </c>
      <c r="AI726" s="1">
        <v>57</v>
      </c>
      <c r="AS726" s="4">
        <v>42558</v>
      </c>
      <c r="AU726" s="4">
        <v>42663</v>
      </c>
      <c r="AW726" s="1">
        <v>1</v>
      </c>
      <c r="AY726" s="1" t="s">
        <v>116</v>
      </c>
      <c r="BB726" s="1">
        <v>0</v>
      </c>
      <c r="BC726" s="1">
        <v>0</v>
      </c>
      <c r="BD726" s="1">
        <v>1</v>
      </c>
      <c r="BE726" s="1">
        <v>1655</v>
      </c>
      <c r="BF726" s="1" t="s">
        <v>146</v>
      </c>
      <c r="BG726" s="1">
        <v>1655</v>
      </c>
      <c r="BH726" s="1">
        <v>25.77</v>
      </c>
      <c r="BI726" s="1">
        <v>35.51</v>
      </c>
      <c r="BJ726" s="1">
        <v>0</v>
      </c>
      <c r="BL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1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1655</v>
      </c>
      <c r="CD726" s="1">
        <v>1</v>
      </c>
      <c r="CE726" s="1" t="s">
        <v>118</v>
      </c>
      <c r="CF726" s="1" t="s">
        <v>1511</v>
      </c>
      <c r="CG726" s="1" t="str">
        <f>"04"</f>
        <v>04</v>
      </c>
      <c r="CH726" s="1" t="str">
        <f>"2"</f>
        <v>2</v>
      </c>
      <c r="CI726" s="1" t="str">
        <f>"07"</f>
        <v>07</v>
      </c>
      <c r="CJ726" s="1" t="s">
        <v>120</v>
      </c>
      <c r="CK726" s="1" t="str">
        <f>"02"</f>
        <v>02</v>
      </c>
      <c r="CL726" s="1" t="s">
        <v>121</v>
      </c>
      <c r="CW726" s="1">
        <v>0</v>
      </c>
      <c r="CX726" s="1">
        <v>0</v>
      </c>
      <c r="CY726" s="1">
        <v>0</v>
      </c>
    </row>
    <row r="727" spans="1:103">
      <c r="A727" s="1">
        <v>410</v>
      </c>
      <c r="B727" s="1" t="s">
        <v>138</v>
      </c>
      <c r="C727" s="1">
        <v>410403</v>
      </c>
      <c r="D727" s="1" t="s">
        <v>102</v>
      </c>
      <c r="E727" s="1">
        <v>8673</v>
      </c>
      <c r="F727" s="1" t="s">
        <v>191</v>
      </c>
      <c r="G727" s="1" t="s">
        <v>192</v>
      </c>
      <c r="I727" s="1" t="s">
        <v>192</v>
      </c>
      <c r="K727" s="1">
        <v>627</v>
      </c>
      <c r="L727" s="1">
        <v>655</v>
      </c>
      <c r="M727" s="1" t="s">
        <v>1594</v>
      </c>
      <c r="N727" s="1" t="s">
        <v>1595</v>
      </c>
      <c r="O727" s="1" t="s">
        <v>1596</v>
      </c>
      <c r="P727" s="1" t="s">
        <v>108</v>
      </c>
      <c r="Q727" s="1" t="s">
        <v>109</v>
      </c>
      <c r="R727" s="1">
        <v>1</v>
      </c>
      <c r="S727" s="1" t="s">
        <v>110</v>
      </c>
      <c r="T727" s="1" t="s">
        <v>111</v>
      </c>
      <c r="U727" s="1" t="s">
        <v>112</v>
      </c>
      <c r="V727" s="1">
        <v>411</v>
      </c>
      <c r="Y727" s="1">
        <v>410080</v>
      </c>
      <c r="Z727" s="1" t="s">
        <v>113</v>
      </c>
      <c r="AG727" s="1">
        <v>1</v>
      </c>
      <c r="AH727" s="4">
        <v>42558</v>
      </c>
      <c r="AI727" s="1">
        <v>57</v>
      </c>
      <c r="AS727" s="4">
        <v>42727</v>
      </c>
      <c r="AT727" s="4">
        <v>42885</v>
      </c>
      <c r="AU727" s="4">
        <v>42769</v>
      </c>
      <c r="AW727" s="1">
        <v>1</v>
      </c>
      <c r="AY727" s="1" t="s">
        <v>116</v>
      </c>
      <c r="BB727" s="1">
        <v>0</v>
      </c>
      <c r="BC727" s="1">
        <v>0</v>
      </c>
      <c r="BD727" s="1">
        <v>1</v>
      </c>
      <c r="BE727" s="1">
        <v>1655</v>
      </c>
      <c r="BF727" s="1" t="s">
        <v>146</v>
      </c>
      <c r="BG727" s="1">
        <v>1655</v>
      </c>
      <c r="BH727" s="1">
        <v>25.77</v>
      </c>
      <c r="BI727" s="1">
        <v>35.51</v>
      </c>
      <c r="BJ727" s="1">
        <v>0</v>
      </c>
      <c r="BL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1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1655</v>
      </c>
      <c r="CD727" s="1">
        <v>1</v>
      </c>
      <c r="CE727" s="1" t="s">
        <v>118</v>
      </c>
      <c r="CF727" s="1" t="s">
        <v>1511</v>
      </c>
      <c r="CG727" s="1" t="str">
        <f>"04"</f>
        <v>04</v>
      </c>
      <c r="CH727" s="1" t="str">
        <f>"2"</f>
        <v>2</v>
      </c>
      <c r="CI727" s="1" t="str">
        <f>"07"</f>
        <v>07</v>
      </c>
      <c r="CJ727" s="1" t="s">
        <v>120</v>
      </c>
      <c r="CK727" s="1" t="str">
        <f>"02"</f>
        <v>02</v>
      </c>
      <c r="CL727" s="1" t="s">
        <v>121</v>
      </c>
      <c r="CW727" s="1">
        <v>0</v>
      </c>
      <c r="CX727" s="1">
        <v>0</v>
      </c>
      <c r="CY727" s="1">
        <v>0</v>
      </c>
    </row>
    <row r="728" spans="1:103">
      <c r="A728" s="1">
        <v>410</v>
      </c>
      <c r="B728" s="1" t="s">
        <v>138</v>
      </c>
      <c r="C728" s="1">
        <v>410403</v>
      </c>
      <c r="D728" s="1" t="s">
        <v>102</v>
      </c>
      <c r="E728" s="1">
        <v>8673</v>
      </c>
      <c r="F728" s="1" t="s">
        <v>191</v>
      </c>
      <c r="G728" s="1" t="s">
        <v>192</v>
      </c>
      <c r="I728" s="1" t="s">
        <v>192</v>
      </c>
      <c r="K728" s="1">
        <v>628</v>
      </c>
      <c r="L728" s="1">
        <v>656</v>
      </c>
      <c r="M728" s="1" t="s">
        <v>1594</v>
      </c>
      <c r="N728" s="1" t="s">
        <v>1595</v>
      </c>
      <c r="O728" s="1" t="s">
        <v>1596</v>
      </c>
      <c r="P728" s="1" t="s">
        <v>108</v>
      </c>
      <c r="Q728" s="1" t="s">
        <v>109</v>
      </c>
      <c r="R728" s="1">
        <v>1</v>
      </c>
      <c r="S728" s="1" t="s">
        <v>110</v>
      </c>
      <c r="T728" s="1" t="s">
        <v>111</v>
      </c>
      <c r="U728" s="1" t="s">
        <v>112</v>
      </c>
      <c r="V728" s="1">
        <v>411</v>
      </c>
      <c r="Y728" s="1">
        <v>410080</v>
      </c>
      <c r="Z728" s="1" t="s">
        <v>113</v>
      </c>
      <c r="AG728" s="1">
        <v>1</v>
      </c>
      <c r="AH728" s="4">
        <v>42558</v>
      </c>
      <c r="AI728" s="1">
        <v>57</v>
      </c>
      <c r="AS728" s="4">
        <v>42727</v>
      </c>
      <c r="AT728" s="4">
        <v>42885</v>
      </c>
      <c r="AU728" s="4">
        <v>42769</v>
      </c>
      <c r="AW728" s="1">
        <v>1</v>
      </c>
      <c r="AY728" s="1" t="s">
        <v>116</v>
      </c>
      <c r="BB728" s="1">
        <v>0</v>
      </c>
      <c r="BC728" s="1">
        <v>0</v>
      </c>
      <c r="BD728" s="1">
        <v>1</v>
      </c>
      <c r="BE728" s="1">
        <v>1655</v>
      </c>
      <c r="BF728" s="1" t="s">
        <v>146</v>
      </c>
      <c r="BG728" s="1">
        <v>1655</v>
      </c>
      <c r="BH728" s="1">
        <v>25.77</v>
      </c>
      <c r="BI728" s="1">
        <v>35.51</v>
      </c>
      <c r="BJ728" s="1">
        <v>0</v>
      </c>
      <c r="BL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1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1655</v>
      </c>
      <c r="CD728" s="1">
        <v>1</v>
      </c>
      <c r="CE728" s="1" t="s">
        <v>118</v>
      </c>
      <c r="CF728" s="1" t="s">
        <v>1511</v>
      </c>
      <c r="CG728" s="1" t="str">
        <f>"04"</f>
        <v>04</v>
      </c>
      <c r="CH728" s="1" t="str">
        <f>"2"</f>
        <v>2</v>
      </c>
      <c r="CI728" s="1" t="str">
        <f>"07"</f>
        <v>07</v>
      </c>
      <c r="CJ728" s="1" t="s">
        <v>120</v>
      </c>
      <c r="CK728" s="1" t="str">
        <f>"02"</f>
        <v>02</v>
      </c>
      <c r="CL728" s="1" t="s">
        <v>121</v>
      </c>
      <c r="CW728" s="1">
        <v>0</v>
      </c>
      <c r="CX728" s="1">
        <v>0</v>
      </c>
      <c r="CY728" s="1">
        <v>0</v>
      </c>
    </row>
    <row r="729" spans="1:103">
      <c r="A729" s="1">
        <v>410</v>
      </c>
      <c r="B729" s="1" t="s">
        <v>138</v>
      </c>
      <c r="C729" s="1">
        <v>410404</v>
      </c>
      <c r="D729" s="1" t="s">
        <v>102</v>
      </c>
      <c r="E729" s="1">
        <v>8673</v>
      </c>
      <c r="F729" s="1" t="s">
        <v>191</v>
      </c>
      <c r="G729" s="1" t="s">
        <v>192</v>
      </c>
      <c r="I729" s="1" t="s">
        <v>192</v>
      </c>
      <c r="K729" s="1">
        <v>417</v>
      </c>
      <c r="L729" s="1">
        <v>348</v>
      </c>
      <c r="M729" s="1" t="s">
        <v>1594</v>
      </c>
      <c r="N729" s="1" t="s">
        <v>1595</v>
      </c>
      <c r="O729" s="1" t="s">
        <v>1596</v>
      </c>
      <c r="P729" s="1" t="s">
        <v>108</v>
      </c>
      <c r="Q729" s="1" t="s">
        <v>109</v>
      </c>
      <c r="R729" s="1">
        <v>1</v>
      </c>
      <c r="S729" s="1" t="s">
        <v>110</v>
      </c>
      <c r="T729" s="1" t="s">
        <v>111</v>
      </c>
      <c r="U729" s="1" t="s">
        <v>112</v>
      </c>
      <c r="V729" s="1">
        <v>411</v>
      </c>
      <c r="Y729" s="1">
        <v>410080</v>
      </c>
      <c r="Z729" s="1" t="s">
        <v>113</v>
      </c>
      <c r="AG729" s="1">
        <v>1</v>
      </c>
      <c r="AH729" s="4">
        <v>42559</v>
      </c>
      <c r="AI729" s="1">
        <v>57</v>
      </c>
      <c r="AS729" s="4">
        <v>42727</v>
      </c>
      <c r="AT729" s="4">
        <v>42886</v>
      </c>
      <c r="AU729" s="4">
        <v>42745</v>
      </c>
      <c r="AW729" s="1">
        <v>1</v>
      </c>
      <c r="AY729" s="1" t="s">
        <v>116</v>
      </c>
      <c r="BB729" s="1">
        <v>0</v>
      </c>
      <c r="BC729" s="1">
        <v>0</v>
      </c>
      <c r="BD729" s="1">
        <v>1</v>
      </c>
      <c r="BE729" s="1">
        <v>1655</v>
      </c>
      <c r="BF729" s="1" t="s">
        <v>146</v>
      </c>
      <c r="BG729" s="1">
        <v>1655</v>
      </c>
      <c r="BH729" s="1">
        <v>25.77</v>
      </c>
      <c r="BI729" s="1">
        <v>35.51</v>
      </c>
      <c r="BJ729" s="1">
        <v>0</v>
      </c>
      <c r="BL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1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1655</v>
      </c>
      <c r="CD729" s="1">
        <v>1</v>
      </c>
      <c r="CE729" s="1" t="s">
        <v>118</v>
      </c>
      <c r="CF729" s="1" t="s">
        <v>1511</v>
      </c>
      <c r="CG729" s="1" t="str">
        <f>"04"</f>
        <v>04</v>
      </c>
      <c r="CH729" s="1" t="str">
        <f>"2"</f>
        <v>2</v>
      </c>
      <c r="CI729" s="1" t="str">
        <f>"07"</f>
        <v>07</v>
      </c>
      <c r="CJ729" s="1" t="s">
        <v>120</v>
      </c>
      <c r="CK729" s="1" t="str">
        <f>"02"</f>
        <v>02</v>
      </c>
      <c r="CL729" s="1" t="s">
        <v>121</v>
      </c>
      <c r="CW729" s="1">
        <v>0</v>
      </c>
      <c r="CX729" s="1">
        <v>0</v>
      </c>
      <c r="CY729" s="1">
        <v>0</v>
      </c>
    </row>
    <row r="730" spans="1:103">
      <c r="A730" s="1">
        <v>410</v>
      </c>
      <c r="B730" s="1" t="s">
        <v>138</v>
      </c>
      <c r="C730" s="1">
        <v>410671</v>
      </c>
      <c r="D730" s="1" t="s">
        <v>102</v>
      </c>
      <c r="E730" s="1">
        <v>9113</v>
      </c>
      <c r="F730" s="1" t="s">
        <v>352</v>
      </c>
      <c r="G730" s="1" t="s">
        <v>353</v>
      </c>
      <c r="I730" s="1" t="s">
        <v>353</v>
      </c>
      <c r="K730" s="1">
        <v>25</v>
      </c>
      <c r="L730" s="1">
        <v>25</v>
      </c>
      <c r="M730" s="1" t="s">
        <v>1597</v>
      </c>
      <c r="N730" s="1" t="s">
        <v>1348</v>
      </c>
      <c r="O730" s="1" t="s">
        <v>165</v>
      </c>
      <c r="P730" s="1" t="s">
        <v>108</v>
      </c>
      <c r="Q730" s="1" t="s">
        <v>109</v>
      </c>
      <c r="R730" s="1">
        <v>1</v>
      </c>
      <c r="S730" s="1" t="s">
        <v>110</v>
      </c>
      <c r="T730" s="1" t="s">
        <v>111</v>
      </c>
      <c r="U730" s="1" t="s">
        <v>112</v>
      </c>
      <c r="V730" s="1">
        <v>411</v>
      </c>
      <c r="Y730" s="1">
        <v>410080</v>
      </c>
      <c r="Z730" s="1" t="s">
        <v>113</v>
      </c>
      <c r="AG730" s="1">
        <v>4</v>
      </c>
      <c r="AH730" s="4">
        <v>42859</v>
      </c>
      <c r="AI730" s="1">
        <v>57</v>
      </c>
      <c r="AM730" s="1" t="s">
        <v>357</v>
      </c>
      <c r="AS730" s="4">
        <v>42805</v>
      </c>
      <c r="AT730" s="4">
        <v>42894</v>
      </c>
      <c r="AU730" s="4">
        <v>42888</v>
      </c>
      <c r="AW730" s="1">
        <v>5</v>
      </c>
      <c r="AX730" s="1">
        <v>409170</v>
      </c>
      <c r="AY730" s="1" t="s">
        <v>116</v>
      </c>
      <c r="AZ730" s="1">
        <v>999</v>
      </c>
      <c r="BA730" s="1">
        <v>810</v>
      </c>
      <c r="BB730" s="1">
        <v>0</v>
      </c>
      <c r="BC730" s="1">
        <v>0</v>
      </c>
      <c r="BD730" s="1">
        <v>5</v>
      </c>
      <c r="BE730" s="1">
        <v>1575</v>
      </c>
      <c r="BF730" s="1" t="s">
        <v>146</v>
      </c>
      <c r="BG730" s="1">
        <v>7875</v>
      </c>
      <c r="BH730" s="1">
        <v>122.63</v>
      </c>
      <c r="BI730" s="1">
        <v>168.96</v>
      </c>
      <c r="BJ730" s="1">
        <v>0</v>
      </c>
      <c r="BL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5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7875</v>
      </c>
      <c r="CD730" s="1">
        <v>1</v>
      </c>
      <c r="CE730" s="1" t="s">
        <v>118</v>
      </c>
      <c r="CF730" s="1" t="s">
        <v>1511</v>
      </c>
      <c r="CG730" s="1" t="str">
        <f>"04"</f>
        <v>04</v>
      </c>
      <c r="CH730" s="1" t="str">
        <f>"2"</f>
        <v>2</v>
      </c>
      <c r="CI730" s="1" t="str">
        <f>"07"</f>
        <v>07</v>
      </c>
      <c r="CJ730" s="1" t="s">
        <v>120</v>
      </c>
      <c r="CK730" s="1" t="str">
        <f>"02"</f>
        <v>02</v>
      </c>
      <c r="CL730" s="1" t="s">
        <v>129</v>
      </c>
      <c r="CW730" s="1">
        <v>0</v>
      </c>
      <c r="CX730" s="1">
        <v>0</v>
      </c>
      <c r="CY730" s="1">
        <v>0</v>
      </c>
    </row>
    <row r="731" spans="1:103">
      <c r="A731" s="1">
        <v>410</v>
      </c>
      <c r="B731" s="1" t="s">
        <v>138</v>
      </c>
      <c r="C731" s="1">
        <v>410767</v>
      </c>
      <c r="D731" s="1" t="s">
        <v>102</v>
      </c>
      <c r="E731" s="1">
        <v>9113</v>
      </c>
      <c r="F731" s="1" t="s">
        <v>352</v>
      </c>
      <c r="G731" s="1" t="s">
        <v>359</v>
      </c>
      <c r="I731" s="1" t="s">
        <v>359</v>
      </c>
      <c r="K731" s="1">
        <v>25</v>
      </c>
      <c r="L731" s="1">
        <v>25</v>
      </c>
      <c r="M731" s="1" t="s">
        <v>1597</v>
      </c>
      <c r="N731" s="1" t="s">
        <v>1348</v>
      </c>
      <c r="O731" s="1" t="s">
        <v>165</v>
      </c>
      <c r="P731" s="1" t="s">
        <v>108</v>
      </c>
      <c r="Q731" s="1" t="s">
        <v>109</v>
      </c>
      <c r="R731" s="1">
        <v>1</v>
      </c>
      <c r="S731" s="1" t="s">
        <v>110</v>
      </c>
      <c r="T731" s="1" t="s">
        <v>111</v>
      </c>
      <c r="U731" s="1" t="s">
        <v>112</v>
      </c>
      <c r="V731" s="1">
        <v>411</v>
      </c>
      <c r="Y731" s="1">
        <v>410080</v>
      </c>
      <c r="Z731" s="1" t="s">
        <v>113</v>
      </c>
      <c r="AI731" s="1">
        <v>57</v>
      </c>
      <c r="AM731" s="1" t="s">
        <v>357</v>
      </c>
      <c r="AS731" s="4">
        <v>42859</v>
      </c>
      <c r="AT731" s="4">
        <v>42950</v>
      </c>
      <c r="AU731" s="4">
        <v>42944</v>
      </c>
      <c r="AW731" s="1">
        <v>5</v>
      </c>
      <c r="AY731" s="1" t="s">
        <v>116</v>
      </c>
      <c r="BB731" s="1">
        <v>0</v>
      </c>
      <c r="BC731" s="1">
        <v>0</v>
      </c>
      <c r="BD731" s="1">
        <v>5</v>
      </c>
      <c r="BE731" s="1">
        <v>1575</v>
      </c>
      <c r="BF731" s="1" t="s">
        <v>146</v>
      </c>
      <c r="BG731" s="1">
        <v>7875</v>
      </c>
      <c r="BH731" s="1">
        <v>122.63</v>
      </c>
      <c r="BI731" s="1">
        <v>168.96</v>
      </c>
      <c r="BJ731" s="1">
        <v>0</v>
      </c>
      <c r="BL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5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7875</v>
      </c>
      <c r="CD731" s="1">
        <v>1</v>
      </c>
      <c r="CE731" s="1" t="s">
        <v>118</v>
      </c>
      <c r="CF731" s="1" t="s">
        <v>1511</v>
      </c>
      <c r="CG731" s="1" t="str">
        <f>"04"</f>
        <v>04</v>
      </c>
      <c r="CH731" s="1" t="str">
        <f>"2"</f>
        <v>2</v>
      </c>
      <c r="CI731" s="1" t="str">
        <f>"07"</f>
        <v>07</v>
      </c>
      <c r="CJ731" s="1" t="s">
        <v>120</v>
      </c>
      <c r="CK731" s="1" t="str">
        <f>"02"</f>
        <v>02</v>
      </c>
      <c r="CL731" s="1" t="s">
        <v>129</v>
      </c>
      <c r="CW731" s="1">
        <v>0</v>
      </c>
      <c r="CX731" s="1">
        <v>0</v>
      </c>
      <c r="CY731" s="1">
        <v>0</v>
      </c>
    </row>
    <row r="732" spans="1:103">
      <c r="A732" s="1">
        <v>410</v>
      </c>
      <c r="B732" s="1" t="s">
        <v>138</v>
      </c>
      <c r="C732" s="1">
        <v>410527</v>
      </c>
      <c r="D732" s="1" t="s">
        <v>102</v>
      </c>
      <c r="E732" s="1">
        <v>9011</v>
      </c>
      <c r="F732" s="1" t="s">
        <v>764</v>
      </c>
      <c r="G732" s="1">
        <v>303565</v>
      </c>
      <c r="I732" s="1">
        <v>303565</v>
      </c>
      <c r="K732" s="1">
        <v>2</v>
      </c>
      <c r="L732" s="1">
        <v>2</v>
      </c>
      <c r="M732" s="1" t="s">
        <v>1598</v>
      </c>
      <c r="N732" s="1" t="s">
        <v>1599</v>
      </c>
      <c r="O732" s="1" t="s">
        <v>1349</v>
      </c>
      <c r="P732" s="1" t="s">
        <v>108</v>
      </c>
      <c r="Q732" s="1" t="s">
        <v>109</v>
      </c>
      <c r="R732" s="1">
        <v>1</v>
      </c>
      <c r="S732" s="1" t="s">
        <v>110</v>
      </c>
      <c r="T732" s="1" t="s">
        <v>111</v>
      </c>
      <c r="U732" s="1" t="s">
        <v>112</v>
      </c>
      <c r="V732" s="1">
        <v>411</v>
      </c>
      <c r="Y732" s="1">
        <v>410080</v>
      </c>
      <c r="Z732" s="1" t="s">
        <v>113</v>
      </c>
      <c r="AC732" s="1" t="s">
        <v>157</v>
      </c>
      <c r="AD732" s="4">
        <v>42836</v>
      </c>
      <c r="AG732" s="1">
        <v>1</v>
      </c>
      <c r="AH732" s="4">
        <v>42690</v>
      </c>
      <c r="AI732" s="1">
        <v>57</v>
      </c>
      <c r="AM732" s="1" t="s">
        <v>1600</v>
      </c>
      <c r="AP732" s="1">
        <v>0</v>
      </c>
      <c r="AS732" s="4">
        <v>42690</v>
      </c>
      <c r="AT732" s="4">
        <v>42711</v>
      </c>
      <c r="AU732" s="4">
        <v>42765</v>
      </c>
      <c r="AW732" s="1">
        <v>1</v>
      </c>
      <c r="AX732" s="1">
        <v>408262</v>
      </c>
      <c r="AY732" s="1" t="s">
        <v>116</v>
      </c>
      <c r="AZ732" s="1">
        <v>999</v>
      </c>
      <c r="BB732" s="1">
        <v>0</v>
      </c>
      <c r="BC732" s="1">
        <v>1</v>
      </c>
      <c r="BD732" s="1">
        <v>1</v>
      </c>
      <c r="BE732" s="1">
        <v>3416</v>
      </c>
      <c r="BF732" s="1" t="s">
        <v>146</v>
      </c>
      <c r="BG732" s="1">
        <v>3416</v>
      </c>
      <c r="BH732" s="1">
        <v>53.19</v>
      </c>
      <c r="BI732" s="1">
        <v>73.29</v>
      </c>
      <c r="BJ732" s="1">
        <v>1</v>
      </c>
      <c r="BK732" s="4">
        <v>42836</v>
      </c>
      <c r="BL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1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3416</v>
      </c>
      <c r="CD732" s="1">
        <v>1</v>
      </c>
      <c r="CE732" s="1" t="s">
        <v>118</v>
      </c>
      <c r="CF732" s="1" t="s">
        <v>1511</v>
      </c>
      <c r="CG732" s="1" t="str">
        <f>"04"</f>
        <v>04</v>
      </c>
      <c r="CH732" s="1" t="str">
        <f>"2"</f>
        <v>2</v>
      </c>
      <c r="CI732" s="1" t="str">
        <f>"07"</f>
        <v>07</v>
      </c>
      <c r="CJ732" s="1" t="s">
        <v>120</v>
      </c>
      <c r="CK732" s="1" t="str">
        <f>"02"</f>
        <v>02</v>
      </c>
      <c r="CL732" s="1" t="s">
        <v>129</v>
      </c>
      <c r="CW732" s="1">
        <v>0</v>
      </c>
      <c r="CX732" s="1">
        <v>0</v>
      </c>
      <c r="CY732" s="1">
        <v>0</v>
      </c>
    </row>
    <row r="733" spans="1:103">
      <c r="A733" s="1">
        <v>410</v>
      </c>
      <c r="B733" s="1" t="s">
        <v>138</v>
      </c>
      <c r="C733" s="1">
        <v>410671</v>
      </c>
      <c r="D733" s="1" t="s">
        <v>102</v>
      </c>
      <c r="E733" s="1">
        <v>9113</v>
      </c>
      <c r="F733" s="1" t="s">
        <v>352</v>
      </c>
      <c r="G733" s="1" t="s">
        <v>353</v>
      </c>
      <c r="I733" s="1" t="s">
        <v>353</v>
      </c>
      <c r="K733" s="1">
        <v>26</v>
      </c>
      <c r="L733" s="1">
        <v>26</v>
      </c>
      <c r="M733" s="1" t="s">
        <v>1598</v>
      </c>
      <c r="N733" s="1" t="s">
        <v>1599</v>
      </c>
      <c r="O733" s="1" t="s">
        <v>1349</v>
      </c>
      <c r="P733" s="1" t="s">
        <v>108</v>
      </c>
      <c r="Q733" s="1" t="s">
        <v>109</v>
      </c>
      <c r="R733" s="1">
        <v>1</v>
      </c>
      <c r="S733" s="1" t="s">
        <v>110</v>
      </c>
      <c r="T733" s="1" t="s">
        <v>111</v>
      </c>
      <c r="U733" s="1" t="s">
        <v>112</v>
      </c>
      <c r="V733" s="1">
        <v>411</v>
      </c>
      <c r="Y733" s="1">
        <v>410080</v>
      </c>
      <c r="Z733" s="1" t="s">
        <v>113</v>
      </c>
      <c r="AG733" s="1">
        <v>4</v>
      </c>
      <c r="AH733" s="4">
        <v>42859</v>
      </c>
      <c r="AI733" s="1">
        <v>57</v>
      </c>
      <c r="AM733" s="1" t="s">
        <v>357</v>
      </c>
      <c r="AS733" s="4">
        <v>42805</v>
      </c>
      <c r="AT733" s="4">
        <v>42894</v>
      </c>
      <c r="AU733" s="4">
        <v>42888</v>
      </c>
      <c r="AW733" s="1">
        <v>40</v>
      </c>
      <c r="AY733" s="1" t="s">
        <v>116</v>
      </c>
      <c r="BB733" s="1">
        <v>0</v>
      </c>
      <c r="BC733" s="1">
        <v>0</v>
      </c>
      <c r="BD733" s="1">
        <v>40</v>
      </c>
      <c r="BE733" s="1">
        <v>1575</v>
      </c>
      <c r="BF733" s="1" t="s">
        <v>146</v>
      </c>
      <c r="BG733" s="1">
        <v>63000</v>
      </c>
      <c r="BH733" s="1">
        <v>981.05</v>
      </c>
      <c r="BI733" s="1">
        <v>1351.64</v>
      </c>
      <c r="BJ733" s="1">
        <v>0</v>
      </c>
      <c r="BL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40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63000</v>
      </c>
      <c r="CD733" s="1">
        <v>1</v>
      </c>
      <c r="CE733" s="1" t="s">
        <v>118</v>
      </c>
      <c r="CF733" s="1" t="s">
        <v>1511</v>
      </c>
      <c r="CG733" s="1" t="str">
        <f>"04"</f>
        <v>04</v>
      </c>
      <c r="CH733" s="1" t="str">
        <f>"2"</f>
        <v>2</v>
      </c>
      <c r="CI733" s="1" t="str">
        <f>"07"</f>
        <v>07</v>
      </c>
      <c r="CJ733" s="1" t="s">
        <v>120</v>
      </c>
      <c r="CK733" s="1" t="str">
        <f>"02"</f>
        <v>02</v>
      </c>
      <c r="CL733" s="1" t="s">
        <v>129</v>
      </c>
      <c r="CW733" s="1">
        <v>0</v>
      </c>
      <c r="CX733" s="1">
        <v>0</v>
      </c>
      <c r="CY733" s="1">
        <v>0</v>
      </c>
    </row>
    <row r="734" spans="1:103">
      <c r="A734" s="1">
        <v>410</v>
      </c>
      <c r="B734" s="1" t="s">
        <v>138</v>
      </c>
      <c r="C734" s="1">
        <v>410767</v>
      </c>
      <c r="D734" s="1" t="s">
        <v>102</v>
      </c>
      <c r="E734" s="1">
        <v>9113</v>
      </c>
      <c r="F734" s="1" t="s">
        <v>352</v>
      </c>
      <c r="G734" s="1" t="s">
        <v>359</v>
      </c>
      <c r="I734" s="1" t="s">
        <v>359</v>
      </c>
      <c r="K734" s="1">
        <v>26</v>
      </c>
      <c r="L734" s="1">
        <v>26</v>
      </c>
      <c r="M734" s="1" t="s">
        <v>1598</v>
      </c>
      <c r="N734" s="1" t="s">
        <v>1599</v>
      </c>
      <c r="O734" s="1" t="s">
        <v>1349</v>
      </c>
      <c r="P734" s="1" t="s">
        <v>108</v>
      </c>
      <c r="Q734" s="1" t="s">
        <v>109</v>
      </c>
      <c r="R734" s="1">
        <v>1</v>
      </c>
      <c r="S734" s="1" t="s">
        <v>110</v>
      </c>
      <c r="T734" s="1" t="s">
        <v>111</v>
      </c>
      <c r="U734" s="1" t="s">
        <v>112</v>
      </c>
      <c r="V734" s="1">
        <v>411</v>
      </c>
      <c r="Y734" s="1">
        <v>410080</v>
      </c>
      <c r="Z734" s="1" t="s">
        <v>113</v>
      </c>
      <c r="AI734" s="1">
        <v>57</v>
      </c>
      <c r="AM734" s="1" t="s">
        <v>357</v>
      </c>
      <c r="AS734" s="4">
        <v>42859</v>
      </c>
      <c r="AT734" s="4">
        <v>42950</v>
      </c>
      <c r="AU734" s="4">
        <v>42944</v>
      </c>
      <c r="AW734" s="1">
        <v>40</v>
      </c>
      <c r="AY734" s="1" t="s">
        <v>116</v>
      </c>
      <c r="BB734" s="1">
        <v>0</v>
      </c>
      <c r="BC734" s="1">
        <v>0</v>
      </c>
      <c r="BD734" s="1">
        <v>40</v>
      </c>
      <c r="BE734" s="1">
        <v>1575</v>
      </c>
      <c r="BF734" s="1" t="s">
        <v>146</v>
      </c>
      <c r="BG734" s="1">
        <v>63000</v>
      </c>
      <c r="BH734" s="1">
        <v>981.05</v>
      </c>
      <c r="BI734" s="1">
        <v>1351.64</v>
      </c>
      <c r="BJ734" s="1">
        <v>0</v>
      </c>
      <c r="BL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40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63000</v>
      </c>
      <c r="CD734" s="1">
        <v>1</v>
      </c>
      <c r="CE734" s="1" t="s">
        <v>118</v>
      </c>
      <c r="CF734" s="1" t="s">
        <v>1511</v>
      </c>
      <c r="CG734" s="1" t="str">
        <f>"04"</f>
        <v>04</v>
      </c>
      <c r="CH734" s="1" t="str">
        <f>"2"</f>
        <v>2</v>
      </c>
      <c r="CI734" s="1" t="str">
        <f>"07"</f>
        <v>07</v>
      </c>
      <c r="CJ734" s="1" t="s">
        <v>120</v>
      </c>
      <c r="CK734" s="1" t="str">
        <f>"02"</f>
        <v>02</v>
      </c>
      <c r="CL734" s="1" t="s">
        <v>129</v>
      </c>
      <c r="CW734" s="1">
        <v>0</v>
      </c>
      <c r="CX734" s="1">
        <v>0</v>
      </c>
      <c r="CY734" s="1">
        <v>0</v>
      </c>
    </row>
    <row r="735" spans="1:103">
      <c r="A735" s="1">
        <v>410</v>
      </c>
      <c r="B735" s="1" t="s">
        <v>101</v>
      </c>
      <c r="C735" s="1">
        <v>410729</v>
      </c>
      <c r="D735" s="1" t="s">
        <v>102</v>
      </c>
      <c r="E735" s="1">
        <v>7136</v>
      </c>
      <c r="F735" s="1" t="s">
        <v>1601</v>
      </c>
      <c r="G735" s="1" t="s">
        <v>1602</v>
      </c>
      <c r="I735" s="1" t="s">
        <v>1602</v>
      </c>
      <c r="K735" s="1">
        <v>3</v>
      </c>
      <c r="L735" s="1">
        <v>3</v>
      </c>
      <c r="M735" s="1" t="s">
        <v>1603</v>
      </c>
      <c r="N735" s="1" t="s">
        <v>1348</v>
      </c>
      <c r="O735" s="1" t="s">
        <v>165</v>
      </c>
      <c r="P735" s="1" t="s">
        <v>108</v>
      </c>
      <c r="Q735" s="1" t="s">
        <v>109</v>
      </c>
      <c r="R735" s="1">
        <v>1</v>
      </c>
      <c r="S735" s="1" t="s">
        <v>110</v>
      </c>
      <c r="T735" s="1" t="s">
        <v>111</v>
      </c>
      <c r="U735" s="1" t="s">
        <v>112</v>
      </c>
      <c r="V735" s="1">
        <v>411</v>
      </c>
      <c r="Y735" s="1">
        <v>410080</v>
      </c>
      <c r="Z735" s="1" t="s">
        <v>113</v>
      </c>
      <c r="AG735" s="1">
        <v>1</v>
      </c>
      <c r="AH735" s="4">
        <v>42858</v>
      </c>
      <c r="AI735" s="1">
        <v>54</v>
      </c>
      <c r="AM735" s="1" t="s">
        <v>1604</v>
      </c>
      <c r="AS735" s="4">
        <v>42858</v>
      </c>
      <c r="AT735" s="4">
        <v>42898</v>
      </c>
      <c r="AU735" s="4">
        <v>42893</v>
      </c>
      <c r="AW735" s="1">
        <v>10</v>
      </c>
      <c r="AY735" s="1" t="s">
        <v>116</v>
      </c>
      <c r="BB735" s="1">
        <v>0</v>
      </c>
      <c r="BC735" s="1">
        <v>0</v>
      </c>
      <c r="BD735" s="1">
        <v>10</v>
      </c>
      <c r="BE735" s="1">
        <v>26.08</v>
      </c>
      <c r="BF735" s="1" t="s">
        <v>117</v>
      </c>
      <c r="BG735" s="1">
        <v>16909.9069</v>
      </c>
      <c r="BH735" s="1">
        <v>260.8</v>
      </c>
      <c r="BI735" s="1">
        <v>362.8</v>
      </c>
      <c r="BJ735" s="1">
        <v>0</v>
      </c>
      <c r="BL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10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16909.9069</v>
      </c>
      <c r="CD735" s="1">
        <v>1</v>
      </c>
      <c r="CE735" s="1" t="s">
        <v>118</v>
      </c>
      <c r="CF735" s="1" t="s">
        <v>1511</v>
      </c>
      <c r="CG735" s="1" t="str">
        <f>"04"</f>
        <v>04</v>
      </c>
      <c r="CH735" s="1" t="str">
        <f>"2"</f>
        <v>2</v>
      </c>
      <c r="CI735" s="1" t="str">
        <f>"07"</f>
        <v>07</v>
      </c>
      <c r="CJ735" s="1" t="s">
        <v>120</v>
      </c>
      <c r="CK735" s="1" t="str">
        <f>"02"</f>
        <v>02</v>
      </c>
      <c r="CL735" s="1" t="s">
        <v>129</v>
      </c>
      <c r="CW735" s="1">
        <v>0</v>
      </c>
      <c r="CX735" s="1">
        <v>0</v>
      </c>
      <c r="CY735" s="1">
        <v>0</v>
      </c>
    </row>
    <row r="736" spans="1:103">
      <c r="A736" s="1">
        <v>410</v>
      </c>
      <c r="B736" s="1" t="s">
        <v>138</v>
      </c>
      <c r="C736" s="1">
        <v>410552</v>
      </c>
      <c r="D736" s="1" t="s">
        <v>102</v>
      </c>
      <c r="E736" s="1">
        <v>8700</v>
      </c>
      <c r="F736" s="1" t="s">
        <v>199</v>
      </c>
      <c r="G736" s="1" t="s">
        <v>380</v>
      </c>
      <c r="I736" s="1" t="s">
        <v>380</v>
      </c>
      <c r="K736" s="1">
        <v>7</v>
      </c>
      <c r="L736" s="1">
        <v>7</v>
      </c>
      <c r="M736" s="1" t="s">
        <v>1605</v>
      </c>
      <c r="N736" s="1" t="s">
        <v>1606</v>
      </c>
      <c r="O736" s="1" t="s">
        <v>1349</v>
      </c>
      <c r="P736" s="1" t="s">
        <v>156</v>
      </c>
      <c r="Q736" s="1" t="s">
        <v>109</v>
      </c>
      <c r="R736" s="1">
        <v>1</v>
      </c>
      <c r="S736" s="1" t="s">
        <v>110</v>
      </c>
      <c r="T736" s="1" t="s">
        <v>111</v>
      </c>
      <c r="U736" s="1" t="s">
        <v>112</v>
      </c>
      <c r="V736" s="1">
        <v>411</v>
      </c>
      <c r="Y736" s="1">
        <v>410080</v>
      </c>
      <c r="Z736" s="1" t="s">
        <v>113</v>
      </c>
      <c r="AC736" s="1" t="s">
        <v>157</v>
      </c>
      <c r="AD736" s="4">
        <v>42865</v>
      </c>
      <c r="AG736" s="1">
        <v>3</v>
      </c>
      <c r="AH736" s="4">
        <v>42752</v>
      </c>
      <c r="AI736" s="1">
        <v>57</v>
      </c>
      <c r="AM736" s="1" t="s">
        <v>183</v>
      </c>
      <c r="AS736" s="4">
        <v>42752</v>
      </c>
      <c r="AT736" s="4">
        <v>42825</v>
      </c>
      <c r="AU736" s="4">
        <v>42815</v>
      </c>
      <c r="AW736" s="1">
        <v>5</v>
      </c>
      <c r="AX736" s="1">
        <v>408907</v>
      </c>
      <c r="AY736" s="1" t="s">
        <v>116</v>
      </c>
      <c r="AZ736" s="1">
        <v>999</v>
      </c>
      <c r="BB736" s="1">
        <v>0</v>
      </c>
      <c r="BC736" s="1">
        <v>5</v>
      </c>
      <c r="BD736" s="1">
        <v>5</v>
      </c>
      <c r="BE736" s="1">
        <v>6160</v>
      </c>
      <c r="BF736" s="1" t="s">
        <v>146</v>
      </c>
      <c r="BG736" s="1">
        <v>30800</v>
      </c>
      <c r="BH736" s="1">
        <v>479.62</v>
      </c>
      <c r="BI736" s="1">
        <v>660.8</v>
      </c>
      <c r="BJ736" s="1">
        <v>5</v>
      </c>
      <c r="BK736" s="4">
        <v>42865</v>
      </c>
      <c r="BL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5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30800</v>
      </c>
      <c r="CD736" s="1">
        <v>1</v>
      </c>
      <c r="CE736" s="1" t="s">
        <v>118</v>
      </c>
      <c r="CF736" s="1" t="s">
        <v>1511</v>
      </c>
      <c r="CG736" s="1" t="str">
        <f>"04"</f>
        <v>04</v>
      </c>
      <c r="CH736" s="1" t="str">
        <f>"2"</f>
        <v>2</v>
      </c>
      <c r="CI736" s="1" t="str">
        <f>"07"</f>
        <v>07</v>
      </c>
      <c r="CJ736" s="1" t="s">
        <v>120</v>
      </c>
      <c r="CK736" s="1" t="str">
        <f>"13"</f>
        <v>13</v>
      </c>
      <c r="CL736" s="1" t="s">
        <v>177</v>
      </c>
      <c r="CW736" s="1">
        <v>0</v>
      </c>
      <c r="CX736" s="1">
        <v>0</v>
      </c>
      <c r="CY736" s="1">
        <v>0</v>
      </c>
    </row>
    <row r="737" spans="1:103">
      <c r="A737" s="1">
        <v>410</v>
      </c>
      <c r="B737" s="1" t="s">
        <v>138</v>
      </c>
      <c r="C737" s="1">
        <v>410585</v>
      </c>
      <c r="D737" s="1" t="s">
        <v>102</v>
      </c>
      <c r="E737" s="1">
        <v>8700</v>
      </c>
      <c r="F737" s="1" t="s">
        <v>199</v>
      </c>
      <c r="G737" s="1" t="s">
        <v>368</v>
      </c>
      <c r="I737" s="1" t="s">
        <v>368</v>
      </c>
      <c r="K737" s="1">
        <v>4</v>
      </c>
      <c r="L737" s="1">
        <v>4</v>
      </c>
      <c r="M737" s="1" t="s">
        <v>1605</v>
      </c>
      <c r="N737" s="1" t="s">
        <v>1606</v>
      </c>
      <c r="O737" s="1" t="s">
        <v>1349</v>
      </c>
      <c r="P737" s="1" t="s">
        <v>156</v>
      </c>
      <c r="Q737" s="1" t="s">
        <v>109</v>
      </c>
      <c r="R737" s="1">
        <v>1</v>
      </c>
      <c r="S737" s="1" t="s">
        <v>110</v>
      </c>
      <c r="T737" s="1" t="s">
        <v>111</v>
      </c>
      <c r="U737" s="1" t="s">
        <v>112</v>
      </c>
      <c r="V737" s="1">
        <v>411</v>
      </c>
      <c r="Y737" s="1">
        <v>410080</v>
      </c>
      <c r="Z737" s="1" t="s">
        <v>113</v>
      </c>
      <c r="AC737" s="1" t="s">
        <v>157</v>
      </c>
      <c r="AD737" s="4">
        <v>42865</v>
      </c>
      <c r="AG737" s="1">
        <v>2</v>
      </c>
      <c r="AH737" s="4">
        <v>42759</v>
      </c>
      <c r="AI737" s="1">
        <v>57</v>
      </c>
      <c r="AM737" s="1" t="s">
        <v>183</v>
      </c>
      <c r="AS737" s="4">
        <v>42759</v>
      </c>
      <c r="AT737" s="4">
        <v>42809</v>
      </c>
      <c r="AU737" s="4">
        <v>42802</v>
      </c>
      <c r="AW737" s="1">
        <v>10</v>
      </c>
      <c r="AX737" s="1">
        <v>408906</v>
      </c>
      <c r="AY737" s="1" t="s">
        <v>116</v>
      </c>
      <c r="AZ737" s="1">
        <v>999</v>
      </c>
      <c r="BB737" s="1">
        <v>0</v>
      </c>
      <c r="BC737" s="1">
        <v>10</v>
      </c>
      <c r="BD737" s="1">
        <v>10</v>
      </c>
      <c r="BE737" s="1">
        <v>6160</v>
      </c>
      <c r="BF737" s="1" t="s">
        <v>146</v>
      </c>
      <c r="BG737" s="1">
        <v>61600</v>
      </c>
      <c r="BH737" s="1">
        <v>959.25</v>
      </c>
      <c r="BI737" s="1">
        <v>1321.6</v>
      </c>
      <c r="BJ737" s="1">
        <v>10</v>
      </c>
      <c r="BK737" s="4">
        <v>42865</v>
      </c>
      <c r="BL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10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61600</v>
      </c>
      <c r="CD737" s="1">
        <v>1</v>
      </c>
      <c r="CE737" s="1" t="s">
        <v>118</v>
      </c>
      <c r="CF737" s="1" t="s">
        <v>1511</v>
      </c>
      <c r="CG737" s="1" t="str">
        <f>"04"</f>
        <v>04</v>
      </c>
      <c r="CH737" s="1" t="str">
        <f>"2"</f>
        <v>2</v>
      </c>
      <c r="CI737" s="1" t="str">
        <f>"07"</f>
        <v>07</v>
      </c>
      <c r="CJ737" s="1" t="s">
        <v>120</v>
      </c>
      <c r="CK737" s="1" t="str">
        <f>"13"</f>
        <v>13</v>
      </c>
      <c r="CL737" s="1" t="s">
        <v>177</v>
      </c>
      <c r="CW737" s="1">
        <v>0</v>
      </c>
      <c r="CX737" s="1">
        <v>0</v>
      </c>
      <c r="CY737" s="1">
        <v>0</v>
      </c>
    </row>
    <row r="738" spans="1:103">
      <c r="A738" s="1">
        <v>410</v>
      </c>
      <c r="B738" s="1" t="s">
        <v>138</v>
      </c>
      <c r="C738" s="1">
        <v>410404</v>
      </c>
      <c r="D738" s="1" t="s">
        <v>102</v>
      </c>
      <c r="E738" s="1">
        <v>8673</v>
      </c>
      <c r="F738" s="1" t="s">
        <v>191</v>
      </c>
      <c r="G738" s="1" t="s">
        <v>192</v>
      </c>
      <c r="I738" s="1" t="s">
        <v>192</v>
      </c>
      <c r="K738" s="1">
        <v>418</v>
      </c>
      <c r="L738" s="1">
        <v>349</v>
      </c>
      <c r="M738" s="1" t="s">
        <v>1607</v>
      </c>
      <c r="N738" s="1" t="s">
        <v>1608</v>
      </c>
      <c r="O738" s="1" t="s">
        <v>1596</v>
      </c>
      <c r="P738" s="1" t="s">
        <v>108</v>
      </c>
      <c r="Q738" s="1" t="s">
        <v>109</v>
      </c>
      <c r="R738" s="1">
        <v>1</v>
      </c>
      <c r="S738" s="1" t="s">
        <v>110</v>
      </c>
      <c r="T738" s="1" t="s">
        <v>111</v>
      </c>
      <c r="U738" s="1" t="s">
        <v>112</v>
      </c>
      <c r="V738" s="1">
        <v>411</v>
      </c>
      <c r="Y738" s="1">
        <v>410080</v>
      </c>
      <c r="Z738" s="1" t="s">
        <v>113</v>
      </c>
      <c r="AG738" s="1">
        <v>1</v>
      </c>
      <c r="AH738" s="4">
        <v>42559</v>
      </c>
      <c r="AI738" s="1">
        <v>57</v>
      </c>
      <c r="AS738" s="4">
        <v>42727</v>
      </c>
      <c r="AT738" s="4">
        <v>42886</v>
      </c>
      <c r="AU738" s="4">
        <v>42745</v>
      </c>
      <c r="AW738" s="1">
        <v>1</v>
      </c>
      <c r="AY738" s="1" t="s">
        <v>116</v>
      </c>
      <c r="BB738" s="1">
        <v>0</v>
      </c>
      <c r="BC738" s="1">
        <v>0</v>
      </c>
      <c r="BD738" s="1">
        <v>1</v>
      </c>
      <c r="BE738" s="1">
        <v>1619</v>
      </c>
      <c r="BF738" s="1" t="s">
        <v>146</v>
      </c>
      <c r="BG738" s="1">
        <v>1619</v>
      </c>
      <c r="BH738" s="1">
        <v>25.21</v>
      </c>
      <c r="BI738" s="1">
        <v>34.74</v>
      </c>
      <c r="BJ738" s="1">
        <v>0</v>
      </c>
      <c r="BL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1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1619</v>
      </c>
      <c r="CD738" s="1">
        <v>1</v>
      </c>
      <c r="CE738" s="1" t="s">
        <v>118</v>
      </c>
      <c r="CF738" s="1" t="s">
        <v>1511</v>
      </c>
      <c r="CG738" s="1" t="str">
        <f>"04"</f>
        <v>04</v>
      </c>
      <c r="CH738" s="1" t="str">
        <f>"2"</f>
        <v>2</v>
      </c>
      <c r="CI738" s="1" t="str">
        <f>"09"</f>
        <v>09</v>
      </c>
      <c r="CJ738" s="1" t="s">
        <v>120</v>
      </c>
      <c r="CK738" s="1" t="str">
        <f t="shared" ref="CK738:CK743" si="200">"02"</f>
        <v>02</v>
      </c>
      <c r="CL738" s="1" t="s">
        <v>121</v>
      </c>
      <c r="CW738" s="1">
        <v>0</v>
      </c>
      <c r="CX738" s="1">
        <v>0</v>
      </c>
      <c r="CY738" s="1">
        <v>0</v>
      </c>
    </row>
    <row r="739" spans="1:103">
      <c r="A739" s="1">
        <v>410</v>
      </c>
      <c r="B739" s="1" t="s">
        <v>297</v>
      </c>
      <c r="C739" s="1">
        <v>40095</v>
      </c>
      <c r="D739" s="1" t="s">
        <v>102</v>
      </c>
      <c r="E739" s="1" t="s">
        <v>298</v>
      </c>
      <c r="F739" s="1" t="s">
        <v>299</v>
      </c>
      <c r="G739" s="1" t="s">
        <v>1527</v>
      </c>
      <c r="H739" s="1" t="s">
        <v>301</v>
      </c>
      <c r="I739" s="1">
        <v>901441</v>
      </c>
      <c r="K739" s="1">
        <v>165</v>
      </c>
      <c r="L739" s="1">
        <v>25</v>
      </c>
      <c r="M739" s="1" t="s">
        <v>1609</v>
      </c>
      <c r="N739" s="1" t="s">
        <v>1610</v>
      </c>
      <c r="O739" s="1" t="s">
        <v>1611</v>
      </c>
      <c r="P739" s="1" t="s">
        <v>1545</v>
      </c>
      <c r="Q739" s="1" t="s">
        <v>109</v>
      </c>
      <c r="R739" s="1">
        <v>1</v>
      </c>
      <c r="S739" s="1" t="s">
        <v>110</v>
      </c>
      <c r="T739" s="1" t="s">
        <v>111</v>
      </c>
      <c r="U739" s="1" t="s">
        <v>112</v>
      </c>
      <c r="V739" s="1">
        <v>411</v>
      </c>
      <c r="Y739" s="1">
        <v>2743</v>
      </c>
      <c r="Z739" s="1" t="s">
        <v>304</v>
      </c>
      <c r="AG739" s="1">
        <v>1</v>
      </c>
      <c r="AH739" s="4">
        <v>42713</v>
      </c>
      <c r="AI739" s="1">
        <v>1</v>
      </c>
      <c r="AS739" s="4">
        <v>42709</v>
      </c>
      <c r="AT739" s="4">
        <v>42941</v>
      </c>
      <c r="AU739" s="4">
        <v>42941</v>
      </c>
      <c r="AW739" s="1">
        <v>1</v>
      </c>
      <c r="AX739" s="1">
        <v>409180</v>
      </c>
      <c r="AY739" s="1" t="s">
        <v>116</v>
      </c>
      <c r="AZ739" s="1">
        <v>999</v>
      </c>
      <c r="BA739" s="1">
        <v>810</v>
      </c>
      <c r="BB739" s="1">
        <v>0</v>
      </c>
      <c r="BC739" s="1">
        <v>0</v>
      </c>
      <c r="BD739" s="1">
        <v>1</v>
      </c>
      <c r="BE739" s="1">
        <v>74.64</v>
      </c>
      <c r="BF739" s="1" t="s">
        <v>117</v>
      </c>
      <c r="BG739" s="1">
        <v>5114.7806</v>
      </c>
      <c r="BH739" s="1">
        <v>74.64</v>
      </c>
      <c r="BI739" s="1">
        <v>109.74</v>
      </c>
      <c r="BJ739" s="1">
        <v>0</v>
      </c>
      <c r="BL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1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5114.7806</v>
      </c>
      <c r="CD739" s="1">
        <v>1</v>
      </c>
      <c r="CE739" s="1" t="s">
        <v>118</v>
      </c>
      <c r="CF739" s="1" t="s">
        <v>1511</v>
      </c>
      <c r="CG739" s="1" t="str">
        <f>"04"</f>
        <v>04</v>
      </c>
      <c r="CH739" s="1" t="str">
        <f t="shared" ref="CH739:CH743" si="201">"3"</f>
        <v>3</v>
      </c>
      <c r="CI739" s="1" t="str">
        <f t="shared" ref="CI739:CI743" si="202">"07"</f>
        <v>07</v>
      </c>
      <c r="CJ739" s="1" t="s">
        <v>120</v>
      </c>
      <c r="CK739" s="1" t="str">
        <f>"02"</f>
        <v>02</v>
      </c>
      <c r="CL739" s="1" t="s">
        <v>129</v>
      </c>
      <c r="CW739" s="1">
        <v>0</v>
      </c>
      <c r="CX739" s="1">
        <v>0</v>
      </c>
      <c r="CY739" s="1">
        <v>0</v>
      </c>
    </row>
    <row r="740" spans="1:103">
      <c r="A740" s="1">
        <v>410</v>
      </c>
      <c r="B740" s="1" t="s">
        <v>138</v>
      </c>
      <c r="C740" s="1">
        <v>410366</v>
      </c>
      <c r="D740" s="1" t="s">
        <v>102</v>
      </c>
      <c r="E740" s="1">
        <v>8681</v>
      </c>
      <c r="F740" s="1" t="s">
        <v>1555</v>
      </c>
      <c r="G740" s="1">
        <v>4101182157</v>
      </c>
      <c r="I740" s="1">
        <v>4101182157</v>
      </c>
      <c r="K740" s="1">
        <v>12</v>
      </c>
      <c r="L740" s="1">
        <v>12</v>
      </c>
      <c r="M740" s="1" t="s">
        <v>1612</v>
      </c>
      <c r="N740" s="1" t="s">
        <v>1613</v>
      </c>
      <c r="O740" s="1" t="s">
        <v>1614</v>
      </c>
      <c r="P740" s="1" t="s">
        <v>253</v>
      </c>
      <c r="Q740" s="1" t="s">
        <v>109</v>
      </c>
      <c r="R740" s="1">
        <v>1</v>
      </c>
      <c r="S740" s="1" t="s">
        <v>110</v>
      </c>
      <c r="T740" s="1" t="s">
        <v>111</v>
      </c>
      <c r="U740" s="1" t="s">
        <v>112</v>
      </c>
      <c r="V740" s="1">
        <v>411</v>
      </c>
      <c r="Y740" s="1">
        <v>410080</v>
      </c>
      <c r="Z740" s="1" t="s">
        <v>113</v>
      </c>
      <c r="AG740" s="1">
        <v>2</v>
      </c>
      <c r="AH740" s="4">
        <v>42689</v>
      </c>
      <c r="AI740" s="1">
        <v>57</v>
      </c>
      <c r="AS740" s="4">
        <v>42528</v>
      </c>
      <c r="AT740" s="4">
        <v>42885</v>
      </c>
      <c r="AU740" s="4">
        <v>42653</v>
      </c>
      <c r="AW740" s="1">
        <v>8</v>
      </c>
      <c r="AY740" s="1" t="s">
        <v>116</v>
      </c>
      <c r="BB740" s="1">
        <v>0</v>
      </c>
      <c r="BC740" s="1">
        <v>0</v>
      </c>
      <c r="BD740" s="1">
        <v>8</v>
      </c>
      <c r="BE740" s="1">
        <v>1738</v>
      </c>
      <c r="BF740" s="1" t="s">
        <v>146</v>
      </c>
      <c r="BG740" s="1">
        <v>13904</v>
      </c>
      <c r="BH740" s="1">
        <v>216.52</v>
      </c>
      <c r="BI740" s="1">
        <v>298.31</v>
      </c>
      <c r="BJ740" s="1">
        <v>0</v>
      </c>
      <c r="BL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8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13904</v>
      </c>
      <c r="CD740" s="1">
        <v>1</v>
      </c>
      <c r="CE740" s="1" t="s">
        <v>118</v>
      </c>
      <c r="CF740" s="1" t="s">
        <v>1511</v>
      </c>
      <c r="CG740" s="1" t="str">
        <f>"04"</f>
        <v>04</v>
      </c>
      <c r="CH740" s="1" t="str">
        <f>"3"</f>
        <v>3</v>
      </c>
      <c r="CI740" s="1" t="str">
        <f>"07"</f>
        <v>07</v>
      </c>
      <c r="CJ740" s="1" t="s">
        <v>176</v>
      </c>
      <c r="CK740" s="1" t="str">
        <f>"02"</f>
        <v>02</v>
      </c>
      <c r="CL740" s="1" t="s">
        <v>121</v>
      </c>
      <c r="CW740" s="1">
        <v>0</v>
      </c>
      <c r="CX740" s="1">
        <v>0</v>
      </c>
      <c r="CY740" s="1">
        <v>0</v>
      </c>
    </row>
    <row r="741" spans="1:103">
      <c r="A741" s="1">
        <v>410</v>
      </c>
      <c r="B741" s="1" t="s">
        <v>138</v>
      </c>
      <c r="C741" s="1">
        <v>410379</v>
      </c>
      <c r="D741" s="1" t="s">
        <v>102</v>
      </c>
      <c r="E741" s="1">
        <v>8681</v>
      </c>
      <c r="F741" s="1" t="s">
        <v>1555</v>
      </c>
      <c r="G741" s="1">
        <v>4101182157</v>
      </c>
      <c r="I741" s="1">
        <v>4101182157</v>
      </c>
      <c r="K741" s="1">
        <v>12</v>
      </c>
      <c r="L741" s="1">
        <v>12</v>
      </c>
      <c r="M741" s="1" t="s">
        <v>1612</v>
      </c>
      <c r="N741" s="1" t="s">
        <v>1613</v>
      </c>
      <c r="O741" s="1" t="s">
        <v>1614</v>
      </c>
      <c r="P741" s="1" t="s">
        <v>253</v>
      </c>
      <c r="Q741" s="1" t="s">
        <v>109</v>
      </c>
      <c r="R741" s="1">
        <v>1</v>
      </c>
      <c r="S741" s="1" t="s">
        <v>110</v>
      </c>
      <c r="T741" s="1" t="s">
        <v>111</v>
      </c>
      <c r="U741" s="1" t="s">
        <v>112</v>
      </c>
      <c r="V741" s="1">
        <v>411</v>
      </c>
      <c r="Y741" s="1">
        <v>410080</v>
      </c>
      <c r="Z741" s="1" t="s">
        <v>113</v>
      </c>
      <c r="AG741" s="1">
        <v>2</v>
      </c>
      <c r="AH741" s="4">
        <v>42690</v>
      </c>
      <c r="AI741" s="1">
        <v>57</v>
      </c>
      <c r="AS741" s="4">
        <v>42528</v>
      </c>
      <c r="AT741" s="4">
        <v>42885</v>
      </c>
      <c r="AU741" s="4">
        <v>42795</v>
      </c>
      <c r="AW741" s="1">
        <v>8</v>
      </c>
      <c r="AY741" s="1" t="s">
        <v>116</v>
      </c>
      <c r="BB741" s="1">
        <v>0</v>
      </c>
      <c r="BC741" s="1">
        <v>0</v>
      </c>
      <c r="BD741" s="1">
        <v>8</v>
      </c>
      <c r="BE741" s="1">
        <v>1738</v>
      </c>
      <c r="BF741" s="1" t="s">
        <v>146</v>
      </c>
      <c r="BG741" s="1">
        <v>13904</v>
      </c>
      <c r="BH741" s="1">
        <v>216.52</v>
      </c>
      <c r="BI741" s="1">
        <v>298.31</v>
      </c>
      <c r="BJ741" s="1">
        <v>0</v>
      </c>
      <c r="BL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8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13904</v>
      </c>
      <c r="CD741" s="1">
        <v>1</v>
      </c>
      <c r="CE741" s="1" t="s">
        <v>118</v>
      </c>
      <c r="CF741" s="1" t="s">
        <v>1511</v>
      </c>
      <c r="CG741" s="1" t="str">
        <f>"04"</f>
        <v>04</v>
      </c>
      <c r="CH741" s="1" t="str">
        <f>"3"</f>
        <v>3</v>
      </c>
      <c r="CI741" s="1" t="str">
        <f>"07"</f>
        <v>07</v>
      </c>
      <c r="CJ741" s="1" t="s">
        <v>176</v>
      </c>
      <c r="CK741" s="1" t="str">
        <f>"02"</f>
        <v>02</v>
      </c>
      <c r="CL741" s="1" t="s">
        <v>121</v>
      </c>
      <c r="CW741" s="1">
        <v>0</v>
      </c>
      <c r="CX741" s="1">
        <v>0</v>
      </c>
      <c r="CY741" s="1">
        <v>0</v>
      </c>
    </row>
    <row r="742" spans="1:103">
      <c r="A742" s="1">
        <v>410</v>
      </c>
      <c r="B742" s="1" t="s">
        <v>138</v>
      </c>
      <c r="C742" s="1">
        <v>410380</v>
      </c>
      <c r="D742" s="1" t="s">
        <v>102</v>
      </c>
      <c r="E742" s="1">
        <v>8681</v>
      </c>
      <c r="F742" s="1" t="s">
        <v>1555</v>
      </c>
      <c r="G742" s="1">
        <v>4101182157</v>
      </c>
      <c r="I742" s="1">
        <v>4101182157</v>
      </c>
      <c r="K742" s="1">
        <v>12</v>
      </c>
      <c r="L742" s="1">
        <v>12</v>
      </c>
      <c r="M742" s="1" t="s">
        <v>1612</v>
      </c>
      <c r="N742" s="1" t="s">
        <v>1613</v>
      </c>
      <c r="O742" s="1" t="s">
        <v>1614</v>
      </c>
      <c r="P742" s="1" t="s">
        <v>253</v>
      </c>
      <c r="Q742" s="1" t="s">
        <v>109</v>
      </c>
      <c r="R742" s="1">
        <v>1</v>
      </c>
      <c r="S742" s="1" t="s">
        <v>110</v>
      </c>
      <c r="T742" s="1" t="s">
        <v>111</v>
      </c>
      <c r="U742" s="1" t="s">
        <v>112</v>
      </c>
      <c r="V742" s="1">
        <v>411</v>
      </c>
      <c r="Y742" s="1">
        <v>410080</v>
      </c>
      <c r="Z742" s="1" t="s">
        <v>113</v>
      </c>
      <c r="AG742" s="1">
        <v>2</v>
      </c>
      <c r="AH742" s="4">
        <v>42690</v>
      </c>
      <c r="AI742" s="1">
        <v>57</v>
      </c>
      <c r="AS742" s="4">
        <v>42528</v>
      </c>
      <c r="AT742" s="4">
        <v>42947</v>
      </c>
      <c r="AU742" s="4">
        <v>42795</v>
      </c>
      <c r="AW742" s="1">
        <v>8</v>
      </c>
      <c r="AY742" s="1" t="s">
        <v>116</v>
      </c>
      <c r="BB742" s="1">
        <v>0</v>
      </c>
      <c r="BC742" s="1">
        <v>0</v>
      </c>
      <c r="BD742" s="1">
        <v>8</v>
      </c>
      <c r="BE742" s="1">
        <v>1738</v>
      </c>
      <c r="BF742" s="1" t="s">
        <v>146</v>
      </c>
      <c r="BG742" s="1">
        <v>13904</v>
      </c>
      <c r="BH742" s="1">
        <v>216.52</v>
      </c>
      <c r="BI742" s="1">
        <v>298.31</v>
      </c>
      <c r="BJ742" s="1">
        <v>0</v>
      </c>
      <c r="BL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8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13904</v>
      </c>
      <c r="CD742" s="1">
        <v>1</v>
      </c>
      <c r="CE742" s="1" t="s">
        <v>118</v>
      </c>
      <c r="CF742" s="1" t="s">
        <v>1511</v>
      </c>
      <c r="CG742" s="1" t="str">
        <f>"04"</f>
        <v>04</v>
      </c>
      <c r="CH742" s="1" t="str">
        <f>"3"</f>
        <v>3</v>
      </c>
      <c r="CI742" s="1" t="str">
        <f>"07"</f>
        <v>07</v>
      </c>
      <c r="CJ742" s="1" t="s">
        <v>176</v>
      </c>
      <c r="CK742" s="1" t="str">
        <f>"02"</f>
        <v>02</v>
      </c>
      <c r="CL742" s="1" t="s">
        <v>121</v>
      </c>
      <c r="CW742" s="1">
        <v>0</v>
      </c>
      <c r="CX742" s="1">
        <v>0</v>
      </c>
      <c r="CY742" s="1">
        <v>0</v>
      </c>
    </row>
    <row r="743" spans="1:103">
      <c r="A743" s="1">
        <v>410</v>
      </c>
      <c r="B743" s="1" t="s">
        <v>101</v>
      </c>
      <c r="C743" s="1">
        <v>410763</v>
      </c>
      <c r="D743" s="1" t="s">
        <v>102</v>
      </c>
      <c r="E743" s="1">
        <v>8377</v>
      </c>
      <c r="F743" s="1" t="s">
        <v>372</v>
      </c>
      <c r="G743" s="1" t="s">
        <v>695</v>
      </c>
      <c r="I743" s="1" t="s">
        <v>695</v>
      </c>
      <c r="K743" s="1">
        <v>2</v>
      </c>
      <c r="L743" s="1">
        <v>2</v>
      </c>
      <c r="M743" s="1" t="s">
        <v>1615</v>
      </c>
      <c r="N743" s="1" t="s">
        <v>1616</v>
      </c>
      <c r="O743" s="1" t="s">
        <v>1617</v>
      </c>
      <c r="P743" s="1" t="s">
        <v>253</v>
      </c>
      <c r="Q743" s="1" t="s">
        <v>109</v>
      </c>
      <c r="R743" s="1">
        <v>1</v>
      </c>
      <c r="S743" s="1" t="s">
        <v>110</v>
      </c>
      <c r="T743" s="1" t="s">
        <v>111</v>
      </c>
      <c r="U743" s="1" t="s">
        <v>112</v>
      </c>
      <c r="V743" s="1">
        <v>411</v>
      </c>
      <c r="Y743" s="1">
        <v>410080</v>
      </c>
      <c r="Z743" s="1" t="s">
        <v>113</v>
      </c>
      <c r="AG743" s="1">
        <v>1</v>
      </c>
      <c r="AH743" s="4">
        <v>42860</v>
      </c>
      <c r="AI743" s="1">
        <v>57</v>
      </c>
      <c r="AM743" s="1" t="s">
        <v>698</v>
      </c>
      <c r="AS743" s="4">
        <v>42860</v>
      </c>
      <c r="AT743" s="4">
        <v>42951</v>
      </c>
      <c r="AU743" s="4">
        <v>42944</v>
      </c>
      <c r="AW743" s="1">
        <v>5</v>
      </c>
      <c r="AY743" s="1" t="s">
        <v>116</v>
      </c>
      <c r="BB743" s="1">
        <v>0</v>
      </c>
      <c r="BC743" s="1">
        <v>0</v>
      </c>
      <c r="BD743" s="1">
        <v>5</v>
      </c>
      <c r="BE743" s="1">
        <v>42.04</v>
      </c>
      <c r="BF743" s="1" t="s">
        <v>117</v>
      </c>
      <c r="BG743" s="1">
        <v>13629.0737</v>
      </c>
      <c r="BH743" s="1">
        <v>210.2</v>
      </c>
      <c r="BI743" s="1">
        <v>292.41</v>
      </c>
      <c r="BJ743" s="1">
        <v>0</v>
      </c>
      <c r="BL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5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13629.0737</v>
      </c>
      <c r="CD743" s="1">
        <v>1</v>
      </c>
      <c r="CE743" s="1" t="s">
        <v>118</v>
      </c>
      <c r="CF743" s="1" t="s">
        <v>1511</v>
      </c>
      <c r="CG743" s="1" t="str">
        <f>"04"</f>
        <v>04</v>
      </c>
      <c r="CH743" s="1" t="str">
        <f>"3"</f>
        <v>3</v>
      </c>
      <c r="CI743" s="1" t="str">
        <f>"07"</f>
        <v>07</v>
      </c>
      <c r="CJ743" s="1" t="s">
        <v>176</v>
      </c>
      <c r="CK743" s="1" t="str">
        <f>"02"</f>
        <v>02</v>
      </c>
      <c r="CL743" s="1" t="s">
        <v>121</v>
      </c>
      <c r="CW743" s="1">
        <v>0</v>
      </c>
      <c r="CX743" s="1">
        <v>0</v>
      </c>
      <c r="CY743" s="1">
        <v>0</v>
      </c>
    </row>
    <row r="744" spans="1:103">
      <c r="A744" s="1">
        <v>410</v>
      </c>
      <c r="B744" s="1" t="s">
        <v>138</v>
      </c>
      <c r="C744" s="1">
        <v>410631</v>
      </c>
      <c r="D744" s="1" t="s">
        <v>102</v>
      </c>
      <c r="E744" s="1">
        <v>9095</v>
      </c>
      <c r="F744" s="1" t="s">
        <v>1546</v>
      </c>
      <c r="G744" s="1">
        <v>4100008438</v>
      </c>
      <c r="I744" s="1">
        <v>4100008438</v>
      </c>
      <c r="K744" s="1">
        <v>20</v>
      </c>
      <c r="L744" s="1">
        <v>2</v>
      </c>
      <c r="M744" s="1" t="s">
        <v>1618</v>
      </c>
      <c r="N744" s="1" t="s">
        <v>1619</v>
      </c>
      <c r="O744" s="1" t="s">
        <v>1620</v>
      </c>
      <c r="P744" s="1" t="s">
        <v>221</v>
      </c>
      <c r="Q744" s="1" t="s">
        <v>109</v>
      </c>
      <c r="R744" s="1">
        <v>1</v>
      </c>
      <c r="S744" s="1" t="s">
        <v>110</v>
      </c>
      <c r="T744" s="1" t="s">
        <v>111</v>
      </c>
      <c r="U744" s="1" t="s">
        <v>112</v>
      </c>
      <c r="V744" s="1">
        <v>411</v>
      </c>
      <c r="Y744" s="1">
        <v>410080</v>
      </c>
      <c r="Z744" s="1" t="s">
        <v>113</v>
      </c>
      <c r="AG744" s="1">
        <v>1</v>
      </c>
      <c r="AH744" s="4">
        <v>42790</v>
      </c>
      <c r="AI744" s="1">
        <v>57</v>
      </c>
      <c r="AM744" s="1" t="s">
        <v>1550</v>
      </c>
      <c r="AS744" s="4">
        <v>42790</v>
      </c>
      <c r="AT744" s="4">
        <v>42930</v>
      </c>
      <c r="AU744" s="4">
        <v>42923</v>
      </c>
      <c r="AW744" s="1">
        <v>6</v>
      </c>
      <c r="BB744" s="1">
        <v>0</v>
      </c>
      <c r="BC744" s="1">
        <v>0</v>
      </c>
      <c r="BD744" s="1">
        <v>6</v>
      </c>
      <c r="BE744" s="1">
        <v>9230.16</v>
      </c>
      <c r="BF744" s="1" t="s">
        <v>146</v>
      </c>
      <c r="BG744" s="1">
        <v>55380.96</v>
      </c>
      <c r="BH744" s="1">
        <v>862.4</v>
      </c>
      <c r="BI744" s="1">
        <v>1188.18</v>
      </c>
      <c r="BJ744" s="1">
        <v>0</v>
      </c>
      <c r="BL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6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55380.96</v>
      </c>
      <c r="CD744" s="1">
        <v>1</v>
      </c>
      <c r="CE744" s="1" t="s">
        <v>118</v>
      </c>
      <c r="CF744" s="1" t="s">
        <v>1511</v>
      </c>
      <c r="CG744" s="1" t="str">
        <f>"04"</f>
        <v>04</v>
      </c>
      <c r="CH744" s="1" t="str">
        <f>"4"</f>
        <v>4</v>
      </c>
      <c r="CI744" s="1" t="str">
        <f>"05"</f>
        <v>05</v>
      </c>
      <c r="CJ744" s="1" t="s">
        <v>176</v>
      </c>
      <c r="CK744" s="1" t="str">
        <f>"06"</f>
        <v>06</v>
      </c>
      <c r="CL744" s="1" t="s">
        <v>121</v>
      </c>
      <c r="CW744" s="1">
        <v>0</v>
      </c>
      <c r="CX744" s="1">
        <v>0</v>
      </c>
      <c r="CY744" s="1">
        <v>0</v>
      </c>
    </row>
    <row r="745" spans="1:103">
      <c r="A745" s="1">
        <v>410</v>
      </c>
      <c r="B745" s="1" t="s">
        <v>138</v>
      </c>
      <c r="C745" s="1">
        <v>410543</v>
      </c>
      <c r="D745" s="1" t="s">
        <v>102</v>
      </c>
      <c r="E745" s="1">
        <v>9056</v>
      </c>
      <c r="F745" s="1" t="s">
        <v>1621</v>
      </c>
      <c r="G745" s="1" t="s">
        <v>1622</v>
      </c>
      <c r="I745" s="1" t="s">
        <v>1622</v>
      </c>
      <c r="K745" s="1">
        <v>1</v>
      </c>
      <c r="L745" s="1">
        <v>1</v>
      </c>
      <c r="M745" s="1" t="s">
        <v>1623</v>
      </c>
      <c r="N745" s="1" t="s">
        <v>1624</v>
      </c>
      <c r="O745" s="1" t="s">
        <v>1625</v>
      </c>
      <c r="P745" s="1" t="s">
        <v>143</v>
      </c>
      <c r="Q745" s="1" t="s">
        <v>109</v>
      </c>
      <c r="R745" s="1">
        <v>1</v>
      </c>
      <c r="S745" s="1" t="s">
        <v>110</v>
      </c>
      <c r="T745" s="1" t="s">
        <v>111</v>
      </c>
      <c r="U745" s="1" t="s">
        <v>112</v>
      </c>
      <c r="V745" s="1">
        <v>411</v>
      </c>
      <c r="Y745" s="1">
        <v>410080</v>
      </c>
      <c r="Z745" s="1" t="s">
        <v>113</v>
      </c>
      <c r="AG745" s="1">
        <v>1</v>
      </c>
      <c r="AH745" s="4">
        <v>42717</v>
      </c>
      <c r="AI745" s="1">
        <v>57</v>
      </c>
      <c r="AM745" s="1" t="s">
        <v>1626</v>
      </c>
      <c r="AS745" s="4">
        <v>42717</v>
      </c>
      <c r="AT745" s="4">
        <v>42865</v>
      </c>
      <c r="AU745" s="4">
        <v>42858</v>
      </c>
      <c r="AW745" s="1">
        <v>12</v>
      </c>
      <c r="BB745" s="1">
        <v>0</v>
      </c>
      <c r="BC745" s="1">
        <v>0</v>
      </c>
      <c r="BD745" s="1">
        <v>12</v>
      </c>
      <c r="BE745" s="1">
        <v>14650</v>
      </c>
      <c r="BF745" s="1" t="s">
        <v>146</v>
      </c>
      <c r="BG745" s="1">
        <v>175800</v>
      </c>
      <c r="BH745" s="1">
        <v>2737.59</v>
      </c>
      <c r="BI745" s="1">
        <v>3771.72</v>
      </c>
      <c r="BJ745" s="1">
        <v>0</v>
      </c>
      <c r="BL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12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175800</v>
      </c>
      <c r="CD745" s="1">
        <v>1</v>
      </c>
      <c r="CE745" s="1" t="s">
        <v>118</v>
      </c>
      <c r="CF745" s="1" t="s">
        <v>1511</v>
      </c>
      <c r="CG745" s="1" t="str">
        <f>"04"</f>
        <v>04</v>
      </c>
      <c r="CH745" s="1" t="str">
        <f t="shared" ref="CH745:CH776" si="203">"5"</f>
        <v>5</v>
      </c>
      <c r="CI745" s="1" t="str">
        <f t="shared" ref="CI745:CI776" si="204">"07"</f>
        <v>07</v>
      </c>
      <c r="CJ745" s="1" t="s">
        <v>147</v>
      </c>
      <c r="CK745" s="1" t="str">
        <f>"02"</f>
        <v>02</v>
      </c>
      <c r="CL745" s="1" t="s">
        <v>121</v>
      </c>
      <c r="CW745" s="1">
        <v>0</v>
      </c>
      <c r="CX745" s="1">
        <v>0</v>
      </c>
      <c r="CY745" s="1">
        <v>0</v>
      </c>
    </row>
    <row r="746" spans="1:103">
      <c r="A746" s="1">
        <v>410</v>
      </c>
      <c r="B746" s="1" t="s">
        <v>138</v>
      </c>
      <c r="C746" s="1">
        <v>410519</v>
      </c>
      <c r="D746" s="1" t="s">
        <v>102</v>
      </c>
      <c r="E746" s="1">
        <v>9052</v>
      </c>
      <c r="F746" s="1" t="s">
        <v>1627</v>
      </c>
      <c r="G746" s="1" t="s">
        <v>1628</v>
      </c>
      <c r="I746" s="1" t="s">
        <v>1628</v>
      </c>
      <c r="K746" s="1">
        <v>12</v>
      </c>
      <c r="L746" s="1">
        <v>12</v>
      </c>
      <c r="M746" s="1" t="s">
        <v>1629</v>
      </c>
      <c r="N746" s="1" t="s">
        <v>1630</v>
      </c>
      <c r="O746" s="1" t="s">
        <v>1625</v>
      </c>
      <c r="P746" s="1" t="s">
        <v>143</v>
      </c>
      <c r="Q746" s="1" t="s">
        <v>109</v>
      </c>
      <c r="R746" s="1">
        <v>1</v>
      </c>
      <c r="S746" s="1" t="s">
        <v>110</v>
      </c>
      <c r="T746" s="1" t="s">
        <v>111</v>
      </c>
      <c r="U746" s="1" t="s">
        <v>112</v>
      </c>
      <c r="V746" s="1">
        <v>411</v>
      </c>
      <c r="Y746" s="1">
        <v>410080</v>
      </c>
      <c r="Z746" s="1" t="s">
        <v>113</v>
      </c>
      <c r="AC746" s="1" t="s">
        <v>114</v>
      </c>
      <c r="AD746" s="4">
        <v>42854</v>
      </c>
      <c r="AG746" s="1">
        <v>1</v>
      </c>
      <c r="AH746" s="4">
        <v>42675</v>
      </c>
      <c r="AI746" s="1">
        <v>57</v>
      </c>
      <c r="AM746" s="1" t="s">
        <v>1631</v>
      </c>
      <c r="AP746" s="1">
        <v>2</v>
      </c>
      <c r="AS746" s="4">
        <v>42675</v>
      </c>
      <c r="AT746" s="4">
        <v>42853</v>
      </c>
      <c r="AU746" s="4">
        <v>42839</v>
      </c>
      <c r="AW746" s="1">
        <v>1</v>
      </c>
      <c r="AX746" s="1">
        <v>409140</v>
      </c>
      <c r="AY746" s="1" t="s">
        <v>184</v>
      </c>
      <c r="AZ746" s="1">
        <v>999</v>
      </c>
      <c r="BA746" s="1">
        <v>811</v>
      </c>
      <c r="BB746" s="1">
        <v>0</v>
      </c>
      <c r="BC746" s="1">
        <v>0</v>
      </c>
      <c r="BD746" s="1">
        <v>1</v>
      </c>
      <c r="BE746" s="1">
        <v>40805</v>
      </c>
      <c r="BF746" s="1" t="s">
        <v>146</v>
      </c>
      <c r="BG746" s="1">
        <v>40805</v>
      </c>
      <c r="BH746" s="1">
        <v>635.42</v>
      </c>
      <c r="BI746" s="1">
        <v>875.46</v>
      </c>
      <c r="BJ746" s="1">
        <v>0</v>
      </c>
      <c r="BL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1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40805</v>
      </c>
      <c r="CD746" s="1">
        <v>1</v>
      </c>
      <c r="CE746" s="1" t="s">
        <v>118</v>
      </c>
      <c r="CF746" s="1" t="s">
        <v>1511</v>
      </c>
      <c r="CG746" s="1" t="str">
        <f>"04"</f>
        <v>04</v>
      </c>
      <c r="CH746" s="1" t="str">
        <f>"5"</f>
        <v>5</v>
      </c>
      <c r="CI746" s="1" t="str">
        <f>"07"</f>
        <v>07</v>
      </c>
      <c r="CJ746" s="1" t="s">
        <v>147</v>
      </c>
      <c r="CK746" s="1" t="str">
        <f t="shared" ref="CK746:CK777" si="205">"10"</f>
        <v>10</v>
      </c>
      <c r="CL746" s="1" t="s">
        <v>1632</v>
      </c>
      <c r="CW746" s="1">
        <v>0</v>
      </c>
      <c r="CX746" s="1">
        <v>0</v>
      </c>
      <c r="CY746" s="1">
        <v>0</v>
      </c>
    </row>
    <row r="747" spans="1:103">
      <c r="A747" s="1">
        <v>410</v>
      </c>
      <c r="B747" s="1" t="s">
        <v>138</v>
      </c>
      <c r="C747" s="1">
        <v>410519</v>
      </c>
      <c r="D747" s="1" t="s">
        <v>102</v>
      </c>
      <c r="E747" s="1">
        <v>9052</v>
      </c>
      <c r="F747" s="1" t="s">
        <v>1627</v>
      </c>
      <c r="G747" s="1" t="s">
        <v>1628</v>
      </c>
      <c r="I747" s="1" t="s">
        <v>1628</v>
      </c>
      <c r="K747" s="1">
        <v>13</v>
      </c>
      <c r="L747" s="1">
        <v>13</v>
      </c>
      <c r="M747" s="1" t="s">
        <v>1629</v>
      </c>
      <c r="N747" s="1" t="s">
        <v>1630</v>
      </c>
      <c r="O747" s="1" t="s">
        <v>1625</v>
      </c>
      <c r="P747" s="1" t="s">
        <v>143</v>
      </c>
      <c r="Q747" s="1" t="s">
        <v>109</v>
      </c>
      <c r="R747" s="1">
        <v>1</v>
      </c>
      <c r="S747" s="1" t="s">
        <v>110</v>
      </c>
      <c r="T747" s="1" t="s">
        <v>111</v>
      </c>
      <c r="U747" s="1" t="s">
        <v>112</v>
      </c>
      <c r="V747" s="1">
        <v>411</v>
      </c>
      <c r="Y747" s="1">
        <v>410080</v>
      </c>
      <c r="Z747" s="1" t="s">
        <v>113</v>
      </c>
      <c r="AG747" s="1">
        <v>1</v>
      </c>
      <c r="AH747" s="4">
        <v>42675</v>
      </c>
      <c r="AI747" s="1">
        <v>57</v>
      </c>
      <c r="AM747" s="1" t="s">
        <v>1631</v>
      </c>
      <c r="AP747" s="1">
        <v>2</v>
      </c>
      <c r="AS747" s="4">
        <v>42675</v>
      </c>
      <c r="AT747" s="4">
        <v>42853</v>
      </c>
      <c r="AU747" s="4">
        <v>42839</v>
      </c>
      <c r="AW747" s="1">
        <v>1</v>
      </c>
      <c r="AY747" s="1" t="s">
        <v>184</v>
      </c>
      <c r="BB747" s="1">
        <v>0</v>
      </c>
      <c r="BC747" s="1">
        <v>0</v>
      </c>
      <c r="BD747" s="1">
        <v>1</v>
      </c>
      <c r="BE747" s="1">
        <v>40805</v>
      </c>
      <c r="BF747" s="1" t="s">
        <v>146</v>
      </c>
      <c r="BG747" s="1">
        <v>40805</v>
      </c>
      <c r="BH747" s="1">
        <v>635.42</v>
      </c>
      <c r="BI747" s="1">
        <v>875.46</v>
      </c>
      <c r="BJ747" s="1">
        <v>0</v>
      </c>
      <c r="BL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1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40805</v>
      </c>
      <c r="CD747" s="1">
        <v>1</v>
      </c>
      <c r="CE747" s="1" t="s">
        <v>118</v>
      </c>
      <c r="CF747" s="1" t="s">
        <v>1511</v>
      </c>
      <c r="CG747" s="1" t="str">
        <f>"04"</f>
        <v>04</v>
      </c>
      <c r="CH747" s="1" t="str">
        <f>"5"</f>
        <v>5</v>
      </c>
      <c r="CI747" s="1" t="str">
        <f>"07"</f>
        <v>07</v>
      </c>
      <c r="CJ747" s="1" t="s">
        <v>147</v>
      </c>
      <c r="CK747" s="1" t="str">
        <f>"10"</f>
        <v>10</v>
      </c>
      <c r="CL747" s="1" t="s">
        <v>1632</v>
      </c>
      <c r="CW747" s="1">
        <v>0</v>
      </c>
      <c r="CX747" s="1">
        <v>0</v>
      </c>
      <c r="CY747" s="1">
        <v>0</v>
      </c>
    </row>
    <row r="748" spans="1:103">
      <c r="A748" s="1">
        <v>410</v>
      </c>
      <c r="B748" s="1" t="s">
        <v>138</v>
      </c>
      <c r="C748" s="1">
        <v>410519</v>
      </c>
      <c r="D748" s="1" t="s">
        <v>102</v>
      </c>
      <c r="E748" s="1">
        <v>9052</v>
      </c>
      <c r="F748" s="1" t="s">
        <v>1627</v>
      </c>
      <c r="G748" s="1" t="s">
        <v>1628</v>
      </c>
      <c r="I748" s="1" t="s">
        <v>1628</v>
      </c>
      <c r="K748" s="1">
        <v>14</v>
      </c>
      <c r="L748" s="1">
        <v>14</v>
      </c>
      <c r="M748" s="1" t="s">
        <v>1629</v>
      </c>
      <c r="N748" s="1" t="s">
        <v>1630</v>
      </c>
      <c r="O748" s="1" t="s">
        <v>1625</v>
      </c>
      <c r="P748" s="1" t="s">
        <v>143</v>
      </c>
      <c r="Q748" s="1" t="s">
        <v>109</v>
      </c>
      <c r="R748" s="1">
        <v>1</v>
      </c>
      <c r="S748" s="1" t="s">
        <v>110</v>
      </c>
      <c r="T748" s="1" t="s">
        <v>111</v>
      </c>
      <c r="U748" s="1" t="s">
        <v>112</v>
      </c>
      <c r="V748" s="1">
        <v>411</v>
      </c>
      <c r="Y748" s="1">
        <v>410080</v>
      </c>
      <c r="Z748" s="1" t="s">
        <v>113</v>
      </c>
      <c r="AG748" s="1">
        <v>1</v>
      </c>
      <c r="AH748" s="4">
        <v>42675</v>
      </c>
      <c r="AI748" s="1">
        <v>57</v>
      </c>
      <c r="AM748" s="1" t="s">
        <v>1631</v>
      </c>
      <c r="AP748" s="1">
        <v>2</v>
      </c>
      <c r="AS748" s="4">
        <v>42675</v>
      </c>
      <c r="AT748" s="4">
        <v>42853</v>
      </c>
      <c r="AU748" s="4">
        <v>42839</v>
      </c>
      <c r="AW748" s="1">
        <v>1</v>
      </c>
      <c r="AY748" s="1" t="s">
        <v>184</v>
      </c>
      <c r="BB748" s="1">
        <v>0</v>
      </c>
      <c r="BC748" s="1">
        <v>0</v>
      </c>
      <c r="BD748" s="1">
        <v>1</v>
      </c>
      <c r="BE748" s="1">
        <v>40805</v>
      </c>
      <c r="BF748" s="1" t="s">
        <v>146</v>
      </c>
      <c r="BG748" s="1">
        <v>40805</v>
      </c>
      <c r="BH748" s="1">
        <v>635.42</v>
      </c>
      <c r="BI748" s="1">
        <v>875.46</v>
      </c>
      <c r="BJ748" s="1">
        <v>0</v>
      </c>
      <c r="BL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1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40805</v>
      </c>
      <c r="CD748" s="1">
        <v>1</v>
      </c>
      <c r="CE748" s="1" t="s">
        <v>118</v>
      </c>
      <c r="CF748" s="1" t="s">
        <v>1511</v>
      </c>
      <c r="CG748" s="1" t="str">
        <f t="shared" ref="CG748:CG779" si="206">"04"</f>
        <v>04</v>
      </c>
      <c r="CH748" s="1" t="str">
        <f>"5"</f>
        <v>5</v>
      </c>
      <c r="CI748" s="1" t="str">
        <f>"07"</f>
        <v>07</v>
      </c>
      <c r="CJ748" s="1" t="s">
        <v>147</v>
      </c>
      <c r="CK748" s="1" t="str">
        <f>"10"</f>
        <v>10</v>
      </c>
      <c r="CL748" s="1" t="s">
        <v>1632</v>
      </c>
      <c r="CW748" s="1">
        <v>0</v>
      </c>
      <c r="CX748" s="1">
        <v>0</v>
      </c>
      <c r="CY748" s="1">
        <v>0</v>
      </c>
    </row>
    <row r="749" spans="1:103">
      <c r="A749" s="1">
        <v>410</v>
      </c>
      <c r="B749" s="1" t="s">
        <v>138</v>
      </c>
      <c r="C749" s="1">
        <v>410519</v>
      </c>
      <c r="D749" s="1" t="s">
        <v>102</v>
      </c>
      <c r="E749" s="1">
        <v>9052</v>
      </c>
      <c r="F749" s="1" t="s">
        <v>1627</v>
      </c>
      <c r="G749" s="1" t="s">
        <v>1628</v>
      </c>
      <c r="I749" s="1" t="s">
        <v>1628</v>
      </c>
      <c r="K749" s="1">
        <v>15</v>
      </c>
      <c r="L749" s="1">
        <v>15</v>
      </c>
      <c r="M749" s="1" t="s">
        <v>1629</v>
      </c>
      <c r="N749" s="1" t="s">
        <v>1630</v>
      </c>
      <c r="O749" s="1" t="s">
        <v>1625</v>
      </c>
      <c r="P749" s="1" t="s">
        <v>143</v>
      </c>
      <c r="Q749" s="1" t="s">
        <v>109</v>
      </c>
      <c r="R749" s="1">
        <v>1</v>
      </c>
      <c r="S749" s="1" t="s">
        <v>110</v>
      </c>
      <c r="T749" s="1" t="s">
        <v>111</v>
      </c>
      <c r="U749" s="1" t="s">
        <v>112</v>
      </c>
      <c r="V749" s="1">
        <v>411</v>
      </c>
      <c r="Y749" s="1">
        <v>410080</v>
      </c>
      <c r="Z749" s="1" t="s">
        <v>113</v>
      </c>
      <c r="AG749" s="1">
        <v>1</v>
      </c>
      <c r="AH749" s="4">
        <v>42675</v>
      </c>
      <c r="AI749" s="1">
        <v>57</v>
      </c>
      <c r="AM749" s="1" t="s">
        <v>1631</v>
      </c>
      <c r="AP749" s="1">
        <v>2</v>
      </c>
      <c r="AS749" s="4">
        <v>42675</v>
      </c>
      <c r="AT749" s="4">
        <v>42853</v>
      </c>
      <c r="AU749" s="4">
        <v>42839</v>
      </c>
      <c r="AW749" s="1">
        <v>1</v>
      </c>
      <c r="AY749" s="1" t="s">
        <v>184</v>
      </c>
      <c r="BB749" s="1">
        <v>0</v>
      </c>
      <c r="BC749" s="1">
        <v>0</v>
      </c>
      <c r="BD749" s="1">
        <v>1</v>
      </c>
      <c r="BE749" s="1">
        <v>40805</v>
      </c>
      <c r="BF749" s="1" t="s">
        <v>146</v>
      </c>
      <c r="BG749" s="1">
        <v>40805</v>
      </c>
      <c r="BH749" s="1">
        <v>635.42</v>
      </c>
      <c r="BI749" s="1">
        <v>875.46</v>
      </c>
      <c r="BJ749" s="1">
        <v>0</v>
      </c>
      <c r="BL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1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40805</v>
      </c>
      <c r="CD749" s="1">
        <v>1</v>
      </c>
      <c r="CE749" s="1" t="s">
        <v>118</v>
      </c>
      <c r="CF749" s="1" t="s">
        <v>1511</v>
      </c>
      <c r="CG749" s="1" t="str">
        <f>"04"</f>
        <v>04</v>
      </c>
      <c r="CH749" s="1" t="str">
        <f>"5"</f>
        <v>5</v>
      </c>
      <c r="CI749" s="1" t="str">
        <f>"07"</f>
        <v>07</v>
      </c>
      <c r="CJ749" s="1" t="s">
        <v>147</v>
      </c>
      <c r="CK749" s="1" t="str">
        <f>"10"</f>
        <v>10</v>
      </c>
      <c r="CL749" s="1" t="s">
        <v>1632</v>
      </c>
      <c r="CW749" s="1">
        <v>0</v>
      </c>
      <c r="CX749" s="1">
        <v>0</v>
      </c>
      <c r="CY749" s="1">
        <v>0</v>
      </c>
    </row>
    <row r="750" spans="1:103">
      <c r="A750" s="1">
        <v>410</v>
      </c>
      <c r="B750" s="1" t="s">
        <v>138</v>
      </c>
      <c r="C750" s="1">
        <v>410519</v>
      </c>
      <c r="D750" s="1" t="s">
        <v>102</v>
      </c>
      <c r="E750" s="1">
        <v>9052</v>
      </c>
      <c r="F750" s="1" t="s">
        <v>1627</v>
      </c>
      <c r="G750" s="1" t="s">
        <v>1628</v>
      </c>
      <c r="I750" s="1" t="s">
        <v>1628</v>
      </c>
      <c r="K750" s="1">
        <v>16</v>
      </c>
      <c r="L750" s="1">
        <v>16</v>
      </c>
      <c r="M750" s="1" t="s">
        <v>1629</v>
      </c>
      <c r="N750" s="1" t="s">
        <v>1630</v>
      </c>
      <c r="O750" s="1" t="s">
        <v>1625</v>
      </c>
      <c r="P750" s="1" t="s">
        <v>143</v>
      </c>
      <c r="Q750" s="1" t="s">
        <v>109</v>
      </c>
      <c r="R750" s="1">
        <v>1</v>
      </c>
      <c r="S750" s="1" t="s">
        <v>110</v>
      </c>
      <c r="T750" s="1" t="s">
        <v>111</v>
      </c>
      <c r="U750" s="1" t="s">
        <v>112</v>
      </c>
      <c r="V750" s="1">
        <v>411</v>
      </c>
      <c r="Y750" s="1">
        <v>410080</v>
      </c>
      <c r="Z750" s="1" t="s">
        <v>113</v>
      </c>
      <c r="AG750" s="1">
        <v>1</v>
      </c>
      <c r="AH750" s="4">
        <v>42675</v>
      </c>
      <c r="AI750" s="1">
        <v>57</v>
      </c>
      <c r="AM750" s="1" t="s">
        <v>1631</v>
      </c>
      <c r="AP750" s="1">
        <v>2</v>
      </c>
      <c r="AS750" s="4">
        <v>42675</v>
      </c>
      <c r="AT750" s="4">
        <v>42853</v>
      </c>
      <c r="AU750" s="4">
        <v>42839</v>
      </c>
      <c r="AW750" s="1">
        <v>1</v>
      </c>
      <c r="AY750" s="1" t="s">
        <v>184</v>
      </c>
      <c r="BB750" s="1">
        <v>0</v>
      </c>
      <c r="BC750" s="1">
        <v>0</v>
      </c>
      <c r="BD750" s="1">
        <v>1</v>
      </c>
      <c r="BE750" s="1">
        <v>40805</v>
      </c>
      <c r="BF750" s="1" t="s">
        <v>146</v>
      </c>
      <c r="BG750" s="1">
        <v>40805</v>
      </c>
      <c r="BH750" s="1">
        <v>635.42</v>
      </c>
      <c r="BI750" s="1">
        <v>875.46</v>
      </c>
      <c r="BJ750" s="1">
        <v>0</v>
      </c>
      <c r="BL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1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40805</v>
      </c>
      <c r="CD750" s="1">
        <v>1</v>
      </c>
      <c r="CE750" s="1" t="s">
        <v>118</v>
      </c>
      <c r="CF750" s="1" t="s">
        <v>1511</v>
      </c>
      <c r="CG750" s="1" t="str">
        <f>"04"</f>
        <v>04</v>
      </c>
      <c r="CH750" s="1" t="str">
        <f>"5"</f>
        <v>5</v>
      </c>
      <c r="CI750" s="1" t="str">
        <f>"07"</f>
        <v>07</v>
      </c>
      <c r="CJ750" s="1" t="s">
        <v>147</v>
      </c>
      <c r="CK750" s="1" t="str">
        <f>"10"</f>
        <v>10</v>
      </c>
      <c r="CL750" s="1" t="s">
        <v>1632</v>
      </c>
      <c r="CW750" s="1">
        <v>0</v>
      </c>
      <c r="CX750" s="1">
        <v>0</v>
      </c>
      <c r="CY750" s="1">
        <v>0</v>
      </c>
    </row>
    <row r="751" spans="1:103">
      <c r="A751" s="1">
        <v>410</v>
      </c>
      <c r="B751" s="1" t="s">
        <v>138</v>
      </c>
      <c r="C751" s="1">
        <v>410519</v>
      </c>
      <c r="D751" s="1" t="s">
        <v>102</v>
      </c>
      <c r="E751" s="1">
        <v>9052</v>
      </c>
      <c r="F751" s="1" t="s">
        <v>1627</v>
      </c>
      <c r="G751" s="1" t="s">
        <v>1628</v>
      </c>
      <c r="I751" s="1" t="s">
        <v>1628</v>
      </c>
      <c r="K751" s="1">
        <v>17</v>
      </c>
      <c r="L751" s="1">
        <v>17</v>
      </c>
      <c r="M751" s="1" t="s">
        <v>1629</v>
      </c>
      <c r="N751" s="1" t="s">
        <v>1630</v>
      </c>
      <c r="O751" s="1" t="s">
        <v>1625</v>
      </c>
      <c r="P751" s="1" t="s">
        <v>143</v>
      </c>
      <c r="Q751" s="1" t="s">
        <v>109</v>
      </c>
      <c r="R751" s="1">
        <v>1</v>
      </c>
      <c r="S751" s="1" t="s">
        <v>110</v>
      </c>
      <c r="T751" s="1" t="s">
        <v>111</v>
      </c>
      <c r="U751" s="1" t="s">
        <v>112</v>
      </c>
      <c r="V751" s="1">
        <v>411</v>
      </c>
      <c r="Y751" s="1">
        <v>410080</v>
      </c>
      <c r="Z751" s="1" t="s">
        <v>113</v>
      </c>
      <c r="AG751" s="1">
        <v>1</v>
      </c>
      <c r="AH751" s="4">
        <v>42675</v>
      </c>
      <c r="AI751" s="1">
        <v>57</v>
      </c>
      <c r="AM751" s="1" t="s">
        <v>1631</v>
      </c>
      <c r="AP751" s="1">
        <v>2</v>
      </c>
      <c r="AS751" s="4">
        <v>42675</v>
      </c>
      <c r="AT751" s="4">
        <v>42853</v>
      </c>
      <c r="AU751" s="4">
        <v>42839</v>
      </c>
      <c r="AW751" s="1">
        <v>1</v>
      </c>
      <c r="AY751" s="1" t="s">
        <v>184</v>
      </c>
      <c r="BB751" s="1">
        <v>0</v>
      </c>
      <c r="BC751" s="1">
        <v>0</v>
      </c>
      <c r="BD751" s="1">
        <v>1</v>
      </c>
      <c r="BE751" s="1">
        <v>40805</v>
      </c>
      <c r="BF751" s="1" t="s">
        <v>146</v>
      </c>
      <c r="BG751" s="1">
        <v>40805</v>
      </c>
      <c r="BH751" s="1">
        <v>635.42</v>
      </c>
      <c r="BI751" s="1">
        <v>875.46</v>
      </c>
      <c r="BJ751" s="1">
        <v>0</v>
      </c>
      <c r="BL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1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40805</v>
      </c>
      <c r="CD751" s="1">
        <v>1</v>
      </c>
      <c r="CE751" s="1" t="s">
        <v>118</v>
      </c>
      <c r="CF751" s="1" t="s">
        <v>1511</v>
      </c>
      <c r="CG751" s="1" t="str">
        <f>"04"</f>
        <v>04</v>
      </c>
      <c r="CH751" s="1" t="str">
        <f>"5"</f>
        <v>5</v>
      </c>
      <c r="CI751" s="1" t="str">
        <f>"07"</f>
        <v>07</v>
      </c>
      <c r="CJ751" s="1" t="s">
        <v>147</v>
      </c>
      <c r="CK751" s="1" t="str">
        <f>"10"</f>
        <v>10</v>
      </c>
      <c r="CL751" s="1" t="s">
        <v>1632</v>
      </c>
      <c r="CW751" s="1">
        <v>0</v>
      </c>
      <c r="CX751" s="1">
        <v>0</v>
      </c>
      <c r="CY751" s="1">
        <v>0</v>
      </c>
    </row>
    <row r="752" spans="1:103">
      <c r="A752" s="1">
        <v>410</v>
      </c>
      <c r="B752" s="1" t="s">
        <v>138</v>
      </c>
      <c r="C752" s="1">
        <v>410519</v>
      </c>
      <c r="D752" s="1" t="s">
        <v>102</v>
      </c>
      <c r="E752" s="1">
        <v>9052</v>
      </c>
      <c r="F752" s="1" t="s">
        <v>1627</v>
      </c>
      <c r="G752" s="1" t="s">
        <v>1628</v>
      </c>
      <c r="I752" s="1" t="s">
        <v>1628</v>
      </c>
      <c r="K752" s="1">
        <v>18</v>
      </c>
      <c r="L752" s="1">
        <v>18</v>
      </c>
      <c r="M752" s="1" t="s">
        <v>1629</v>
      </c>
      <c r="N752" s="1" t="s">
        <v>1630</v>
      </c>
      <c r="O752" s="1" t="s">
        <v>1625</v>
      </c>
      <c r="P752" s="1" t="s">
        <v>143</v>
      </c>
      <c r="Q752" s="1" t="s">
        <v>109</v>
      </c>
      <c r="R752" s="1">
        <v>1</v>
      </c>
      <c r="S752" s="1" t="s">
        <v>110</v>
      </c>
      <c r="T752" s="1" t="s">
        <v>111</v>
      </c>
      <c r="U752" s="1" t="s">
        <v>112</v>
      </c>
      <c r="V752" s="1">
        <v>411</v>
      </c>
      <c r="Y752" s="1">
        <v>410080</v>
      </c>
      <c r="Z752" s="1" t="s">
        <v>113</v>
      </c>
      <c r="AG752" s="1">
        <v>1</v>
      </c>
      <c r="AH752" s="4">
        <v>42675</v>
      </c>
      <c r="AI752" s="1">
        <v>57</v>
      </c>
      <c r="AM752" s="1" t="s">
        <v>1631</v>
      </c>
      <c r="AP752" s="1">
        <v>2</v>
      </c>
      <c r="AS752" s="4">
        <v>42675</v>
      </c>
      <c r="AT752" s="4">
        <v>42853</v>
      </c>
      <c r="AU752" s="4">
        <v>42839</v>
      </c>
      <c r="AW752" s="1">
        <v>1</v>
      </c>
      <c r="AY752" s="1" t="s">
        <v>184</v>
      </c>
      <c r="BB752" s="1">
        <v>0</v>
      </c>
      <c r="BC752" s="1">
        <v>0</v>
      </c>
      <c r="BD752" s="1">
        <v>1</v>
      </c>
      <c r="BE752" s="1">
        <v>40805</v>
      </c>
      <c r="BF752" s="1" t="s">
        <v>146</v>
      </c>
      <c r="BG752" s="1">
        <v>40805</v>
      </c>
      <c r="BH752" s="1">
        <v>635.42</v>
      </c>
      <c r="BI752" s="1">
        <v>875.46</v>
      </c>
      <c r="BJ752" s="1">
        <v>0</v>
      </c>
      <c r="BL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1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40805</v>
      </c>
      <c r="CD752" s="1">
        <v>1</v>
      </c>
      <c r="CE752" s="1" t="s">
        <v>118</v>
      </c>
      <c r="CF752" s="1" t="s">
        <v>1511</v>
      </c>
      <c r="CG752" s="1" t="str">
        <f>"04"</f>
        <v>04</v>
      </c>
      <c r="CH752" s="1" t="str">
        <f>"5"</f>
        <v>5</v>
      </c>
      <c r="CI752" s="1" t="str">
        <f>"07"</f>
        <v>07</v>
      </c>
      <c r="CJ752" s="1" t="s">
        <v>147</v>
      </c>
      <c r="CK752" s="1" t="str">
        <f>"10"</f>
        <v>10</v>
      </c>
      <c r="CL752" s="1" t="s">
        <v>1632</v>
      </c>
      <c r="CW752" s="1">
        <v>0</v>
      </c>
      <c r="CX752" s="1">
        <v>0</v>
      </c>
      <c r="CY752" s="1">
        <v>0</v>
      </c>
    </row>
    <row r="753" spans="1:103">
      <c r="A753" s="1">
        <v>410</v>
      </c>
      <c r="B753" s="1" t="s">
        <v>138</v>
      </c>
      <c r="C753" s="1">
        <v>410519</v>
      </c>
      <c r="D753" s="1" t="s">
        <v>102</v>
      </c>
      <c r="E753" s="1">
        <v>9052</v>
      </c>
      <c r="F753" s="1" t="s">
        <v>1627</v>
      </c>
      <c r="G753" s="1" t="s">
        <v>1628</v>
      </c>
      <c r="I753" s="1" t="s">
        <v>1628</v>
      </c>
      <c r="K753" s="1">
        <v>19</v>
      </c>
      <c r="L753" s="1">
        <v>19</v>
      </c>
      <c r="M753" s="1" t="s">
        <v>1629</v>
      </c>
      <c r="N753" s="1" t="s">
        <v>1630</v>
      </c>
      <c r="O753" s="1" t="s">
        <v>1625</v>
      </c>
      <c r="P753" s="1" t="s">
        <v>143</v>
      </c>
      <c r="Q753" s="1" t="s">
        <v>109</v>
      </c>
      <c r="R753" s="1">
        <v>1</v>
      </c>
      <c r="S753" s="1" t="s">
        <v>110</v>
      </c>
      <c r="T753" s="1" t="s">
        <v>111</v>
      </c>
      <c r="U753" s="1" t="s">
        <v>112</v>
      </c>
      <c r="V753" s="1">
        <v>411</v>
      </c>
      <c r="Y753" s="1">
        <v>410080</v>
      </c>
      <c r="Z753" s="1" t="s">
        <v>113</v>
      </c>
      <c r="AG753" s="1">
        <v>1</v>
      </c>
      <c r="AH753" s="4">
        <v>42675</v>
      </c>
      <c r="AI753" s="1">
        <v>57</v>
      </c>
      <c r="AM753" s="1" t="s">
        <v>1631</v>
      </c>
      <c r="AP753" s="1">
        <v>2</v>
      </c>
      <c r="AS753" s="4">
        <v>42675</v>
      </c>
      <c r="AT753" s="4">
        <v>42853</v>
      </c>
      <c r="AU753" s="4">
        <v>42839</v>
      </c>
      <c r="AW753" s="1">
        <v>1</v>
      </c>
      <c r="AY753" s="1" t="s">
        <v>184</v>
      </c>
      <c r="BB753" s="1">
        <v>0</v>
      </c>
      <c r="BC753" s="1">
        <v>0</v>
      </c>
      <c r="BD753" s="1">
        <v>1</v>
      </c>
      <c r="BE753" s="1">
        <v>40805</v>
      </c>
      <c r="BF753" s="1" t="s">
        <v>146</v>
      </c>
      <c r="BG753" s="1">
        <v>40805</v>
      </c>
      <c r="BH753" s="1">
        <v>635.42</v>
      </c>
      <c r="BI753" s="1">
        <v>875.46</v>
      </c>
      <c r="BJ753" s="1">
        <v>0</v>
      </c>
      <c r="BL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1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40805</v>
      </c>
      <c r="CD753" s="1">
        <v>1</v>
      </c>
      <c r="CE753" s="1" t="s">
        <v>118</v>
      </c>
      <c r="CF753" s="1" t="s">
        <v>1511</v>
      </c>
      <c r="CG753" s="1" t="str">
        <f>"04"</f>
        <v>04</v>
      </c>
      <c r="CH753" s="1" t="str">
        <f>"5"</f>
        <v>5</v>
      </c>
      <c r="CI753" s="1" t="str">
        <f>"07"</f>
        <v>07</v>
      </c>
      <c r="CJ753" s="1" t="s">
        <v>147</v>
      </c>
      <c r="CK753" s="1" t="str">
        <f>"10"</f>
        <v>10</v>
      </c>
      <c r="CL753" s="1" t="s">
        <v>1632</v>
      </c>
      <c r="CW753" s="1">
        <v>0</v>
      </c>
      <c r="CX753" s="1">
        <v>0</v>
      </c>
      <c r="CY753" s="1">
        <v>0</v>
      </c>
    </row>
    <row r="754" spans="1:103">
      <c r="A754" s="1">
        <v>410</v>
      </c>
      <c r="B754" s="1" t="s">
        <v>138</v>
      </c>
      <c r="C754" s="1">
        <v>410519</v>
      </c>
      <c r="D754" s="1" t="s">
        <v>102</v>
      </c>
      <c r="E754" s="1">
        <v>9052</v>
      </c>
      <c r="F754" s="1" t="s">
        <v>1627</v>
      </c>
      <c r="G754" s="1" t="s">
        <v>1628</v>
      </c>
      <c r="I754" s="1" t="s">
        <v>1628</v>
      </c>
      <c r="K754" s="1">
        <v>20</v>
      </c>
      <c r="L754" s="1">
        <v>20</v>
      </c>
      <c r="M754" s="1" t="s">
        <v>1629</v>
      </c>
      <c r="N754" s="1" t="s">
        <v>1630</v>
      </c>
      <c r="O754" s="1" t="s">
        <v>1625</v>
      </c>
      <c r="P754" s="1" t="s">
        <v>143</v>
      </c>
      <c r="Q754" s="1" t="s">
        <v>109</v>
      </c>
      <c r="R754" s="1">
        <v>1</v>
      </c>
      <c r="S754" s="1" t="s">
        <v>110</v>
      </c>
      <c r="T754" s="1" t="s">
        <v>111</v>
      </c>
      <c r="U754" s="1" t="s">
        <v>112</v>
      </c>
      <c r="V754" s="1">
        <v>411</v>
      </c>
      <c r="Y754" s="1">
        <v>410080</v>
      </c>
      <c r="Z754" s="1" t="s">
        <v>113</v>
      </c>
      <c r="AG754" s="1">
        <v>1</v>
      </c>
      <c r="AH754" s="4">
        <v>42675</v>
      </c>
      <c r="AI754" s="1">
        <v>57</v>
      </c>
      <c r="AM754" s="1" t="s">
        <v>1631</v>
      </c>
      <c r="AP754" s="1">
        <v>2</v>
      </c>
      <c r="AS754" s="4">
        <v>42675</v>
      </c>
      <c r="AT754" s="4">
        <v>42853</v>
      </c>
      <c r="AU754" s="4">
        <v>42839</v>
      </c>
      <c r="AW754" s="1">
        <v>1</v>
      </c>
      <c r="AY754" s="1" t="s">
        <v>184</v>
      </c>
      <c r="BB754" s="1">
        <v>0</v>
      </c>
      <c r="BC754" s="1">
        <v>0</v>
      </c>
      <c r="BD754" s="1">
        <v>1</v>
      </c>
      <c r="BE754" s="1">
        <v>40805</v>
      </c>
      <c r="BF754" s="1" t="s">
        <v>146</v>
      </c>
      <c r="BG754" s="1">
        <v>40805</v>
      </c>
      <c r="BH754" s="1">
        <v>635.42</v>
      </c>
      <c r="BI754" s="1">
        <v>875.46</v>
      </c>
      <c r="BJ754" s="1">
        <v>0</v>
      </c>
      <c r="BL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1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40805</v>
      </c>
      <c r="CD754" s="1">
        <v>1</v>
      </c>
      <c r="CE754" s="1" t="s">
        <v>118</v>
      </c>
      <c r="CF754" s="1" t="s">
        <v>1511</v>
      </c>
      <c r="CG754" s="1" t="str">
        <f>"04"</f>
        <v>04</v>
      </c>
      <c r="CH754" s="1" t="str">
        <f>"5"</f>
        <v>5</v>
      </c>
      <c r="CI754" s="1" t="str">
        <f>"07"</f>
        <v>07</v>
      </c>
      <c r="CJ754" s="1" t="s">
        <v>147</v>
      </c>
      <c r="CK754" s="1" t="str">
        <f>"10"</f>
        <v>10</v>
      </c>
      <c r="CL754" s="1" t="s">
        <v>1632</v>
      </c>
      <c r="CW754" s="1">
        <v>0</v>
      </c>
      <c r="CX754" s="1">
        <v>0</v>
      </c>
      <c r="CY754" s="1">
        <v>0</v>
      </c>
    </row>
    <row r="755" spans="1:103">
      <c r="A755" s="1">
        <v>410</v>
      </c>
      <c r="B755" s="1" t="s">
        <v>138</v>
      </c>
      <c r="C755" s="1">
        <v>410519</v>
      </c>
      <c r="D755" s="1" t="s">
        <v>102</v>
      </c>
      <c r="E755" s="1">
        <v>9052</v>
      </c>
      <c r="F755" s="1" t="s">
        <v>1627</v>
      </c>
      <c r="G755" s="1" t="s">
        <v>1628</v>
      </c>
      <c r="I755" s="1" t="s">
        <v>1628</v>
      </c>
      <c r="K755" s="1">
        <v>21</v>
      </c>
      <c r="L755" s="1">
        <v>21</v>
      </c>
      <c r="M755" s="1" t="s">
        <v>1629</v>
      </c>
      <c r="N755" s="1" t="s">
        <v>1630</v>
      </c>
      <c r="O755" s="1" t="s">
        <v>1625</v>
      </c>
      <c r="P755" s="1" t="s">
        <v>143</v>
      </c>
      <c r="Q755" s="1" t="s">
        <v>109</v>
      </c>
      <c r="R755" s="1">
        <v>1</v>
      </c>
      <c r="S755" s="1" t="s">
        <v>110</v>
      </c>
      <c r="T755" s="1" t="s">
        <v>111</v>
      </c>
      <c r="U755" s="1" t="s">
        <v>112</v>
      </c>
      <c r="V755" s="1">
        <v>411</v>
      </c>
      <c r="Y755" s="1">
        <v>410080</v>
      </c>
      <c r="Z755" s="1" t="s">
        <v>113</v>
      </c>
      <c r="AG755" s="1">
        <v>1</v>
      </c>
      <c r="AH755" s="4">
        <v>42675</v>
      </c>
      <c r="AI755" s="1">
        <v>57</v>
      </c>
      <c r="AM755" s="1" t="s">
        <v>1631</v>
      </c>
      <c r="AP755" s="1">
        <v>2</v>
      </c>
      <c r="AS755" s="4">
        <v>42675</v>
      </c>
      <c r="AT755" s="4">
        <v>42853</v>
      </c>
      <c r="AU755" s="4">
        <v>42839</v>
      </c>
      <c r="AW755" s="1">
        <v>1</v>
      </c>
      <c r="AY755" s="1" t="s">
        <v>184</v>
      </c>
      <c r="BB755" s="1">
        <v>0</v>
      </c>
      <c r="BC755" s="1">
        <v>0</v>
      </c>
      <c r="BD755" s="1">
        <v>1</v>
      </c>
      <c r="BE755" s="1">
        <v>40805</v>
      </c>
      <c r="BF755" s="1" t="s">
        <v>146</v>
      </c>
      <c r="BG755" s="1">
        <v>40805</v>
      </c>
      <c r="BH755" s="1">
        <v>635.42</v>
      </c>
      <c r="BI755" s="1">
        <v>875.46</v>
      </c>
      <c r="BJ755" s="1">
        <v>0</v>
      </c>
      <c r="BL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1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40805</v>
      </c>
      <c r="CD755" s="1">
        <v>1</v>
      </c>
      <c r="CE755" s="1" t="s">
        <v>118</v>
      </c>
      <c r="CF755" s="1" t="s">
        <v>1511</v>
      </c>
      <c r="CG755" s="1" t="str">
        <f>"04"</f>
        <v>04</v>
      </c>
      <c r="CH755" s="1" t="str">
        <f>"5"</f>
        <v>5</v>
      </c>
      <c r="CI755" s="1" t="str">
        <f>"07"</f>
        <v>07</v>
      </c>
      <c r="CJ755" s="1" t="s">
        <v>147</v>
      </c>
      <c r="CK755" s="1" t="str">
        <f>"10"</f>
        <v>10</v>
      </c>
      <c r="CL755" s="1" t="s">
        <v>1632</v>
      </c>
      <c r="CW755" s="1">
        <v>0</v>
      </c>
      <c r="CX755" s="1">
        <v>0</v>
      </c>
      <c r="CY755" s="1">
        <v>0</v>
      </c>
    </row>
    <row r="756" spans="1:103">
      <c r="A756" s="1">
        <v>410</v>
      </c>
      <c r="B756" s="1" t="s">
        <v>138</v>
      </c>
      <c r="C756" s="1">
        <v>410519</v>
      </c>
      <c r="D756" s="1" t="s">
        <v>102</v>
      </c>
      <c r="E756" s="1">
        <v>9052</v>
      </c>
      <c r="F756" s="1" t="s">
        <v>1627</v>
      </c>
      <c r="G756" s="1" t="s">
        <v>1628</v>
      </c>
      <c r="I756" s="1" t="s">
        <v>1628</v>
      </c>
      <c r="K756" s="1">
        <v>22</v>
      </c>
      <c r="L756" s="1">
        <v>22</v>
      </c>
      <c r="M756" s="1" t="s">
        <v>1629</v>
      </c>
      <c r="N756" s="1" t="s">
        <v>1630</v>
      </c>
      <c r="O756" s="1" t="s">
        <v>1625</v>
      </c>
      <c r="P756" s="1" t="s">
        <v>143</v>
      </c>
      <c r="Q756" s="1" t="s">
        <v>109</v>
      </c>
      <c r="R756" s="1">
        <v>1</v>
      </c>
      <c r="S756" s="1" t="s">
        <v>110</v>
      </c>
      <c r="T756" s="1" t="s">
        <v>111</v>
      </c>
      <c r="U756" s="1" t="s">
        <v>112</v>
      </c>
      <c r="V756" s="1">
        <v>411</v>
      </c>
      <c r="Y756" s="1">
        <v>410080</v>
      </c>
      <c r="Z756" s="1" t="s">
        <v>113</v>
      </c>
      <c r="AG756" s="1">
        <v>1</v>
      </c>
      <c r="AH756" s="4">
        <v>42675</v>
      </c>
      <c r="AI756" s="1">
        <v>57</v>
      </c>
      <c r="AM756" s="1" t="s">
        <v>1631</v>
      </c>
      <c r="AP756" s="1">
        <v>2</v>
      </c>
      <c r="AS756" s="4">
        <v>42675</v>
      </c>
      <c r="AT756" s="4">
        <v>42853</v>
      </c>
      <c r="AU756" s="4">
        <v>42839</v>
      </c>
      <c r="AW756" s="1">
        <v>1</v>
      </c>
      <c r="AY756" s="1" t="s">
        <v>184</v>
      </c>
      <c r="BB756" s="1">
        <v>0</v>
      </c>
      <c r="BC756" s="1">
        <v>0</v>
      </c>
      <c r="BD756" s="1">
        <v>1</v>
      </c>
      <c r="BE756" s="1">
        <v>40805</v>
      </c>
      <c r="BF756" s="1" t="s">
        <v>146</v>
      </c>
      <c r="BG756" s="1">
        <v>40805</v>
      </c>
      <c r="BH756" s="1">
        <v>635.42</v>
      </c>
      <c r="BI756" s="1">
        <v>875.46</v>
      </c>
      <c r="BJ756" s="1">
        <v>0</v>
      </c>
      <c r="BL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1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40805</v>
      </c>
      <c r="CD756" s="1">
        <v>1</v>
      </c>
      <c r="CE756" s="1" t="s">
        <v>118</v>
      </c>
      <c r="CF756" s="1" t="s">
        <v>1511</v>
      </c>
      <c r="CG756" s="1" t="str">
        <f>"04"</f>
        <v>04</v>
      </c>
      <c r="CH756" s="1" t="str">
        <f>"5"</f>
        <v>5</v>
      </c>
      <c r="CI756" s="1" t="str">
        <f>"07"</f>
        <v>07</v>
      </c>
      <c r="CJ756" s="1" t="s">
        <v>147</v>
      </c>
      <c r="CK756" s="1" t="str">
        <f>"10"</f>
        <v>10</v>
      </c>
      <c r="CL756" s="1" t="s">
        <v>1632</v>
      </c>
      <c r="CW756" s="1">
        <v>0</v>
      </c>
      <c r="CX756" s="1">
        <v>0</v>
      </c>
      <c r="CY756" s="1">
        <v>0</v>
      </c>
    </row>
    <row r="757" spans="1:103">
      <c r="A757" s="1">
        <v>410</v>
      </c>
      <c r="B757" s="1" t="s">
        <v>138</v>
      </c>
      <c r="C757" s="1">
        <v>410519</v>
      </c>
      <c r="D757" s="1" t="s">
        <v>102</v>
      </c>
      <c r="E757" s="1">
        <v>9052</v>
      </c>
      <c r="F757" s="1" t="s">
        <v>1627</v>
      </c>
      <c r="G757" s="1" t="s">
        <v>1628</v>
      </c>
      <c r="I757" s="1" t="s">
        <v>1628</v>
      </c>
      <c r="K757" s="1">
        <v>23</v>
      </c>
      <c r="L757" s="1">
        <v>23</v>
      </c>
      <c r="M757" s="1" t="s">
        <v>1629</v>
      </c>
      <c r="N757" s="1" t="s">
        <v>1630</v>
      </c>
      <c r="O757" s="1" t="s">
        <v>1625</v>
      </c>
      <c r="P757" s="1" t="s">
        <v>143</v>
      </c>
      <c r="Q757" s="1" t="s">
        <v>109</v>
      </c>
      <c r="R757" s="1">
        <v>1</v>
      </c>
      <c r="S757" s="1" t="s">
        <v>110</v>
      </c>
      <c r="T757" s="1" t="s">
        <v>111</v>
      </c>
      <c r="U757" s="1" t="s">
        <v>112</v>
      </c>
      <c r="V757" s="1">
        <v>411</v>
      </c>
      <c r="Y757" s="1">
        <v>410080</v>
      </c>
      <c r="Z757" s="1" t="s">
        <v>113</v>
      </c>
      <c r="AG757" s="1">
        <v>1</v>
      </c>
      <c r="AH757" s="4">
        <v>42675</v>
      </c>
      <c r="AI757" s="1">
        <v>57</v>
      </c>
      <c r="AM757" s="1" t="s">
        <v>1631</v>
      </c>
      <c r="AP757" s="1">
        <v>2</v>
      </c>
      <c r="AS757" s="4">
        <v>42675</v>
      </c>
      <c r="AT757" s="4">
        <v>42853</v>
      </c>
      <c r="AU757" s="4">
        <v>42839</v>
      </c>
      <c r="AW757" s="1">
        <v>1</v>
      </c>
      <c r="AY757" s="1" t="s">
        <v>184</v>
      </c>
      <c r="BB757" s="1">
        <v>0</v>
      </c>
      <c r="BC757" s="1">
        <v>0</v>
      </c>
      <c r="BD757" s="1">
        <v>1</v>
      </c>
      <c r="BE757" s="1">
        <v>40805</v>
      </c>
      <c r="BF757" s="1" t="s">
        <v>146</v>
      </c>
      <c r="BG757" s="1">
        <v>40805</v>
      </c>
      <c r="BH757" s="1">
        <v>635.42</v>
      </c>
      <c r="BI757" s="1">
        <v>875.46</v>
      </c>
      <c r="BJ757" s="1">
        <v>0</v>
      </c>
      <c r="BL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1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40805</v>
      </c>
      <c r="CD757" s="1">
        <v>1</v>
      </c>
      <c r="CE757" s="1" t="s">
        <v>118</v>
      </c>
      <c r="CF757" s="1" t="s">
        <v>1511</v>
      </c>
      <c r="CG757" s="1" t="str">
        <f>"04"</f>
        <v>04</v>
      </c>
      <c r="CH757" s="1" t="str">
        <f>"5"</f>
        <v>5</v>
      </c>
      <c r="CI757" s="1" t="str">
        <f>"07"</f>
        <v>07</v>
      </c>
      <c r="CJ757" s="1" t="s">
        <v>147</v>
      </c>
      <c r="CK757" s="1" t="str">
        <f>"10"</f>
        <v>10</v>
      </c>
      <c r="CL757" s="1" t="s">
        <v>1632</v>
      </c>
      <c r="CW757" s="1">
        <v>0</v>
      </c>
      <c r="CX757" s="1">
        <v>0</v>
      </c>
      <c r="CY757" s="1">
        <v>0</v>
      </c>
    </row>
    <row r="758" spans="1:103">
      <c r="A758" s="1">
        <v>410</v>
      </c>
      <c r="B758" s="1" t="s">
        <v>138</v>
      </c>
      <c r="C758" s="1">
        <v>410519</v>
      </c>
      <c r="D758" s="1" t="s">
        <v>102</v>
      </c>
      <c r="E758" s="1">
        <v>9052</v>
      </c>
      <c r="F758" s="1" t="s">
        <v>1627</v>
      </c>
      <c r="G758" s="1" t="s">
        <v>1628</v>
      </c>
      <c r="I758" s="1" t="s">
        <v>1628</v>
      </c>
      <c r="K758" s="1">
        <v>24</v>
      </c>
      <c r="L758" s="1">
        <v>24</v>
      </c>
      <c r="M758" s="1" t="s">
        <v>1629</v>
      </c>
      <c r="N758" s="1" t="s">
        <v>1630</v>
      </c>
      <c r="O758" s="1" t="s">
        <v>1625</v>
      </c>
      <c r="P758" s="1" t="s">
        <v>143</v>
      </c>
      <c r="Q758" s="1" t="s">
        <v>109</v>
      </c>
      <c r="R758" s="1">
        <v>1</v>
      </c>
      <c r="S758" s="1" t="s">
        <v>110</v>
      </c>
      <c r="T758" s="1" t="s">
        <v>111</v>
      </c>
      <c r="U758" s="1" t="s">
        <v>112</v>
      </c>
      <c r="V758" s="1">
        <v>411</v>
      </c>
      <c r="Y758" s="1">
        <v>410080</v>
      </c>
      <c r="Z758" s="1" t="s">
        <v>113</v>
      </c>
      <c r="AG758" s="1">
        <v>1</v>
      </c>
      <c r="AH758" s="4">
        <v>42675</v>
      </c>
      <c r="AI758" s="1">
        <v>57</v>
      </c>
      <c r="AM758" s="1" t="s">
        <v>1631</v>
      </c>
      <c r="AP758" s="1">
        <v>2</v>
      </c>
      <c r="AS758" s="4">
        <v>42675</v>
      </c>
      <c r="AT758" s="4">
        <v>42853</v>
      </c>
      <c r="AU758" s="4">
        <v>42839</v>
      </c>
      <c r="AW758" s="1">
        <v>1</v>
      </c>
      <c r="AY758" s="1" t="s">
        <v>184</v>
      </c>
      <c r="BB758" s="1">
        <v>0</v>
      </c>
      <c r="BC758" s="1">
        <v>0</v>
      </c>
      <c r="BD758" s="1">
        <v>1</v>
      </c>
      <c r="BE758" s="1">
        <v>40805</v>
      </c>
      <c r="BF758" s="1" t="s">
        <v>146</v>
      </c>
      <c r="BG758" s="1">
        <v>40805</v>
      </c>
      <c r="BH758" s="1">
        <v>635.42</v>
      </c>
      <c r="BI758" s="1">
        <v>875.46</v>
      </c>
      <c r="BJ758" s="1">
        <v>0</v>
      </c>
      <c r="BL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1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40805</v>
      </c>
      <c r="CD758" s="1">
        <v>1</v>
      </c>
      <c r="CE758" s="1" t="s">
        <v>118</v>
      </c>
      <c r="CF758" s="1" t="s">
        <v>1511</v>
      </c>
      <c r="CG758" s="1" t="str">
        <f>"04"</f>
        <v>04</v>
      </c>
      <c r="CH758" s="1" t="str">
        <f>"5"</f>
        <v>5</v>
      </c>
      <c r="CI758" s="1" t="str">
        <f>"07"</f>
        <v>07</v>
      </c>
      <c r="CJ758" s="1" t="s">
        <v>147</v>
      </c>
      <c r="CK758" s="1" t="str">
        <f>"10"</f>
        <v>10</v>
      </c>
      <c r="CL758" s="1" t="s">
        <v>1632</v>
      </c>
      <c r="CW758" s="1">
        <v>0</v>
      </c>
      <c r="CX758" s="1">
        <v>0</v>
      </c>
      <c r="CY758" s="1">
        <v>0</v>
      </c>
    </row>
    <row r="759" spans="1:103">
      <c r="A759" s="1">
        <v>410</v>
      </c>
      <c r="B759" s="1" t="s">
        <v>138</v>
      </c>
      <c r="C759" s="1">
        <v>410519</v>
      </c>
      <c r="D759" s="1" t="s">
        <v>102</v>
      </c>
      <c r="E759" s="1">
        <v>9052</v>
      </c>
      <c r="F759" s="1" t="s">
        <v>1627</v>
      </c>
      <c r="G759" s="1" t="s">
        <v>1628</v>
      </c>
      <c r="I759" s="1" t="s">
        <v>1628</v>
      </c>
      <c r="K759" s="1">
        <v>25</v>
      </c>
      <c r="L759" s="1">
        <v>25</v>
      </c>
      <c r="M759" s="1" t="s">
        <v>1629</v>
      </c>
      <c r="N759" s="1" t="s">
        <v>1630</v>
      </c>
      <c r="O759" s="1" t="s">
        <v>1625</v>
      </c>
      <c r="P759" s="1" t="s">
        <v>143</v>
      </c>
      <c r="Q759" s="1" t="s">
        <v>109</v>
      </c>
      <c r="R759" s="1">
        <v>1</v>
      </c>
      <c r="S759" s="1" t="s">
        <v>110</v>
      </c>
      <c r="T759" s="1" t="s">
        <v>111</v>
      </c>
      <c r="U759" s="1" t="s">
        <v>112</v>
      </c>
      <c r="V759" s="1">
        <v>411</v>
      </c>
      <c r="Y759" s="1">
        <v>410080</v>
      </c>
      <c r="Z759" s="1" t="s">
        <v>113</v>
      </c>
      <c r="AG759" s="1">
        <v>1</v>
      </c>
      <c r="AH759" s="4">
        <v>42675</v>
      </c>
      <c r="AI759" s="1">
        <v>57</v>
      </c>
      <c r="AM759" s="1" t="s">
        <v>1631</v>
      </c>
      <c r="AP759" s="1">
        <v>2</v>
      </c>
      <c r="AS759" s="4">
        <v>42675</v>
      </c>
      <c r="AT759" s="4">
        <v>42853</v>
      </c>
      <c r="AU759" s="4">
        <v>42839</v>
      </c>
      <c r="AW759" s="1">
        <v>1</v>
      </c>
      <c r="AY759" s="1" t="s">
        <v>184</v>
      </c>
      <c r="BB759" s="1">
        <v>0</v>
      </c>
      <c r="BC759" s="1">
        <v>0</v>
      </c>
      <c r="BD759" s="1">
        <v>1</v>
      </c>
      <c r="BE759" s="1">
        <v>40805</v>
      </c>
      <c r="BF759" s="1" t="s">
        <v>146</v>
      </c>
      <c r="BG759" s="1">
        <v>40805</v>
      </c>
      <c r="BH759" s="1">
        <v>635.42</v>
      </c>
      <c r="BI759" s="1">
        <v>875.46</v>
      </c>
      <c r="BJ759" s="1">
        <v>0</v>
      </c>
      <c r="BL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1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40805</v>
      </c>
      <c r="CD759" s="1">
        <v>1</v>
      </c>
      <c r="CE759" s="1" t="s">
        <v>118</v>
      </c>
      <c r="CF759" s="1" t="s">
        <v>1511</v>
      </c>
      <c r="CG759" s="1" t="str">
        <f>"04"</f>
        <v>04</v>
      </c>
      <c r="CH759" s="1" t="str">
        <f>"5"</f>
        <v>5</v>
      </c>
      <c r="CI759" s="1" t="str">
        <f>"07"</f>
        <v>07</v>
      </c>
      <c r="CJ759" s="1" t="s">
        <v>147</v>
      </c>
      <c r="CK759" s="1" t="str">
        <f>"10"</f>
        <v>10</v>
      </c>
      <c r="CL759" s="1" t="s">
        <v>1632</v>
      </c>
      <c r="CW759" s="1">
        <v>0</v>
      </c>
      <c r="CX759" s="1">
        <v>0</v>
      </c>
      <c r="CY759" s="1">
        <v>0</v>
      </c>
    </row>
    <row r="760" spans="1:103">
      <c r="A760" s="1">
        <v>410</v>
      </c>
      <c r="B760" s="1" t="s">
        <v>138</v>
      </c>
      <c r="C760" s="1">
        <v>410519</v>
      </c>
      <c r="D760" s="1" t="s">
        <v>102</v>
      </c>
      <c r="E760" s="1">
        <v>9052</v>
      </c>
      <c r="F760" s="1" t="s">
        <v>1627</v>
      </c>
      <c r="G760" s="1" t="s">
        <v>1628</v>
      </c>
      <c r="I760" s="1" t="s">
        <v>1628</v>
      </c>
      <c r="K760" s="1">
        <v>26</v>
      </c>
      <c r="L760" s="1">
        <v>26</v>
      </c>
      <c r="M760" s="1" t="s">
        <v>1629</v>
      </c>
      <c r="N760" s="1" t="s">
        <v>1630</v>
      </c>
      <c r="O760" s="1" t="s">
        <v>1625</v>
      </c>
      <c r="P760" s="1" t="s">
        <v>143</v>
      </c>
      <c r="Q760" s="1" t="s">
        <v>109</v>
      </c>
      <c r="R760" s="1">
        <v>1</v>
      </c>
      <c r="S760" s="1" t="s">
        <v>110</v>
      </c>
      <c r="T760" s="1" t="s">
        <v>111</v>
      </c>
      <c r="U760" s="1" t="s">
        <v>112</v>
      </c>
      <c r="V760" s="1">
        <v>411</v>
      </c>
      <c r="Y760" s="1">
        <v>410080</v>
      </c>
      <c r="Z760" s="1" t="s">
        <v>113</v>
      </c>
      <c r="AG760" s="1">
        <v>1</v>
      </c>
      <c r="AH760" s="4">
        <v>42675</v>
      </c>
      <c r="AI760" s="1">
        <v>57</v>
      </c>
      <c r="AM760" s="1" t="s">
        <v>1631</v>
      </c>
      <c r="AP760" s="1">
        <v>2</v>
      </c>
      <c r="AS760" s="4">
        <v>42675</v>
      </c>
      <c r="AT760" s="4">
        <v>42853</v>
      </c>
      <c r="AU760" s="4">
        <v>42839</v>
      </c>
      <c r="AW760" s="1">
        <v>1</v>
      </c>
      <c r="AY760" s="1" t="s">
        <v>184</v>
      </c>
      <c r="BB760" s="1">
        <v>0</v>
      </c>
      <c r="BC760" s="1">
        <v>0</v>
      </c>
      <c r="BD760" s="1">
        <v>1</v>
      </c>
      <c r="BE760" s="1">
        <v>40805</v>
      </c>
      <c r="BF760" s="1" t="s">
        <v>146</v>
      </c>
      <c r="BG760" s="1">
        <v>40805</v>
      </c>
      <c r="BH760" s="1">
        <v>635.42</v>
      </c>
      <c r="BI760" s="1">
        <v>875.46</v>
      </c>
      <c r="BJ760" s="1">
        <v>0</v>
      </c>
      <c r="BL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1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40805</v>
      </c>
      <c r="CD760" s="1">
        <v>1</v>
      </c>
      <c r="CE760" s="1" t="s">
        <v>118</v>
      </c>
      <c r="CF760" s="1" t="s">
        <v>1511</v>
      </c>
      <c r="CG760" s="1" t="str">
        <f>"04"</f>
        <v>04</v>
      </c>
      <c r="CH760" s="1" t="str">
        <f>"5"</f>
        <v>5</v>
      </c>
      <c r="CI760" s="1" t="str">
        <f>"07"</f>
        <v>07</v>
      </c>
      <c r="CJ760" s="1" t="s">
        <v>147</v>
      </c>
      <c r="CK760" s="1" t="str">
        <f>"10"</f>
        <v>10</v>
      </c>
      <c r="CL760" s="1" t="s">
        <v>1632</v>
      </c>
      <c r="CW760" s="1">
        <v>0</v>
      </c>
      <c r="CX760" s="1">
        <v>0</v>
      </c>
      <c r="CY760" s="1">
        <v>0</v>
      </c>
    </row>
    <row r="761" spans="1:103">
      <c r="A761" s="1">
        <v>410</v>
      </c>
      <c r="B761" s="1" t="s">
        <v>138</v>
      </c>
      <c r="C761" s="1">
        <v>410519</v>
      </c>
      <c r="D761" s="1" t="s">
        <v>102</v>
      </c>
      <c r="E761" s="1">
        <v>9052</v>
      </c>
      <c r="F761" s="1" t="s">
        <v>1627</v>
      </c>
      <c r="G761" s="1" t="s">
        <v>1628</v>
      </c>
      <c r="I761" s="1" t="s">
        <v>1628</v>
      </c>
      <c r="K761" s="1">
        <v>27</v>
      </c>
      <c r="L761" s="1">
        <v>27</v>
      </c>
      <c r="M761" s="1" t="s">
        <v>1629</v>
      </c>
      <c r="N761" s="1" t="s">
        <v>1630</v>
      </c>
      <c r="O761" s="1" t="s">
        <v>1625</v>
      </c>
      <c r="P761" s="1" t="s">
        <v>143</v>
      </c>
      <c r="Q761" s="1" t="s">
        <v>109</v>
      </c>
      <c r="R761" s="1">
        <v>1</v>
      </c>
      <c r="S761" s="1" t="s">
        <v>110</v>
      </c>
      <c r="T761" s="1" t="s">
        <v>111</v>
      </c>
      <c r="U761" s="1" t="s">
        <v>112</v>
      </c>
      <c r="V761" s="1">
        <v>411</v>
      </c>
      <c r="Y761" s="1">
        <v>410080</v>
      </c>
      <c r="Z761" s="1" t="s">
        <v>113</v>
      </c>
      <c r="AG761" s="1">
        <v>1</v>
      </c>
      <c r="AH761" s="4">
        <v>42675</v>
      </c>
      <c r="AI761" s="1">
        <v>57</v>
      </c>
      <c r="AM761" s="1" t="s">
        <v>1631</v>
      </c>
      <c r="AP761" s="1">
        <v>2</v>
      </c>
      <c r="AS761" s="4">
        <v>42675</v>
      </c>
      <c r="AT761" s="4">
        <v>42853</v>
      </c>
      <c r="AU761" s="4">
        <v>42839</v>
      </c>
      <c r="AW761" s="1">
        <v>1</v>
      </c>
      <c r="AY761" s="1" t="s">
        <v>184</v>
      </c>
      <c r="BB761" s="1">
        <v>0</v>
      </c>
      <c r="BC761" s="1">
        <v>0</v>
      </c>
      <c r="BD761" s="1">
        <v>1</v>
      </c>
      <c r="BE761" s="1">
        <v>40805</v>
      </c>
      <c r="BF761" s="1" t="s">
        <v>146</v>
      </c>
      <c r="BG761" s="1">
        <v>40805</v>
      </c>
      <c r="BH761" s="1">
        <v>635.42</v>
      </c>
      <c r="BI761" s="1">
        <v>875.46</v>
      </c>
      <c r="BJ761" s="1">
        <v>0</v>
      </c>
      <c r="BL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1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40805</v>
      </c>
      <c r="CD761" s="1">
        <v>1</v>
      </c>
      <c r="CE761" s="1" t="s">
        <v>118</v>
      </c>
      <c r="CF761" s="1" t="s">
        <v>1511</v>
      </c>
      <c r="CG761" s="1" t="str">
        <f>"04"</f>
        <v>04</v>
      </c>
      <c r="CH761" s="1" t="str">
        <f>"5"</f>
        <v>5</v>
      </c>
      <c r="CI761" s="1" t="str">
        <f>"07"</f>
        <v>07</v>
      </c>
      <c r="CJ761" s="1" t="s">
        <v>147</v>
      </c>
      <c r="CK761" s="1" t="str">
        <f>"10"</f>
        <v>10</v>
      </c>
      <c r="CL761" s="1" t="s">
        <v>1632</v>
      </c>
      <c r="CW761" s="1">
        <v>0</v>
      </c>
      <c r="CX761" s="1">
        <v>0</v>
      </c>
      <c r="CY761" s="1">
        <v>0</v>
      </c>
    </row>
    <row r="762" spans="1:103">
      <c r="A762" s="1">
        <v>410</v>
      </c>
      <c r="B762" s="1" t="s">
        <v>138</v>
      </c>
      <c r="C762" s="1">
        <v>410519</v>
      </c>
      <c r="D762" s="1" t="s">
        <v>102</v>
      </c>
      <c r="E762" s="1">
        <v>9052</v>
      </c>
      <c r="F762" s="1" t="s">
        <v>1627</v>
      </c>
      <c r="G762" s="1" t="s">
        <v>1628</v>
      </c>
      <c r="I762" s="1" t="s">
        <v>1628</v>
      </c>
      <c r="K762" s="1">
        <v>28</v>
      </c>
      <c r="L762" s="1">
        <v>28</v>
      </c>
      <c r="M762" s="1" t="s">
        <v>1629</v>
      </c>
      <c r="N762" s="1" t="s">
        <v>1630</v>
      </c>
      <c r="O762" s="1" t="s">
        <v>1625</v>
      </c>
      <c r="P762" s="1" t="s">
        <v>143</v>
      </c>
      <c r="Q762" s="1" t="s">
        <v>109</v>
      </c>
      <c r="R762" s="1">
        <v>1</v>
      </c>
      <c r="S762" s="1" t="s">
        <v>110</v>
      </c>
      <c r="T762" s="1" t="s">
        <v>111</v>
      </c>
      <c r="U762" s="1" t="s">
        <v>112</v>
      </c>
      <c r="V762" s="1">
        <v>411</v>
      </c>
      <c r="Y762" s="1">
        <v>410080</v>
      </c>
      <c r="Z762" s="1" t="s">
        <v>113</v>
      </c>
      <c r="AG762" s="1">
        <v>1</v>
      </c>
      <c r="AH762" s="4">
        <v>42675</v>
      </c>
      <c r="AI762" s="1">
        <v>57</v>
      </c>
      <c r="AM762" s="1" t="s">
        <v>1631</v>
      </c>
      <c r="AP762" s="1">
        <v>2</v>
      </c>
      <c r="AS762" s="4">
        <v>42675</v>
      </c>
      <c r="AT762" s="4">
        <v>42853</v>
      </c>
      <c r="AU762" s="4">
        <v>42839</v>
      </c>
      <c r="AW762" s="1">
        <v>1</v>
      </c>
      <c r="AY762" s="1" t="s">
        <v>184</v>
      </c>
      <c r="BB762" s="1">
        <v>0</v>
      </c>
      <c r="BC762" s="1">
        <v>0</v>
      </c>
      <c r="BD762" s="1">
        <v>1</v>
      </c>
      <c r="BE762" s="1">
        <v>40805</v>
      </c>
      <c r="BF762" s="1" t="s">
        <v>146</v>
      </c>
      <c r="BG762" s="1">
        <v>40805</v>
      </c>
      <c r="BH762" s="1">
        <v>635.42</v>
      </c>
      <c r="BI762" s="1">
        <v>875.46</v>
      </c>
      <c r="BJ762" s="1">
        <v>0</v>
      </c>
      <c r="BL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1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40805</v>
      </c>
      <c r="CD762" s="1">
        <v>1</v>
      </c>
      <c r="CE762" s="1" t="s">
        <v>118</v>
      </c>
      <c r="CF762" s="1" t="s">
        <v>1511</v>
      </c>
      <c r="CG762" s="1" t="str">
        <f>"04"</f>
        <v>04</v>
      </c>
      <c r="CH762" s="1" t="str">
        <f>"5"</f>
        <v>5</v>
      </c>
      <c r="CI762" s="1" t="str">
        <f>"07"</f>
        <v>07</v>
      </c>
      <c r="CJ762" s="1" t="s">
        <v>147</v>
      </c>
      <c r="CK762" s="1" t="str">
        <f>"10"</f>
        <v>10</v>
      </c>
      <c r="CL762" s="1" t="s">
        <v>1632</v>
      </c>
      <c r="CW762" s="1">
        <v>0</v>
      </c>
      <c r="CX762" s="1">
        <v>0</v>
      </c>
      <c r="CY762" s="1">
        <v>0</v>
      </c>
    </row>
    <row r="763" spans="1:103">
      <c r="A763" s="1">
        <v>410</v>
      </c>
      <c r="B763" s="1" t="s">
        <v>138</v>
      </c>
      <c r="C763" s="1">
        <v>410519</v>
      </c>
      <c r="D763" s="1" t="s">
        <v>102</v>
      </c>
      <c r="E763" s="1">
        <v>9052</v>
      </c>
      <c r="F763" s="1" t="s">
        <v>1627</v>
      </c>
      <c r="G763" s="1" t="s">
        <v>1628</v>
      </c>
      <c r="I763" s="1" t="s">
        <v>1628</v>
      </c>
      <c r="K763" s="1">
        <v>29</v>
      </c>
      <c r="L763" s="1">
        <v>29</v>
      </c>
      <c r="M763" s="1" t="s">
        <v>1629</v>
      </c>
      <c r="N763" s="1" t="s">
        <v>1630</v>
      </c>
      <c r="O763" s="1" t="s">
        <v>1625</v>
      </c>
      <c r="P763" s="1" t="s">
        <v>143</v>
      </c>
      <c r="Q763" s="1" t="s">
        <v>109</v>
      </c>
      <c r="R763" s="1">
        <v>1</v>
      </c>
      <c r="S763" s="1" t="s">
        <v>110</v>
      </c>
      <c r="T763" s="1" t="s">
        <v>111</v>
      </c>
      <c r="U763" s="1" t="s">
        <v>112</v>
      </c>
      <c r="V763" s="1">
        <v>411</v>
      </c>
      <c r="Y763" s="1">
        <v>410080</v>
      </c>
      <c r="Z763" s="1" t="s">
        <v>113</v>
      </c>
      <c r="AG763" s="1">
        <v>1</v>
      </c>
      <c r="AH763" s="4">
        <v>42675</v>
      </c>
      <c r="AI763" s="1">
        <v>57</v>
      </c>
      <c r="AM763" s="1" t="s">
        <v>1631</v>
      </c>
      <c r="AP763" s="1">
        <v>2</v>
      </c>
      <c r="AS763" s="4">
        <v>42675</v>
      </c>
      <c r="AT763" s="4">
        <v>42853</v>
      </c>
      <c r="AU763" s="4">
        <v>42839</v>
      </c>
      <c r="AW763" s="1">
        <v>1</v>
      </c>
      <c r="AY763" s="1" t="s">
        <v>184</v>
      </c>
      <c r="BB763" s="1">
        <v>0</v>
      </c>
      <c r="BC763" s="1">
        <v>0</v>
      </c>
      <c r="BD763" s="1">
        <v>1</v>
      </c>
      <c r="BE763" s="1">
        <v>40805</v>
      </c>
      <c r="BF763" s="1" t="s">
        <v>146</v>
      </c>
      <c r="BG763" s="1">
        <v>40805</v>
      </c>
      <c r="BH763" s="1">
        <v>635.42</v>
      </c>
      <c r="BI763" s="1">
        <v>875.46</v>
      </c>
      <c r="BJ763" s="1">
        <v>0</v>
      </c>
      <c r="BL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1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40805</v>
      </c>
      <c r="CD763" s="1">
        <v>1</v>
      </c>
      <c r="CE763" s="1" t="s">
        <v>118</v>
      </c>
      <c r="CF763" s="1" t="s">
        <v>1511</v>
      </c>
      <c r="CG763" s="1" t="str">
        <f>"04"</f>
        <v>04</v>
      </c>
      <c r="CH763" s="1" t="str">
        <f>"5"</f>
        <v>5</v>
      </c>
      <c r="CI763" s="1" t="str">
        <f>"07"</f>
        <v>07</v>
      </c>
      <c r="CJ763" s="1" t="s">
        <v>147</v>
      </c>
      <c r="CK763" s="1" t="str">
        <f>"10"</f>
        <v>10</v>
      </c>
      <c r="CL763" s="1" t="s">
        <v>1632</v>
      </c>
      <c r="CW763" s="1">
        <v>0</v>
      </c>
      <c r="CX763" s="1">
        <v>0</v>
      </c>
      <c r="CY763" s="1">
        <v>0</v>
      </c>
    </row>
    <row r="764" spans="1:103">
      <c r="A764" s="1">
        <v>410</v>
      </c>
      <c r="B764" s="1" t="s">
        <v>138</v>
      </c>
      <c r="C764" s="1">
        <v>410519</v>
      </c>
      <c r="D764" s="1" t="s">
        <v>102</v>
      </c>
      <c r="E764" s="1">
        <v>9052</v>
      </c>
      <c r="F764" s="1" t="s">
        <v>1627</v>
      </c>
      <c r="G764" s="1" t="s">
        <v>1628</v>
      </c>
      <c r="I764" s="1" t="s">
        <v>1628</v>
      </c>
      <c r="K764" s="1">
        <v>30</v>
      </c>
      <c r="L764" s="1">
        <v>30</v>
      </c>
      <c r="M764" s="1" t="s">
        <v>1629</v>
      </c>
      <c r="N764" s="1" t="s">
        <v>1630</v>
      </c>
      <c r="O764" s="1" t="s">
        <v>1625</v>
      </c>
      <c r="P764" s="1" t="s">
        <v>143</v>
      </c>
      <c r="Q764" s="1" t="s">
        <v>109</v>
      </c>
      <c r="R764" s="1">
        <v>1</v>
      </c>
      <c r="S764" s="1" t="s">
        <v>110</v>
      </c>
      <c r="T764" s="1" t="s">
        <v>111</v>
      </c>
      <c r="U764" s="1" t="s">
        <v>112</v>
      </c>
      <c r="V764" s="1">
        <v>411</v>
      </c>
      <c r="Y764" s="1">
        <v>410080</v>
      </c>
      <c r="Z764" s="1" t="s">
        <v>113</v>
      </c>
      <c r="AC764" s="1" t="s">
        <v>114</v>
      </c>
      <c r="AD764" s="4">
        <v>42863</v>
      </c>
      <c r="AG764" s="1">
        <v>1</v>
      </c>
      <c r="AH764" s="4">
        <v>42675</v>
      </c>
      <c r="AI764" s="1">
        <v>57</v>
      </c>
      <c r="AM764" s="1" t="s">
        <v>1631</v>
      </c>
      <c r="AP764" s="1">
        <v>2</v>
      </c>
      <c r="AS764" s="4">
        <v>42675</v>
      </c>
      <c r="AT764" s="4">
        <v>42853</v>
      </c>
      <c r="AU764" s="4">
        <v>42839</v>
      </c>
      <c r="AW764" s="1">
        <v>1</v>
      </c>
      <c r="AX764" s="1">
        <v>409193</v>
      </c>
      <c r="AY764" s="1" t="s">
        <v>184</v>
      </c>
      <c r="AZ764" s="1">
        <v>999</v>
      </c>
      <c r="BA764" s="1">
        <v>811</v>
      </c>
      <c r="BB764" s="1">
        <v>0</v>
      </c>
      <c r="BC764" s="1">
        <v>0</v>
      </c>
      <c r="BD764" s="1">
        <v>1</v>
      </c>
      <c r="BE764" s="1">
        <v>40805</v>
      </c>
      <c r="BF764" s="1" t="s">
        <v>146</v>
      </c>
      <c r="BG764" s="1">
        <v>40805</v>
      </c>
      <c r="BH764" s="1">
        <v>635.42</v>
      </c>
      <c r="BI764" s="1">
        <v>875.46</v>
      </c>
      <c r="BJ764" s="1">
        <v>0</v>
      </c>
      <c r="BL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1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40805</v>
      </c>
      <c r="CD764" s="1">
        <v>1</v>
      </c>
      <c r="CE764" s="1" t="s">
        <v>118</v>
      </c>
      <c r="CF764" s="1" t="s">
        <v>1511</v>
      </c>
      <c r="CG764" s="1" t="str">
        <f>"04"</f>
        <v>04</v>
      </c>
      <c r="CH764" s="1" t="str">
        <f>"5"</f>
        <v>5</v>
      </c>
      <c r="CI764" s="1" t="str">
        <f>"07"</f>
        <v>07</v>
      </c>
      <c r="CJ764" s="1" t="s">
        <v>147</v>
      </c>
      <c r="CK764" s="1" t="str">
        <f>"10"</f>
        <v>10</v>
      </c>
      <c r="CL764" s="1" t="s">
        <v>1632</v>
      </c>
      <c r="CW764" s="1">
        <v>0</v>
      </c>
      <c r="CX764" s="1">
        <v>0</v>
      </c>
      <c r="CY764" s="1">
        <v>0</v>
      </c>
    </row>
    <row r="765" spans="1:103">
      <c r="A765" s="1">
        <v>410</v>
      </c>
      <c r="B765" s="1" t="s">
        <v>138</v>
      </c>
      <c r="C765" s="1">
        <v>410519</v>
      </c>
      <c r="D765" s="1" t="s">
        <v>102</v>
      </c>
      <c r="E765" s="1">
        <v>9052</v>
      </c>
      <c r="F765" s="1" t="s">
        <v>1627</v>
      </c>
      <c r="G765" s="1" t="s">
        <v>1628</v>
      </c>
      <c r="I765" s="1" t="s">
        <v>1628</v>
      </c>
      <c r="K765" s="1">
        <v>31</v>
      </c>
      <c r="L765" s="1">
        <v>31</v>
      </c>
      <c r="M765" s="1" t="s">
        <v>1629</v>
      </c>
      <c r="N765" s="1" t="s">
        <v>1630</v>
      </c>
      <c r="O765" s="1" t="s">
        <v>1625</v>
      </c>
      <c r="P765" s="1" t="s">
        <v>143</v>
      </c>
      <c r="Q765" s="1" t="s">
        <v>109</v>
      </c>
      <c r="R765" s="1">
        <v>1</v>
      </c>
      <c r="S765" s="1" t="s">
        <v>110</v>
      </c>
      <c r="T765" s="1" t="s">
        <v>111</v>
      </c>
      <c r="U765" s="1" t="s">
        <v>112</v>
      </c>
      <c r="V765" s="1">
        <v>411</v>
      </c>
      <c r="Y765" s="1">
        <v>410080</v>
      </c>
      <c r="Z765" s="1" t="s">
        <v>113</v>
      </c>
      <c r="AG765" s="1">
        <v>1</v>
      </c>
      <c r="AH765" s="4">
        <v>42675</v>
      </c>
      <c r="AI765" s="1">
        <v>57</v>
      </c>
      <c r="AM765" s="1" t="s">
        <v>1631</v>
      </c>
      <c r="AP765" s="1">
        <v>2</v>
      </c>
      <c r="AS765" s="4">
        <v>42675</v>
      </c>
      <c r="AT765" s="4">
        <v>42853</v>
      </c>
      <c r="AU765" s="4">
        <v>42839</v>
      </c>
      <c r="AW765" s="1">
        <v>1</v>
      </c>
      <c r="AY765" s="1" t="s">
        <v>184</v>
      </c>
      <c r="BB765" s="1">
        <v>0</v>
      </c>
      <c r="BC765" s="1">
        <v>0</v>
      </c>
      <c r="BD765" s="1">
        <v>1</v>
      </c>
      <c r="BE765" s="1">
        <v>40805</v>
      </c>
      <c r="BF765" s="1" t="s">
        <v>146</v>
      </c>
      <c r="BG765" s="1">
        <v>40805</v>
      </c>
      <c r="BH765" s="1">
        <v>635.42</v>
      </c>
      <c r="BI765" s="1">
        <v>875.46</v>
      </c>
      <c r="BJ765" s="1">
        <v>0</v>
      </c>
      <c r="BL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1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40805</v>
      </c>
      <c r="CD765" s="1">
        <v>1</v>
      </c>
      <c r="CE765" s="1" t="s">
        <v>118</v>
      </c>
      <c r="CF765" s="1" t="s">
        <v>1511</v>
      </c>
      <c r="CG765" s="1" t="str">
        <f>"04"</f>
        <v>04</v>
      </c>
      <c r="CH765" s="1" t="str">
        <f>"5"</f>
        <v>5</v>
      </c>
      <c r="CI765" s="1" t="str">
        <f>"07"</f>
        <v>07</v>
      </c>
      <c r="CJ765" s="1" t="s">
        <v>147</v>
      </c>
      <c r="CK765" s="1" t="str">
        <f>"10"</f>
        <v>10</v>
      </c>
      <c r="CL765" s="1" t="s">
        <v>1632</v>
      </c>
      <c r="CW765" s="1">
        <v>0</v>
      </c>
      <c r="CX765" s="1">
        <v>0</v>
      </c>
      <c r="CY765" s="1">
        <v>0</v>
      </c>
    </row>
    <row r="766" spans="1:103">
      <c r="A766" s="1">
        <v>410</v>
      </c>
      <c r="B766" s="1" t="s">
        <v>138</v>
      </c>
      <c r="C766" s="1">
        <v>410519</v>
      </c>
      <c r="D766" s="1" t="s">
        <v>102</v>
      </c>
      <c r="E766" s="1">
        <v>9052</v>
      </c>
      <c r="F766" s="1" t="s">
        <v>1627</v>
      </c>
      <c r="G766" s="1" t="s">
        <v>1628</v>
      </c>
      <c r="I766" s="1" t="s">
        <v>1628</v>
      </c>
      <c r="K766" s="1">
        <v>32</v>
      </c>
      <c r="L766" s="1">
        <v>32</v>
      </c>
      <c r="M766" s="1" t="s">
        <v>1629</v>
      </c>
      <c r="N766" s="1" t="s">
        <v>1630</v>
      </c>
      <c r="O766" s="1" t="s">
        <v>1625</v>
      </c>
      <c r="P766" s="1" t="s">
        <v>143</v>
      </c>
      <c r="Q766" s="1" t="s">
        <v>109</v>
      </c>
      <c r="R766" s="1">
        <v>1</v>
      </c>
      <c r="S766" s="1" t="s">
        <v>110</v>
      </c>
      <c r="T766" s="1" t="s">
        <v>111</v>
      </c>
      <c r="U766" s="1" t="s">
        <v>112</v>
      </c>
      <c r="V766" s="1">
        <v>411</v>
      </c>
      <c r="Y766" s="1">
        <v>410080</v>
      </c>
      <c r="Z766" s="1" t="s">
        <v>113</v>
      </c>
      <c r="AG766" s="1">
        <v>1</v>
      </c>
      <c r="AH766" s="4">
        <v>42675</v>
      </c>
      <c r="AI766" s="1">
        <v>57</v>
      </c>
      <c r="AM766" s="1" t="s">
        <v>1631</v>
      </c>
      <c r="AP766" s="1">
        <v>2</v>
      </c>
      <c r="AS766" s="4">
        <v>42675</v>
      </c>
      <c r="AT766" s="4">
        <v>42853</v>
      </c>
      <c r="AU766" s="4">
        <v>42839</v>
      </c>
      <c r="AW766" s="1">
        <v>1</v>
      </c>
      <c r="AY766" s="1" t="s">
        <v>184</v>
      </c>
      <c r="BB766" s="1">
        <v>0</v>
      </c>
      <c r="BC766" s="1">
        <v>0</v>
      </c>
      <c r="BD766" s="1">
        <v>1</v>
      </c>
      <c r="BE766" s="1">
        <v>40805</v>
      </c>
      <c r="BF766" s="1" t="s">
        <v>146</v>
      </c>
      <c r="BG766" s="1">
        <v>40805</v>
      </c>
      <c r="BH766" s="1">
        <v>635.42</v>
      </c>
      <c r="BI766" s="1">
        <v>875.46</v>
      </c>
      <c r="BJ766" s="1">
        <v>0</v>
      </c>
      <c r="BL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1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40805</v>
      </c>
      <c r="CD766" s="1">
        <v>1</v>
      </c>
      <c r="CE766" s="1" t="s">
        <v>118</v>
      </c>
      <c r="CF766" s="1" t="s">
        <v>1511</v>
      </c>
      <c r="CG766" s="1" t="str">
        <f>"04"</f>
        <v>04</v>
      </c>
      <c r="CH766" s="1" t="str">
        <f>"5"</f>
        <v>5</v>
      </c>
      <c r="CI766" s="1" t="str">
        <f>"07"</f>
        <v>07</v>
      </c>
      <c r="CJ766" s="1" t="s">
        <v>147</v>
      </c>
      <c r="CK766" s="1" t="str">
        <f>"10"</f>
        <v>10</v>
      </c>
      <c r="CL766" s="1" t="s">
        <v>1632</v>
      </c>
      <c r="CW766" s="1">
        <v>0</v>
      </c>
      <c r="CX766" s="1">
        <v>0</v>
      </c>
      <c r="CY766" s="1">
        <v>0</v>
      </c>
    </row>
    <row r="767" spans="1:103">
      <c r="A767" s="1">
        <v>410</v>
      </c>
      <c r="B767" s="1" t="s">
        <v>138</v>
      </c>
      <c r="C767" s="1">
        <v>410519</v>
      </c>
      <c r="D767" s="1" t="s">
        <v>102</v>
      </c>
      <c r="E767" s="1">
        <v>9052</v>
      </c>
      <c r="F767" s="1" t="s">
        <v>1627</v>
      </c>
      <c r="G767" s="1" t="s">
        <v>1628</v>
      </c>
      <c r="I767" s="1" t="s">
        <v>1628</v>
      </c>
      <c r="K767" s="1">
        <v>33</v>
      </c>
      <c r="L767" s="1">
        <v>33</v>
      </c>
      <c r="M767" s="1" t="s">
        <v>1629</v>
      </c>
      <c r="N767" s="1" t="s">
        <v>1630</v>
      </c>
      <c r="O767" s="1" t="s">
        <v>1625</v>
      </c>
      <c r="P767" s="1" t="s">
        <v>143</v>
      </c>
      <c r="Q767" s="1" t="s">
        <v>109</v>
      </c>
      <c r="R767" s="1">
        <v>1</v>
      </c>
      <c r="S767" s="1" t="s">
        <v>110</v>
      </c>
      <c r="T767" s="1" t="s">
        <v>111</v>
      </c>
      <c r="U767" s="1" t="s">
        <v>112</v>
      </c>
      <c r="V767" s="1">
        <v>411</v>
      </c>
      <c r="Y767" s="1">
        <v>410080</v>
      </c>
      <c r="Z767" s="1" t="s">
        <v>113</v>
      </c>
      <c r="AG767" s="1">
        <v>1</v>
      </c>
      <c r="AH767" s="4">
        <v>42675</v>
      </c>
      <c r="AI767" s="1">
        <v>57</v>
      </c>
      <c r="AM767" s="1" t="s">
        <v>1631</v>
      </c>
      <c r="AP767" s="1">
        <v>2</v>
      </c>
      <c r="AS767" s="4">
        <v>42675</v>
      </c>
      <c r="AT767" s="4">
        <v>42853</v>
      </c>
      <c r="AU767" s="4">
        <v>42839</v>
      </c>
      <c r="AW767" s="1">
        <v>1</v>
      </c>
      <c r="AY767" s="1" t="s">
        <v>184</v>
      </c>
      <c r="BB767" s="1">
        <v>0</v>
      </c>
      <c r="BC767" s="1">
        <v>0</v>
      </c>
      <c r="BD767" s="1">
        <v>1</v>
      </c>
      <c r="BE767" s="1">
        <v>40805</v>
      </c>
      <c r="BF767" s="1" t="s">
        <v>146</v>
      </c>
      <c r="BG767" s="1">
        <v>40805</v>
      </c>
      <c r="BH767" s="1">
        <v>635.42</v>
      </c>
      <c r="BI767" s="1">
        <v>875.46</v>
      </c>
      <c r="BJ767" s="1">
        <v>0</v>
      </c>
      <c r="BL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1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40805</v>
      </c>
      <c r="CD767" s="1">
        <v>1</v>
      </c>
      <c r="CE767" s="1" t="s">
        <v>118</v>
      </c>
      <c r="CF767" s="1" t="s">
        <v>1511</v>
      </c>
      <c r="CG767" s="1" t="str">
        <f>"04"</f>
        <v>04</v>
      </c>
      <c r="CH767" s="1" t="str">
        <f>"5"</f>
        <v>5</v>
      </c>
      <c r="CI767" s="1" t="str">
        <f>"07"</f>
        <v>07</v>
      </c>
      <c r="CJ767" s="1" t="s">
        <v>147</v>
      </c>
      <c r="CK767" s="1" t="str">
        <f>"10"</f>
        <v>10</v>
      </c>
      <c r="CL767" s="1" t="s">
        <v>1632</v>
      </c>
      <c r="CW767" s="1">
        <v>0</v>
      </c>
      <c r="CX767" s="1">
        <v>0</v>
      </c>
      <c r="CY767" s="1">
        <v>0</v>
      </c>
    </row>
    <row r="768" spans="1:103">
      <c r="A768" s="1">
        <v>410</v>
      </c>
      <c r="B768" s="1" t="s">
        <v>138</v>
      </c>
      <c r="C768" s="1">
        <v>410519</v>
      </c>
      <c r="D768" s="1" t="s">
        <v>102</v>
      </c>
      <c r="E768" s="1">
        <v>9052</v>
      </c>
      <c r="F768" s="1" t="s">
        <v>1627</v>
      </c>
      <c r="G768" s="1" t="s">
        <v>1628</v>
      </c>
      <c r="I768" s="1" t="s">
        <v>1628</v>
      </c>
      <c r="K768" s="1">
        <v>34</v>
      </c>
      <c r="L768" s="1">
        <v>34</v>
      </c>
      <c r="M768" s="1" t="s">
        <v>1629</v>
      </c>
      <c r="N768" s="1" t="s">
        <v>1630</v>
      </c>
      <c r="O768" s="1" t="s">
        <v>1625</v>
      </c>
      <c r="P768" s="1" t="s">
        <v>143</v>
      </c>
      <c r="Q768" s="1" t="s">
        <v>109</v>
      </c>
      <c r="R768" s="1">
        <v>1</v>
      </c>
      <c r="S768" s="1" t="s">
        <v>110</v>
      </c>
      <c r="T768" s="1" t="s">
        <v>111</v>
      </c>
      <c r="U768" s="1" t="s">
        <v>112</v>
      </c>
      <c r="V768" s="1">
        <v>411</v>
      </c>
      <c r="Y768" s="1">
        <v>410080</v>
      </c>
      <c r="Z768" s="1" t="s">
        <v>113</v>
      </c>
      <c r="AG768" s="1">
        <v>1</v>
      </c>
      <c r="AH768" s="4">
        <v>42675</v>
      </c>
      <c r="AI768" s="1">
        <v>57</v>
      </c>
      <c r="AM768" s="1" t="s">
        <v>1631</v>
      </c>
      <c r="AP768" s="1">
        <v>2</v>
      </c>
      <c r="AS768" s="4">
        <v>42675</v>
      </c>
      <c r="AT768" s="4">
        <v>42853</v>
      </c>
      <c r="AU768" s="4">
        <v>42839</v>
      </c>
      <c r="AW768" s="1">
        <v>1</v>
      </c>
      <c r="AY768" s="1" t="s">
        <v>184</v>
      </c>
      <c r="BB768" s="1">
        <v>0</v>
      </c>
      <c r="BC768" s="1">
        <v>0</v>
      </c>
      <c r="BD768" s="1">
        <v>1</v>
      </c>
      <c r="BE768" s="1">
        <v>40805</v>
      </c>
      <c r="BF768" s="1" t="s">
        <v>146</v>
      </c>
      <c r="BG768" s="1">
        <v>40805</v>
      </c>
      <c r="BH768" s="1">
        <v>635.42</v>
      </c>
      <c r="BI768" s="1">
        <v>875.46</v>
      </c>
      <c r="BJ768" s="1">
        <v>0</v>
      </c>
      <c r="BL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1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40805</v>
      </c>
      <c r="CD768" s="1">
        <v>1</v>
      </c>
      <c r="CE768" s="1" t="s">
        <v>118</v>
      </c>
      <c r="CF768" s="1" t="s">
        <v>1511</v>
      </c>
      <c r="CG768" s="1" t="str">
        <f>"04"</f>
        <v>04</v>
      </c>
      <c r="CH768" s="1" t="str">
        <f>"5"</f>
        <v>5</v>
      </c>
      <c r="CI768" s="1" t="str">
        <f>"07"</f>
        <v>07</v>
      </c>
      <c r="CJ768" s="1" t="s">
        <v>147</v>
      </c>
      <c r="CK768" s="1" t="str">
        <f>"10"</f>
        <v>10</v>
      </c>
      <c r="CL768" s="1" t="s">
        <v>1632</v>
      </c>
      <c r="CW768" s="1">
        <v>0</v>
      </c>
      <c r="CX768" s="1">
        <v>0</v>
      </c>
      <c r="CY768" s="1">
        <v>0</v>
      </c>
    </row>
    <row r="769" spans="1:103">
      <c r="A769" s="1">
        <v>410</v>
      </c>
      <c r="B769" s="1" t="s">
        <v>138</v>
      </c>
      <c r="C769" s="1">
        <v>410519</v>
      </c>
      <c r="D769" s="1" t="s">
        <v>102</v>
      </c>
      <c r="E769" s="1">
        <v>9052</v>
      </c>
      <c r="F769" s="1" t="s">
        <v>1627</v>
      </c>
      <c r="G769" s="1" t="s">
        <v>1628</v>
      </c>
      <c r="I769" s="1" t="s">
        <v>1628</v>
      </c>
      <c r="K769" s="1">
        <v>35</v>
      </c>
      <c r="L769" s="1">
        <v>35</v>
      </c>
      <c r="M769" s="1" t="s">
        <v>1629</v>
      </c>
      <c r="N769" s="1" t="s">
        <v>1630</v>
      </c>
      <c r="O769" s="1" t="s">
        <v>1625</v>
      </c>
      <c r="P769" s="1" t="s">
        <v>143</v>
      </c>
      <c r="Q769" s="1" t="s">
        <v>109</v>
      </c>
      <c r="R769" s="1">
        <v>1</v>
      </c>
      <c r="S769" s="1" t="s">
        <v>110</v>
      </c>
      <c r="T769" s="1" t="s">
        <v>111</v>
      </c>
      <c r="U769" s="1" t="s">
        <v>112</v>
      </c>
      <c r="V769" s="1">
        <v>411</v>
      </c>
      <c r="Y769" s="1">
        <v>410080</v>
      </c>
      <c r="Z769" s="1" t="s">
        <v>113</v>
      </c>
      <c r="AG769" s="1">
        <v>1</v>
      </c>
      <c r="AH769" s="4">
        <v>42675</v>
      </c>
      <c r="AI769" s="1">
        <v>57</v>
      </c>
      <c r="AM769" s="1" t="s">
        <v>1631</v>
      </c>
      <c r="AP769" s="1">
        <v>2</v>
      </c>
      <c r="AS769" s="4">
        <v>42675</v>
      </c>
      <c r="AT769" s="4">
        <v>42853</v>
      </c>
      <c r="AU769" s="4">
        <v>42839</v>
      </c>
      <c r="AW769" s="1">
        <v>1</v>
      </c>
      <c r="AY769" s="1" t="s">
        <v>184</v>
      </c>
      <c r="BB769" s="1">
        <v>0</v>
      </c>
      <c r="BC769" s="1">
        <v>0</v>
      </c>
      <c r="BD769" s="1">
        <v>1</v>
      </c>
      <c r="BE769" s="1">
        <v>40805</v>
      </c>
      <c r="BF769" s="1" t="s">
        <v>146</v>
      </c>
      <c r="BG769" s="1">
        <v>40805</v>
      </c>
      <c r="BH769" s="1">
        <v>635.42</v>
      </c>
      <c r="BI769" s="1">
        <v>875.46</v>
      </c>
      <c r="BJ769" s="1">
        <v>0</v>
      </c>
      <c r="BL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1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40805</v>
      </c>
      <c r="CD769" s="1">
        <v>1</v>
      </c>
      <c r="CE769" s="1" t="s">
        <v>118</v>
      </c>
      <c r="CF769" s="1" t="s">
        <v>1511</v>
      </c>
      <c r="CG769" s="1" t="str">
        <f>"04"</f>
        <v>04</v>
      </c>
      <c r="CH769" s="1" t="str">
        <f>"5"</f>
        <v>5</v>
      </c>
      <c r="CI769" s="1" t="str">
        <f>"07"</f>
        <v>07</v>
      </c>
      <c r="CJ769" s="1" t="s">
        <v>147</v>
      </c>
      <c r="CK769" s="1" t="str">
        <f>"10"</f>
        <v>10</v>
      </c>
      <c r="CL769" s="1" t="s">
        <v>1632</v>
      </c>
      <c r="CW769" s="1">
        <v>0</v>
      </c>
      <c r="CX769" s="1">
        <v>0</v>
      </c>
      <c r="CY769" s="1">
        <v>0</v>
      </c>
    </row>
    <row r="770" spans="1:103">
      <c r="A770" s="1">
        <v>410</v>
      </c>
      <c r="B770" s="1" t="s">
        <v>138</v>
      </c>
      <c r="C770" s="1">
        <v>410519</v>
      </c>
      <c r="D770" s="1" t="s">
        <v>102</v>
      </c>
      <c r="E770" s="1">
        <v>9052</v>
      </c>
      <c r="F770" s="1" t="s">
        <v>1627</v>
      </c>
      <c r="G770" s="1" t="s">
        <v>1628</v>
      </c>
      <c r="I770" s="1" t="s">
        <v>1628</v>
      </c>
      <c r="K770" s="1">
        <v>36</v>
      </c>
      <c r="L770" s="1">
        <v>36</v>
      </c>
      <c r="M770" s="1" t="s">
        <v>1629</v>
      </c>
      <c r="N770" s="1" t="s">
        <v>1630</v>
      </c>
      <c r="O770" s="1" t="s">
        <v>1625</v>
      </c>
      <c r="P770" s="1" t="s">
        <v>143</v>
      </c>
      <c r="Q770" s="1" t="s">
        <v>109</v>
      </c>
      <c r="R770" s="1">
        <v>1</v>
      </c>
      <c r="S770" s="1" t="s">
        <v>110</v>
      </c>
      <c r="T770" s="1" t="s">
        <v>111</v>
      </c>
      <c r="U770" s="1" t="s">
        <v>112</v>
      </c>
      <c r="V770" s="1">
        <v>411</v>
      </c>
      <c r="Y770" s="1">
        <v>410080</v>
      </c>
      <c r="Z770" s="1" t="s">
        <v>113</v>
      </c>
      <c r="AG770" s="1">
        <v>1</v>
      </c>
      <c r="AH770" s="4">
        <v>42675</v>
      </c>
      <c r="AI770" s="1">
        <v>57</v>
      </c>
      <c r="AM770" s="1" t="s">
        <v>1631</v>
      </c>
      <c r="AP770" s="1">
        <v>2</v>
      </c>
      <c r="AS770" s="4">
        <v>42675</v>
      </c>
      <c r="AT770" s="4">
        <v>42853</v>
      </c>
      <c r="AU770" s="4">
        <v>42839</v>
      </c>
      <c r="AW770" s="1">
        <v>1</v>
      </c>
      <c r="AY770" s="1" t="s">
        <v>184</v>
      </c>
      <c r="BB770" s="1">
        <v>0</v>
      </c>
      <c r="BC770" s="1">
        <v>0</v>
      </c>
      <c r="BD770" s="1">
        <v>1</v>
      </c>
      <c r="BE770" s="1">
        <v>40805</v>
      </c>
      <c r="BF770" s="1" t="s">
        <v>146</v>
      </c>
      <c r="BG770" s="1">
        <v>40805</v>
      </c>
      <c r="BH770" s="1">
        <v>635.42</v>
      </c>
      <c r="BI770" s="1">
        <v>875.46</v>
      </c>
      <c r="BJ770" s="1">
        <v>0</v>
      </c>
      <c r="BL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1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40805</v>
      </c>
      <c r="CD770" s="1">
        <v>1</v>
      </c>
      <c r="CE770" s="1" t="s">
        <v>118</v>
      </c>
      <c r="CF770" s="1" t="s">
        <v>1511</v>
      </c>
      <c r="CG770" s="1" t="str">
        <f>"04"</f>
        <v>04</v>
      </c>
      <c r="CH770" s="1" t="str">
        <f>"5"</f>
        <v>5</v>
      </c>
      <c r="CI770" s="1" t="str">
        <f>"07"</f>
        <v>07</v>
      </c>
      <c r="CJ770" s="1" t="s">
        <v>147</v>
      </c>
      <c r="CK770" s="1" t="str">
        <f>"10"</f>
        <v>10</v>
      </c>
      <c r="CL770" s="1" t="s">
        <v>1632</v>
      </c>
      <c r="CW770" s="1">
        <v>0</v>
      </c>
      <c r="CX770" s="1">
        <v>0</v>
      </c>
      <c r="CY770" s="1">
        <v>0</v>
      </c>
    </row>
    <row r="771" spans="1:103">
      <c r="A771" s="1">
        <v>410</v>
      </c>
      <c r="B771" s="1" t="s">
        <v>138</v>
      </c>
      <c r="C771" s="1">
        <v>410519</v>
      </c>
      <c r="D771" s="1" t="s">
        <v>102</v>
      </c>
      <c r="E771" s="1">
        <v>9052</v>
      </c>
      <c r="F771" s="1" t="s">
        <v>1627</v>
      </c>
      <c r="G771" s="1" t="s">
        <v>1628</v>
      </c>
      <c r="I771" s="1" t="s">
        <v>1628</v>
      </c>
      <c r="K771" s="1">
        <v>37</v>
      </c>
      <c r="L771" s="1">
        <v>37</v>
      </c>
      <c r="M771" s="1" t="s">
        <v>1629</v>
      </c>
      <c r="N771" s="1" t="s">
        <v>1630</v>
      </c>
      <c r="O771" s="1" t="s">
        <v>1625</v>
      </c>
      <c r="P771" s="1" t="s">
        <v>143</v>
      </c>
      <c r="Q771" s="1" t="s">
        <v>109</v>
      </c>
      <c r="R771" s="1">
        <v>1</v>
      </c>
      <c r="S771" s="1" t="s">
        <v>110</v>
      </c>
      <c r="T771" s="1" t="s">
        <v>111</v>
      </c>
      <c r="U771" s="1" t="s">
        <v>112</v>
      </c>
      <c r="V771" s="1">
        <v>411</v>
      </c>
      <c r="Y771" s="1">
        <v>410080</v>
      </c>
      <c r="Z771" s="1" t="s">
        <v>113</v>
      </c>
      <c r="AG771" s="1">
        <v>1</v>
      </c>
      <c r="AH771" s="4">
        <v>42675</v>
      </c>
      <c r="AI771" s="1">
        <v>57</v>
      </c>
      <c r="AM771" s="1" t="s">
        <v>1631</v>
      </c>
      <c r="AP771" s="1">
        <v>2</v>
      </c>
      <c r="AS771" s="4">
        <v>42675</v>
      </c>
      <c r="AT771" s="4">
        <v>42853</v>
      </c>
      <c r="AU771" s="4">
        <v>42839</v>
      </c>
      <c r="AW771" s="1">
        <v>1</v>
      </c>
      <c r="AY771" s="1" t="s">
        <v>184</v>
      </c>
      <c r="BB771" s="1">
        <v>0</v>
      </c>
      <c r="BC771" s="1">
        <v>0</v>
      </c>
      <c r="BD771" s="1">
        <v>1</v>
      </c>
      <c r="BE771" s="1">
        <v>40805</v>
      </c>
      <c r="BF771" s="1" t="s">
        <v>146</v>
      </c>
      <c r="BG771" s="1">
        <v>40805</v>
      </c>
      <c r="BH771" s="1">
        <v>635.42</v>
      </c>
      <c r="BI771" s="1">
        <v>875.46</v>
      </c>
      <c r="BJ771" s="1">
        <v>0</v>
      </c>
      <c r="BL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1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40805</v>
      </c>
      <c r="CD771" s="1">
        <v>1</v>
      </c>
      <c r="CE771" s="1" t="s">
        <v>118</v>
      </c>
      <c r="CF771" s="1" t="s">
        <v>1511</v>
      </c>
      <c r="CG771" s="1" t="str">
        <f>"04"</f>
        <v>04</v>
      </c>
      <c r="CH771" s="1" t="str">
        <f>"5"</f>
        <v>5</v>
      </c>
      <c r="CI771" s="1" t="str">
        <f>"07"</f>
        <v>07</v>
      </c>
      <c r="CJ771" s="1" t="s">
        <v>147</v>
      </c>
      <c r="CK771" s="1" t="str">
        <f>"10"</f>
        <v>10</v>
      </c>
      <c r="CL771" s="1" t="s">
        <v>1632</v>
      </c>
      <c r="CW771" s="1">
        <v>0</v>
      </c>
      <c r="CX771" s="1">
        <v>0</v>
      </c>
      <c r="CY771" s="1">
        <v>0</v>
      </c>
    </row>
    <row r="772" spans="1:103">
      <c r="A772" s="1">
        <v>410</v>
      </c>
      <c r="B772" s="1" t="s">
        <v>138</v>
      </c>
      <c r="C772" s="1">
        <v>410519</v>
      </c>
      <c r="D772" s="1" t="s">
        <v>102</v>
      </c>
      <c r="E772" s="1">
        <v>9052</v>
      </c>
      <c r="F772" s="1" t="s">
        <v>1627</v>
      </c>
      <c r="G772" s="1" t="s">
        <v>1628</v>
      </c>
      <c r="I772" s="1" t="s">
        <v>1628</v>
      </c>
      <c r="K772" s="1">
        <v>38</v>
      </c>
      <c r="L772" s="1">
        <v>38</v>
      </c>
      <c r="M772" s="1" t="s">
        <v>1629</v>
      </c>
      <c r="N772" s="1" t="s">
        <v>1630</v>
      </c>
      <c r="O772" s="1" t="s">
        <v>1625</v>
      </c>
      <c r="P772" s="1" t="s">
        <v>143</v>
      </c>
      <c r="Q772" s="1" t="s">
        <v>109</v>
      </c>
      <c r="R772" s="1">
        <v>1</v>
      </c>
      <c r="S772" s="1" t="s">
        <v>110</v>
      </c>
      <c r="T772" s="1" t="s">
        <v>111</v>
      </c>
      <c r="U772" s="1" t="s">
        <v>112</v>
      </c>
      <c r="V772" s="1">
        <v>411</v>
      </c>
      <c r="Y772" s="1">
        <v>410080</v>
      </c>
      <c r="Z772" s="1" t="s">
        <v>113</v>
      </c>
      <c r="AG772" s="1">
        <v>1</v>
      </c>
      <c r="AH772" s="4">
        <v>42675</v>
      </c>
      <c r="AI772" s="1">
        <v>57</v>
      </c>
      <c r="AM772" s="1" t="s">
        <v>1631</v>
      </c>
      <c r="AP772" s="1">
        <v>2</v>
      </c>
      <c r="AS772" s="4">
        <v>42675</v>
      </c>
      <c r="AT772" s="4">
        <v>42853</v>
      </c>
      <c r="AU772" s="4">
        <v>42839</v>
      </c>
      <c r="AW772" s="1">
        <v>1</v>
      </c>
      <c r="AY772" s="1" t="s">
        <v>184</v>
      </c>
      <c r="BB772" s="1">
        <v>0</v>
      </c>
      <c r="BC772" s="1">
        <v>0</v>
      </c>
      <c r="BD772" s="1">
        <v>1</v>
      </c>
      <c r="BE772" s="1">
        <v>40805</v>
      </c>
      <c r="BF772" s="1" t="s">
        <v>146</v>
      </c>
      <c r="BG772" s="1">
        <v>40805</v>
      </c>
      <c r="BH772" s="1">
        <v>635.42</v>
      </c>
      <c r="BI772" s="1">
        <v>875.46</v>
      </c>
      <c r="BJ772" s="1">
        <v>0</v>
      </c>
      <c r="BL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1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40805</v>
      </c>
      <c r="CD772" s="1">
        <v>1</v>
      </c>
      <c r="CE772" s="1" t="s">
        <v>118</v>
      </c>
      <c r="CF772" s="1" t="s">
        <v>1511</v>
      </c>
      <c r="CG772" s="1" t="str">
        <f>"04"</f>
        <v>04</v>
      </c>
      <c r="CH772" s="1" t="str">
        <f>"5"</f>
        <v>5</v>
      </c>
      <c r="CI772" s="1" t="str">
        <f>"07"</f>
        <v>07</v>
      </c>
      <c r="CJ772" s="1" t="s">
        <v>147</v>
      </c>
      <c r="CK772" s="1" t="str">
        <f>"10"</f>
        <v>10</v>
      </c>
      <c r="CL772" s="1" t="s">
        <v>1632</v>
      </c>
      <c r="CW772" s="1">
        <v>0</v>
      </c>
      <c r="CX772" s="1">
        <v>0</v>
      </c>
      <c r="CY772" s="1">
        <v>0</v>
      </c>
    </row>
    <row r="773" spans="1:103">
      <c r="A773" s="1">
        <v>410</v>
      </c>
      <c r="B773" s="1" t="s">
        <v>138</v>
      </c>
      <c r="C773" s="1">
        <v>410519</v>
      </c>
      <c r="D773" s="1" t="s">
        <v>102</v>
      </c>
      <c r="E773" s="1">
        <v>9052</v>
      </c>
      <c r="F773" s="1" t="s">
        <v>1627</v>
      </c>
      <c r="G773" s="1" t="s">
        <v>1628</v>
      </c>
      <c r="I773" s="1" t="s">
        <v>1628</v>
      </c>
      <c r="K773" s="1">
        <v>39</v>
      </c>
      <c r="L773" s="1">
        <v>39</v>
      </c>
      <c r="M773" s="1" t="s">
        <v>1629</v>
      </c>
      <c r="N773" s="1" t="s">
        <v>1630</v>
      </c>
      <c r="O773" s="1" t="s">
        <v>1625</v>
      </c>
      <c r="P773" s="1" t="s">
        <v>143</v>
      </c>
      <c r="Q773" s="1" t="s">
        <v>109</v>
      </c>
      <c r="R773" s="1">
        <v>1</v>
      </c>
      <c r="S773" s="1" t="s">
        <v>110</v>
      </c>
      <c r="T773" s="1" t="s">
        <v>111</v>
      </c>
      <c r="U773" s="1" t="s">
        <v>112</v>
      </c>
      <c r="V773" s="1">
        <v>411</v>
      </c>
      <c r="Y773" s="1">
        <v>410080</v>
      </c>
      <c r="Z773" s="1" t="s">
        <v>113</v>
      </c>
      <c r="AG773" s="1">
        <v>1</v>
      </c>
      <c r="AH773" s="4">
        <v>42675</v>
      </c>
      <c r="AI773" s="1">
        <v>57</v>
      </c>
      <c r="AM773" s="1" t="s">
        <v>1631</v>
      </c>
      <c r="AP773" s="1">
        <v>2</v>
      </c>
      <c r="AS773" s="4">
        <v>42675</v>
      </c>
      <c r="AT773" s="4">
        <v>42853</v>
      </c>
      <c r="AU773" s="4">
        <v>42839</v>
      </c>
      <c r="AW773" s="1">
        <v>1</v>
      </c>
      <c r="AY773" s="1" t="s">
        <v>184</v>
      </c>
      <c r="BB773" s="1">
        <v>0</v>
      </c>
      <c r="BC773" s="1">
        <v>0</v>
      </c>
      <c r="BD773" s="1">
        <v>1</v>
      </c>
      <c r="BE773" s="1">
        <v>40805</v>
      </c>
      <c r="BF773" s="1" t="s">
        <v>146</v>
      </c>
      <c r="BG773" s="1">
        <v>40805</v>
      </c>
      <c r="BH773" s="1">
        <v>635.42</v>
      </c>
      <c r="BI773" s="1">
        <v>875.46</v>
      </c>
      <c r="BJ773" s="1">
        <v>0</v>
      </c>
      <c r="BL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40805</v>
      </c>
      <c r="CD773" s="1">
        <v>1</v>
      </c>
      <c r="CE773" s="1" t="s">
        <v>118</v>
      </c>
      <c r="CF773" s="1" t="s">
        <v>1511</v>
      </c>
      <c r="CG773" s="1" t="str">
        <f>"04"</f>
        <v>04</v>
      </c>
      <c r="CH773" s="1" t="str">
        <f>"5"</f>
        <v>5</v>
      </c>
      <c r="CI773" s="1" t="str">
        <f>"07"</f>
        <v>07</v>
      </c>
      <c r="CJ773" s="1" t="s">
        <v>147</v>
      </c>
      <c r="CK773" s="1" t="str">
        <f>"10"</f>
        <v>10</v>
      </c>
      <c r="CL773" s="1" t="s">
        <v>1632</v>
      </c>
      <c r="CW773" s="1">
        <v>0</v>
      </c>
      <c r="CX773" s="1">
        <v>0</v>
      </c>
      <c r="CY773" s="1">
        <v>0</v>
      </c>
    </row>
    <row r="774" spans="1:103">
      <c r="A774" s="1">
        <v>410</v>
      </c>
      <c r="B774" s="1" t="s">
        <v>138</v>
      </c>
      <c r="C774" s="1">
        <v>410519</v>
      </c>
      <c r="D774" s="1" t="s">
        <v>102</v>
      </c>
      <c r="E774" s="1">
        <v>9052</v>
      </c>
      <c r="F774" s="1" t="s">
        <v>1627</v>
      </c>
      <c r="G774" s="1" t="s">
        <v>1628</v>
      </c>
      <c r="I774" s="1" t="s">
        <v>1628</v>
      </c>
      <c r="K774" s="1">
        <v>40</v>
      </c>
      <c r="L774" s="1">
        <v>40</v>
      </c>
      <c r="M774" s="1" t="s">
        <v>1629</v>
      </c>
      <c r="N774" s="1" t="s">
        <v>1630</v>
      </c>
      <c r="O774" s="1" t="s">
        <v>1625</v>
      </c>
      <c r="P774" s="1" t="s">
        <v>143</v>
      </c>
      <c r="Q774" s="1" t="s">
        <v>109</v>
      </c>
      <c r="R774" s="1">
        <v>1</v>
      </c>
      <c r="S774" s="1" t="s">
        <v>110</v>
      </c>
      <c r="T774" s="1" t="s">
        <v>111</v>
      </c>
      <c r="U774" s="1" t="s">
        <v>112</v>
      </c>
      <c r="V774" s="1">
        <v>411</v>
      </c>
      <c r="Y774" s="1">
        <v>410080</v>
      </c>
      <c r="Z774" s="1" t="s">
        <v>113</v>
      </c>
      <c r="AG774" s="1">
        <v>1</v>
      </c>
      <c r="AH774" s="4">
        <v>42675</v>
      </c>
      <c r="AI774" s="1">
        <v>57</v>
      </c>
      <c r="AM774" s="1" t="s">
        <v>1631</v>
      </c>
      <c r="AP774" s="1">
        <v>2</v>
      </c>
      <c r="AS774" s="4">
        <v>42675</v>
      </c>
      <c r="AT774" s="4">
        <v>42853</v>
      </c>
      <c r="AU774" s="4">
        <v>42839</v>
      </c>
      <c r="AW774" s="1">
        <v>1</v>
      </c>
      <c r="AY774" s="1" t="s">
        <v>184</v>
      </c>
      <c r="BB774" s="1">
        <v>0</v>
      </c>
      <c r="BC774" s="1">
        <v>0</v>
      </c>
      <c r="BD774" s="1">
        <v>1</v>
      </c>
      <c r="BE774" s="1">
        <v>40805</v>
      </c>
      <c r="BF774" s="1" t="s">
        <v>146</v>
      </c>
      <c r="BG774" s="1">
        <v>40805</v>
      </c>
      <c r="BH774" s="1">
        <v>635.42</v>
      </c>
      <c r="BI774" s="1">
        <v>875.46</v>
      </c>
      <c r="BJ774" s="1">
        <v>0</v>
      </c>
      <c r="BL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1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40805</v>
      </c>
      <c r="CD774" s="1">
        <v>1</v>
      </c>
      <c r="CE774" s="1" t="s">
        <v>118</v>
      </c>
      <c r="CF774" s="1" t="s">
        <v>1511</v>
      </c>
      <c r="CG774" s="1" t="str">
        <f>"04"</f>
        <v>04</v>
      </c>
      <c r="CH774" s="1" t="str">
        <f>"5"</f>
        <v>5</v>
      </c>
      <c r="CI774" s="1" t="str">
        <f>"07"</f>
        <v>07</v>
      </c>
      <c r="CJ774" s="1" t="s">
        <v>147</v>
      </c>
      <c r="CK774" s="1" t="str">
        <f>"10"</f>
        <v>10</v>
      </c>
      <c r="CL774" s="1" t="s">
        <v>1632</v>
      </c>
      <c r="CW774" s="1">
        <v>0</v>
      </c>
      <c r="CX774" s="1">
        <v>0</v>
      </c>
      <c r="CY774" s="1">
        <v>0</v>
      </c>
    </row>
    <row r="775" spans="1:103">
      <c r="A775" s="1">
        <v>410</v>
      </c>
      <c r="B775" s="1" t="s">
        <v>138</v>
      </c>
      <c r="C775" s="1">
        <v>410519</v>
      </c>
      <c r="D775" s="1" t="s">
        <v>102</v>
      </c>
      <c r="E775" s="1">
        <v>9052</v>
      </c>
      <c r="F775" s="1" t="s">
        <v>1627</v>
      </c>
      <c r="G775" s="1" t="s">
        <v>1628</v>
      </c>
      <c r="I775" s="1" t="s">
        <v>1628</v>
      </c>
      <c r="K775" s="1">
        <v>41</v>
      </c>
      <c r="L775" s="1">
        <v>41</v>
      </c>
      <c r="M775" s="1" t="s">
        <v>1629</v>
      </c>
      <c r="N775" s="1" t="s">
        <v>1630</v>
      </c>
      <c r="O775" s="1" t="s">
        <v>1625</v>
      </c>
      <c r="P775" s="1" t="s">
        <v>143</v>
      </c>
      <c r="Q775" s="1" t="s">
        <v>109</v>
      </c>
      <c r="R775" s="1">
        <v>1</v>
      </c>
      <c r="S775" s="1" t="s">
        <v>110</v>
      </c>
      <c r="T775" s="1" t="s">
        <v>111</v>
      </c>
      <c r="U775" s="1" t="s">
        <v>112</v>
      </c>
      <c r="V775" s="1">
        <v>411</v>
      </c>
      <c r="Y775" s="1">
        <v>410080</v>
      </c>
      <c r="Z775" s="1" t="s">
        <v>113</v>
      </c>
      <c r="AG775" s="1">
        <v>1</v>
      </c>
      <c r="AH775" s="4">
        <v>42675</v>
      </c>
      <c r="AI775" s="1">
        <v>57</v>
      </c>
      <c r="AM775" s="1" t="s">
        <v>1631</v>
      </c>
      <c r="AP775" s="1">
        <v>2</v>
      </c>
      <c r="AS775" s="4">
        <v>42675</v>
      </c>
      <c r="AT775" s="4">
        <v>42853</v>
      </c>
      <c r="AU775" s="4">
        <v>42839</v>
      </c>
      <c r="AW775" s="1">
        <v>1</v>
      </c>
      <c r="AY775" s="1" t="s">
        <v>184</v>
      </c>
      <c r="BB775" s="1">
        <v>0</v>
      </c>
      <c r="BC775" s="1">
        <v>0</v>
      </c>
      <c r="BD775" s="1">
        <v>1</v>
      </c>
      <c r="BE775" s="1">
        <v>40805</v>
      </c>
      <c r="BF775" s="1" t="s">
        <v>146</v>
      </c>
      <c r="BG775" s="1">
        <v>40805</v>
      </c>
      <c r="BH775" s="1">
        <v>635.42</v>
      </c>
      <c r="BI775" s="1">
        <v>875.46</v>
      </c>
      <c r="BJ775" s="1">
        <v>0</v>
      </c>
      <c r="BL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1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40805</v>
      </c>
      <c r="CD775" s="1">
        <v>1</v>
      </c>
      <c r="CE775" s="1" t="s">
        <v>118</v>
      </c>
      <c r="CF775" s="1" t="s">
        <v>1511</v>
      </c>
      <c r="CG775" s="1" t="str">
        <f>"04"</f>
        <v>04</v>
      </c>
      <c r="CH775" s="1" t="str">
        <f>"5"</f>
        <v>5</v>
      </c>
      <c r="CI775" s="1" t="str">
        <f>"07"</f>
        <v>07</v>
      </c>
      <c r="CJ775" s="1" t="s">
        <v>147</v>
      </c>
      <c r="CK775" s="1" t="str">
        <f>"10"</f>
        <v>10</v>
      </c>
      <c r="CL775" s="1" t="s">
        <v>1632</v>
      </c>
      <c r="CW775" s="1">
        <v>0</v>
      </c>
      <c r="CX775" s="1">
        <v>0</v>
      </c>
      <c r="CY775" s="1">
        <v>0</v>
      </c>
    </row>
    <row r="776" spans="1:103">
      <c r="A776" s="1">
        <v>410</v>
      </c>
      <c r="B776" s="1" t="s">
        <v>138</v>
      </c>
      <c r="C776" s="1">
        <v>410519</v>
      </c>
      <c r="D776" s="1" t="s">
        <v>102</v>
      </c>
      <c r="E776" s="1">
        <v>9052</v>
      </c>
      <c r="F776" s="1" t="s">
        <v>1627</v>
      </c>
      <c r="G776" s="1" t="s">
        <v>1628</v>
      </c>
      <c r="I776" s="1" t="s">
        <v>1628</v>
      </c>
      <c r="K776" s="1">
        <v>42</v>
      </c>
      <c r="L776" s="1">
        <v>42</v>
      </c>
      <c r="M776" s="1" t="s">
        <v>1629</v>
      </c>
      <c r="N776" s="1" t="s">
        <v>1630</v>
      </c>
      <c r="O776" s="1" t="s">
        <v>1625</v>
      </c>
      <c r="P776" s="1" t="s">
        <v>143</v>
      </c>
      <c r="Q776" s="1" t="s">
        <v>109</v>
      </c>
      <c r="R776" s="1">
        <v>1</v>
      </c>
      <c r="S776" s="1" t="s">
        <v>110</v>
      </c>
      <c r="T776" s="1" t="s">
        <v>111</v>
      </c>
      <c r="U776" s="1" t="s">
        <v>112</v>
      </c>
      <c r="V776" s="1">
        <v>411</v>
      </c>
      <c r="Y776" s="1">
        <v>410080</v>
      </c>
      <c r="Z776" s="1" t="s">
        <v>113</v>
      </c>
      <c r="AG776" s="1">
        <v>1</v>
      </c>
      <c r="AH776" s="4">
        <v>42675</v>
      </c>
      <c r="AI776" s="1">
        <v>57</v>
      </c>
      <c r="AM776" s="1" t="s">
        <v>1631</v>
      </c>
      <c r="AP776" s="1">
        <v>2</v>
      </c>
      <c r="AS776" s="4">
        <v>42675</v>
      </c>
      <c r="AT776" s="4">
        <v>42853</v>
      </c>
      <c r="AU776" s="4">
        <v>42839</v>
      </c>
      <c r="AW776" s="1">
        <v>1</v>
      </c>
      <c r="AY776" s="1" t="s">
        <v>184</v>
      </c>
      <c r="BB776" s="1">
        <v>0</v>
      </c>
      <c r="BC776" s="1">
        <v>0</v>
      </c>
      <c r="BD776" s="1">
        <v>1</v>
      </c>
      <c r="BE776" s="1">
        <v>40805</v>
      </c>
      <c r="BF776" s="1" t="s">
        <v>146</v>
      </c>
      <c r="BG776" s="1">
        <v>40805</v>
      </c>
      <c r="BH776" s="1">
        <v>635.42</v>
      </c>
      <c r="BI776" s="1">
        <v>875.46</v>
      </c>
      <c r="BJ776" s="1">
        <v>0</v>
      </c>
      <c r="BL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1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40805</v>
      </c>
      <c r="CD776" s="1">
        <v>1</v>
      </c>
      <c r="CE776" s="1" t="s">
        <v>118</v>
      </c>
      <c r="CF776" s="1" t="s">
        <v>1511</v>
      </c>
      <c r="CG776" s="1" t="str">
        <f>"04"</f>
        <v>04</v>
      </c>
      <c r="CH776" s="1" t="str">
        <f>"5"</f>
        <v>5</v>
      </c>
      <c r="CI776" s="1" t="str">
        <f>"07"</f>
        <v>07</v>
      </c>
      <c r="CJ776" s="1" t="s">
        <v>147</v>
      </c>
      <c r="CK776" s="1" t="str">
        <f>"10"</f>
        <v>10</v>
      </c>
      <c r="CL776" s="1" t="s">
        <v>1632</v>
      </c>
      <c r="CW776" s="1">
        <v>0</v>
      </c>
      <c r="CX776" s="1">
        <v>0</v>
      </c>
      <c r="CY776" s="1">
        <v>0</v>
      </c>
    </row>
    <row r="777" spans="1:103">
      <c r="A777" s="1">
        <v>410</v>
      </c>
      <c r="B777" s="1" t="s">
        <v>138</v>
      </c>
      <c r="C777" s="1">
        <v>410519</v>
      </c>
      <c r="D777" s="1" t="s">
        <v>102</v>
      </c>
      <c r="E777" s="1">
        <v>9052</v>
      </c>
      <c r="F777" s="1" t="s">
        <v>1627</v>
      </c>
      <c r="G777" s="1" t="s">
        <v>1628</v>
      </c>
      <c r="I777" s="1" t="s">
        <v>1628</v>
      </c>
      <c r="K777" s="1">
        <v>43</v>
      </c>
      <c r="L777" s="1">
        <v>43</v>
      </c>
      <c r="M777" s="1" t="s">
        <v>1629</v>
      </c>
      <c r="N777" s="1" t="s">
        <v>1630</v>
      </c>
      <c r="O777" s="1" t="s">
        <v>1625</v>
      </c>
      <c r="P777" s="1" t="s">
        <v>143</v>
      </c>
      <c r="Q777" s="1" t="s">
        <v>109</v>
      </c>
      <c r="R777" s="1">
        <v>1</v>
      </c>
      <c r="S777" s="1" t="s">
        <v>110</v>
      </c>
      <c r="T777" s="1" t="s">
        <v>111</v>
      </c>
      <c r="U777" s="1" t="s">
        <v>112</v>
      </c>
      <c r="V777" s="1">
        <v>411</v>
      </c>
      <c r="Y777" s="1">
        <v>410080</v>
      </c>
      <c r="Z777" s="1" t="s">
        <v>113</v>
      </c>
      <c r="AG777" s="1">
        <v>1</v>
      </c>
      <c r="AH777" s="4">
        <v>42675</v>
      </c>
      <c r="AI777" s="1">
        <v>57</v>
      </c>
      <c r="AM777" s="1" t="s">
        <v>1631</v>
      </c>
      <c r="AP777" s="1">
        <v>2</v>
      </c>
      <c r="AS777" s="4">
        <v>42675</v>
      </c>
      <c r="AT777" s="4">
        <v>42853</v>
      </c>
      <c r="AU777" s="4">
        <v>42839</v>
      </c>
      <c r="AW777" s="1">
        <v>1</v>
      </c>
      <c r="AY777" s="1" t="s">
        <v>184</v>
      </c>
      <c r="BB777" s="1">
        <v>0</v>
      </c>
      <c r="BC777" s="1">
        <v>0</v>
      </c>
      <c r="BD777" s="1">
        <v>1</v>
      </c>
      <c r="BE777" s="1">
        <v>40805</v>
      </c>
      <c r="BF777" s="1" t="s">
        <v>146</v>
      </c>
      <c r="BG777" s="1">
        <v>40805</v>
      </c>
      <c r="BH777" s="1">
        <v>635.42</v>
      </c>
      <c r="BI777" s="1">
        <v>875.46</v>
      </c>
      <c r="BJ777" s="1">
        <v>0</v>
      </c>
      <c r="BL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1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40805</v>
      </c>
      <c r="CD777" s="1">
        <v>1</v>
      </c>
      <c r="CE777" s="1" t="s">
        <v>118</v>
      </c>
      <c r="CF777" s="1" t="s">
        <v>1511</v>
      </c>
      <c r="CG777" s="1" t="str">
        <f>"04"</f>
        <v>04</v>
      </c>
      <c r="CH777" s="1" t="str">
        <f t="shared" ref="CH777:CH808" si="207">"5"</f>
        <v>5</v>
      </c>
      <c r="CI777" s="1" t="str">
        <f t="shared" ref="CI777:CI808" si="208">"07"</f>
        <v>07</v>
      </c>
      <c r="CJ777" s="1" t="s">
        <v>147</v>
      </c>
      <c r="CK777" s="1" t="str">
        <f>"10"</f>
        <v>10</v>
      </c>
      <c r="CL777" s="1" t="s">
        <v>1632</v>
      </c>
      <c r="CW777" s="1">
        <v>0</v>
      </c>
      <c r="CX777" s="1">
        <v>0</v>
      </c>
      <c r="CY777" s="1">
        <v>0</v>
      </c>
    </row>
    <row r="778" spans="1:103">
      <c r="A778" s="1">
        <v>410</v>
      </c>
      <c r="B778" s="1" t="s">
        <v>138</v>
      </c>
      <c r="C778" s="1">
        <v>410519</v>
      </c>
      <c r="D778" s="1" t="s">
        <v>102</v>
      </c>
      <c r="E778" s="1">
        <v>9052</v>
      </c>
      <c r="F778" s="1" t="s">
        <v>1627</v>
      </c>
      <c r="G778" s="1" t="s">
        <v>1628</v>
      </c>
      <c r="I778" s="1" t="s">
        <v>1628</v>
      </c>
      <c r="K778" s="1">
        <v>44</v>
      </c>
      <c r="L778" s="1">
        <v>44</v>
      </c>
      <c r="M778" s="1" t="s">
        <v>1629</v>
      </c>
      <c r="N778" s="1" t="s">
        <v>1630</v>
      </c>
      <c r="O778" s="1" t="s">
        <v>1625</v>
      </c>
      <c r="P778" s="1" t="s">
        <v>143</v>
      </c>
      <c r="Q778" s="1" t="s">
        <v>109</v>
      </c>
      <c r="R778" s="1">
        <v>1</v>
      </c>
      <c r="S778" s="1" t="s">
        <v>110</v>
      </c>
      <c r="T778" s="1" t="s">
        <v>111</v>
      </c>
      <c r="U778" s="1" t="s">
        <v>112</v>
      </c>
      <c r="V778" s="1">
        <v>411</v>
      </c>
      <c r="Y778" s="1">
        <v>410080</v>
      </c>
      <c r="Z778" s="1" t="s">
        <v>113</v>
      </c>
      <c r="AG778" s="1">
        <v>1</v>
      </c>
      <c r="AH778" s="4">
        <v>42675</v>
      </c>
      <c r="AI778" s="1">
        <v>57</v>
      </c>
      <c r="AM778" s="1" t="s">
        <v>1631</v>
      </c>
      <c r="AP778" s="1">
        <v>2</v>
      </c>
      <c r="AS778" s="4">
        <v>42675</v>
      </c>
      <c r="AT778" s="4">
        <v>42853</v>
      </c>
      <c r="AU778" s="4">
        <v>42839</v>
      </c>
      <c r="AW778" s="1">
        <v>1</v>
      </c>
      <c r="AY778" s="1" t="s">
        <v>184</v>
      </c>
      <c r="BB778" s="1">
        <v>0</v>
      </c>
      <c r="BC778" s="1">
        <v>0</v>
      </c>
      <c r="BD778" s="1">
        <v>1</v>
      </c>
      <c r="BE778" s="1">
        <v>40805</v>
      </c>
      <c r="BF778" s="1" t="s">
        <v>146</v>
      </c>
      <c r="BG778" s="1">
        <v>40805</v>
      </c>
      <c r="BH778" s="1">
        <v>635.42</v>
      </c>
      <c r="BI778" s="1">
        <v>875.46</v>
      </c>
      <c r="BJ778" s="1">
        <v>0</v>
      </c>
      <c r="BL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1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40805</v>
      </c>
      <c r="CD778" s="1">
        <v>1</v>
      </c>
      <c r="CE778" s="1" t="s">
        <v>118</v>
      </c>
      <c r="CF778" s="1" t="s">
        <v>1511</v>
      </c>
      <c r="CG778" s="1" t="str">
        <f>"04"</f>
        <v>04</v>
      </c>
      <c r="CH778" s="1" t="str">
        <f>"5"</f>
        <v>5</v>
      </c>
      <c r="CI778" s="1" t="str">
        <f>"07"</f>
        <v>07</v>
      </c>
      <c r="CJ778" s="1" t="s">
        <v>147</v>
      </c>
      <c r="CK778" s="1" t="str">
        <f t="shared" ref="CK778:CK809" si="209">"10"</f>
        <v>10</v>
      </c>
      <c r="CL778" s="1" t="s">
        <v>1632</v>
      </c>
      <c r="CW778" s="1">
        <v>0</v>
      </c>
      <c r="CX778" s="1">
        <v>0</v>
      </c>
      <c r="CY778" s="1">
        <v>0</v>
      </c>
    </row>
    <row r="779" spans="1:103">
      <c r="A779" s="1">
        <v>410</v>
      </c>
      <c r="B779" s="1" t="s">
        <v>138</v>
      </c>
      <c r="C779" s="1">
        <v>410519</v>
      </c>
      <c r="D779" s="1" t="s">
        <v>102</v>
      </c>
      <c r="E779" s="1">
        <v>9052</v>
      </c>
      <c r="F779" s="1" t="s">
        <v>1627</v>
      </c>
      <c r="G779" s="1" t="s">
        <v>1628</v>
      </c>
      <c r="I779" s="1" t="s">
        <v>1628</v>
      </c>
      <c r="K779" s="1">
        <v>45</v>
      </c>
      <c r="L779" s="1">
        <v>45</v>
      </c>
      <c r="M779" s="1" t="s">
        <v>1629</v>
      </c>
      <c r="N779" s="1" t="s">
        <v>1630</v>
      </c>
      <c r="O779" s="1" t="s">
        <v>1625</v>
      </c>
      <c r="P779" s="1" t="s">
        <v>143</v>
      </c>
      <c r="Q779" s="1" t="s">
        <v>109</v>
      </c>
      <c r="R779" s="1">
        <v>1</v>
      </c>
      <c r="S779" s="1" t="s">
        <v>110</v>
      </c>
      <c r="T779" s="1" t="s">
        <v>111</v>
      </c>
      <c r="U779" s="1" t="s">
        <v>112</v>
      </c>
      <c r="V779" s="1">
        <v>411</v>
      </c>
      <c r="Y779" s="1">
        <v>410080</v>
      </c>
      <c r="Z779" s="1" t="s">
        <v>113</v>
      </c>
      <c r="AG779" s="1">
        <v>1</v>
      </c>
      <c r="AH779" s="4">
        <v>42675</v>
      </c>
      <c r="AI779" s="1">
        <v>57</v>
      </c>
      <c r="AM779" s="1" t="s">
        <v>1631</v>
      </c>
      <c r="AP779" s="1">
        <v>2</v>
      </c>
      <c r="AS779" s="4">
        <v>42675</v>
      </c>
      <c r="AT779" s="4">
        <v>42853</v>
      </c>
      <c r="AU779" s="4">
        <v>42839</v>
      </c>
      <c r="AW779" s="1">
        <v>1</v>
      </c>
      <c r="AY779" s="1" t="s">
        <v>184</v>
      </c>
      <c r="BB779" s="1">
        <v>0</v>
      </c>
      <c r="BC779" s="1">
        <v>0</v>
      </c>
      <c r="BD779" s="1">
        <v>1</v>
      </c>
      <c r="BE779" s="1">
        <v>40805</v>
      </c>
      <c r="BF779" s="1" t="s">
        <v>146</v>
      </c>
      <c r="BG779" s="1">
        <v>40805</v>
      </c>
      <c r="BH779" s="1">
        <v>635.42</v>
      </c>
      <c r="BI779" s="1">
        <v>875.46</v>
      </c>
      <c r="BJ779" s="1">
        <v>0</v>
      </c>
      <c r="BL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1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40805</v>
      </c>
      <c r="CD779" s="1">
        <v>1</v>
      </c>
      <c r="CE779" s="1" t="s">
        <v>118</v>
      </c>
      <c r="CF779" s="1" t="s">
        <v>1511</v>
      </c>
      <c r="CG779" s="1" t="str">
        <f>"04"</f>
        <v>04</v>
      </c>
      <c r="CH779" s="1" t="str">
        <f>"5"</f>
        <v>5</v>
      </c>
      <c r="CI779" s="1" t="str">
        <f>"07"</f>
        <v>07</v>
      </c>
      <c r="CJ779" s="1" t="s">
        <v>147</v>
      </c>
      <c r="CK779" s="1" t="str">
        <f>"10"</f>
        <v>10</v>
      </c>
      <c r="CL779" s="1" t="s">
        <v>1632</v>
      </c>
      <c r="CW779" s="1">
        <v>0</v>
      </c>
      <c r="CX779" s="1">
        <v>0</v>
      </c>
      <c r="CY779" s="1">
        <v>0</v>
      </c>
    </row>
    <row r="780" spans="1:103">
      <c r="A780" s="1">
        <v>410</v>
      </c>
      <c r="B780" s="1" t="s">
        <v>138</v>
      </c>
      <c r="C780" s="1">
        <v>410519</v>
      </c>
      <c r="D780" s="1" t="s">
        <v>102</v>
      </c>
      <c r="E780" s="1">
        <v>9052</v>
      </c>
      <c r="F780" s="1" t="s">
        <v>1627</v>
      </c>
      <c r="G780" s="1" t="s">
        <v>1628</v>
      </c>
      <c r="I780" s="1" t="s">
        <v>1628</v>
      </c>
      <c r="K780" s="1">
        <v>46</v>
      </c>
      <c r="L780" s="1">
        <v>46</v>
      </c>
      <c r="M780" s="1" t="s">
        <v>1629</v>
      </c>
      <c r="N780" s="1" t="s">
        <v>1630</v>
      </c>
      <c r="O780" s="1" t="s">
        <v>1625</v>
      </c>
      <c r="P780" s="1" t="s">
        <v>143</v>
      </c>
      <c r="Q780" s="1" t="s">
        <v>109</v>
      </c>
      <c r="R780" s="1">
        <v>1</v>
      </c>
      <c r="S780" s="1" t="s">
        <v>110</v>
      </c>
      <c r="T780" s="1" t="s">
        <v>111</v>
      </c>
      <c r="U780" s="1" t="s">
        <v>112</v>
      </c>
      <c r="V780" s="1">
        <v>411</v>
      </c>
      <c r="Y780" s="1">
        <v>410080</v>
      </c>
      <c r="Z780" s="1" t="s">
        <v>113</v>
      </c>
      <c r="AG780" s="1">
        <v>1</v>
      </c>
      <c r="AH780" s="4">
        <v>42675</v>
      </c>
      <c r="AI780" s="1">
        <v>57</v>
      </c>
      <c r="AM780" s="1" t="s">
        <v>1631</v>
      </c>
      <c r="AP780" s="1">
        <v>2</v>
      </c>
      <c r="AS780" s="4">
        <v>42675</v>
      </c>
      <c r="AT780" s="4">
        <v>42853</v>
      </c>
      <c r="AU780" s="4">
        <v>42839</v>
      </c>
      <c r="AW780" s="1">
        <v>1</v>
      </c>
      <c r="AY780" s="1" t="s">
        <v>184</v>
      </c>
      <c r="BB780" s="1">
        <v>0</v>
      </c>
      <c r="BC780" s="1">
        <v>0</v>
      </c>
      <c r="BD780" s="1">
        <v>1</v>
      </c>
      <c r="BE780" s="1">
        <v>40805</v>
      </c>
      <c r="BF780" s="1" t="s">
        <v>146</v>
      </c>
      <c r="BG780" s="1">
        <v>40805</v>
      </c>
      <c r="BH780" s="1">
        <v>635.42</v>
      </c>
      <c r="BI780" s="1">
        <v>875.46</v>
      </c>
      <c r="BJ780" s="1">
        <v>0</v>
      </c>
      <c r="BL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1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40805</v>
      </c>
      <c r="CD780" s="1">
        <v>1</v>
      </c>
      <c r="CE780" s="1" t="s">
        <v>118</v>
      </c>
      <c r="CF780" s="1" t="s">
        <v>1511</v>
      </c>
      <c r="CG780" s="1" t="str">
        <f t="shared" ref="CG780:CG811" si="210">"04"</f>
        <v>04</v>
      </c>
      <c r="CH780" s="1" t="str">
        <f>"5"</f>
        <v>5</v>
      </c>
      <c r="CI780" s="1" t="str">
        <f>"07"</f>
        <v>07</v>
      </c>
      <c r="CJ780" s="1" t="s">
        <v>147</v>
      </c>
      <c r="CK780" s="1" t="str">
        <f>"10"</f>
        <v>10</v>
      </c>
      <c r="CL780" s="1" t="s">
        <v>1632</v>
      </c>
      <c r="CW780" s="1">
        <v>0</v>
      </c>
      <c r="CX780" s="1">
        <v>0</v>
      </c>
      <c r="CY780" s="1">
        <v>0</v>
      </c>
    </row>
    <row r="781" spans="1:103">
      <c r="A781" s="1">
        <v>410</v>
      </c>
      <c r="B781" s="1" t="s">
        <v>138</v>
      </c>
      <c r="C781" s="1">
        <v>410519</v>
      </c>
      <c r="D781" s="1" t="s">
        <v>102</v>
      </c>
      <c r="E781" s="1">
        <v>9052</v>
      </c>
      <c r="F781" s="1" t="s">
        <v>1627</v>
      </c>
      <c r="G781" s="1" t="s">
        <v>1628</v>
      </c>
      <c r="I781" s="1" t="s">
        <v>1628</v>
      </c>
      <c r="K781" s="1">
        <v>47</v>
      </c>
      <c r="L781" s="1">
        <v>47</v>
      </c>
      <c r="M781" s="1" t="s">
        <v>1629</v>
      </c>
      <c r="N781" s="1" t="s">
        <v>1630</v>
      </c>
      <c r="O781" s="1" t="s">
        <v>1625</v>
      </c>
      <c r="P781" s="1" t="s">
        <v>143</v>
      </c>
      <c r="Q781" s="1" t="s">
        <v>109</v>
      </c>
      <c r="R781" s="1">
        <v>1</v>
      </c>
      <c r="S781" s="1" t="s">
        <v>110</v>
      </c>
      <c r="T781" s="1" t="s">
        <v>111</v>
      </c>
      <c r="U781" s="1" t="s">
        <v>112</v>
      </c>
      <c r="V781" s="1">
        <v>411</v>
      </c>
      <c r="Y781" s="1">
        <v>410080</v>
      </c>
      <c r="Z781" s="1" t="s">
        <v>113</v>
      </c>
      <c r="AG781" s="1">
        <v>1</v>
      </c>
      <c r="AH781" s="4">
        <v>42675</v>
      </c>
      <c r="AI781" s="1">
        <v>57</v>
      </c>
      <c r="AM781" s="1" t="s">
        <v>1631</v>
      </c>
      <c r="AP781" s="1">
        <v>2</v>
      </c>
      <c r="AS781" s="4">
        <v>42675</v>
      </c>
      <c r="AT781" s="4">
        <v>42853</v>
      </c>
      <c r="AU781" s="4">
        <v>42839</v>
      </c>
      <c r="AW781" s="1">
        <v>1</v>
      </c>
      <c r="AY781" s="1" t="s">
        <v>184</v>
      </c>
      <c r="BB781" s="1">
        <v>0</v>
      </c>
      <c r="BC781" s="1">
        <v>0</v>
      </c>
      <c r="BD781" s="1">
        <v>1</v>
      </c>
      <c r="BE781" s="1">
        <v>40805</v>
      </c>
      <c r="BF781" s="1" t="s">
        <v>146</v>
      </c>
      <c r="BG781" s="1">
        <v>40805</v>
      </c>
      <c r="BH781" s="1">
        <v>635.42</v>
      </c>
      <c r="BI781" s="1">
        <v>875.46</v>
      </c>
      <c r="BJ781" s="1">
        <v>0</v>
      </c>
      <c r="BL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1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40805</v>
      </c>
      <c r="CD781" s="1">
        <v>1</v>
      </c>
      <c r="CE781" s="1" t="s">
        <v>118</v>
      </c>
      <c r="CF781" s="1" t="s">
        <v>1511</v>
      </c>
      <c r="CG781" s="1" t="str">
        <f>"04"</f>
        <v>04</v>
      </c>
      <c r="CH781" s="1" t="str">
        <f>"5"</f>
        <v>5</v>
      </c>
      <c r="CI781" s="1" t="str">
        <f>"07"</f>
        <v>07</v>
      </c>
      <c r="CJ781" s="1" t="s">
        <v>147</v>
      </c>
      <c r="CK781" s="1" t="str">
        <f>"10"</f>
        <v>10</v>
      </c>
      <c r="CL781" s="1" t="s">
        <v>1632</v>
      </c>
      <c r="CW781" s="1">
        <v>0</v>
      </c>
      <c r="CX781" s="1">
        <v>0</v>
      </c>
      <c r="CY781" s="1">
        <v>0</v>
      </c>
    </row>
    <row r="782" spans="1:103">
      <c r="A782" s="1">
        <v>410</v>
      </c>
      <c r="B782" s="1" t="s">
        <v>138</v>
      </c>
      <c r="C782" s="1">
        <v>410520</v>
      </c>
      <c r="D782" s="1" t="s">
        <v>102</v>
      </c>
      <c r="E782" s="1">
        <v>9052</v>
      </c>
      <c r="F782" s="1" t="s">
        <v>1627</v>
      </c>
      <c r="G782" s="1" t="s">
        <v>1633</v>
      </c>
      <c r="I782" s="1" t="s">
        <v>1633</v>
      </c>
      <c r="K782" s="1">
        <v>12</v>
      </c>
      <c r="L782" s="1">
        <v>12</v>
      </c>
      <c r="M782" s="1" t="s">
        <v>1629</v>
      </c>
      <c r="N782" s="1" t="s">
        <v>1630</v>
      </c>
      <c r="O782" s="1" t="s">
        <v>1625</v>
      </c>
      <c r="P782" s="1" t="s">
        <v>143</v>
      </c>
      <c r="Q782" s="1" t="s">
        <v>109</v>
      </c>
      <c r="R782" s="1">
        <v>1</v>
      </c>
      <c r="S782" s="1" t="s">
        <v>110</v>
      </c>
      <c r="T782" s="1" t="s">
        <v>111</v>
      </c>
      <c r="U782" s="1" t="s">
        <v>112</v>
      </c>
      <c r="V782" s="1">
        <v>411</v>
      </c>
      <c r="Y782" s="1">
        <v>410080</v>
      </c>
      <c r="Z782" s="1" t="s">
        <v>113</v>
      </c>
      <c r="AC782" s="1" t="s">
        <v>114</v>
      </c>
      <c r="AD782" s="4">
        <v>42864</v>
      </c>
      <c r="AG782" s="1">
        <v>1</v>
      </c>
      <c r="AH782" s="4">
        <v>42675</v>
      </c>
      <c r="AI782" s="1">
        <v>57</v>
      </c>
      <c r="AM782" s="1" t="s">
        <v>1631</v>
      </c>
      <c r="AP782" s="1">
        <v>2</v>
      </c>
      <c r="AS782" s="4">
        <v>42675</v>
      </c>
      <c r="AT782" s="4">
        <v>42853</v>
      </c>
      <c r="AU782" s="4">
        <v>42839</v>
      </c>
      <c r="AW782" s="1">
        <v>1</v>
      </c>
      <c r="AX782" s="1">
        <v>409223</v>
      </c>
      <c r="AY782" s="1" t="s">
        <v>184</v>
      </c>
      <c r="AZ782" s="1">
        <v>999</v>
      </c>
      <c r="BA782" s="1">
        <v>811</v>
      </c>
      <c r="BB782" s="1">
        <v>0</v>
      </c>
      <c r="BC782" s="1">
        <v>0</v>
      </c>
      <c r="BD782" s="1">
        <v>1</v>
      </c>
      <c r="BE782" s="1">
        <v>40805</v>
      </c>
      <c r="BF782" s="1" t="s">
        <v>146</v>
      </c>
      <c r="BG782" s="1">
        <v>40805</v>
      </c>
      <c r="BH782" s="1">
        <v>635.42</v>
      </c>
      <c r="BI782" s="1">
        <v>875.46</v>
      </c>
      <c r="BJ782" s="1">
        <v>0</v>
      </c>
      <c r="BL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1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40805</v>
      </c>
      <c r="CD782" s="1">
        <v>1</v>
      </c>
      <c r="CE782" s="1" t="s">
        <v>118</v>
      </c>
      <c r="CF782" s="1" t="s">
        <v>1511</v>
      </c>
      <c r="CG782" s="1" t="str">
        <f>"04"</f>
        <v>04</v>
      </c>
      <c r="CH782" s="1" t="str">
        <f>"5"</f>
        <v>5</v>
      </c>
      <c r="CI782" s="1" t="str">
        <f>"07"</f>
        <v>07</v>
      </c>
      <c r="CJ782" s="1" t="s">
        <v>147</v>
      </c>
      <c r="CK782" s="1" t="str">
        <f>"10"</f>
        <v>10</v>
      </c>
      <c r="CL782" s="1" t="s">
        <v>1632</v>
      </c>
      <c r="CW782" s="1">
        <v>0</v>
      </c>
      <c r="CX782" s="1">
        <v>0</v>
      </c>
      <c r="CY782" s="1">
        <v>0</v>
      </c>
    </row>
    <row r="783" spans="1:103">
      <c r="A783" s="1">
        <v>410</v>
      </c>
      <c r="B783" s="1" t="s">
        <v>138</v>
      </c>
      <c r="C783" s="1">
        <v>410520</v>
      </c>
      <c r="D783" s="1" t="s">
        <v>102</v>
      </c>
      <c r="E783" s="1">
        <v>9052</v>
      </c>
      <c r="F783" s="1" t="s">
        <v>1627</v>
      </c>
      <c r="G783" s="1" t="s">
        <v>1633</v>
      </c>
      <c r="I783" s="1" t="s">
        <v>1633</v>
      </c>
      <c r="K783" s="1">
        <v>13</v>
      </c>
      <c r="L783" s="1">
        <v>13</v>
      </c>
      <c r="M783" s="1" t="s">
        <v>1629</v>
      </c>
      <c r="N783" s="1" t="s">
        <v>1630</v>
      </c>
      <c r="O783" s="1" t="s">
        <v>1625</v>
      </c>
      <c r="P783" s="1" t="s">
        <v>143</v>
      </c>
      <c r="Q783" s="1" t="s">
        <v>109</v>
      </c>
      <c r="R783" s="1">
        <v>1</v>
      </c>
      <c r="S783" s="1" t="s">
        <v>110</v>
      </c>
      <c r="T783" s="1" t="s">
        <v>111</v>
      </c>
      <c r="U783" s="1" t="s">
        <v>112</v>
      </c>
      <c r="V783" s="1">
        <v>411</v>
      </c>
      <c r="Y783" s="1">
        <v>410080</v>
      </c>
      <c r="Z783" s="1" t="s">
        <v>113</v>
      </c>
      <c r="AG783" s="1">
        <v>1</v>
      </c>
      <c r="AH783" s="4">
        <v>42675</v>
      </c>
      <c r="AI783" s="1">
        <v>57</v>
      </c>
      <c r="AM783" s="1" t="s">
        <v>1631</v>
      </c>
      <c r="AP783" s="1">
        <v>2</v>
      </c>
      <c r="AS783" s="4">
        <v>42675</v>
      </c>
      <c r="AT783" s="4">
        <v>42853</v>
      </c>
      <c r="AU783" s="4">
        <v>42839</v>
      </c>
      <c r="AW783" s="1">
        <v>1</v>
      </c>
      <c r="AY783" s="1" t="s">
        <v>184</v>
      </c>
      <c r="BB783" s="1">
        <v>0</v>
      </c>
      <c r="BC783" s="1">
        <v>0</v>
      </c>
      <c r="BD783" s="1">
        <v>1</v>
      </c>
      <c r="BE783" s="1">
        <v>40805</v>
      </c>
      <c r="BF783" s="1" t="s">
        <v>146</v>
      </c>
      <c r="BG783" s="1">
        <v>40805</v>
      </c>
      <c r="BH783" s="1">
        <v>635.42</v>
      </c>
      <c r="BI783" s="1">
        <v>875.46</v>
      </c>
      <c r="BJ783" s="1">
        <v>0</v>
      </c>
      <c r="BL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1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40805</v>
      </c>
      <c r="CD783" s="1">
        <v>1</v>
      </c>
      <c r="CE783" s="1" t="s">
        <v>118</v>
      </c>
      <c r="CF783" s="1" t="s">
        <v>1511</v>
      </c>
      <c r="CG783" s="1" t="str">
        <f>"04"</f>
        <v>04</v>
      </c>
      <c r="CH783" s="1" t="str">
        <f>"5"</f>
        <v>5</v>
      </c>
      <c r="CI783" s="1" t="str">
        <f>"07"</f>
        <v>07</v>
      </c>
      <c r="CJ783" s="1" t="s">
        <v>147</v>
      </c>
      <c r="CK783" s="1" t="str">
        <f>"10"</f>
        <v>10</v>
      </c>
      <c r="CL783" s="1" t="s">
        <v>1632</v>
      </c>
      <c r="CW783" s="1">
        <v>0</v>
      </c>
      <c r="CX783" s="1">
        <v>0</v>
      </c>
      <c r="CY783" s="1">
        <v>0</v>
      </c>
    </row>
    <row r="784" spans="1:103">
      <c r="A784" s="1">
        <v>410</v>
      </c>
      <c r="B784" s="1" t="s">
        <v>138</v>
      </c>
      <c r="C784" s="1">
        <v>410520</v>
      </c>
      <c r="D784" s="1" t="s">
        <v>102</v>
      </c>
      <c r="E784" s="1">
        <v>9052</v>
      </c>
      <c r="F784" s="1" t="s">
        <v>1627</v>
      </c>
      <c r="G784" s="1" t="s">
        <v>1633</v>
      </c>
      <c r="I784" s="1" t="s">
        <v>1633</v>
      </c>
      <c r="K784" s="1">
        <v>14</v>
      </c>
      <c r="L784" s="1">
        <v>14</v>
      </c>
      <c r="M784" s="1" t="s">
        <v>1629</v>
      </c>
      <c r="N784" s="1" t="s">
        <v>1630</v>
      </c>
      <c r="O784" s="1" t="s">
        <v>1625</v>
      </c>
      <c r="P784" s="1" t="s">
        <v>143</v>
      </c>
      <c r="Q784" s="1" t="s">
        <v>109</v>
      </c>
      <c r="R784" s="1">
        <v>1</v>
      </c>
      <c r="S784" s="1" t="s">
        <v>110</v>
      </c>
      <c r="T784" s="1" t="s">
        <v>111</v>
      </c>
      <c r="U784" s="1" t="s">
        <v>112</v>
      </c>
      <c r="V784" s="1">
        <v>411</v>
      </c>
      <c r="Y784" s="1">
        <v>410080</v>
      </c>
      <c r="Z784" s="1" t="s">
        <v>113</v>
      </c>
      <c r="AG784" s="1">
        <v>1</v>
      </c>
      <c r="AH784" s="4">
        <v>42675</v>
      </c>
      <c r="AI784" s="1">
        <v>57</v>
      </c>
      <c r="AM784" s="1" t="s">
        <v>1631</v>
      </c>
      <c r="AP784" s="1">
        <v>2</v>
      </c>
      <c r="AS784" s="4">
        <v>42675</v>
      </c>
      <c r="AT784" s="4">
        <v>42853</v>
      </c>
      <c r="AU784" s="4">
        <v>42839</v>
      </c>
      <c r="AW784" s="1">
        <v>1</v>
      </c>
      <c r="AY784" s="1" t="s">
        <v>184</v>
      </c>
      <c r="BB784" s="1">
        <v>0</v>
      </c>
      <c r="BC784" s="1">
        <v>0</v>
      </c>
      <c r="BD784" s="1">
        <v>1</v>
      </c>
      <c r="BE784" s="1">
        <v>40805</v>
      </c>
      <c r="BF784" s="1" t="s">
        <v>146</v>
      </c>
      <c r="BG784" s="1">
        <v>40805</v>
      </c>
      <c r="BH784" s="1">
        <v>635.42</v>
      </c>
      <c r="BI784" s="1">
        <v>875.46</v>
      </c>
      <c r="BJ784" s="1">
        <v>0</v>
      </c>
      <c r="BL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1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40805</v>
      </c>
      <c r="CD784" s="1">
        <v>1</v>
      </c>
      <c r="CE784" s="1" t="s">
        <v>118</v>
      </c>
      <c r="CF784" s="1" t="s">
        <v>1511</v>
      </c>
      <c r="CG784" s="1" t="str">
        <f>"04"</f>
        <v>04</v>
      </c>
      <c r="CH784" s="1" t="str">
        <f>"5"</f>
        <v>5</v>
      </c>
      <c r="CI784" s="1" t="str">
        <f>"07"</f>
        <v>07</v>
      </c>
      <c r="CJ784" s="1" t="s">
        <v>147</v>
      </c>
      <c r="CK784" s="1" t="str">
        <f>"10"</f>
        <v>10</v>
      </c>
      <c r="CL784" s="1" t="s">
        <v>1632</v>
      </c>
      <c r="CW784" s="1">
        <v>0</v>
      </c>
      <c r="CX784" s="1">
        <v>0</v>
      </c>
      <c r="CY784" s="1">
        <v>0</v>
      </c>
    </row>
    <row r="785" spans="1:103">
      <c r="A785" s="1">
        <v>410</v>
      </c>
      <c r="B785" s="1" t="s">
        <v>138</v>
      </c>
      <c r="C785" s="1">
        <v>410520</v>
      </c>
      <c r="D785" s="1" t="s">
        <v>102</v>
      </c>
      <c r="E785" s="1">
        <v>9052</v>
      </c>
      <c r="F785" s="1" t="s">
        <v>1627</v>
      </c>
      <c r="G785" s="1" t="s">
        <v>1633</v>
      </c>
      <c r="I785" s="1" t="s">
        <v>1633</v>
      </c>
      <c r="K785" s="1">
        <v>15</v>
      </c>
      <c r="L785" s="1">
        <v>15</v>
      </c>
      <c r="M785" s="1" t="s">
        <v>1629</v>
      </c>
      <c r="N785" s="1" t="s">
        <v>1630</v>
      </c>
      <c r="O785" s="1" t="s">
        <v>1625</v>
      </c>
      <c r="P785" s="1" t="s">
        <v>143</v>
      </c>
      <c r="Q785" s="1" t="s">
        <v>109</v>
      </c>
      <c r="R785" s="1">
        <v>1</v>
      </c>
      <c r="S785" s="1" t="s">
        <v>110</v>
      </c>
      <c r="T785" s="1" t="s">
        <v>111</v>
      </c>
      <c r="U785" s="1" t="s">
        <v>112</v>
      </c>
      <c r="V785" s="1">
        <v>411</v>
      </c>
      <c r="Y785" s="1">
        <v>410080</v>
      </c>
      <c r="Z785" s="1" t="s">
        <v>113</v>
      </c>
      <c r="AG785" s="1">
        <v>1</v>
      </c>
      <c r="AH785" s="4">
        <v>42675</v>
      </c>
      <c r="AI785" s="1">
        <v>57</v>
      </c>
      <c r="AM785" s="1" t="s">
        <v>1631</v>
      </c>
      <c r="AP785" s="1">
        <v>2</v>
      </c>
      <c r="AS785" s="4">
        <v>42675</v>
      </c>
      <c r="AT785" s="4">
        <v>42853</v>
      </c>
      <c r="AU785" s="4">
        <v>42839</v>
      </c>
      <c r="AW785" s="1">
        <v>1</v>
      </c>
      <c r="AY785" s="1" t="s">
        <v>184</v>
      </c>
      <c r="BB785" s="1">
        <v>0</v>
      </c>
      <c r="BC785" s="1">
        <v>0</v>
      </c>
      <c r="BD785" s="1">
        <v>1</v>
      </c>
      <c r="BE785" s="1">
        <v>40805</v>
      </c>
      <c r="BF785" s="1" t="s">
        <v>146</v>
      </c>
      <c r="BG785" s="1">
        <v>40805</v>
      </c>
      <c r="BH785" s="1">
        <v>635.42</v>
      </c>
      <c r="BI785" s="1">
        <v>875.46</v>
      </c>
      <c r="BJ785" s="1">
        <v>0</v>
      </c>
      <c r="BL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1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40805</v>
      </c>
      <c r="CD785" s="1">
        <v>1</v>
      </c>
      <c r="CE785" s="1" t="s">
        <v>118</v>
      </c>
      <c r="CF785" s="1" t="s">
        <v>1511</v>
      </c>
      <c r="CG785" s="1" t="str">
        <f>"04"</f>
        <v>04</v>
      </c>
      <c r="CH785" s="1" t="str">
        <f>"5"</f>
        <v>5</v>
      </c>
      <c r="CI785" s="1" t="str">
        <f>"07"</f>
        <v>07</v>
      </c>
      <c r="CJ785" s="1" t="s">
        <v>147</v>
      </c>
      <c r="CK785" s="1" t="str">
        <f>"10"</f>
        <v>10</v>
      </c>
      <c r="CL785" s="1" t="s">
        <v>1632</v>
      </c>
      <c r="CW785" s="1">
        <v>0</v>
      </c>
      <c r="CX785" s="1">
        <v>0</v>
      </c>
      <c r="CY785" s="1">
        <v>0</v>
      </c>
    </row>
    <row r="786" spans="1:103">
      <c r="A786" s="1">
        <v>410</v>
      </c>
      <c r="B786" s="1" t="s">
        <v>138</v>
      </c>
      <c r="C786" s="1">
        <v>410520</v>
      </c>
      <c r="D786" s="1" t="s">
        <v>102</v>
      </c>
      <c r="E786" s="1">
        <v>9052</v>
      </c>
      <c r="F786" s="1" t="s">
        <v>1627</v>
      </c>
      <c r="G786" s="1" t="s">
        <v>1633</v>
      </c>
      <c r="I786" s="1" t="s">
        <v>1633</v>
      </c>
      <c r="K786" s="1">
        <v>16</v>
      </c>
      <c r="L786" s="1">
        <v>16</v>
      </c>
      <c r="M786" s="1" t="s">
        <v>1629</v>
      </c>
      <c r="N786" s="1" t="s">
        <v>1630</v>
      </c>
      <c r="O786" s="1" t="s">
        <v>1625</v>
      </c>
      <c r="P786" s="1" t="s">
        <v>143</v>
      </c>
      <c r="Q786" s="1" t="s">
        <v>109</v>
      </c>
      <c r="R786" s="1">
        <v>1</v>
      </c>
      <c r="S786" s="1" t="s">
        <v>110</v>
      </c>
      <c r="T786" s="1" t="s">
        <v>111</v>
      </c>
      <c r="U786" s="1" t="s">
        <v>112</v>
      </c>
      <c r="V786" s="1">
        <v>411</v>
      </c>
      <c r="Y786" s="1">
        <v>410080</v>
      </c>
      <c r="Z786" s="1" t="s">
        <v>113</v>
      </c>
      <c r="AG786" s="1">
        <v>1</v>
      </c>
      <c r="AH786" s="4">
        <v>42675</v>
      </c>
      <c r="AI786" s="1">
        <v>57</v>
      </c>
      <c r="AM786" s="1" t="s">
        <v>1631</v>
      </c>
      <c r="AP786" s="1">
        <v>2</v>
      </c>
      <c r="AS786" s="4">
        <v>42675</v>
      </c>
      <c r="AT786" s="4">
        <v>42853</v>
      </c>
      <c r="AU786" s="4">
        <v>42839</v>
      </c>
      <c r="AW786" s="1">
        <v>1</v>
      </c>
      <c r="AY786" s="1" t="s">
        <v>184</v>
      </c>
      <c r="BB786" s="1">
        <v>0</v>
      </c>
      <c r="BC786" s="1">
        <v>0</v>
      </c>
      <c r="BD786" s="1">
        <v>1</v>
      </c>
      <c r="BE786" s="1">
        <v>40805</v>
      </c>
      <c r="BF786" s="1" t="s">
        <v>146</v>
      </c>
      <c r="BG786" s="1">
        <v>40805</v>
      </c>
      <c r="BH786" s="1">
        <v>635.42</v>
      </c>
      <c r="BI786" s="1">
        <v>875.46</v>
      </c>
      <c r="BJ786" s="1">
        <v>0</v>
      </c>
      <c r="BL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1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40805</v>
      </c>
      <c r="CD786" s="1">
        <v>1</v>
      </c>
      <c r="CE786" s="1" t="s">
        <v>118</v>
      </c>
      <c r="CF786" s="1" t="s">
        <v>1511</v>
      </c>
      <c r="CG786" s="1" t="str">
        <f>"04"</f>
        <v>04</v>
      </c>
      <c r="CH786" s="1" t="str">
        <f>"5"</f>
        <v>5</v>
      </c>
      <c r="CI786" s="1" t="str">
        <f>"07"</f>
        <v>07</v>
      </c>
      <c r="CJ786" s="1" t="s">
        <v>147</v>
      </c>
      <c r="CK786" s="1" t="str">
        <f>"10"</f>
        <v>10</v>
      </c>
      <c r="CL786" s="1" t="s">
        <v>1632</v>
      </c>
      <c r="CW786" s="1">
        <v>0</v>
      </c>
      <c r="CX786" s="1">
        <v>0</v>
      </c>
      <c r="CY786" s="1">
        <v>0</v>
      </c>
    </row>
    <row r="787" spans="1:103">
      <c r="A787" s="1">
        <v>410</v>
      </c>
      <c r="B787" s="1" t="s">
        <v>138</v>
      </c>
      <c r="C787" s="1">
        <v>410520</v>
      </c>
      <c r="D787" s="1" t="s">
        <v>102</v>
      </c>
      <c r="E787" s="1">
        <v>9052</v>
      </c>
      <c r="F787" s="1" t="s">
        <v>1627</v>
      </c>
      <c r="G787" s="1" t="s">
        <v>1633</v>
      </c>
      <c r="I787" s="1" t="s">
        <v>1633</v>
      </c>
      <c r="K787" s="1">
        <v>17</v>
      </c>
      <c r="L787" s="1">
        <v>17</v>
      </c>
      <c r="M787" s="1" t="s">
        <v>1629</v>
      </c>
      <c r="N787" s="1" t="s">
        <v>1630</v>
      </c>
      <c r="O787" s="1" t="s">
        <v>1625</v>
      </c>
      <c r="P787" s="1" t="s">
        <v>143</v>
      </c>
      <c r="Q787" s="1" t="s">
        <v>109</v>
      </c>
      <c r="R787" s="1">
        <v>1</v>
      </c>
      <c r="S787" s="1" t="s">
        <v>110</v>
      </c>
      <c r="T787" s="1" t="s">
        <v>111</v>
      </c>
      <c r="U787" s="1" t="s">
        <v>112</v>
      </c>
      <c r="V787" s="1">
        <v>411</v>
      </c>
      <c r="Y787" s="1">
        <v>410080</v>
      </c>
      <c r="Z787" s="1" t="s">
        <v>113</v>
      </c>
      <c r="AG787" s="1">
        <v>1</v>
      </c>
      <c r="AH787" s="4">
        <v>42675</v>
      </c>
      <c r="AI787" s="1">
        <v>57</v>
      </c>
      <c r="AM787" s="1" t="s">
        <v>1631</v>
      </c>
      <c r="AP787" s="1">
        <v>2</v>
      </c>
      <c r="AS787" s="4">
        <v>42675</v>
      </c>
      <c r="AT787" s="4">
        <v>42853</v>
      </c>
      <c r="AU787" s="4">
        <v>42839</v>
      </c>
      <c r="AW787" s="1">
        <v>1</v>
      </c>
      <c r="AY787" s="1" t="s">
        <v>184</v>
      </c>
      <c r="BB787" s="1">
        <v>0</v>
      </c>
      <c r="BC787" s="1">
        <v>0</v>
      </c>
      <c r="BD787" s="1">
        <v>1</v>
      </c>
      <c r="BE787" s="1">
        <v>40805</v>
      </c>
      <c r="BF787" s="1" t="s">
        <v>146</v>
      </c>
      <c r="BG787" s="1">
        <v>40805</v>
      </c>
      <c r="BH787" s="1">
        <v>635.42</v>
      </c>
      <c r="BI787" s="1">
        <v>875.46</v>
      </c>
      <c r="BJ787" s="1">
        <v>0</v>
      </c>
      <c r="BL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1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40805</v>
      </c>
      <c r="CD787" s="1">
        <v>1</v>
      </c>
      <c r="CE787" s="1" t="s">
        <v>118</v>
      </c>
      <c r="CF787" s="1" t="s">
        <v>1511</v>
      </c>
      <c r="CG787" s="1" t="str">
        <f>"04"</f>
        <v>04</v>
      </c>
      <c r="CH787" s="1" t="str">
        <f>"5"</f>
        <v>5</v>
      </c>
      <c r="CI787" s="1" t="str">
        <f>"07"</f>
        <v>07</v>
      </c>
      <c r="CJ787" s="1" t="s">
        <v>147</v>
      </c>
      <c r="CK787" s="1" t="str">
        <f>"10"</f>
        <v>10</v>
      </c>
      <c r="CL787" s="1" t="s">
        <v>1632</v>
      </c>
      <c r="CW787" s="1">
        <v>0</v>
      </c>
      <c r="CX787" s="1">
        <v>0</v>
      </c>
      <c r="CY787" s="1">
        <v>0</v>
      </c>
    </row>
    <row r="788" spans="1:103">
      <c r="A788" s="1">
        <v>410</v>
      </c>
      <c r="B788" s="1" t="s">
        <v>138</v>
      </c>
      <c r="C788" s="1">
        <v>410520</v>
      </c>
      <c r="D788" s="1" t="s">
        <v>102</v>
      </c>
      <c r="E788" s="1">
        <v>9052</v>
      </c>
      <c r="F788" s="1" t="s">
        <v>1627</v>
      </c>
      <c r="G788" s="1" t="s">
        <v>1633</v>
      </c>
      <c r="I788" s="1" t="s">
        <v>1633</v>
      </c>
      <c r="K788" s="1">
        <v>18</v>
      </c>
      <c r="L788" s="1">
        <v>18</v>
      </c>
      <c r="M788" s="1" t="s">
        <v>1629</v>
      </c>
      <c r="N788" s="1" t="s">
        <v>1630</v>
      </c>
      <c r="O788" s="1" t="s">
        <v>1625</v>
      </c>
      <c r="P788" s="1" t="s">
        <v>143</v>
      </c>
      <c r="Q788" s="1" t="s">
        <v>109</v>
      </c>
      <c r="R788" s="1">
        <v>1</v>
      </c>
      <c r="S788" s="1" t="s">
        <v>110</v>
      </c>
      <c r="T788" s="1" t="s">
        <v>111</v>
      </c>
      <c r="U788" s="1" t="s">
        <v>112</v>
      </c>
      <c r="V788" s="1">
        <v>411</v>
      </c>
      <c r="Y788" s="1">
        <v>410080</v>
      </c>
      <c r="Z788" s="1" t="s">
        <v>113</v>
      </c>
      <c r="AG788" s="1">
        <v>1</v>
      </c>
      <c r="AH788" s="4">
        <v>42675</v>
      </c>
      <c r="AI788" s="1">
        <v>57</v>
      </c>
      <c r="AM788" s="1" t="s">
        <v>1631</v>
      </c>
      <c r="AP788" s="1">
        <v>2</v>
      </c>
      <c r="AS788" s="4">
        <v>42675</v>
      </c>
      <c r="AT788" s="4">
        <v>42853</v>
      </c>
      <c r="AU788" s="4">
        <v>42839</v>
      </c>
      <c r="AW788" s="1">
        <v>1</v>
      </c>
      <c r="AY788" s="1" t="s">
        <v>184</v>
      </c>
      <c r="BB788" s="1">
        <v>0</v>
      </c>
      <c r="BC788" s="1">
        <v>0</v>
      </c>
      <c r="BD788" s="1">
        <v>1</v>
      </c>
      <c r="BE788" s="1">
        <v>40805</v>
      </c>
      <c r="BF788" s="1" t="s">
        <v>146</v>
      </c>
      <c r="BG788" s="1">
        <v>40805</v>
      </c>
      <c r="BH788" s="1">
        <v>635.42</v>
      </c>
      <c r="BI788" s="1">
        <v>875.46</v>
      </c>
      <c r="BJ788" s="1">
        <v>0</v>
      </c>
      <c r="BL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1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40805</v>
      </c>
      <c r="CD788" s="1">
        <v>1</v>
      </c>
      <c r="CE788" s="1" t="s">
        <v>118</v>
      </c>
      <c r="CF788" s="1" t="s">
        <v>1511</v>
      </c>
      <c r="CG788" s="1" t="str">
        <f>"04"</f>
        <v>04</v>
      </c>
      <c r="CH788" s="1" t="str">
        <f>"5"</f>
        <v>5</v>
      </c>
      <c r="CI788" s="1" t="str">
        <f>"07"</f>
        <v>07</v>
      </c>
      <c r="CJ788" s="1" t="s">
        <v>147</v>
      </c>
      <c r="CK788" s="1" t="str">
        <f>"10"</f>
        <v>10</v>
      </c>
      <c r="CL788" s="1" t="s">
        <v>1632</v>
      </c>
      <c r="CW788" s="1">
        <v>0</v>
      </c>
      <c r="CX788" s="1">
        <v>0</v>
      </c>
      <c r="CY788" s="1">
        <v>0</v>
      </c>
    </row>
    <row r="789" spans="1:103">
      <c r="A789" s="1">
        <v>410</v>
      </c>
      <c r="B789" s="1" t="s">
        <v>138</v>
      </c>
      <c r="C789" s="1">
        <v>410520</v>
      </c>
      <c r="D789" s="1" t="s">
        <v>102</v>
      </c>
      <c r="E789" s="1">
        <v>9052</v>
      </c>
      <c r="F789" s="1" t="s">
        <v>1627</v>
      </c>
      <c r="G789" s="1" t="s">
        <v>1633</v>
      </c>
      <c r="I789" s="1" t="s">
        <v>1633</v>
      </c>
      <c r="K789" s="1">
        <v>19</v>
      </c>
      <c r="L789" s="1">
        <v>19</v>
      </c>
      <c r="M789" s="1" t="s">
        <v>1629</v>
      </c>
      <c r="N789" s="1" t="s">
        <v>1630</v>
      </c>
      <c r="O789" s="1" t="s">
        <v>1625</v>
      </c>
      <c r="P789" s="1" t="s">
        <v>143</v>
      </c>
      <c r="Q789" s="1" t="s">
        <v>109</v>
      </c>
      <c r="R789" s="1">
        <v>1</v>
      </c>
      <c r="S789" s="1" t="s">
        <v>110</v>
      </c>
      <c r="T789" s="1" t="s">
        <v>111</v>
      </c>
      <c r="U789" s="1" t="s">
        <v>112</v>
      </c>
      <c r="V789" s="1">
        <v>411</v>
      </c>
      <c r="Y789" s="1">
        <v>410080</v>
      </c>
      <c r="Z789" s="1" t="s">
        <v>113</v>
      </c>
      <c r="AG789" s="1">
        <v>1</v>
      </c>
      <c r="AH789" s="4">
        <v>42675</v>
      </c>
      <c r="AI789" s="1">
        <v>57</v>
      </c>
      <c r="AM789" s="1" t="s">
        <v>1631</v>
      </c>
      <c r="AP789" s="1">
        <v>2</v>
      </c>
      <c r="AS789" s="4">
        <v>42675</v>
      </c>
      <c r="AT789" s="4">
        <v>42853</v>
      </c>
      <c r="AU789" s="4">
        <v>42839</v>
      </c>
      <c r="AW789" s="1">
        <v>1</v>
      </c>
      <c r="AY789" s="1" t="s">
        <v>184</v>
      </c>
      <c r="BB789" s="1">
        <v>0</v>
      </c>
      <c r="BC789" s="1">
        <v>0</v>
      </c>
      <c r="BD789" s="1">
        <v>1</v>
      </c>
      <c r="BE789" s="1">
        <v>40805</v>
      </c>
      <c r="BF789" s="1" t="s">
        <v>146</v>
      </c>
      <c r="BG789" s="1">
        <v>40805</v>
      </c>
      <c r="BH789" s="1">
        <v>635.42</v>
      </c>
      <c r="BI789" s="1">
        <v>875.46</v>
      </c>
      <c r="BJ789" s="1">
        <v>0</v>
      </c>
      <c r="BL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1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40805</v>
      </c>
      <c r="CD789" s="1">
        <v>1</v>
      </c>
      <c r="CE789" s="1" t="s">
        <v>118</v>
      </c>
      <c r="CF789" s="1" t="s">
        <v>1511</v>
      </c>
      <c r="CG789" s="1" t="str">
        <f>"04"</f>
        <v>04</v>
      </c>
      <c r="CH789" s="1" t="str">
        <f>"5"</f>
        <v>5</v>
      </c>
      <c r="CI789" s="1" t="str">
        <f>"07"</f>
        <v>07</v>
      </c>
      <c r="CJ789" s="1" t="s">
        <v>147</v>
      </c>
      <c r="CK789" s="1" t="str">
        <f>"10"</f>
        <v>10</v>
      </c>
      <c r="CL789" s="1" t="s">
        <v>1632</v>
      </c>
      <c r="CW789" s="1">
        <v>0</v>
      </c>
      <c r="CX789" s="1">
        <v>0</v>
      </c>
      <c r="CY789" s="1">
        <v>0</v>
      </c>
    </row>
    <row r="790" spans="1:103">
      <c r="A790" s="1">
        <v>410</v>
      </c>
      <c r="B790" s="1" t="s">
        <v>138</v>
      </c>
      <c r="C790" s="1">
        <v>410520</v>
      </c>
      <c r="D790" s="1" t="s">
        <v>102</v>
      </c>
      <c r="E790" s="1">
        <v>9052</v>
      </c>
      <c r="F790" s="1" t="s">
        <v>1627</v>
      </c>
      <c r="G790" s="1" t="s">
        <v>1633</v>
      </c>
      <c r="I790" s="1" t="s">
        <v>1633</v>
      </c>
      <c r="K790" s="1">
        <v>20</v>
      </c>
      <c r="L790" s="1">
        <v>20</v>
      </c>
      <c r="M790" s="1" t="s">
        <v>1629</v>
      </c>
      <c r="N790" s="1" t="s">
        <v>1630</v>
      </c>
      <c r="O790" s="1" t="s">
        <v>1625</v>
      </c>
      <c r="P790" s="1" t="s">
        <v>143</v>
      </c>
      <c r="Q790" s="1" t="s">
        <v>109</v>
      </c>
      <c r="R790" s="1">
        <v>1</v>
      </c>
      <c r="S790" s="1" t="s">
        <v>110</v>
      </c>
      <c r="T790" s="1" t="s">
        <v>111</v>
      </c>
      <c r="U790" s="1" t="s">
        <v>112</v>
      </c>
      <c r="V790" s="1">
        <v>411</v>
      </c>
      <c r="Y790" s="1">
        <v>410080</v>
      </c>
      <c r="Z790" s="1" t="s">
        <v>113</v>
      </c>
      <c r="AG790" s="1">
        <v>1</v>
      </c>
      <c r="AH790" s="4">
        <v>42675</v>
      </c>
      <c r="AI790" s="1">
        <v>57</v>
      </c>
      <c r="AM790" s="1" t="s">
        <v>1631</v>
      </c>
      <c r="AP790" s="1">
        <v>2</v>
      </c>
      <c r="AS790" s="4">
        <v>42675</v>
      </c>
      <c r="AT790" s="4">
        <v>42853</v>
      </c>
      <c r="AU790" s="4">
        <v>42839</v>
      </c>
      <c r="AW790" s="1">
        <v>1</v>
      </c>
      <c r="AY790" s="1" t="s">
        <v>184</v>
      </c>
      <c r="BB790" s="1">
        <v>0</v>
      </c>
      <c r="BC790" s="1">
        <v>0</v>
      </c>
      <c r="BD790" s="1">
        <v>1</v>
      </c>
      <c r="BE790" s="1">
        <v>40805</v>
      </c>
      <c r="BF790" s="1" t="s">
        <v>146</v>
      </c>
      <c r="BG790" s="1">
        <v>40805</v>
      </c>
      <c r="BH790" s="1">
        <v>635.42</v>
      </c>
      <c r="BI790" s="1">
        <v>875.46</v>
      </c>
      <c r="BJ790" s="1">
        <v>0</v>
      </c>
      <c r="BL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1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40805</v>
      </c>
      <c r="CD790" s="1">
        <v>1</v>
      </c>
      <c r="CE790" s="1" t="s">
        <v>118</v>
      </c>
      <c r="CF790" s="1" t="s">
        <v>1511</v>
      </c>
      <c r="CG790" s="1" t="str">
        <f>"04"</f>
        <v>04</v>
      </c>
      <c r="CH790" s="1" t="str">
        <f>"5"</f>
        <v>5</v>
      </c>
      <c r="CI790" s="1" t="str">
        <f>"07"</f>
        <v>07</v>
      </c>
      <c r="CJ790" s="1" t="s">
        <v>147</v>
      </c>
      <c r="CK790" s="1" t="str">
        <f>"10"</f>
        <v>10</v>
      </c>
      <c r="CL790" s="1" t="s">
        <v>1632</v>
      </c>
      <c r="CW790" s="1">
        <v>0</v>
      </c>
      <c r="CX790" s="1">
        <v>0</v>
      </c>
      <c r="CY790" s="1">
        <v>0</v>
      </c>
    </row>
    <row r="791" spans="1:103">
      <c r="A791" s="1">
        <v>410</v>
      </c>
      <c r="B791" s="1" t="s">
        <v>138</v>
      </c>
      <c r="C791" s="1">
        <v>410520</v>
      </c>
      <c r="D791" s="1" t="s">
        <v>102</v>
      </c>
      <c r="E791" s="1">
        <v>9052</v>
      </c>
      <c r="F791" s="1" t="s">
        <v>1627</v>
      </c>
      <c r="G791" s="1" t="s">
        <v>1633</v>
      </c>
      <c r="I791" s="1" t="s">
        <v>1633</v>
      </c>
      <c r="K791" s="1">
        <v>21</v>
      </c>
      <c r="L791" s="1">
        <v>21</v>
      </c>
      <c r="M791" s="1" t="s">
        <v>1629</v>
      </c>
      <c r="N791" s="1" t="s">
        <v>1630</v>
      </c>
      <c r="O791" s="1" t="s">
        <v>1625</v>
      </c>
      <c r="P791" s="1" t="s">
        <v>143</v>
      </c>
      <c r="Q791" s="1" t="s">
        <v>109</v>
      </c>
      <c r="R791" s="1">
        <v>1</v>
      </c>
      <c r="S791" s="1" t="s">
        <v>110</v>
      </c>
      <c r="T791" s="1" t="s">
        <v>111</v>
      </c>
      <c r="U791" s="1" t="s">
        <v>112</v>
      </c>
      <c r="V791" s="1">
        <v>411</v>
      </c>
      <c r="Y791" s="1">
        <v>410080</v>
      </c>
      <c r="Z791" s="1" t="s">
        <v>113</v>
      </c>
      <c r="AG791" s="1">
        <v>1</v>
      </c>
      <c r="AH791" s="4">
        <v>42675</v>
      </c>
      <c r="AI791" s="1">
        <v>57</v>
      </c>
      <c r="AM791" s="1" t="s">
        <v>1631</v>
      </c>
      <c r="AP791" s="1">
        <v>2</v>
      </c>
      <c r="AS791" s="4">
        <v>42675</v>
      </c>
      <c r="AT791" s="4">
        <v>42853</v>
      </c>
      <c r="AU791" s="4">
        <v>42839</v>
      </c>
      <c r="AW791" s="1">
        <v>1</v>
      </c>
      <c r="AY791" s="1" t="s">
        <v>184</v>
      </c>
      <c r="BB791" s="1">
        <v>0</v>
      </c>
      <c r="BC791" s="1">
        <v>0</v>
      </c>
      <c r="BD791" s="1">
        <v>1</v>
      </c>
      <c r="BE791" s="1">
        <v>40805</v>
      </c>
      <c r="BF791" s="1" t="s">
        <v>146</v>
      </c>
      <c r="BG791" s="1">
        <v>40805</v>
      </c>
      <c r="BH791" s="1">
        <v>635.42</v>
      </c>
      <c r="BI791" s="1">
        <v>875.46</v>
      </c>
      <c r="BJ791" s="1">
        <v>0</v>
      </c>
      <c r="BL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1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40805</v>
      </c>
      <c r="CD791" s="1">
        <v>1</v>
      </c>
      <c r="CE791" s="1" t="s">
        <v>118</v>
      </c>
      <c r="CF791" s="1" t="s">
        <v>1511</v>
      </c>
      <c r="CG791" s="1" t="str">
        <f>"04"</f>
        <v>04</v>
      </c>
      <c r="CH791" s="1" t="str">
        <f>"5"</f>
        <v>5</v>
      </c>
      <c r="CI791" s="1" t="str">
        <f>"07"</f>
        <v>07</v>
      </c>
      <c r="CJ791" s="1" t="s">
        <v>147</v>
      </c>
      <c r="CK791" s="1" t="str">
        <f>"10"</f>
        <v>10</v>
      </c>
      <c r="CL791" s="1" t="s">
        <v>1632</v>
      </c>
      <c r="CW791" s="1">
        <v>0</v>
      </c>
      <c r="CX791" s="1">
        <v>0</v>
      </c>
      <c r="CY791" s="1">
        <v>0</v>
      </c>
    </row>
    <row r="792" spans="1:103">
      <c r="A792" s="1">
        <v>410</v>
      </c>
      <c r="B792" s="1" t="s">
        <v>138</v>
      </c>
      <c r="C792" s="1">
        <v>410520</v>
      </c>
      <c r="D792" s="1" t="s">
        <v>102</v>
      </c>
      <c r="E792" s="1">
        <v>9052</v>
      </c>
      <c r="F792" s="1" t="s">
        <v>1627</v>
      </c>
      <c r="G792" s="1" t="s">
        <v>1633</v>
      </c>
      <c r="I792" s="1" t="s">
        <v>1633</v>
      </c>
      <c r="K792" s="1">
        <v>22</v>
      </c>
      <c r="L792" s="1">
        <v>22</v>
      </c>
      <c r="M792" s="1" t="s">
        <v>1629</v>
      </c>
      <c r="N792" s="1" t="s">
        <v>1630</v>
      </c>
      <c r="O792" s="1" t="s">
        <v>1625</v>
      </c>
      <c r="P792" s="1" t="s">
        <v>143</v>
      </c>
      <c r="Q792" s="1" t="s">
        <v>109</v>
      </c>
      <c r="R792" s="1">
        <v>1</v>
      </c>
      <c r="S792" s="1" t="s">
        <v>110</v>
      </c>
      <c r="T792" s="1" t="s">
        <v>111</v>
      </c>
      <c r="U792" s="1" t="s">
        <v>112</v>
      </c>
      <c r="V792" s="1">
        <v>411</v>
      </c>
      <c r="Y792" s="1">
        <v>410080</v>
      </c>
      <c r="Z792" s="1" t="s">
        <v>113</v>
      </c>
      <c r="AG792" s="1">
        <v>1</v>
      </c>
      <c r="AH792" s="4">
        <v>42675</v>
      </c>
      <c r="AI792" s="1">
        <v>57</v>
      </c>
      <c r="AM792" s="1" t="s">
        <v>1631</v>
      </c>
      <c r="AP792" s="1">
        <v>2</v>
      </c>
      <c r="AS792" s="4">
        <v>42675</v>
      </c>
      <c r="AT792" s="4">
        <v>42853</v>
      </c>
      <c r="AU792" s="4">
        <v>42839</v>
      </c>
      <c r="AW792" s="1">
        <v>1</v>
      </c>
      <c r="AY792" s="1" t="s">
        <v>184</v>
      </c>
      <c r="BB792" s="1">
        <v>0</v>
      </c>
      <c r="BC792" s="1">
        <v>0</v>
      </c>
      <c r="BD792" s="1">
        <v>1</v>
      </c>
      <c r="BE792" s="1">
        <v>40805</v>
      </c>
      <c r="BF792" s="1" t="s">
        <v>146</v>
      </c>
      <c r="BG792" s="1">
        <v>40805</v>
      </c>
      <c r="BH792" s="1">
        <v>635.42</v>
      </c>
      <c r="BI792" s="1">
        <v>875.46</v>
      </c>
      <c r="BJ792" s="1">
        <v>0</v>
      </c>
      <c r="BL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1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40805</v>
      </c>
      <c r="CD792" s="1">
        <v>1</v>
      </c>
      <c r="CE792" s="1" t="s">
        <v>118</v>
      </c>
      <c r="CF792" s="1" t="s">
        <v>1511</v>
      </c>
      <c r="CG792" s="1" t="str">
        <f>"04"</f>
        <v>04</v>
      </c>
      <c r="CH792" s="1" t="str">
        <f>"5"</f>
        <v>5</v>
      </c>
      <c r="CI792" s="1" t="str">
        <f>"07"</f>
        <v>07</v>
      </c>
      <c r="CJ792" s="1" t="s">
        <v>147</v>
      </c>
      <c r="CK792" s="1" t="str">
        <f>"10"</f>
        <v>10</v>
      </c>
      <c r="CL792" s="1" t="s">
        <v>1632</v>
      </c>
      <c r="CW792" s="1">
        <v>0</v>
      </c>
      <c r="CX792" s="1">
        <v>0</v>
      </c>
      <c r="CY792" s="1">
        <v>0</v>
      </c>
    </row>
    <row r="793" spans="1:103">
      <c r="A793" s="1">
        <v>410</v>
      </c>
      <c r="B793" s="1" t="s">
        <v>138</v>
      </c>
      <c r="C793" s="1">
        <v>410520</v>
      </c>
      <c r="D793" s="1" t="s">
        <v>102</v>
      </c>
      <c r="E793" s="1">
        <v>9052</v>
      </c>
      <c r="F793" s="1" t="s">
        <v>1627</v>
      </c>
      <c r="G793" s="1" t="s">
        <v>1633</v>
      </c>
      <c r="I793" s="1" t="s">
        <v>1633</v>
      </c>
      <c r="K793" s="1">
        <v>23</v>
      </c>
      <c r="L793" s="1">
        <v>23</v>
      </c>
      <c r="M793" s="1" t="s">
        <v>1629</v>
      </c>
      <c r="N793" s="1" t="s">
        <v>1630</v>
      </c>
      <c r="O793" s="1" t="s">
        <v>1625</v>
      </c>
      <c r="P793" s="1" t="s">
        <v>143</v>
      </c>
      <c r="Q793" s="1" t="s">
        <v>109</v>
      </c>
      <c r="R793" s="1">
        <v>1</v>
      </c>
      <c r="S793" s="1" t="s">
        <v>110</v>
      </c>
      <c r="T793" s="1" t="s">
        <v>111</v>
      </c>
      <c r="U793" s="1" t="s">
        <v>112</v>
      </c>
      <c r="V793" s="1">
        <v>411</v>
      </c>
      <c r="Y793" s="1">
        <v>410080</v>
      </c>
      <c r="Z793" s="1" t="s">
        <v>113</v>
      </c>
      <c r="AG793" s="1">
        <v>1</v>
      </c>
      <c r="AH793" s="4">
        <v>42675</v>
      </c>
      <c r="AI793" s="1">
        <v>57</v>
      </c>
      <c r="AM793" s="1" t="s">
        <v>1631</v>
      </c>
      <c r="AP793" s="1">
        <v>2</v>
      </c>
      <c r="AS793" s="4">
        <v>42675</v>
      </c>
      <c r="AT793" s="4">
        <v>42853</v>
      </c>
      <c r="AU793" s="4">
        <v>42839</v>
      </c>
      <c r="AW793" s="1">
        <v>1</v>
      </c>
      <c r="AY793" s="1" t="s">
        <v>184</v>
      </c>
      <c r="BB793" s="1">
        <v>0</v>
      </c>
      <c r="BC793" s="1">
        <v>0</v>
      </c>
      <c r="BD793" s="1">
        <v>1</v>
      </c>
      <c r="BE793" s="1">
        <v>40805</v>
      </c>
      <c r="BF793" s="1" t="s">
        <v>146</v>
      </c>
      <c r="BG793" s="1">
        <v>40805</v>
      </c>
      <c r="BH793" s="1">
        <v>635.42</v>
      </c>
      <c r="BI793" s="1">
        <v>875.46</v>
      </c>
      <c r="BJ793" s="1">
        <v>0</v>
      </c>
      <c r="BL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1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40805</v>
      </c>
      <c r="CD793" s="1">
        <v>1</v>
      </c>
      <c r="CE793" s="1" t="s">
        <v>118</v>
      </c>
      <c r="CF793" s="1" t="s">
        <v>1511</v>
      </c>
      <c r="CG793" s="1" t="str">
        <f>"04"</f>
        <v>04</v>
      </c>
      <c r="CH793" s="1" t="str">
        <f>"5"</f>
        <v>5</v>
      </c>
      <c r="CI793" s="1" t="str">
        <f>"07"</f>
        <v>07</v>
      </c>
      <c r="CJ793" s="1" t="s">
        <v>147</v>
      </c>
      <c r="CK793" s="1" t="str">
        <f>"10"</f>
        <v>10</v>
      </c>
      <c r="CL793" s="1" t="s">
        <v>1632</v>
      </c>
      <c r="CW793" s="1">
        <v>0</v>
      </c>
      <c r="CX793" s="1">
        <v>0</v>
      </c>
      <c r="CY793" s="1">
        <v>0</v>
      </c>
    </row>
    <row r="794" spans="1:103">
      <c r="A794" s="1">
        <v>410</v>
      </c>
      <c r="B794" s="1" t="s">
        <v>138</v>
      </c>
      <c r="C794" s="1">
        <v>410520</v>
      </c>
      <c r="D794" s="1" t="s">
        <v>102</v>
      </c>
      <c r="E794" s="1">
        <v>9052</v>
      </c>
      <c r="F794" s="1" t="s">
        <v>1627</v>
      </c>
      <c r="G794" s="1" t="s">
        <v>1633</v>
      </c>
      <c r="I794" s="1" t="s">
        <v>1633</v>
      </c>
      <c r="K794" s="1">
        <v>24</v>
      </c>
      <c r="L794" s="1">
        <v>24</v>
      </c>
      <c r="M794" s="1" t="s">
        <v>1629</v>
      </c>
      <c r="N794" s="1" t="s">
        <v>1630</v>
      </c>
      <c r="O794" s="1" t="s">
        <v>1625</v>
      </c>
      <c r="P794" s="1" t="s">
        <v>143</v>
      </c>
      <c r="Q794" s="1" t="s">
        <v>109</v>
      </c>
      <c r="R794" s="1">
        <v>1</v>
      </c>
      <c r="S794" s="1" t="s">
        <v>110</v>
      </c>
      <c r="T794" s="1" t="s">
        <v>111</v>
      </c>
      <c r="U794" s="1" t="s">
        <v>112</v>
      </c>
      <c r="V794" s="1">
        <v>411</v>
      </c>
      <c r="Y794" s="1">
        <v>410080</v>
      </c>
      <c r="Z794" s="1" t="s">
        <v>113</v>
      </c>
      <c r="AG794" s="1">
        <v>1</v>
      </c>
      <c r="AH794" s="4">
        <v>42675</v>
      </c>
      <c r="AI794" s="1">
        <v>57</v>
      </c>
      <c r="AM794" s="1" t="s">
        <v>1631</v>
      </c>
      <c r="AP794" s="1">
        <v>2</v>
      </c>
      <c r="AS794" s="4">
        <v>42675</v>
      </c>
      <c r="AT794" s="4">
        <v>42853</v>
      </c>
      <c r="AU794" s="4">
        <v>42839</v>
      </c>
      <c r="AW794" s="1">
        <v>1</v>
      </c>
      <c r="AY794" s="1" t="s">
        <v>184</v>
      </c>
      <c r="BB794" s="1">
        <v>0</v>
      </c>
      <c r="BC794" s="1">
        <v>0</v>
      </c>
      <c r="BD794" s="1">
        <v>1</v>
      </c>
      <c r="BE794" s="1">
        <v>40805</v>
      </c>
      <c r="BF794" s="1" t="s">
        <v>146</v>
      </c>
      <c r="BG794" s="1">
        <v>40805</v>
      </c>
      <c r="BH794" s="1">
        <v>635.42</v>
      </c>
      <c r="BI794" s="1">
        <v>875.46</v>
      </c>
      <c r="BJ794" s="1">
        <v>0</v>
      </c>
      <c r="BL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1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40805</v>
      </c>
      <c r="CD794" s="1">
        <v>1</v>
      </c>
      <c r="CE794" s="1" t="s">
        <v>118</v>
      </c>
      <c r="CF794" s="1" t="s">
        <v>1511</v>
      </c>
      <c r="CG794" s="1" t="str">
        <f>"04"</f>
        <v>04</v>
      </c>
      <c r="CH794" s="1" t="str">
        <f>"5"</f>
        <v>5</v>
      </c>
      <c r="CI794" s="1" t="str">
        <f>"07"</f>
        <v>07</v>
      </c>
      <c r="CJ794" s="1" t="s">
        <v>147</v>
      </c>
      <c r="CK794" s="1" t="str">
        <f>"10"</f>
        <v>10</v>
      </c>
      <c r="CL794" s="1" t="s">
        <v>1632</v>
      </c>
      <c r="CW794" s="1">
        <v>0</v>
      </c>
      <c r="CX794" s="1">
        <v>0</v>
      </c>
      <c r="CY794" s="1">
        <v>0</v>
      </c>
    </row>
    <row r="795" spans="1:103">
      <c r="A795" s="1">
        <v>410</v>
      </c>
      <c r="B795" s="1" t="s">
        <v>138</v>
      </c>
      <c r="C795" s="1">
        <v>410520</v>
      </c>
      <c r="D795" s="1" t="s">
        <v>102</v>
      </c>
      <c r="E795" s="1">
        <v>9052</v>
      </c>
      <c r="F795" s="1" t="s">
        <v>1627</v>
      </c>
      <c r="G795" s="1" t="s">
        <v>1633</v>
      </c>
      <c r="I795" s="1" t="s">
        <v>1633</v>
      </c>
      <c r="K795" s="1">
        <v>25</v>
      </c>
      <c r="L795" s="1">
        <v>25</v>
      </c>
      <c r="M795" s="1" t="s">
        <v>1629</v>
      </c>
      <c r="N795" s="1" t="s">
        <v>1630</v>
      </c>
      <c r="O795" s="1" t="s">
        <v>1625</v>
      </c>
      <c r="P795" s="1" t="s">
        <v>143</v>
      </c>
      <c r="Q795" s="1" t="s">
        <v>109</v>
      </c>
      <c r="R795" s="1">
        <v>1</v>
      </c>
      <c r="S795" s="1" t="s">
        <v>110</v>
      </c>
      <c r="T795" s="1" t="s">
        <v>111</v>
      </c>
      <c r="U795" s="1" t="s">
        <v>112</v>
      </c>
      <c r="V795" s="1">
        <v>411</v>
      </c>
      <c r="Y795" s="1">
        <v>410080</v>
      </c>
      <c r="Z795" s="1" t="s">
        <v>113</v>
      </c>
      <c r="AG795" s="1">
        <v>1</v>
      </c>
      <c r="AH795" s="4">
        <v>42675</v>
      </c>
      <c r="AI795" s="1">
        <v>57</v>
      </c>
      <c r="AM795" s="1" t="s">
        <v>1631</v>
      </c>
      <c r="AP795" s="1">
        <v>2</v>
      </c>
      <c r="AS795" s="4">
        <v>42675</v>
      </c>
      <c r="AT795" s="4">
        <v>42853</v>
      </c>
      <c r="AU795" s="4">
        <v>42839</v>
      </c>
      <c r="AW795" s="1">
        <v>1</v>
      </c>
      <c r="AY795" s="1" t="s">
        <v>184</v>
      </c>
      <c r="BB795" s="1">
        <v>0</v>
      </c>
      <c r="BC795" s="1">
        <v>0</v>
      </c>
      <c r="BD795" s="1">
        <v>1</v>
      </c>
      <c r="BE795" s="1">
        <v>40805</v>
      </c>
      <c r="BF795" s="1" t="s">
        <v>146</v>
      </c>
      <c r="BG795" s="1">
        <v>40805</v>
      </c>
      <c r="BH795" s="1">
        <v>635.42</v>
      </c>
      <c r="BI795" s="1">
        <v>875.46</v>
      </c>
      <c r="BJ795" s="1">
        <v>0</v>
      </c>
      <c r="BL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1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40805</v>
      </c>
      <c r="CD795" s="1">
        <v>1</v>
      </c>
      <c r="CE795" s="1" t="s">
        <v>118</v>
      </c>
      <c r="CF795" s="1" t="s">
        <v>1511</v>
      </c>
      <c r="CG795" s="1" t="str">
        <f>"04"</f>
        <v>04</v>
      </c>
      <c r="CH795" s="1" t="str">
        <f>"5"</f>
        <v>5</v>
      </c>
      <c r="CI795" s="1" t="str">
        <f>"07"</f>
        <v>07</v>
      </c>
      <c r="CJ795" s="1" t="s">
        <v>147</v>
      </c>
      <c r="CK795" s="1" t="str">
        <f>"10"</f>
        <v>10</v>
      </c>
      <c r="CL795" s="1" t="s">
        <v>1632</v>
      </c>
      <c r="CW795" s="1">
        <v>0</v>
      </c>
      <c r="CX795" s="1">
        <v>0</v>
      </c>
      <c r="CY795" s="1">
        <v>0</v>
      </c>
    </row>
    <row r="796" spans="1:103">
      <c r="A796" s="1">
        <v>410</v>
      </c>
      <c r="B796" s="1" t="s">
        <v>138</v>
      </c>
      <c r="C796" s="1">
        <v>410520</v>
      </c>
      <c r="D796" s="1" t="s">
        <v>102</v>
      </c>
      <c r="E796" s="1">
        <v>9052</v>
      </c>
      <c r="F796" s="1" t="s">
        <v>1627</v>
      </c>
      <c r="G796" s="1" t="s">
        <v>1633</v>
      </c>
      <c r="I796" s="1" t="s">
        <v>1633</v>
      </c>
      <c r="K796" s="1">
        <v>26</v>
      </c>
      <c r="L796" s="1">
        <v>26</v>
      </c>
      <c r="M796" s="1" t="s">
        <v>1629</v>
      </c>
      <c r="N796" s="1" t="s">
        <v>1630</v>
      </c>
      <c r="O796" s="1" t="s">
        <v>1625</v>
      </c>
      <c r="P796" s="1" t="s">
        <v>143</v>
      </c>
      <c r="Q796" s="1" t="s">
        <v>109</v>
      </c>
      <c r="R796" s="1">
        <v>1</v>
      </c>
      <c r="S796" s="1" t="s">
        <v>110</v>
      </c>
      <c r="T796" s="1" t="s">
        <v>111</v>
      </c>
      <c r="U796" s="1" t="s">
        <v>112</v>
      </c>
      <c r="V796" s="1">
        <v>411</v>
      </c>
      <c r="Y796" s="1">
        <v>410080</v>
      </c>
      <c r="Z796" s="1" t="s">
        <v>113</v>
      </c>
      <c r="AG796" s="1">
        <v>1</v>
      </c>
      <c r="AH796" s="4">
        <v>42675</v>
      </c>
      <c r="AI796" s="1">
        <v>57</v>
      </c>
      <c r="AM796" s="1" t="s">
        <v>1631</v>
      </c>
      <c r="AP796" s="1">
        <v>2</v>
      </c>
      <c r="AS796" s="4">
        <v>42675</v>
      </c>
      <c r="AT796" s="4">
        <v>42853</v>
      </c>
      <c r="AU796" s="4">
        <v>42839</v>
      </c>
      <c r="AW796" s="1">
        <v>1</v>
      </c>
      <c r="AY796" s="1" t="s">
        <v>184</v>
      </c>
      <c r="BB796" s="1">
        <v>0</v>
      </c>
      <c r="BC796" s="1">
        <v>0</v>
      </c>
      <c r="BD796" s="1">
        <v>1</v>
      </c>
      <c r="BE796" s="1">
        <v>40805</v>
      </c>
      <c r="BF796" s="1" t="s">
        <v>146</v>
      </c>
      <c r="BG796" s="1">
        <v>40805</v>
      </c>
      <c r="BH796" s="1">
        <v>635.42</v>
      </c>
      <c r="BI796" s="1">
        <v>875.46</v>
      </c>
      <c r="BJ796" s="1">
        <v>0</v>
      </c>
      <c r="BL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1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40805</v>
      </c>
      <c r="CD796" s="1">
        <v>1</v>
      </c>
      <c r="CE796" s="1" t="s">
        <v>118</v>
      </c>
      <c r="CF796" s="1" t="s">
        <v>1511</v>
      </c>
      <c r="CG796" s="1" t="str">
        <f>"04"</f>
        <v>04</v>
      </c>
      <c r="CH796" s="1" t="str">
        <f>"5"</f>
        <v>5</v>
      </c>
      <c r="CI796" s="1" t="str">
        <f>"07"</f>
        <v>07</v>
      </c>
      <c r="CJ796" s="1" t="s">
        <v>147</v>
      </c>
      <c r="CK796" s="1" t="str">
        <f>"10"</f>
        <v>10</v>
      </c>
      <c r="CL796" s="1" t="s">
        <v>1632</v>
      </c>
      <c r="CW796" s="1">
        <v>0</v>
      </c>
      <c r="CX796" s="1">
        <v>0</v>
      </c>
      <c r="CY796" s="1">
        <v>0</v>
      </c>
    </row>
    <row r="797" spans="1:103">
      <c r="A797" s="1">
        <v>410</v>
      </c>
      <c r="B797" s="1" t="s">
        <v>138</v>
      </c>
      <c r="C797" s="1">
        <v>410520</v>
      </c>
      <c r="D797" s="1" t="s">
        <v>102</v>
      </c>
      <c r="E797" s="1">
        <v>9052</v>
      </c>
      <c r="F797" s="1" t="s">
        <v>1627</v>
      </c>
      <c r="G797" s="1" t="s">
        <v>1633</v>
      </c>
      <c r="I797" s="1" t="s">
        <v>1633</v>
      </c>
      <c r="K797" s="1">
        <v>27</v>
      </c>
      <c r="L797" s="1">
        <v>27</v>
      </c>
      <c r="M797" s="1" t="s">
        <v>1629</v>
      </c>
      <c r="N797" s="1" t="s">
        <v>1630</v>
      </c>
      <c r="O797" s="1" t="s">
        <v>1625</v>
      </c>
      <c r="P797" s="1" t="s">
        <v>143</v>
      </c>
      <c r="Q797" s="1" t="s">
        <v>109</v>
      </c>
      <c r="R797" s="1">
        <v>1</v>
      </c>
      <c r="S797" s="1" t="s">
        <v>110</v>
      </c>
      <c r="T797" s="1" t="s">
        <v>111</v>
      </c>
      <c r="U797" s="1" t="s">
        <v>112</v>
      </c>
      <c r="V797" s="1">
        <v>411</v>
      </c>
      <c r="Y797" s="1">
        <v>410080</v>
      </c>
      <c r="Z797" s="1" t="s">
        <v>113</v>
      </c>
      <c r="AG797" s="1">
        <v>1</v>
      </c>
      <c r="AH797" s="4">
        <v>42675</v>
      </c>
      <c r="AI797" s="1">
        <v>57</v>
      </c>
      <c r="AM797" s="1" t="s">
        <v>1631</v>
      </c>
      <c r="AP797" s="1">
        <v>2</v>
      </c>
      <c r="AS797" s="4">
        <v>42675</v>
      </c>
      <c r="AT797" s="4">
        <v>42853</v>
      </c>
      <c r="AU797" s="4">
        <v>42839</v>
      </c>
      <c r="AW797" s="1">
        <v>1</v>
      </c>
      <c r="AY797" s="1" t="s">
        <v>184</v>
      </c>
      <c r="BB797" s="1">
        <v>0</v>
      </c>
      <c r="BC797" s="1">
        <v>0</v>
      </c>
      <c r="BD797" s="1">
        <v>1</v>
      </c>
      <c r="BE797" s="1">
        <v>40805</v>
      </c>
      <c r="BF797" s="1" t="s">
        <v>146</v>
      </c>
      <c r="BG797" s="1">
        <v>40805</v>
      </c>
      <c r="BH797" s="1">
        <v>635.42</v>
      </c>
      <c r="BI797" s="1">
        <v>875.46</v>
      </c>
      <c r="BJ797" s="1">
        <v>0</v>
      </c>
      <c r="BL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1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40805</v>
      </c>
      <c r="CD797" s="1">
        <v>1</v>
      </c>
      <c r="CE797" s="1" t="s">
        <v>118</v>
      </c>
      <c r="CF797" s="1" t="s">
        <v>1511</v>
      </c>
      <c r="CG797" s="1" t="str">
        <f>"04"</f>
        <v>04</v>
      </c>
      <c r="CH797" s="1" t="str">
        <f>"5"</f>
        <v>5</v>
      </c>
      <c r="CI797" s="1" t="str">
        <f>"07"</f>
        <v>07</v>
      </c>
      <c r="CJ797" s="1" t="s">
        <v>147</v>
      </c>
      <c r="CK797" s="1" t="str">
        <f>"10"</f>
        <v>10</v>
      </c>
      <c r="CL797" s="1" t="s">
        <v>1632</v>
      </c>
      <c r="CW797" s="1">
        <v>0</v>
      </c>
      <c r="CX797" s="1">
        <v>0</v>
      </c>
      <c r="CY797" s="1">
        <v>0</v>
      </c>
    </row>
    <row r="798" spans="1:103">
      <c r="A798" s="1">
        <v>410</v>
      </c>
      <c r="B798" s="1" t="s">
        <v>138</v>
      </c>
      <c r="C798" s="1">
        <v>410520</v>
      </c>
      <c r="D798" s="1" t="s">
        <v>102</v>
      </c>
      <c r="E798" s="1">
        <v>9052</v>
      </c>
      <c r="F798" s="1" t="s">
        <v>1627</v>
      </c>
      <c r="G798" s="1" t="s">
        <v>1633</v>
      </c>
      <c r="I798" s="1" t="s">
        <v>1633</v>
      </c>
      <c r="K798" s="1">
        <v>28</v>
      </c>
      <c r="L798" s="1">
        <v>28</v>
      </c>
      <c r="M798" s="1" t="s">
        <v>1629</v>
      </c>
      <c r="N798" s="1" t="s">
        <v>1630</v>
      </c>
      <c r="O798" s="1" t="s">
        <v>1625</v>
      </c>
      <c r="P798" s="1" t="s">
        <v>143</v>
      </c>
      <c r="Q798" s="1" t="s">
        <v>109</v>
      </c>
      <c r="R798" s="1">
        <v>1</v>
      </c>
      <c r="S798" s="1" t="s">
        <v>110</v>
      </c>
      <c r="T798" s="1" t="s">
        <v>111</v>
      </c>
      <c r="U798" s="1" t="s">
        <v>112</v>
      </c>
      <c r="V798" s="1">
        <v>411</v>
      </c>
      <c r="Y798" s="1">
        <v>410080</v>
      </c>
      <c r="Z798" s="1" t="s">
        <v>113</v>
      </c>
      <c r="AG798" s="1">
        <v>1</v>
      </c>
      <c r="AH798" s="4">
        <v>42675</v>
      </c>
      <c r="AI798" s="1">
        <v>57</v>
      </c>
      <c r="AM798" s="1" t="s">
        <v>1631</v>
      </c>
      <c r="AP798" s="1">
        <v>2</v>
      </c>
      <c r="AS798" s="4">
        <v>42675</v>
      </c>
      <c r="AT798" s="4">
        <v>42853</v>
      </c>
      <c r="AU798" s="4">
        <v>42839</v>
      </c>
      <c r="AW798" s="1">
        <v>1</v>
      </c>
      <c r="AY798" s="1" t="s">
        <v>184</v>
      </c>
      <c r="BB798" s="1">
        <v>0</v>
      </c>
      <c r="BC798" s="1">
        <v>0</v>
      </c>
      <c r="BD798" s="1">
        <v>1</v>
      </c>
      <c r="BE798" s="1">
        <v>40805</v>
      </c>
      <c r="BF798" s="1" t="s">
        <v>146</v>
      </c>
      <c r="BG798" s="1">
        <v>40805</v>
      </c>
      <c r="BH798" s="1">
        <v>635.42</v>
      </c>
      <c r="BI798" s="1">
        <v>875.46</v>
      </c>
      <c r="BJ798" s="1">
        <v>0</v>
      </c>
      <c r="BL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1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40805</v>
      </c>
      <c r="CD798" s="1">
        <v>1</v>
      </c>
      <c r="CE798" s="1" t="s">
        <v>118</v>
      </c>
      <c r="CF798" s="1" t="s">
        <v>1511</v>
      </c>
      <c r="CG798" s="1" t="str">
        <f>"04"</f>
        <v>04</v>
      </c>
      <c r="CH798" s="1" t="str">
        <f>"5"</f>
        <v>5</v>
      </c>
      <c r="CI798" s="1" t="str">
        <f>"07"</f>
        <v>07</v>
      </c>
      <c r="CJ798" s="1" t="s">
        <v>147</v>
      </c>
      <c r="CK798" s="1" t="str">
        <f>"10"</f>
        <v>10</v>
      </c>
      <c r="CL798" s="1" t="s">
        <v>1632</v>
      </c>
      <c r="CW798" s="1">
        <v>0</v>
      </c>
      <c r="CX798" s="1">
        <v>0</v>
      </c>
      <c r="CY798" s="1">
        <v>0</v>
      </c>
    </row>
    <row r="799" spans="1:103">
      <c r="A799" s="1">
        <v>410</v>
      </c>
      <c r="B799" s="1" t="s">
        <v>138</v>
      </c>
      <c r="C799" s="1">
        <v>410520</v>
      </c>
      <c r="D799" s="1" t="s">
        <v>102</v>
      </c>
      <c r="E799" s="1">
        <v>9052</v>
      </c>
      <c r="F799" s="1" t="s">
        <v>1627</v>
      </c>
      <c r="G799" s="1" t="s">
        <v>1633</v>
      </c>
      <c r="I799" s="1" t="s">
        <v>1633</v>
      </c>
      <c r="K799" s="1">
        <v>29</v>
      </c>
      <c r="L799" s="1">
        <v>29</v>
      </c>
      <c r="M799" s="1" t="s">
        <v>1629</v>
      </c>
      <c r="N799" s="1" t="s">
        <v>1630</v>
      </c>
      <c r="O799" s="1" t="s">
        <v>1625</v>
      </c>
      <c r="P799" s="1" t="s">
        <v>143</v>
      </c>
      <c r="Q799" s="1" t="s">
        <v>109</v>
      </c>
      <c r="R799" s="1">
        <v>1</v>
      </c>
      <c r="S799" s="1" t="s">
        <v>110</v>
      </c>
      <c r="T799" s="1" t="s">
        <v>111</v>
      </c>
      <c r="U799" s="1" t="s">
        <v>112</v>
      </c>
      <c r="V799" s="1">
        <v>411</v>
      </c>
      <c r="Y799" s="1">
        <v>410080</v>
      </c>
      <c r="Z799" s="1" t="s">
        <v>113</v>
      </c>
      <c r="AG799" s="1">
        <v>1</v>
      </c>
      <c r="AH799" s="4">
        <v>42675</v>
      </c>
      <c r="AI799" s="1">
        <v>57</v>
      </c>
      <c r="AM799" s="1" t="s">
        <v>1631</v>
      </c>
      <c r="AP799" s="1">
        <v>2</v>
      </c>
      <c r="AS799" s="4">
        <v>42675</v>
      </c>
      <c r="AT799" s="4">
        <v>42853</v>
      </c>
      <c r="AU799" s="4">
        <v>42839</v>
      </c>
      <c r="AW799" s="1">
        <v>1</v>
      </c>
      <c r="AY799" s="1" t="s">
        <v>184</v>
      </c>
      <c r="BB799" s="1">
        <v>0</v>
      </c>
      <c r="BC799" s="1">
        <v>0</v>
      </c>
      <c r="BD799" s="1">
        <v>1</v>
      </c>
      <c r="BE799" s="1">
        <v>40805</v>
      </c>
      <c r="BF799" s="1" t="s">
        <v>146</v>
      </c>
      <c r="BG799" s="1">
        <v>40805</v>
      </c>
      <c r="BH799" s="1">
        <v>635.42</v>
      </c>
      <c r="BI799" s="1">
        <v>875.46</v>
      </c>
      <c r="BJ799" s="1">
        <v>0</v>
      </c>
      <c r="BL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1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40805</v>
      </c>
      <c r="CD799" s="1">
        <v>1</v>
      </c>
      <c r="CE799" s="1" t="s">
        <v>118</v>
      </c>
      <c r="CF799" s="1" t="s">
        <v>1511</v>
      </c>
      <c r="CG799" s="1" t="str">
        <f>"04"</f>
        <v>04</v>
      </c>
      <c r="CH799" s="1" t="str">
        <f>"5"</f>
        <v>5</v>
      </c>
      <c r="CI799" s="1" t="str">
        <f>"07"</f>
        <v>07</v>
      </c>
      <c r="CJ799" s="1" t="s">
        <v>147</v>
      </c>
      <c r="CK799" s="1" t="str">
        <f>"10"</f>
        <v>10</v>
      </c>
      <c r="CL799" s="1" t="s">
        <v>1632</v>
      </c>
      <c r="CW799" s="1">
        <v>0</v>
      </c>
      <c r="CX799" s="1">
        <v>0</v>
      </c>
      <c r="CY799" s="1">
        <v>0</v>
      </c>
    </row>
    <row r="800" spans="1:103">
      <c r="A800" s="1">
        <v>410</v>
      </c>
      <c r="B800" s="1" t="s">
        <v>138</v>
      </c>
      <c r="C800" s="1">
        <v>410520</v>
      </c>
      <c r="D800" s="1" t="s">
        <v>102</v>
      </c>
      <c r="E800" s="1">
        <v>9052</v>
      </c>
      <c r="F800" s="1" t="s">
        <v>1627</v>
      </c>
      <c r="G800" s="1" t="s">
        <v>1633</v>
      </c>
      <c r="I800" s="1" t="s">
        <v>1633</v>
      </c>
      <c r="K800" s="1">
        <v>30</v>
      </c>
      <c r="L800" s="1">
        <v>30</v>
      </c>
      <c r="M800" s="1" t="s">
        <v>1629</v>
      </c>
      <c r="N800" s="1" t="s">
        <v>1630</v>
      </c>
      <c r="O800" s="1" t="s">
        <v>1625</v>
      </c>
      <c r="P800" s="1" t="s">
        <v>143</v>
      </c>
      <c r="Q800" s="1" t="s">
        <v>109</v>
      </c>
      <c r="R800" s="1">
        <v>1</v>
      </c>
      <c r="S800" s="1" t="s">
        <v>110</v>
      </c>
      <c r="T800" s="1" t="s">
        <v>111</v>
      </c>
      <c r="U800" s="1" t="s">
        <v>112</v>
      </c>
      <c r="V800" s="1">
        <v>411</v>
      </c>
      <c r="Y800" s="1">
        <v>410080</v>
      </c>
      <c r="Z800" s="1" t="s">
        <v>113</v>
      </c>
      <c r="AG800" s="1">
        <v>1</v>
      </c>
      <c r="AH800" s="4">
        <v>42675</v>
      </c>
      <c r="AI800" s="1">
        <v>57</v>
      </c>
      <c r="AM800" s="1" t="s">
        <v>1631</v>
      </c>
      <c r="AP800" s="1">
        <v>2</v>
      </c>
      <c r="AS800" s="4">
        <v>42675</v>
      </c>
      <c r="AT800" s="4">
        <v>42853</v>
      </c>
      <c r="AU800" s="4">
        <v>42839</v>
      </c>
      <c r="AW800" s="1">
        <v>1</v>
      </c>
      <c r="AY800" s="1" t="s">
        <v>184</v>
      </c>
      <c r="BB800" s="1">
        <v>0</v>
      </c>
      <c r="BC800" s="1">
        <v>0</v>
      </c>
      <c r="BD800" s="1">
        <v>1</v>
      </c>
      <c r="BE800" s="1">
        <v>40805</v>
      </c>
      <c r="BF800" s="1" t="s">
        <v>146</v>
      </c>
      <c r="BG800" s="1">
        <v>40805</v>
      </c>
      <c r="BH800" s="1">
        <v>635.42</v>
      </c>
      <c r="BI800" s="1">
        <v>875.46</v>
      </c>
      <c r="BJ800" s="1">
        <v>0</v>
      </c>
      <c r="BL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1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40805</v>
      </c>
      <c r="CD800" s="1">
        <v>1</v>
      </c>
      <c r="CE800" s="1" t="s">
        <v>118</v>
      </c>
      <c r="CF800" s="1" t="s">
        <v>1511</v>
      </c>
      <c r="CG800" s="1" t="str">
        <f>"04"</f>
        <v>04</v>
      </c>
      <c r="CH800" s="1" t="str">
        <f>"5"</f>
        <v>5</v>
      </c>
      <c r="CI800" s="1" t="str">
        <f>"07"</f>
        <v>07</v>
      </c>
      <c r="CJ800" s="1" t="s">
        <v>147</v>
      </c>
      <c r="CK800" s="1" t="str">
        <f>"10"</f>
        <v>10</v>
      </c>
      <c r="CL800" s="1" t="s">
        <v>1632</v>
      </c>
      <c r="CW800" s="1">
        <v>0</v>
      </c>
      <c r="CX800" s="1">
        <v>0</v>
      </c>
      <c r="CY800" s="1">
        <v>0</v>
      </c>
    </row>
    <row r="801" spans="1:103">
      <c r="A801" s="1">
        <v>410</v>
      </c>
      <c r="B801" s="1" t="s">
        <v>138</v>
      </c>
      <c r="C801" s="1">
        <v>410520</v>
      </c>
      <c r="D801" s="1" t="s">
        <v>102</v>
      </c>
      <c r="E801" s="1">
        <v>9052</v>
      </c>
      <c r="F801" s="1" t="s">
        <v>1627</v>
      </c>
      <c r="G801" s="1" t="s">
        <v>1633</v>
      </c>
      <c r="I801" s="1" t="s">
        <v>1633</v>
      </c>
      <c r="K801" s="1">
        <v>31</v>
      </c>
      <c r="L801" s="1">
        <v>31</v>
      </c>
      <c r="M801" s="1" t="s">
        <v>1629</v>
      </c>
      <c r="N801" s="1" t="s">
        <v>1630</v>
      </c>
      <c r="O801" s="1" t="s">
        <v>1625</v>
      </c>
      <c r="P801" s="1" t="s">
        <v>143</v>
      </c>
      <c r="Q801" s="1" t="s">
        <v>109</v>
      </c>
      <c r="R801" s="1">
        <v>1</v>
      </c>
      <c r="S801" s="1" t="s">
        <v>110</v>
      </c>
      <c r="T801" s="1" t="s">
        <v>111</v>
      </c>
      <c r="U801" s="1" t="s">
        <v>112</v>
      </c>
      <c r="V801" s="1">
        <v>411</v>
      </c>
      <c r="Y801" s="1">
        <v>410080</v>
      </c>
      <c r="Z801" s="1" t="s">
        <v>113</v>
      </c>
      <c r="AG801" s="1">
        <v>1</v>
      </c>
      <c r="AH801" s="4">
        <v>42675</v>
      </c>
      <c r="AI801" s="1">
        <v>57</v>
      </c>
      <c r="AM801" s="1" t="s">
        <v>1631</v>
      </c>
      <c r="AP801" s="1">
        <v>2</v>
      </c>
      <c r="AS801" s="4">
        <v>42675</v>
      </c>
      <c r="AT801" s="4">
        <v>42853</v>
      </c>
      <c r="AU801" s="4">
        <v>42839</v>
      </c>
      <c r="AW801" s="1">
        <v>1</v>
      </c>
      <c r="AY801" s="1" t="s">
        <v>184</v>
      </c>
      <c r="BB801" s="1">
        <v>0</v>
      </c>
      <c r="BC801" s="1">
        <v>0</v>
      </c>
      <c r="BD801" s="1">
        <v>1</v>
      </c>
      <c r="BE801" s="1">
        <v>40805</v>
      </c>
      <c r="BF801" s="1" t="s">
        <v>146</v>
      </c>
      <c r="BG801" s="1">
        <v>40805</v>
      </c>
      <c r="BH801" s="1">
        <v>635.42</v>
      </c>
      <c r="BI801" s="1">
        <v>875.46</v>
      </c>
      <c r="BJ801" s="1">
        <v>0</v>
      </c>
      <c r="BL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1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40805</v>
      </c>
      <c r="CD801" s="1">
        <v>1</v>
      </c>
      <c r="CE801" s="1" t="s">
        <v>118</v>
      </c>
      <c r="CF801" s="1" t="s">
        <v>1511</v>
      </c>
      <c r="CG801" s="1" t="str">
        <f>"04"</f>
        <v>04</v>
      </c>
      <c r="CH801" s="1" t="str">
        <f>"5"</f>
        <v>5</v>
      </c>
      <c r="CI801" s="1" t="str">
        <f>"07"</f>
        <v>07</v>
      </c>
      <c r="CJ801" s="1" t="s">
        <v>147</v>
      </c>
      <c r="CK801" s="1" t="str">
        <f>"10"</f>
        <v>10</v>
      </c>
      <c r="CL801" s="1" t="s">
        <v>1632</v>
      </c>
      <c r="CW801" s="1">
        <v>0</v>
      </c>
      <c r="CX801" s="1">
        <v>0</v>
      </c>
      <c r="CY801" s="1">
        <v>0</v>
      </c>
    </row>
    <row r="802" spans="1:103">
      <c r="A802" s="1">
        <v>410</v>
      </c>
      <c r="B802" s="1" t="s">
        <v>138</v>
      </c>
      <c r="C802" s="1">
        <v>410520</v>
      </c>
      <c r="D802" s="1" t="s">
        <v>102</v>
      </c>
      <c r="E802" s="1">
        <v>9052</v>
      </c>
      <c r="F802" s="1" t="s">
        <v>1627</v>
      </c>
      <c r="G802" s="1" t="s">
        <v>1633</v>
      </c>
      <c r="I802" s="1" t="s">
        <v>1633</v>
      </c>
      <c r="K802" s="1">
        <v>32</v>
      </c>
      <c r="L802" s="1">
        <v>32</v>
      </c>
      <c r="M802" s="1" t="s">
        <v>1629</v>
      </c>
      <c r="N802" s="1" t="s">
        <v>1630</v>
      </c>
      <c r="O802" s="1" t="s">
        <v>1625</v>
      </c>
      <c r="P802" s="1" t="s">
        <v>143</v>
      </c>
      <c r="Q802" s="1" t="s">
        <v>109</v>
      </c>
      <c r="R802" s="1">
        <v>1</v>
      </c>
      <c r="S802" s="1" t="s">
        <v>110</v>
      </c>
      <c r="T802" s="1" t="s">
        <v>111</v>
      </c>
      <c r="U802" s="1" t="s">
        <v>112</v>
      </c>
      <c r="V802" s="1">
        <v>411</v>
      </c>
      <c r="Y802" s="1">
        <v>410080</v>
      </c>
      <c r="Z802" s="1" t="s">
        <v>113</v>
      </c>
      <c r="AG802" s="1">
        <v>1</v>
      </c>
      <c r="AH802" s="4">
        <v>42675</v>
      </c>
      <c r="AI802" s="1">
        <v>57</v>
      </c>
      <c r="AM802" s="1" t="s">
        <v>1631</v>
      </c>
      <c r="AP802" s="1">
        <v>2</v>
      </c>
      <c r="AS802" s="4">
        <v>42675</v>
      </c>
      <c r="AT802" s="4">
        <v>42853</v>
      </c>
      <c r="AU802" s="4">
        <v>42839</v>
      </c>
      <c r="AW802" s="1">
        <v>1</v>
      </c>
      <c r="AY802" s="1" t="s">
        <v>184</v>
      </c>
      <c r="BB802" s="1">
        <v>0</v>
      </c>
      <c r="BC802" s="1">
        <v>0</v>
      </c>
      <c r="BD802" s="1">
        <v>1</v>
      </c>
      <c r="BE802" s="1">
        <v>40805</v>
      </c>
      <c r="BF802" s="1" t="s">
        <v>146</v>
      </c>
      <c r="BG802" s="1">
        <v>40805</v>
      </c>
      <c r="BH802" s="1">
        <v>635.42</v>
      </c>
      <c r="BI802" s="1">
        <v>875.46</v>
      </c>
      <c r="BJ802" s="1">
        <v>0</v>
      </c>
      <c r="BL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1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40805</v>
      </c>
      <c r="CD802" s="1">
        <v>1</v>
      </c>
      <c r="CE802" s="1" t="s">
        <v>118</v>
      </c>
      <c r="CF802" s="1" t="s">
        <v>1511</v>
      </c>
      <c r="CG802" s="1" t="str">
        <f>"04"</f>
        <v>04</v>
      </c>
      <c r="CH802" s="1" t="str">
        <f>"5"</f>
        <v>5</v>
      </c>
      <c r="CI802" s="1" t="str">
        <f>"07"</f>
        <v>07</v>
      </c>
      <c r="CJ802" s="1" t="s">
        <v>147</v>
      </c>
      <c r="CK802" s="1" t="str">
        <f>"10"</f>
        <v>10</v>
      </c>
      <c r="CL802" s="1" t="s">
        <v>1632</v>
      </c>
      <c r="CW802" s="1">
        <v>0</v>
      </c>
      <c r="CX802" s="1">
        <v>0</v>
      </c>
      <c r="CY802" s="1">
        <v>0</v>
      </c>
    </row>
    <row r="803" spans="1:103">
      <c r="A803" s="1">
        <v>410</v>
      </c>
      <c r="B803" s="1" t="s">
        <v>138</v>
      </c>
      <c r="C803" s="1">
        <v>410520</v>
      </c>
      <c r="D803" s="1" t="s">
        <v>102</v>
      </c>
      <c r="E803" s="1">
        <v>9052</v>
      </c>
      <c r="F803" s="1" t="s">
        <v>1627</v>
      </c>
      <c r="G803" s="1" t="s">
        <v>1633</v>
      </c>
      <c r="I803" s="1" t="s">
        <v>1633</v>
      </c>
      <c r="K803" s="1">
        <v>33</v>
      </c>
      <c r="L803" s="1">
        <v>33</v>
      </c>
      <c r="M803" s="1" t="s">
        <v>1629</v>
      </c>
      <c r="N803" s="1" t="s">
        <v>1630</v>
      </c>
      <c r="O803" s="1" t="s">
        <v>1625</v>
      </c>
      <c r="P803" s="1" t="s">
        <v>143</v>
      </c>
      <c r="Q803" s="1" t="s">
        <v>109</v>
      </c>
      <c r="R803" s="1">
        <v>1</v>
      </c>
      <c r="S803" s="1" t="s">
        <v>110</v>
      </c>
      <c r="T803" s="1" t="s">
        <v>111</v>
      </c>
      <c r="U803" s="1" t="s">
        <v>112</v>
      </c>
      <c r="V803" s="1">
        <v>411</v>
      </c>
      <c r="Y803" s="1">
        <v>410080</v>
      </c>
      <c r="Z803" s="1" t="s">
        <v>113</v>
      </c>
      <c r="AG803" s="1">
        <v>1</v>
      </c>
      <c r="AH803" s="4">
        <v>42675</v>
      </c>
      <c r="AI803" s="1">
        <v>57</v>
      </c>
      <c r="AM803" s="1" t="s">
        <v>1631</v>
      </c>
      <c r="AP803" s="1">
        <v>2</v>
      </c>
      <c r="AS803" s="4">
        <v>42675</v>
      </c>
      <c r="AT803" s="4">
        <v>42853</v>
      </c>
      <c r="AU803" s="4">
        <v>42839</v>
      </c>
      <c r="AW803" s="1">
        <v>1</v>
      </c>
      <c r="AY803" s="1" t="s">
        <v>184</v>
      </c>
      <c r="BB803" s="1">
        <v>0</v>
      </c>
      <c r="BC803" s="1">
        <v>0</v>
      </c>
      <c r="BD803" s="1">
        <v>1</v>
      </c>
      <c r="BE803" s="1">
        <v>40805</v>
      </c>
      <c r="BF803" s="1" t="s">
        <v>146</v>
      </c>
      <c r="BG803" s="1">
        <v>40805</v>
      </c>
      <c r="BH803" s="1">
        <v>635.42</v>
      </c>
      <c r="BI803" s="1">
        <v>875.46</v>
      </c>
      <c r="BJ803" s="1">
        <v>0</v>
      </c>
      <c r="BL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1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40805</v>
      </c>
      <c r="CD803" s="1">
        <v>1</v>
      </c>
      <c r="CE803" s="1" t="s">
        <v>118</v>
      </c>
      <c r="CF803" s="1" t="s">
        <v>1511</v>
      </c>
      <c r="CG803" s="1" t="str">
        <f>"04"</f>
        <v>04</v>
      </c>
      <c r="CH803" s="1" t="str">
        <f>"5"</f>
        <v>5</v>
      </c>
      <c r="CI803" s="1" t="str">
        <f>"07"</f>
        <v>07</v>
      </c>
      <c r="CJ803" s="1" t="s">
        <v>147</v>
      </c>
      <c r="CK803" s="1" t="str">
        <f>"10"</f>
        <v>10</v>
      </c>
      <c r="CL803" s="1" t="s">
        <v>1632</v>
      </c>
      <c r="CW803" s="1">
        <v>0</v>
      </c>
      <c r="CX803" s="1">
        <v>0</v>
      </c>
      <c r="CY803" s="1">
        <v>0</v>
      </c>
    </row>
    <row r="804" spans="1:103">
      <c r="A804" s="1">
        <v>410</v>
      </c>
      <c r="B804" s="1" t="s">
        <v>138</v>
      </c>
      <c r="C804" s="1">
        <v>410520</v>
      </c>
      <c r="D804" s="1" t="s">
        <v>102</v>
      </c>
      <c r="E804" s="1">
        <v>9052</v>
      </c>
      <c r="F804" s="1" t="s">
        <v>1627</v>
      </c>
      <c r="G804" s="1" t="s">
        <v>1633</v>
      </c>
      <c r="I804" s="1" t="s">
        <v>1633</v>
      </c>
      <c r="K804" s="1">
        <v>34</v>
      </c>
      <c r="L804" s="1">
        <v>34</v>
      </c>
      <c r="M804" s="1" t="s">
        <v>1629</v>
      </c>
      <c r="N804" s="1" t="s">
        <v>1630</v>
      </c>
      <c r="O804" s="1" t="s">
        <v>1625</v>
      </c>
      <c r="P804" s="1" t="s">
        <v>143</v>
      </c>
      <c r="Q804" s="1" t="s">
        <v>109</v>
      </c>
      <c r="R804" s="1">
        <v>1</v>
      </c>
      <c r="S804" s="1" t="s">
        <v>110</v>
      </c>
      <c r="T804" s="1" t="s">
        <v>111</v>
      </c>
      <c r="U804" s="1" t="s">
        <v>112</v>
      </c>
      <c r="V804" s="1">
        <v>411</v>
      </c>
      <c r="Y804" s="1">
        <v>410080</v>
      </c>
      <c r="Z804" s="1" t="s">
        <v>113</v>
      </c>
      <c r="AG804" s="1">
        <v>1</v>
      </c>
      <c r="AH804" s="4">
        <v>42675</v>
      </c>
      <c r="AI804" s="1">
        <v>57</v>
      </c>
      <c r="AM804" s="1" t="s">
        <v>1631</v>
      </c>
      <c r="AP804" s="1">
        <v>2</v>
      </c>
      <c r="AS804" s="4">
        <v>42675</v>
      </c>
      <c r="AT804" s="4">
        <v>42853</v>
      </c>
      <c r="AU804" s="4">
        <v>42839</v>
      </c>
      <c r="AW804" s="1">
        <v>1</v>
      </c>
      <c r="AY804" s="1" t="s">
        <v>184</v>
      </c>
      <c r="BB804" s="1">
        <v>0</v>
      </c>
      <c r="BC804" s="1">
        <v>0</v>
      </c>
      <c r="BD804" s="1">
        <v>1</v>
      </c>
      <c r="BE804" s="1">
        <v>40805</v>
      </c>
      <c r="BF804" s="1" t="s">
        <v>146</v>
      </c>
      <c r="BG804" s="1">
        <v>40805</v>
      </c>
      <c r="BH804" s="1">
        <v>635.42</v>
      </c>
      <c r="BI804" s="1">
        <v>875.46</v>
      </c>
      <c r="BJ804" s="1">
        <v>0</v>
      </c>
      <c r="BL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1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40805</v>
      </c>
      <c r="CD804" s="1">
        <v>1</v>
      </c>
      <c r="CE804" s="1" t="s">
        <v>118</v>
      </c>
      <c r="CF804" s="1" t="s">
        <v>1511</v>
      </c>
      <c r="CG804" s="1" t="str">
        <f>"04"</f>
        <v>04</v>
      </c>
      <c r="CH804" s="1" t="str">
        <f>"5"</f>
        <v>5</v>
      </c>
      <c r="CI804" s="1" t="str">
        <f>"07"</f>
        <v>07</v>
      </c>
      <c r="CJ804" s="1" t="s">
        <v>147</v>
      </c>
      <c r="CK804" s="1" t="str">
        <f>"10"</f>
        <v>10</v>
      </c>
      <c r="CL804" s="1" t="s">
        <v>1632</v>
      </c>
      <c r="CW804" s="1">
        <v>0</v>
      </c>
      <c r="CX804" s="1">
        <v>0</v>
      </c>
      <c r="CY804" s="1">
        <v>0</v>
      </c>
    </row>
    <row r="805" spans="1:103">
      <c r="A805" s="1">
        <v>410</v>
      </c>
      <c r="B805" s="1" t="s">
        <v>138</v>
      </c>
      <c r="C805" s="1">
        <v>410520</v>
      </c>
      <c r="D805" s="1" t="s">
        <v>102</v>
      </c>
      <c r="E805" s="1">
        <v>9052</v>
      </c>
      <c r="F805" s="1" t="s">
        <v>1627</v>
      </c>
      <c r="G805" s="1" t="s">
        <v>1633</v>
      </c>
      <c r="I805" s="1" t="s">
        <v>1633</v>
      </c>
      <c r="K805" s="1">
        <v>35</v>
      </c>
      <c r="L805" s="1">
        <v>35</v>
      </c>
      <c r="M805" s="1" t="s">
        <v>1629</v>
      </c>
      <c r="N805" s="1" t="s">
        <v>1630</v>
      </c>
      <c r="O805" s="1" t="s">
        <v>1625</v>
      </c>
      <c r="P805" s="1" t="s">
        <v>143</v>
      </c>
      <c r="Q805" s="1" t="s">
        <v>109</v>
      </c>
      <c r="R805" s="1">
        <v>1</v>
      </c>
      <c r="S805" s="1" t="s">
        <v>110</v>
      </c>
      <c r="T805" s="1" t="s">
        <v>111</v>
      </c>
      <c r="U805" s="1" t="s">
        <v>112</v>
      </c>
      <c r="V805" s="1">
        <v>411</v>
      </c>
      <c r="Y805" s="1">
        <v>410080</v>
      </c>
      <c r="Z805" s="1" t="s">
        <v>113</v>
      </c>
      <c r="AG805" s="1">
        <v>1</v>
      </c>
      <c r="AH805" s="4">
        <v>42675</v>
      </c>
      <c r="AI805" s="1">
        <v>57</v>
      </c>
      <c r="AM805" s="1" t="s">
        <v>1631</v>
      </c>
      <c r="AP805" s="1">
        <v>2</v>
      </c>
      <c r="AS805" s="4">
        <v>42675</v>
      </c>
      <c r="AT805" s="4">
        <v>42853</v>
      </c>
      <c r="AU805" s="4">
        <v>42839</v>
      </c>
      <c r="AW805" s="1">
        <v>1</v>
      </c>
      <c r="AY805" s="1" t="s">
        <v>184</v>
      </c>
      <c r="BB805" s="1">
        <v>0</v>
      </c>
      <c r="BC805" s="1">
        <v>0</v>
      </c>
      <c r="BD805" s="1">
        <v>1</v>
      </c>
      <c r="BE805" s="1">
        <v>40805</v>
      </c>
      <c r="BF805" s="1" t="s">
        <v>146</v>
      </c>
      <c r="BG805" s="1">
        <v>40805</v>
      </c>
      <c r="BH805" s="1">
        <v>635.42</v>
      </c>
      <c r="BI805" s="1">
        <v>875.46</v>
      </c>
      <c r="BJ805" s="1">
        <v>0</v>
      </c>
      <c r="BL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1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40805</v>
      </c>
      <c r="CD805" s="1">
        <v>1</v>
      </c>
      <c r="CE805" s="1" t="s">
        <v>118</v>
      </c>
      <c r="CF805" s="1" t="s">
        <v>1511</v>
      </c>
      <c r="CG805" s="1" t="str">
        <f>"04"</f>
        <v>04</v>
      </c>
      <c r="CH805" s="1" t="str">
        <f>"5"</f>
        <v>5</v>
      </c>
      <c r="CI805" s="1" t="str">
        <f>"07"</f>
        <v>07</v>
      </c>
      <c r="CJ805" s="1" t="s">
        <v>147</v>
      </c>
      <c r="CK805" s="1" t="str">
        <f>"10"</f>
        <v>10</v>
      </c>
      <c r="CL805" s="1" t="s">
        <v>1632</v>
      </c>
      <c r="CW805" s="1">
        <v>0</v>
      </c>
      <c r="CX805" s="1">
        <v>0</v>
      </c>
      <c r="CY805" s="1">
        <v>0</v>
      </c>
    </row>
    <row r="806" spans="1:103">
      <c r="A806" s="1">
        <v>410</v>
      </c>
      <c r="B806" s="1" t="s">
        <v>138</v>
      </c>
      <c r="C806" s="1">
        <v>410520</v>
      </c>
      <c r="D806" s="1" t="s">
        <v>102</v>
      </c>
      <c r="E806" s="1">
        <v>9052</v>
      </c>
      <c r="F806" s="1" t="s">
        <v>1627</v>
      </c>
      <c r="G806" s="1" t="s">
        <v>1633</v>
      </c>
      <c r="I806" s="1" t="s">
        <v>1633</v>
      </c>
      <c r="K806" s="1">
        <v>36</v>
      </c>
      <c r="L806" s="1">
        <v>36</v>
      </c>
      <c r="M806" s="1" t="s">
        <v>1629</v>
      </c>
      <c r="N806" s="1" t="s">
        <v>1630</v>
      </c>
      <c r="O806" s="1" t="s">
        <v>1625</v>
      </c>
      <c r="P806" s="1" t="s">
        <v>143</v>
      </c>
      <c r="Q806" s="1" t="s">
        <v>109</v>
      </c>
      <c r="R806" s="1">
        <v>1</v>
      </c>
      <c r="S806" s="1" t="s">
        <v>110</v>
      </c>
      <c r="T806" s="1" t="s">
        <v>111</v>
      </c>
      <c r="U806" s="1" t="s">
        <v>112</v>
      </c>
      <c r="V806" s="1">
        <v>411</v>
      </c>
      <c r="Y806" s="1">
        <v>410080</v>
      </c>
      <c r="Z806" s="1" t="s">
        <v>113</v>
      </c>
      <c r="AG806" s="1">
        <v>1</v>
      </c>
      <c r="AH806" s="4">
        <v>42675</v>
      </c>
      <c r="AI806" s="1">
        <v>57</v>
      </c>
      <c r="AM806" s="1" t="s">
        <v>1631</v>
      </c>
      <c r="AP806" s="1">
        <v>2</v>
      </c>
      <c r="AS806" s="4">
        <v>42675</v>
      </c>
      <c r="AT806" s="4">
        <v>42853</v>
      </c>
      <c r="AU806" s="4">
        <v>42839</v>
      </c>
      <c r="AW806" s="1">
        <v>1</v>
      </c>
      <c r="AY806" s="1" t="s">
        <v>184</v>
      </c>
      <c r="BB806" s="1">
        <v>0</v>
      </c>
      <c r="BC806" s="1">
        <v>0</v>
      </c>
      <c r="BD806" s="1">
        <v>1</v>
      </c>
      <c r="BE806" s="1">
        <v>40805</v>
      </c>
      <c r="BF806" s="1" t="s">
        <v>146</v>
      </c>
      <c r="BG806" s="1">
        <v>40805</v>
      </c>
      <c r="BH806" s="1">
        <v>635.42</v>
      </c>
      <c r="BI806" s="1">
        <v>875.46</v>
      </c>
      <c r="BJ806" s="1">
        <v>0</v>
      </c>
      <c r="BL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1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40805</v>
      </c>
      <c r="CD806" s="1">
        <v>1</v>
      </c>
      <c r="CE806" s="1" t="s">
        <v>118</v>
      </c>
      <c r="CF806" s="1" t="s">
        <v>1511</v>
      </c>
      <c r="CG806" s="1" t="str">
        <f>"04"</f>
        <v>04</v>
      </c>
      <c r="CH806" s="1" t="str">
        <f>"5"</f>
        <v>5</v>
      </c>
      <c r="CI806" s="1" t="str">
        <f>"07"</f>
        <v>07</v>
      </c>
      <c r="CJ806" s="1" t="s">
        <v>147</v>
      </c>
      <c r="CK806" s="1" t="str">
        <f>"10"</f>
        <v>10</v>
      </c>
      <c r="CL806" s="1" t="s">
        <v>1632</v>
      </c>
      <c r="CW806" s="1">
        <v>0</v>
      </c>
      <c r="CX806" s="1">
        <v>0</v>
      </c>
      <c r="CY806" s="1">
        <v>0</v>
      </c>
    </row>
    <row r="807" spans="1:103">
      <c r="A807" s="1">
        <v>410</v>
      </c>
      <c r="B807" s="1" t="s">
        <v>138</v>
      </c>
      <c r="C807" s="1">
        <v>410520</v>
      </c>
      <c r="D807" s="1" t="s">
        <v>102</v>
      </c>
      <c r="E807" s="1">
        <v>9052</v>
      </c>
      <c r="F807" s="1" t="s">
        <v>1627</v>
      </c>
      <c r="G807" s="1" t="s">
        <v>1633</v>
      </c>
      <c r="I807" s="1" t="s">
        <v>1633</v>
      </c>
      <c r="K807" s="1">
        <v>37</v>
      </c>
      <c r="L807" s="1">
        <v>37</v>
      </c>
      <c r="M807" s="1" t="s">
        <v>1629</v>
      </c>
      <c r="N807" s="1" t="s">
        <v>1630</v>
      </c>
      <c r="O807" s="1" t="s">
        <v>1625</v>
      </c>
      <c r="P807" s="1" t="s">
        <v>143</v>
      </c>
      <c r="Q807" s="1" t="s">
        <v>109</v>
      </c>
      <c r="R807" s="1">
        <v>1</v>
      </c>
      <c r="S807" s="1" t="s">
        <v>110</v>
      </c>
      <c r="T807" s="1" t="s">
        <v>111</v>
      </c>
      <c r="U807" s="1" t="s">
        <v>112</v>
      </c>
      <c r="V807" s="1">
        <v>411</v>
      </c>
      <c r="Y807" s="1">
        <v>410080</v>
      </c>
      <c r="Z807" s="1" t="s">
        <v>113</v>
      </c>
      <c r="AG807" s="1">
        <v>1</v>
      </c>
      <c r="AH807" s="4">
        <v>42675</v>
      </c>
      <c r="AI807" s="1">
        <v>57</v>
      </c>
      <c r="AM807" s="1" t="s">
        <v>1631</v>
      </c>
      <c r="AP807" s="1">
        <v>2</v>
      </c>
      <c r="AS807" s="4">
        <v>42675</v>
      </c>
      <c r="AT807" s="4">
        <v>42853</v>
      </c>
      <c r="AU807" s="4">
        <v>42839</v>
      </c>
      <c r="AW807" s="1">
        <v>1</v>
      </c>
      <c r="AY807" s="1" t="s">
        <v>184</v>
      </c>
      <c r="BB807" s="1">
        <v>0</v>
      </c>
      <c r="BC807" s="1">
        <v>0</v>
      </c>
      <c r="BD807" s="1">
        <v>1</v>
      </c>
      <c r="BE807" s="1">
        <v>40805</v>
      </c>
      <c r="BF807" s="1" t="s">
        <v>146</v>
      </c>
      <c r="BG807" s="1">
        <v>40805</v>
      </c>
      <c r="BH807" s="1">
        <v>635.42</v>
      </c>
      <c r="BI807" s="1">
        <v>875.46</v>
      </c>
      <c r="BJ807" s="1">
        <v>0</v>
      </c>
      <c r="BL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1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40805</v>
      </c>
      <c r="CD807" s="1">
        <v>1</v>
      </c>
      <c r="CE807" s="1" t="s">
        <v>118</v>
      </c>
      <c r="CF807" s="1" t="s">
        <v>1511</v>
      </c>
      <c r="CG807" s="1" t="str">
        <f>"04"</f>
        <v>04</v>
      </c>
      <c r="CH807" s="1" t="str">
        <f>"5"</f>
        <v>5</v>
      </c>
      <c r="CI807" s="1" t="str">
        <f>"07"</f>
        <v>07</v>
      </c>
      <c r="CJ807" s="1" t="s">
        <v>147</v>
      </c>
      <c r="CK807" s="1" t="str">
        <f>"10"</f>
        <v>10</v>
      </c>
      <c r="CL807" s="1" t="s">
        <v>1632</v>
      </c>
      <c r="CW807" s="1">
        <v>0</v>
      </c>
      <c r="CX807" s="1">
        <v>0</v>
      </c>
      <c r="CY807" s="1">
        <v>0</v>
      </c>
    </row>
    <row r="808" spans="1:103">
      <c r="A808" s="1">
        <v>410</v>
      </c>
      <c r="B808" s="1" t="s">
        <v>138</v>
      </c>
      <c r="C808" s="1">
        <v>410520</v>
      </c>
      <c r="D808" s="1" t="s">
        <v>102</v>
      </c>
      <c r="E808" s="1">
        <v>9052</v>
      </c>
      <c r="F808" s="1" t="s">
        <v>1627</v>
      </c>
      <c r="G808" s="1" t="s">
        <v>1633</v>
      </c>
      <c r="I808" s="1" t="s">
        <v>1633</v>
      </c>
      <c r="K808" s="1">
        <v>38</v>
      </c>
      <c r="L808" s="1">
        <v>38</v>
      </c>
      <c r="M808" s="1" t="s">
        <v>1629</v>
      </c>
      <c r="N808" s="1" t="s">
        <v>1630</v>
      </c>
      <c r="O808" s="1" t="s">
        <v>1625</v>
      </c>
      <c r="P808" s="1" t="s">
        <v>143</v>
      </c>
      <c r="Q808" s="1" t="s">
        <v>109</v>
      </c>
      <c r="R808" s="1">
        <v>1</v>
      </c>
      <c r="S808" s="1" t="s">
        <v>110</v>
      </c>
      <c r="T808" s="1" t="s">
        <v>111</v>
      </c>
      <c r="U808" s="1" t="s">
        <v>112</v>
      </c>
      <c r="V808" s="1">
        <v>411</v>
      </c>
      <c r="Y808" s="1">
        <v>410080</v>
      </c>
      <c r="Z808" s="1" t="s">
        <v>113</v>
      </c>
      <c r="AG808" s="1">
        <v>1</v>
      </c>
      <c r="AH808" s="4">
        <v>42675</v>
      </c>
      <c r="AI808" s="1">
        <v>57</v>
      </c>
      <c r="AM808" s="1" t="s">
        <v>1631</v>
      </c>
      <c r="AP808" s="1">
        <v>2</v>
      </c>
      <c r="AS808" s="4">
        <v>42675</v>
      </c>
      <c r="AT808" s="4">
        <v>42853</v>
      </c>
      <c r="AU808" s="4">
        <v>42839</v>
      </c>
      <c r="AW808" s="1">
        <v>1</v>
      </c>
      <c r="AY808" s="1" t="s">
        <v>184</v>
      </c>
      <c r="BB808" s="1">
        <v>0</v>
      </c>
      <c r="BC808" s="1">
        <v>0</v>
      </c>
      <c r="BD808" s="1">
        <v>1</v>
      </c>
      <c r="BE808" s="1">
        <v>40805</v>
      </c>
      <c r="BF808" s="1" t="s">
        <v>146</v>
      </c>
      <c r="BG808" s="1">
        <v>40805</v>
      </c>
      <c r="BH808" s="1">
        <v>635.42</v>
      </c>
      <c r="BI808" s="1">
        <v>875.46</v>
      </c>
      <c r="BJ808" s="1">
        <v>0</v>
      </c>
      <c r="BL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1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40805</v>
      </c>
      <c r="CD808" s="1">
        <v>1</v>
      </c>
      <c r="CE808" s="1" t="s">
        <v>118</v>
      </c>
      <c r="CF808" s="1" t="s">
        <v>1511</v>
      </c>
      <c r="CG808" s="1" t="str">
        <f>"04"</f>
        <v>04</v>
      </c>
      <c r="CH808" s="1" t="str">
        <f>"5"</f>
        <v>5</v>
      </c>
      <c r="CI808" s="1" t="str">
        <f>"07"</f>
        <v>07</v>
      </c>
      <c r="CJ808" s="1" t="s">
        <v>147</v>
      </c>
      <c r="CK808" s="1" t="str">
        <f>"10"</f>
        <v>10</v>
      </c>
      <c r="CL808" s="1" t="s">
        <v>1632</v>
      </c>
      <c r="CW808" s="1">
        <v>0</v>
      </c>
      <c r="CX808" s="1">
        <v>0</v>
      </c>
      <c r="CY808" s="1">
        <v>0</v>
      </c>
    </row>
    <row r="809" spans="1:103">
      <c r="A809" s="1">
        <v>410</v>
      </c>
      <c r="B809" s="1" t="s">
        <v>138</v>
      </c>
      <c r="C809" s="1">
        <v>410520</v>
      </c>
      <c r="D809" s="1" t="s">
        <v>102</v>
      </c>
      <c r="E809" s="1">
        <v>9052</v>
      </c>
      <c r="F809" s="1" t="s">
        <v>1627</v>
      </c>
      <c r="G809" s="1" t="s">
        <v>1633</v>
      </c>
      <c r="I809" s="1" t="s">
        <v>1633</v>
      </c>
      <c r="K809" s="1">
        <v>39</v>
      </c>
      <c r="L809" s="1">
        <v>39</v>
      </c>
      <c r="M809" s="1" t="s">
        <v>1629</v>
      </c>
      <c r="N809" s="1" t="s">
        <v>1630</v>
      </c>
      <c r="O809" s="1" t="s">
        <v>1625</v>
      </c>
      <c r="P809" s="1" t="s">
        <v>143</v>
      </c>
      <c r="Q809" s="1" t="s">
        <v>109</v>
      </c>
      <c r="R809" s="1">
        <v>1</v>
      </c>
      <c r="S809" s="1" t="s">
        <v>110</v>
      </c>
      <c r="T809" s="1" t="s">
        <v>111</v>
      </c>
      <c r="U809" s="1" t="s">
        <v>112</v>
      </c>
      <c r="V809" s="1">
        <v>411</v>
      </c>
      <c r="Y809" s="1">
        <v>410080</v>
      </c>
      <c r="Z809" s="1" t="s">
        <v>113</v>
      </c>
      <c r="AG809" s="1">
        <v>1</v>
      </c>
      <c r="AH809" s="4">
        <v>42675</v>
      </c>
      <c r="AI809" s="1">
        <v>57</v>
      </c>
      <c r="AM809" s="1" t="s">
        <v>1631</v>
      </c>
      <c r="AP809" s="1">
        <v>2</v>
      </c>
      <c r="AS809" s="4">
        <v>42675</v>
      </c>
      <c r="AT809" s="4">
        <v>42853</v>
      </c>
      <c r="AU809" s="4">
        <v>42839</v>
      </c>
      <c r="AW809" s="1">
        <v>1</v>
      </c>
      <c r="AY809" s="1" t="s">
        <v>184</v>
      </c>
      <c r="BB809" s="1">
        <v>0</v>
      </c>
      <c r="BC809" s="1">
        <v>0</v>
      </c>
      <c r="BD809" s="1">
        <v>1</v>
      </c>
      <c r="BE809" s="1">
        <v>40805</v>
      </c>
      <c r="BF809" s="1" t="s">
        <v>146</v>
      </c>
      <c r="BG809" s="1">
        <v>40805</v>
      </c>
      <c r="BH809" s="1">
        <v>635.42</v>
      </c>
      <c r="BI809" s="1">
        <v>875.46</v>
      </c>
      <c r="BJ809" s="1">
        <v>0</v>
      </c>
      <c r="BL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1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40805</v>
      </c>
      <c r="CD809" s="1">
        <v>1</v>
      </c>
      <c r="CE809" s="1" t="s">
        <v>118</v>
      </c>
      <c r="CF809" s="1" t="s">
        <v>1511</v>
      </c>
      <c r="CG809" s="1" t="str">
        <f>"04"</f>
        <v>04</v>
      </c>
      <c r="CH809" s="1" t="str">
        <f t="shared" ref="CH809:CH821" si="211">"5"</f>
        <v>5</v>
      </c>
      <c r="CI809" s="1" t="str">
        <f t="shared" ref="CI809:CI823" si="212">"07"</f>
        <v>07</v>
      </c>
      <c r="CJ809" s="1" t="s">
        <v>147</v>
      </c>
      <c r="CK809" s="1" t="str">
        <f>"10"</f>
        <v>10</v>
      </c>
      <c r="CL809" s="1" t="s">
        <v>1632</v>
      </c>
      <c r="CW809" s="1">
        <v>0</v>
      </c>
      <c r="CX809" s="1">
        <v>0</v>
      </c>
      <c r="CY809" s="1">
        <v>0</v>
      </c>
    </row>
    <row r="810" spans="1:103">
      <c r="A810" s="1">
        <v>410</v>
      </c>
      <c r="B810" s="1" t="s">
        <v>138</v>
      </c>
      <c r="C810" s="1">
        <v>410520</v>
      </c>
      <c r="D810" s="1" t="s">
        <v>102</v>
      </c>
      <c r="E810" s="1">
        <v>9052</v>
      </c>
      <c r="F810" s="1" t="s">
        <v>1627</v>
      </c>
      <c r="G810" s="1" t="s">
        <v>1633</v>
      </c>
      <c r="I810" s="1" t="s">
        <v>1633</v>
      </c>
      <c r="K810" s="1">
        <v>40</v>
      </c>
      <c r="L810" s="1">
        <v>40</v>
      </c>
      <c r="M810" s="1" t="s">
        <v>1629</v>
      </c>
      <c r="N810" s="1" t="s">
        <v>1630</v>
      </c>
      <c r="O810" s="1" t="s">
        <v>1625</v>
      </c>
      <c r="P810" s="1" t="s">
        <v>143</v>
      </c>
      <c r="Q810" s="1" t="s">
        <v>109</v>
      </c>
      <c r="R810" s="1">
        <v>1</v>
      </c>
      <c r="S810" s="1" t="s">
        <v>110</v>
      </c>
      <c r="T810" s="1" t="s">
        <v>111</v>
      </c>
      <c r="U810" s="1" t="s">
        <v>112</v>
      </c>
      <c r="V810" s="1">
        <v>411</v>
      </c>
      <c r="Y810" s="1">
        <v>410080</v>
      </c>
      <c r="Z810" s="1" t="s">
        <v>113</v>
      </c>
      <c r="AG810" s="1">
        <v>1</v>
      </c>
      <c r="AH810" s="4">
        <v>42675</v>
      </c>
      <c r="AI810" s="1">
        <v>57</v>
      </c>
      <c r="AM810" s="1" t="s">
        <v>1631</v>
      </c>
      <c r="AP810" s="1">
        <v>2</v>
      </c>
      <c r="AS810" s="4">
        <v>42675</v>
      </c>
      <c r="AT810" s="4">
        <v>42853</v>
      </c>
      <c r="AU810" s="4">
        <v>42839</v>
      </c>
      <c r="AW810" s="1">
        <v>1</v>
      </c>
      <c r="AY810" s="1" t="s">
        <v>184</v>
      </c>
      <c r="BB810" s="1">
        <v>0</v>
      </c>
      <c r="BC810" s="1">
        <v>0</v>
      </c>
      <c r="BD810" s="1">
        <v>1</v>
      </c>
      <c r="BE810" s="1">
        <v>40805</v>
      </c>
      <c r="BF810" s="1" t="s">
        <v>146</v>
      </c>
      <c r="BG810" s="1">
        <v>40805</v>
      </c>
      <c r="BH810" s="1">
        <v>635.42</v>
      </c>
      <c r="BI810" s="1">
        <v>875.46</v>
      </c>
      <c r="BJ810" s="1">
        <v>0</v>
      </c>
      <c r="BL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1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40805</v>
      </c>
      <c r="CD810" s="1">
        <v>1</v>
      </c>
      <c r="CE810" s="1" t="s">
        <v>118</v>
      </c>
      <c r="CF810" s="1" t="s">
        <v>1511</v>
      </c>
      <c r="CG810" s="1" t="str">
        <f>"04"</f>
        <v>04</v>
      </c>
      <c r="CH810" s="1" t="str">
        <f>"5"</f>
        <v>5</v>
      </c>
      <c r="CI810" s="1" t="str">
        <f>"07"</f>
        <v>07</v>
      </c>
      <c r="CJ810" s="1" t="s">
        <v>147</v>
      </c>
      <c r="CK810" s="1" t="str">
        <f t="shared" ref="CK810:CK821" si="213">"10"</f>
        <v>10</v>
      </c>
      <c r="CL810" s="1" t="s">
        <v>1632</v>
      </c>
      <c r="CW810" s="1">
        <v>0</v>
      </c>
      <c r="CX810" s="1">
        <v>0</v>
      </c>
      <c r="CY810" s="1">
        <v>0</v>
      </c>
    </row>
    <row r="811" spans="1:103">
      <c r="A811" s="1">
        <v>410</v>
      </c>
      <c r="B811" s="1" t="s">
        <v>138</v>
      </c>
      <c r="C811" s="1">
        <v>410520</v>
      </c>
      <c r="D811" s="1" t="s">
        <v>102</v>
      </c>
      <c r="E811" s="1">
        <v>9052</v>
      </c>
      <c r="F811" s="1" t="s">
        <v>1627</v>
      </c>
      <c r="G811" s="1" t="s">
        <v>1633</v>
      </c>
      <c r="I811" s="1" t="s">
        <v>1633</v>
      </c>
      <c r="K811" s="1">
        <v>41</v>
      </c>
      <c r="L811" s="1">
        <v>41</v>
      </c>
      <c r="M811" s="1" t="s">
        <v>1629</v>
      </c>
      <c r="N811" s="1" t="s">
        <v>1630</v>
      </c>
      <c r="O811" s="1" t="s">
        <v>1625</v>
      </c>
      <c r="P811" s="1" t="s">
        <v>143</v>
      </c>
      <c r="Q811" s="1" t="s">
        <v>109</v>
      </c>
      <c r="R811" s="1">
        <v>1</v>
      </c>
      <c r="S811" s="1" t="s">
        <v>110</v>
      </c>
      <c r="T811" s="1" t="s">
        <v>111</v>
      </c>
      <c r="U811" s="1" t="s">
        <v>112</v>
      </c>
      <c r="V811" s="1">
        <v>411</v>
      </c>
      <c r="Y811" s="1">
        <v>410080</v>
      </c>
      <c r="Z811" s="1" t="s">
        <v>113</v>
      </c>
      <c r="AG811" s="1">
        <v>1</v>
      </c>
      <c r="AH811" s="4">
        <v>42675</v>
      </c>
      <c r="AI811" s="1">
        <v>57</v>
      </c>
      <c r="AM811" s="1" t="s">
        <v>1631</v>
      </c>
      <c r="AP811" s="1">
        <v>2</v>
      </c>
      <c r="AS811" s="4">
        <v>42675</v>
      </c>
      <c r="AT811" s="4">
        <v>42853</v>
      </c>
      <c r="AU811" s="4">
        <v>42839</v>
      </c>
      <c r="AW811" s="1">
        <v>1</v>
      </c>
      <c r="AY811" s="1" t="s">
        <v>184</v>
      </c>
      <c r="BB811" s="1">
        <v>0</v>
      </c>
      <c r="BC811" s="1">
        <v>0</v>
      </c>
      <c r="BD811" s="1">
        <v>1</v>
      </c>
      <c r="BE811" s="1">
        <v>40805</v>
      </c>
      <c r="BF811" s="1" t="s">
        <v>146</v>
      </c>
      <c r="BG811" s="1">
        <v>40805</v>
      </c>
      <c r="BH811" s="1">
        <v>635.42</v>
      </c>
      <c r="BI811" s="1">
        <v>875.46</v>
      </c>
      <c r="BJ811" s="1">
        <v>0</v>
      </c>
      <c r="BL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1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40805</v>
      </c>
      <c r="CD811" s="1">
        <v>1</v>
      </c>
      <c r="CE811" s="1" t="s">
        <v>118</v>
      </c>
      <c r="CF811" s="1" t="s">
        <v>1511</v>
      </c>
      <c r="CG811" s="1" t="str">
        <f>"04"</f>
        <v>04</v>
      </c>
      <c r="CH811" s="1" t="str">
        <f>"5"</f>
        <v>5</v>
      </c>
      <c r="CI811" s="1" t="str">
        <f>"07"</f>
        <v>07</v>
      </c>
      <c r="CJ811" s="1" t="s">
        <v>147</v>
      </c>
      <c r="CK811" s="1" t="str">
        <f>"10"</f>
        <v>10</v>
      </c>
      <c r="CL811" s="1" t="s">
        <v>1632</v>
      </c>
      <c r="CW811" s="1">
        <v>0</v>
      </c>
      <c r="CX811" s="1">
        <v>0</v>
      </c>
      <c r="CY811" s="1">
        <v>0</v>
      </c>
    </row>
    <row r="812" spans="1:103">
      <c r="A812" s="1">
        <v>410</v>
      </c>
      <c r="B812" s="1" t="s">
        <v>138</v>
      </c>
      <c r="C812" s="1">
        <v>410520</v>
      </c>
      <c r="D812" s="1" t="s">
        <v>102</v>
      </c>
      <c r="E812" s="1">
        <v>9052</v>
      </c>
      <c r="F812" s="1" t="s">
        <v>1627</v>
      </c>
      <c r="G812" s="1" t="s">
        <v>1633</v>
      </c>
      <c r="I812" s="1" t="s">
        <v>1633</v>
      </c>
      <c r="K812" s="1">
        <v>42</v>
      </c>
      <c r="L812" s="1">
        <v>42</v>
      </c>
      <c r="M812" s="1" t="s">
        <v>1629</v>
      </c>
      <c r="N812" s="1" t="s">
        <v>1630</v>
      </c>
      <c r="O812" s="1" t="s">
        <v>1625</v>
      </c>
      <c r="P812" s="1" t="s">
        <v>143</v>
      </c>
      <c r="Q812" s="1" t="s">
        <v>109</v>
      </c>
      <c r="R812" s="1">
        <v>1</v>
      </c>
      <c r="S812" s="1" t="s">
        <v>110</v>
      </c>
      <c r="T812" s="1" t="s">
        <v>111</v>
      </c>
      <c r="U812" s="1" t="s">
        <v>112</v>
      </c>
      <c r="V812" s="1">
        <v>411</v>
      </c>
      <c r="Y812" s="1">
        <v>410080</v>
      </c>
      <c r="Z812" s="1" t="s">
        <v>113</v>
      </c>
      <c r="AG812" s="1">
        <v>1</v>
      </c>
      <c r="AH812" s="4">
        <v>42675</v>
      </c>
      <c r="AI812" s="1">
        <v>57</v>
      </c>
      <c r="AM812" s="1" t="s">
        <v>1631</v>
      </c>
      <c r="AP812" s="1">
        <v>2</v>
      </c>
      <c r="AS812" s="4">
        <v>42675</v>
      </c>
      <c r="AT812" s="4">
        <v>42853</v>
      </c>
      <c r="AU812" s="4">
        <v>42839</v>
      </c>
      <c r="AW812" s="1">
        <v>1</v>
      </c>
      <c r="AY812" s="1" t="s">
        <v>184</v>
      </c>
      <c r="BB812" s="1">
        <v>0</v>
      </c>
      <c r="BC812" s="1">
        <v>0</v>
      </c>
      <c r="BD812" s="1">
        <v>1</v>
      </c>
      <c r="BE812" s="1">
        <v>40805</v>
      </c>
      <c r="BF812" s="1" t="s">
        <v>146</v>
      </c>
      <c r="BG812" s="1">
        <v>40805</v>
      </c>
      <c r="BH812" s="1">
        <v>635.42</v>
      </c>
      <c r="BI812" s="1">
        <v>875.46</v>
      </c>
      <c r="BJ812" s="1">
        <v>0</v>
      </c>
      <c r="BL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1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40805</v>
      </c>
      <c r="CD812" s="1">
        <v>1</v>
      </c>
      <c r="CE812" s="1" t="s">
        <v>118</v>
      </c>
      <c r="CF812" s="1" t="s">
        <v>1511</v>
      </c>
      <c r="CG812" s="1" t="str">
        <f t="shared" ref="CG812:CG823" si="214">"04"</f>
        <v>04</v>
      </c>
      <c r="CH812" s="1" t="str">
        <f>"5"</f>
        <v>5</v>
      </c>
      <c r="CI812" s="1" t="str">
        <f>"07"</f>
        <v>07</v>
      </c>
      <c r="CJ812" s="1" t="s">
        <v>147</v>
      </c>
      <c r="CK812" s="1" t="str">
        <f>"10"</f>
        <v>10</v>
      </c>
      <c r="CL812" s="1" t="s">
        <v>1632</v>
      </c>
      <c r="CW812" s="1">
        <v>0</v>
      </c>
      <c r="CX812" s="1">
        <v>0</v>
      </c>
      <c r="CY812" s="1">
        <v>0</v>
      </c>
    </row>
    <row r="813" spans="1:103">
      <c r="A813" s="1">
        <v>410</v>
      </c>
      <c r="B813" s="1" t="s">
        <v>138</v>
      </c>
      <c r="C813" s="1">
        <v>410520</v>
      </c>
      <c r="D813" s="1" t="s">
        <v>102</v>
      </c>
      <c r="E813" s="1">
        <v>9052</v>
      </c>
      <c r="F813" s="1" t="s">
        <v>1627</v>
      </c>
      <c r="G813" s="1" t="s">
        <v>1633</v>
      </c>
      <c r="I813" s="1" t="s">
        <v>1633</v>
      </c>
      <c r="K813" s="1">
        <v>43</v>
      </c>
      <c r="L813" s="1">
        <v>43</v>
      </c>
      <c r="M813" s="1" t="s">
        <v>1629</v>
      </c>
      <c r="N813" s="1" t="s">
        <v>1630</v>
      </c>
      <c r="O813" s="1" t="s">
        <v>1625</v>
      </c>
      <c r="P813" s="1" t="s">
        <v>143</v>
      </c>
      <c r="Q813" s="1" t="s">
        <v>109</v>
      </c>
      <c r="R813" s="1">
        <v>1</v>
      </c>
      <c r="S813" s="1" t="s">
        <v>110</v>
      </c>
      <c r="T813" s="1" t="s">
        <v>111</v>
      </c>
      <c r="U813" s="1" t="s">
        <v>112</v>
      </c>
      <c r="V813" s="1">
        <v>411</v>
      </c>
      <c r="Y813" s="1">
        <v>410080</v>
      </c>
      <c r="Z813" s="1" t="s">
        <v>113</v>
      </c>
      <c r="AG813" s="1">
        <v>1</v>
      </c>
      <c r="AH813" s="4">
        <v>42675</v>
      </c>
      <c r="AI813" s="1">
        <v>57</v>
      </c>
      <c r="AM813" s="1" t="s">
        <v>1631</v>
      </c>
      <c r="AP813" s="1">
        <v>2</v>
      </c>
      <c r="AS813" s="4">
        <v>42675</v>
      </c>
      <c r="AT813" s="4">
        <v>42853</v>
      </c>
      <c r="AU813" s="4">
        <v>42839</v>
      </c>
      <c r="AW813" s="1">
        <v>1</v>
      </c>
      <c r="AY813" s="1" t="s">
        <v>184</v>
      </c>
      <c r="BB813" s="1">
        <v>0</v>
      </c>
      <c r="BC813" s="1">
        <v>0</v>
      </c>
      <c r="BD813" s="1">
        <v>1</v>
      </c>
      <c r="BE813" s="1">
        <v>40805</v>
      </c>
      <c r="BF813" s="1" t="s">
        <v>146</v>
      </c>
      <c r="BG813" s="1">
        <v>40805</v>
      </c>
      <c r="BH813" s="1">
        <v>635.42</v>
      </c>
      <c r="BI813" s="1">
        <v>875.46</v>
      </c>
      <c r="BJ813" s="1">
        <v>0</v>
      </c>
      <c r="BL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1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40805</v>
      </c>
      <c r="CD813" s="1">
        <v>1</v>
      </c>
      <c r="CE813" s="1" t="s">
        <v>118</v>
      </c>
      <c r="CF813" s="1" t="s">
        <v>1511</v>
      </c>
      <c r="CG813" s="1" t="str">
        <f>"04"</f>
        <v>04</v>
      </c>
      <c r="CH813" s="1" t="str">
        <f>"5"</f>
        <v>5</v>
      </c>
      <c r="CI813" s="1" t="str">
        <f>"07"</f>
        <v>07</v>
      </c>
      <c r="CJ813" s="1" t="s">
        <v>147</v>
      </c>
      <c r="CK813" s="1" t="str">
        <f>"10"</f>
        <v>10</v>
      </c>
      <c r="CL813" s="1" t="s">
        <v>1632</v>
      </c>
      <c r="CW813" s="1">
        <v>0</v>
      </c>
      <c r="CX813" s="1">
        <v>0</v>
      </c>
      <c r="CY813" s="1">
        <v>0</v>
      </c>
    </row>
    <row r="814" spans="1:103">
      <c r="A814" s="1">
        <v>410</v>
      </c>
      <c r="B814" s="1" t="s">
        <v>138</v>
      </c>
      <c r="C814" s="1">
        <v>410520</v>
      </c>
      <c r="D814" s="1" t="s">
        <v>102</v>
      </c>
      <c r="E814" s="1">
        <v>9052</v>
      </c>
      <c r="F814" s="1" t="s">
        <v>1627</v>
      </c>
      <c r="G814" s="1" t="s">
        <v>1633</v>
      </c>
      <c r="I814" s="1" t="s">
        <v>1633</v>
      </c>
      <c r="K814" s="1">
        <v>44</v>
      </c>
      <c r="L814" s="1">
        <v>44</v>
      </c>
      <c r="M814" s="1" t="s">
        <v>1629</v>
      </c>
      <c r="N814" s="1" t="s">
        <v>1630</v>
      </c>
      <c r="O814" s="1" t="s">
        <v>1625</v>
      </c>
      <c r="P814" s="1" t="s">
        <v>143</v>
      </c>
      <c r="Q814" s="1" t="s">
        <v>109</v>
      </c>
      <c r="R814" s="1">
        <v>1</v>
      </c>
      <c r="S814" s="1" t="s">
        <v>110</v>
      </c>
      <c r="T814" s="1" t="s">
        <v>111</v>
      </c>
      <c r="U814" s="1" t="s">
        <v>112</v>
      </c>
      <c r="V814" s="1">
        <v>411</v>
      </c>
      <c r="Y814" s="1">
        <v>410080</v>
      </c>
      <c r="Z814" s="1" t="s">
        <v>113</v>
      </c>
      <c r="AG814" s="1">
        <v>1</v>
      </c>
      <c r="AH814" s="4">
        <v>42675</v>
      </c>
      <c r="AI814" s="1">
        <v>57</v>
      </c>
      <c r="AM814" s="1" t="s">
        <v>1631</v>
      </c>
      <c r="AP814" s="1">
        <v>2</v>
      </c>
      <c r="AS814" s="4">
        <v>42675</v>
      </c>
      <c r="AT814" s="4">
        <v>42853</v>
      </c>
      <c r="AU814" s="4">
        <v>42839</v>
      </c>
      <c r="AW814" s="1">
        <v>1</v>
      </c>
      <c r="AY814" s="1" t="s">
        <v>184</v>
      </c>
      <c r="BB814" s="1">
        <v>0</v>
      </c>
      <c r="BC814" s="1">
        <v>0</v>
      </c>
      <c r="BD814" s="1">
        <v>1</v>
      </c>
      <c r="BE814" s="1">
        <v>40805</v>
      </c>
      <c r="BF814" s="1" t="s">
        <v>146</v>
      </c>
      <c r="BG814" s="1">
        <v>40805</v>
      </c>
      <c r="BH814" s="1">
        <v>635.42</v>
      </c>
      <c r="BI814" s="1">
        <v>875.46</v>
      </c>
      <c r="BJ814" s="1">
        <v>0</v>
      </c>
      <c r="BL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1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40805</v>
      </c>
      <c r="CD814" s="1">
        <v>1</v>
      </c>
      <c r="CE814" s="1" t="s">
        <v>118</v>
      </c>
      <c r="CF814" s="1" t="s">
        <v>1511</v>
      </c>
      <c r="CG814" s="1" t="str">
        <f>"04"</f>
        <v>04</v>
      </c>
      <c r="CH814" s="1" t="str">
        <f>"5"</f>
        <v>5</v>
      </c>
      <c r="CI814" s="1" t="str">
        <f>"07"</f>
        <v>07</v>
      </c>
      <c r="CJ814" s="1" t="s">
        <v>147</v>
      </c>
      <c r="CK814" s="1" t="str">
        <f>"10"</f>
        <v>10</v>
      </c>
      <c r="CL814" s="1" t="s">
        <v>1632</v>
      </c>
      <c r="CW814" s="1">
        <v>0</v>
      </c>
      <c r="CX814" s="1">
        <v>0</v>
      </c>
      <c r="CY814" s="1">
        <v>0</v>
      </c>
    </row>
    <row r="815" spans="1:103">
      <c r="A815" s="1">
        <v>410</v>
      </c>
      <c r="B815" s="1" t="s">
        <v>138</v>
      </c>
      <c r="C815" s="1">
        <v>410520</v>
      </c>
      <c r="D815" s="1" t="s">
        <v>102</v>
      </c>
      <c r="E815" s="1">
        <v>9052</v>
      </c>
      <c r="F815" s="1" t="s">
        <v>1627</v>
      </c>
      <c r="G815" s="1" t="s">
        <v>1633</v>
      </c>
      <c r="I815" s="1" t="s">
        <v>1633</v>
      </c>
      <c r="K815" s="1">
        <v>45</v>
      </c>
      <c r="L815" s="1">
        <v>45</v>
      </c>
      <c r="M815" s="1" t="s">
        <v>1629</v>
      </c>
      <c r="N815" s="1" t="s">
        <v>1630</v>
      </c>
      <c r="O815" s="1" t="s">
        <v>1625</v>
      </c>
      <c r="P815" s="1" t="s">
        <v>143</v>
      </c>
      <c r="Q815" s="1" t="s">
        <v>109</v>
      </c>
      <c r="R815" s="1">
        <v>1</v>
      </c>
      <c r="S815" s="1" t="s">
        <v>110</v>
      </c>
      <c r="T815" s="1" t="s">
        <v>111</v>
      </c>
      <c r="U815" s="1" t="s">
        <v>112</v>
      </c>
      <c r="V815" s="1">
        <v>411</v>
      </c>
      <c r="Y815" s="1">
        <v>410080</v>
      </c>
      <c r="Z815" s="1" t="s">
        <v>113</v>
      </c>
      <c r="AG815" s="1">
        <v>1</v>
      </c>
      <c r="AH815" s="4">
        <v>42675</v>
      </c>
      <c r="AI815" s="1">
        <v>57</v>
      </c>
      <c r="AM815" s="1" t="s">
        <v>1631</v>
      </c>
      <c r="AP815" s="1">
        <v>2</v>
      </c>
      <c r="AS815" s="4">
        <v>42675</v>
      </c>
      <c r="AT815" s="4">
        <v>42853</v>
      </c>
      <c r="AU815" s="4">
        <v>42839</v>
      </c>
      <c r="AW815" s="1">
        <v>1</v>
      </c>
      <c r="AY815" s="1" t="s">
        <v>184</v>
      </c>
      <c r="BB815" s="1">
        <v>0</v>
      </c>
      <c r="BC815" s="1">
        <v>0</v>
      </c>
      <c r="BD815" s="1">
        <v>1</v>
      </c>
      <c r="BE815" s="1">
        <v>40805</v>
      </c>
      <c r="BF815" s="1" t="s">
        <v>146</v>
      </c>
      <c r="BG815" s="1">
        <v>40805</v>
      </c>
      <c r="BH815" s="1">
        <v>635.42</v>
      </c>
      <c r="BI815" s="1">
        <v>875.46</v>
      </c>
      <c r="BJ815" s="1">
        <v>0</v>
      </c>
      <c r="BL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1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40805</v>
      </c>
      <c r="CD815" s="1">
        <v>1</v>
      </c>
      <c r="CE815" s="1" t="s">
        <v>118</v>
      </c>
      <c r="CF815" s="1" t="s">
        <v>1511</v>
      </c>
      <c r="CG815" s="1" t="str">
        <f>"04"</f>
        <v>04</v>
      </c>
      <c r="CH815" s="1" t="str">
        <f>"5"</f>
        <v>5</v>
      </c>
      <c r="CI815" s="1" t="str">
        <f>"07"</f>
        <v>07</v>
      </c>
      <c r="CJ815" s="1" t="s">
        <v>147</v>
      </c>
      <c r="CK815" s="1" t="str">
        <f>"10"</f>
        <v>10</v>
      </c>
      <c r="CL815" s="1" t="s">
        <v>1632</v>
      </c>
      <c r="CW815" s="1">
        <v>0</v>
      </c>
      <c r="CX815" s="1">
        <v>0</v>
      </c>
      <c r="CY815" s="1">
        <v>0</v>
      </c>
    </row>
    <row r="816" spans="1:103">
      <c r="A816" s="1">
        <v>410</v>
      </c>
      <c r="B816" s="1" t="s">
        <v>138</v>
      </c>
      <c r="C816" s="1">
        <v>410520</v>
      </c>
      <c r="D816" s="1" t="s">
        <v>102</v>
      </c>
      <c r="E816" s="1">
        <v>9052</v>
      </c>
      <c r="F816" s="1" t="s">
        <v>1627</v>
      </c>
      <c r="G816" s="1" t="s">
        <v>1633</v>
      </c>
      <c r="I816" s="1" t="s">
        <v>1633</v>
      </c>
      <c r="K816" s="1">
        <v>46</v>
      </c>
      <c r="L816" s="1">
        <v>46</v>
      </c>
      <c r="M816" s="1" t="s">
        <v>1629</v>
      </c>
      <c r="N816" s="1" t="s">
        <v>1630</v>
      </c>
      <c r="O816" s="1" t="s">
        <v>1625</v>
      </c>
      <c r="P816" s="1" t="s">
        <v>143</v>
      </c>
      <c r="Q816" s="1" t="s">
        <v>109</v>
      </c>
      <c r="R816" s="1">
        <v>1</v>
      </c>
      <c r="S816" s="1" t="s">
        <v>110</v>
      </c>
      <c r="T816" s="1" t="s">
        <v>111</v>
      </c>
      <c r="U816" s="1" t="s">
        <v>112</v>
      </c>
      <c r="V816" s="1">
        <v>411</v>
      </c>
      <c r="Y816" s="1">
        <v>410080</v>
      </c>
      <c r="Z816" s="1" t="s">
        <v>113</v>
      </c>
      <c r="AG816" s="1">
        <v>1</v>
      </c>
      <c r="AH816" s="4">
        <v>42675</v>
      </c>
      <c r="AI816" s="1">
        <v>57</v>
      </c>
      <c r="AM816" s="1" t="s">
        <v>1631</v>
      </c>
      <c r="AP816" s="1">
        <v>2</v>
      </c>
      <c r="AS816" s="4">
        <v>42675</v>
      </c>
      <c r="AT816" s="4">
        <v>42853</v>
      </c>
      <c r="AU816" s="4">
        <v>42839</v>
      </c>
      <c r="AW816" s="1">
        <v>1</v>
      </c>
      <c r="AY816" s="1" t="s">
        <v>184</v>
      </c>
      <c r="BB816" s="1">
        <v>0</v>
      </c>
      <c r="BC816" s="1">
        <v>0</v>
      </c>
      <c r="BD816" s="1">
        <v>1</v>
      </c>
      <c r="BE816" s="1">
        <v>40805</v>
      </c>
      <c r="BF816" s="1" t="s">
        <v>146</v>
      </c>
      <c r="BG816" s="1">
        <v>40805</v>
      </c>
      <c r="BH816" s="1">
        <v>635.42</v>
      </c>
      <c r="BI816" s="1">
        <v>875.46</v>
      </c>
      <c r="BJ816" s="1">
        <v>0</v>
      </c>
      <c r="BL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1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40805</v>
      </c>
      <c r="CD816" s="1">
        <v>1</v>
      </c>
      <c r="CE816" s="1" t="s">
        <v>118</v>
      </c>
      <c r="CF816" s="1" t="s">
        <v>1511</v>
      </c>
      <c r="CG816" s="1" t="str">
        <f>"04"</f>
        <v>04</v>
      </c>
      <c r="CH816" s="1" t="str">
        <f>"5"</f>
        <v>5</v>
      </c>
      <c r="CI816" s="1" t="str">
        <f>"07"</f>
        <v>07</v>
      </c>
      <c r="CJ816" s="1" t="s">
        <v>147</v>
      </c>
      <c r="CK816" s="1" t="str">
        <f>"10"</f>
        <v>10</v>
      </c>
      <c r="CL816" s="1" t="s">
        <v>1632</v>
      </c>
      <c r="CW816" s="1">
        <v>0</v>
      </c>
      <c r="CX816" s="1">
        <v>0</v>
      </c>
      <c r="CY816" s="1">
        <v>0</v>
      </c>
    </row>
    <row r="817" spans="1:103">
      <c r="A817" s="1">
        <v>410</v>
      </c>
      <c r="B817" s="1" t="s">
        <v>138</v>
      </c>
      <c r="C817" s="1">
        <v>410520</v>
      </c>
      <c r="D817" s="1" t="s">
        <v>102</v>
      </c>
      <c r="E817" s="1">
        <v>9052</v>
      </c>
      <c r="F817" s="1" t="s">
        <v>1627</v>
      </c>
      <c r="G817" s="1" t="s">
        <v>1633</v>
      </c>
      <c r="I817" s="1" t="s">
        <v>1633</v>
      </c>
      <c r="K817" s="1">
        <v>47</v>
      </c>
      <c r="L817" s="1">
        <v>47</v>
      </c>
      <c r="M817" s="1" t="s">
        <v>1629</v>
      </c>
      <c r="N817" s="1" t="s">
        <v>1630</v>
      </c>
      <c r="O817" s="1" t="s">
        <v>1625</v>
      </c>
      <c r="P817" s="1" t="s">
        <v>143</v>
      </c>
      <c r="Q817" s="1" t="s">
        <v>109</v>
      </c>
      <c r="R817" s="1">
        <v>1</v>
      </c>
      <c r="S817" s="1" t="s">
        <v>110</v>
      </c>
      <c r="T817" s="1" t="s">
        <v>111</v>
      </c>
      <c r="U817" s="1" t="s">
        <v>112</v>
      </c>
      <c r="V817" s="1">
        <v>411</v>
      </c>
      <c r="Y817" s="1">
        <v>410080</v>
      </c>
      <c r="Z817" s="1" t="s">
        <v>113</v>
      </c>
      <c r="AG817" s="1">
        <v>1</v>
      </c>
      <c r="AH817" s="4">
        <v>42675</v>
      </c>
      <c r="AI817" s="1">
        <v>57</v>
      </c>
      <c r="AM817" s="1" t="s">
        <v>1631</v>
      </c>
      <c r="AP817" s="1">
        <v>2</v>
      </c>
      <c r="AS817" s="4">
        <v>42675</v>
      </c>
      <c r="AT817" s="4">
        <v>42853</v>
      </c>
      <c r="AU817" s="4">
        <v>42839</v>
      </c>
      <c r="AW817" s="1">
        <v>1</v>
      </c>
      <c r="AY817" s="1" t="s">
        <v>184</v>
      </c>
      <c r="BB817" s="1">
        <v>0</v>
      </c>
      <c r="BC817" s="1">
        <v>0</v>
      </c>
      <c r="BD817" s="1">
        <v>1</v>
      </c>
      <c r="BE817" s="1">
        <v>40805</v>
      </c>
      <c r="BF817" s="1" t="s">
        <v>146</v>
      </c>
      <c r="BG817" s="1">
        <v>40805</v>
      </c>
      <c r="BH817" s="1">
        <v>635.42</v>
      </c>
      <c r="BI817" s="1">
        <v>875.46</v>
      </c>
      <c r="BJ817" s="1">
        <v>0</v>
      </c>
      <c r="BL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1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40805</v>
      </c>
      <c r="CD817" s="1">
        <v>1</v>
      </c>
      <c r="CE817" s="1" t="s">
        <v>118</v>
      </c>
      <c r="CF817" s="1" t="s">
        <v>1511</v>
      </c>
      <c r="CG817" s="1" t="str">
        <f>"04"</f>
        <v>04</v>
      </c>
      <c r="CH817" s="1" t="str">
        <f>"5"</f>
        <v>5</v>
      </c>
      <c r="CI817" s="1" t="str">
        <f>"07"</f>
        <v>07</v>
      </c>
      <c r="CJ817" s="1" t="s">
        <v>147</v>
      </c>
      <c r="CK817" s="1" t="str">
        <f>"10"</f>
        <v>10</v>
      </c>
      <c r="CL817" s="1" t="s">
        <v>1632</v>
      </c>
      <c r="CW817" s="1">
        <v>0</v>
      </c>
      <c r="CX817" s="1">
        <v>0</v>
      </c>
      <c r="CY817" s="1">
        <v>0</v>
      </c>
    </row>
    <row r="818" spans="1:103">
      <c r="A818" s="1">
        <v>410</v>
      </c>
      <c r="B818" s="1" t="s">
        <v>138</v>
      </c>
      <c r="C818" s="1">
        <v>410519</v>
      </c>
      <c r="D818" s="1" t="s">
        <v>102</v>
      </c>
      <c r="E818" s="1">
        <v>9052</v>
      </c>
      <c r="F818" s="1" t="s">
        <v>1627</v>
      </c>
      <c r="G818" s="1" t="s">
        <v>1628</v>
      </c>
      <c r="I818" s="1" t="s">
        <v>1628</v>
      </c>
      <c r="K818" s="1">
        <v>10</v>
      </c>
      <c r="L818" s="1">
        <v>10</v>
      </c>
      <c r="M818" s="1" t="s">
        <v>1634</v>
      </c>
      <c r="N818" s="1" t="s">
        <v>1630</v>
      </c>
      <c r="O818" s="1" t="s">
        <v>1625</v>
      </c>
      <c r="P818" s="1" t="s">
        <v>143</v>
      </c>
      <c r="Q818" s="1" t="s">
        <v>109</v>
      </c>
      <c r="R818" s="1">
        <v>1</v>
      </c>
      <c r="S818" s="1" t="s">
        <v>110</v>
      </c>
      <c r="T818" s="1" t="s">
        <v>111</v>
      </c>
      <c r="U818" s="1" t="s">
        <v>112</v>
      </c>
      <c r="V818" s="1">
        <v>411</v>
      </c>
      <c r="Y818" s="1">
        <v>410080</v>
      </c>
      <c r="Z818" s="1" t="s">
        <v>113</v>
      </c>
      <c r="AC818" s="1" t="s">
        <v>114</v>
      </c>
      <c r="AD818" s="4">
        <v>42863</v>
      </c>
      <c r="AG818" s="1">
        <v>1</v>
      </c>
      <c r="AH818" s="4">
        <v>42675</v>
      </c>
      <c r="AI818" s="1">
        <v>57</v>
      </c>
      <c r="AM818" s="1" t="s">
        <v>1631</v>
      </c>
      <c r="AP818" s="1">
        <v>2</v>
      </c>
      <c r="AS818" s="4">
        <v>42675</v>
      </c>
      <c r="AT818" s="4">
        <v>42853</v>
      </c>
      <c r="AU818" s="4">
        <v>42839</v>
      </c>
      <c r="AW818" s="1">
        <v>1</v>
      </c>
      <c r="AX818" s="1">
        <v>409217</v>
      </c>
      <c r="AY818" s="1" t="s">
        <v>184</v>
      </c>
      <c r="AZ818" s="1">
        <v>999</v>
      </c>
      <c r="BA818" s="1">
        <v>811</v>
      </c>
      <c r="BB818" s="1">
        <v>0</v>
      </c>
      <c r="BC818" s="1">
        <v>0</v>
      </c>
      <c r="BD818" s="1">
        <v>1</v>
      </c>
      <c r="BE818" s="1">
        <v>40805</v>
      </c>
      <c r="BF818" s="1" t="s">
        <v>146</v>
      </c>
      <c r="BG818" s="1">
        <v>40805</v>
      </c>
      <c r="BH818" s="1">
        <v>635.42</v>
      </c>
      <c r="BI818" s="1">
        <v>875.46</v>
      </c>
      <c r="BJ818" s="1">
        <v>0</v>
      </c>
      <c r="BL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1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40805</v>
      </c>
      <c r="CD818" s="1">
        <v>1</v>
      </c>
      <c r="CE818" s="1" t="s">
        <v>118</v>
      </c>
      <c r="CF818" s="1" t="s">
        <v>1511</v>
      </c>
      <c r="CG818" s="1" t="str">
        <f>"04"</f>
        <v>04</v>
      </c>
      <c r="CH818" s="1" t="str">
        <f>"5"</f>
        <v>5</v>
      </c>
      <c r="CI818" s="1" t="str">
        <f>"07"</f>
        <v>07</v>
      </c>
      <c r="CJ818" s="1" t="s">
        <v>147</v>
      </c>
      <c r="CK818" s="1" t="str">
        <f>"10"</f>
        <v>10</v>
      </c>
      <c r="CL818" s="1" t="s">
        <v>1632</v>
      </c>
      <c r="CW818" s="1">
        <v>0</v>
      </c>
      <c r="CX818" s="1">
        <v>0</v>
      </c>
      <c r="CY818" s="1">
        <v>0</v>
      </c>
    </row>
    <row r="819" spans="1:103">
      <c r="A819" s="1">
        <v>410</v>
      </c>
      <c r="B819" s="1" t="s">
        <v>138</v>
      </c>
      <c r="C819" s="1">
        <v>410519</v>
      </c>
      <c r="D819" s="1" t="s">
        <v>102</v>
      </c>
      <c r="E819" s="1">
        <v>9052</v>
      </c>
      <c r="F819" s="1" t="s">
        <v>1627</v>
      </c>
      <c r="G819" s="1" t="s">
        <v>1628</v>
      </c>
      <c r="I819" s="1" t="s">
        <v>1628</v>
      </c>
      <c r="K819" s="1">
        <v>11</v>
      </c>
      <c r="L819" s="1">
        <v>11</v>
      </c>
      <c r="M819" s="1" t="s">
        <v>1634</v>
      </c>
      <c r="N819" s="1" t="s">
        <v>1630</v>
      </c>
      <c r="O819" s="1" t="s">
        <v>1625</v>
      </c>
      <c r="P819" s="1" t="s">
        <v>143</v>
      </c>
      <c r="Q819" s="1" t="s">
        <v>109</v>
      </c>
      <c r="R819" s="1">
        <v>1</v>
      </c>
      <c r="S819" s="1" t="s">
        <v>110</v>
      </c>
      <c r="T819" s="1" t="s">
        <v>111</v>
      </c>
      <c r="U819" s="1" t="s">
        <v>112</v>
      </c>
      <c r="V819" s="1">
        <v>411</v>
      </c>
      <c r="Y819" s="1">
        <v>410080</v>
      </c>
      <c r="Z819" s="1" t="s">
        <v>113</v>
      </c>
      <c r="AG819" s="1">
        <v>1</v>
      </c>
      <c r="AH819" s="4">
        <v>42675</v>
      </c>
      <c r="AI819" s="1">
        <v>57</v>
      </c>
      <c r="AM819" s="1" t="s">
        <v>1631</v>
      </c>
      <c r="AP819" s="1">
        <v>2</v>
      </c>
      <c r="AS819" s="4">
        <v>42675</v>
      </c>
      <c r="AT819" s="4">
        <v>42853</v>
      </c>
      <c r="AU819" s="4">
        <v>42839</v>
      </c>
      <c r="AW819" s="1">
        <v>1</v>
      </c>
      <c r="AY819" s="1" t="s">
        <v>184</v>
      </c>
      <c r="BB819" s="1">
        <v>0</v>
      </c>
      <c r="BC819" s="1">
        <v>0</v>
      </c>
      <c r="BD819" s="1">
        <v>1</v>
      </c>
      <c r="BE819" s="1">
        <v>40805</v>
      </c>
      <c r="BF819" s="1" t="s">
        <v>146</v>
      </c>
      <c r="BG819" s="1">
        <v>40805</v>
      </c>
      <c r="BH819" s="1">
        <v>635.42</v>
      </c>
      <c r="BI819" s="1">
        <v>875.46</v>
      </c>
      <c r="BJ819" s="1">
        <v>0</v>
      </c>
      <c r="BL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1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40805</v>
      </c>
      <c r="CD819" s="1">
        <v>1</v>
      </c>
      <c r="CE819" s="1" t="s">
        <v>118</v>
      </c>
      <c r="CF819" s="1" t="s">
        <v>1511</v>
      </c>
      <c r="CG819" s="1" t="str">
        <f>"04"</f>
        <v>04</v>
      </c>
      <c r="CH819" s="1" t="str">
        <f>"5"</f>
        <v>5</v>
      </c>
      <c r="CI819" s="1" t="str">
        <f>"07"</f>
        <v>07</v>
      </c>
      <c r="CJ819" s="1" t="s">
        <v>147</v>
      </c>
      <c r="CK819" s="1" t="str">
        <f>"10"</f>
        <v>10</v>
      </c>
      <c r="CL819" s="1" t="s">
        <v>1632</v>
      </c>
      <c r="CW819" s="1">
        <v>0</v>
      </c>
      <c r="CX819" s="1">
        <v>0</v>
      </c>
      <c r="CY819" s="1">
        <v>0</v>
      </c>
    </row>
    <row r="820" spans="1:103">
      <c r="A820" s="1">
        <v>410</v>
      </c>
      <c r="B820" s="1" t="s">
        <v>138</v>
      </c>
      <c r="C820" s="1">
        <v>410520</v>
      </c>
      <c r="D820" s="1" t="s">
        <v>102</v>
      </c>
      <c r="E820" s="1">
        <v>9052</v>
      </c>
      <c r="F820" s="1" t="s">
        <v>1627</v>
      </c>
      <c r="G820" s="1" t="s">
        <v>1633</v>
      </c>
      <c r="I820" s="1" t="s">
        <v>1633</v>
      </c>
      <c r="K820" s="1">
        <v>10</v>
      </c>
      <c r="L820" s="1">
        <v>10</v>
      </c>
      <c r="M820" s="1" t="s">
        <v>1634</v>
      </c>
      <c r="N820" s="1" t="s">
        <v>1630</v>
      </c>
      <c r="O820" s="1" t="s">
        <v>1625</v>
      </c>
      <c r="P820" s="1" t="s">
        <v>143</v>
      </c>
      <c r="Q820" s="1" t="s">
        <v>109</v>
      </c>
      <c r="R820" s="1">
        <v>1</v>
      </c>
      <c r="S820" s="1" t="s">
        <v>110</v>
      </c>
      <c r="T820" s="1" t="s">
        <v>111</v>
      </c>
      <c r="U820" s="1" t="s">
        <v>112</v>
      </c>
      <c r="V820" s="1">
        <v>411</v>
      </c>
      <c r="Y820" s="1">
        <v>410080</v>
      </c>
      <c r="Z820" s="1" t="s">
        <v>113</v>
      </c>
      <c r="AG820" s="1">
        <v>1</v>
      </c>
      <c r="AH820" s="4">
        <v>42675</v>
      </c>
      <c r="AI820" s="1">
        <v>57</v>
      </c>
      <c r="AM820" s="1" t="s">
        <v>1631</v>
      </c>
      <c r="AP820" s="1">
        <v>2</v>
      </c>
      <c r="AS820" s="4">
        <v>42675</v>
      </c>
      <c r="AT820" s="4">
        <v>42853</v>
      </c>
      <c r="AU820" s="4">
        <v>42839</v>
      </c>
      <c r="AW820" s="1">
        <v>1</v>
      </c>
      <c r="AY820" s="1" t="s">
        <v>184</v>
      </c>
      <c r="BB820" s="1">
        <v>0</v>
      </c>
      <c r="BC820" s="1">
        <v>0</v>
      </c>
      <c r="BD820" s="1">
        <v>1</v>
      </c>
      <c r="BE820" s="1">
        <v>40805</v>
      </c>
      <c r="BF820" s="1" t="s">
        <v>146</v>
      </c>
      <c r="BG820" s="1">
        <v>40805</v>
      </c>
      <c r="BH820" s="1">
        <v>635.42</v>
      </c>
      <c r="BI820" s="1">
        <v>875.46</v>
      </c>
      <c r="BJ820" s="1">
        <v>0</v>
      </c>
      <c r="BL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1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40805</v>
      </c>
      <c r="CD820" s="1">
        <v>1</v>
      </c>
      <c r="CE820" s="1" t="s">
        <v>118</v>
      </c>
      <c r="CF820" s="1" t="s">
        <v>1511</v>
      </c>
      <c r="CG820" s="1" t="str">
        <f>"04"</f>
        <v>04</v>
      </c>
      <c r="CH820" s="1" t="str">
        <f>"5"</f>
        <v>5</v>
      </c>
      <c r="CI820" s="1" t="str">
        <f>"07"</f>
        <v>07</v>
      </c>
      <c r="CJ820" s="1" t="s">
        <v>147</v>
      </c>
      <c r="CK820" s="1" t="str">
        <f>"10"</f>
        <v>10</v>
      </c>
      <c r="CL820" s="1" t="s">
        <v>1632</v>
      </c>
      <c r="CW820" s="1">
        <v>0</v>
      </c>
      <c r="CX820" s="1">
        <v>0</v>
      </c>
      <c r="CY820" s="1">
        <v>0</v>
      </c>
    </row>
    <row r="821" spans="1:103">
      <c r="A821" s="1">
        <v>410</v>
      </c>
      <c r="B821" s="1" t="s">
        <v>138</v>
      </c>
      <c r="C821" s="1">
        <v>410520</v>
      </c>
      <c r="D821" s="1" t="s">
        <v>102</v>
      </c>
      <c r="E821" s="1">
        <v>9052</v>
      </c>
      <c r="F821" s="1" t="s">
        <v>1627</v>
      </c>
      <c r="G821" s="1" t="s">
        <v>1633</v>
      </c>
      <c r="I821" s="1" t="s">
        <v>1633</v>
      </c>
      <c r="K821" s="1">
        <v>11</v>
      </c>
      <c r="L821" s="1">
        <v>11</v>
      </c>
      <c r="M821" s="1" t="s">
        <v>1634</v>
      </c>
      <c r="N821" s="1" t="s">
        <v>1630</v>
      </c>
      <c r="O821" s="1" t="s">
        <v>1625</v>
      </c>
      <c r="P821" s="1" t="s">
        <v>143</v>
      </c>
      <c r="Q821" s="1" t="s">
        <v>109</v>
      </c>
      <c r="R821" s="1">
        <v>1</v>
      </c>
      <c r="S821" s="1" t="s">
        <v>110</v>
      </c>
      <c r="T821" s="1" t="s">
        <v>111</v>
      </c>
      <c r="U821" s="1" t="s">
        <v>112</v>
      </c>
      <c r="V821" s="1">
        <v>411</v>
      </c>
      <c r="Y821" s="1">
        <v>410080</v>
      </c>
      <c r="Z821" s="1" t="s">
        <v>113</v>
      </c>
      <c r="AG821" s="1">
        <v>1</v>
      </c>
      <c r="AH821" s="4">
        <v>42675</v>
      </c>
      <c r="AI821" s="1">
        <v>57</v>
      </c>
      <c r="AM821" s="1" t="s">
        <v>1631</v>
      </c>
      <c r="AP821" s="1">
        <v>2</v>
      </c>
      <c r="AS821" s="4">
        <v>42675</v>
      </c>
      <c r="AT821" s="4">
        <v>42853</v>
      </c>
      <c r="AU821" s="4">
        <v>42839</v>
      </c>
      <c r="AW821" s="1">
        <v>1</v>
      </c>
      <c r="AY821" s="1" t="s">
        <v>184</v>
      </c>
      <c r="BB821" s="1">
        <v>0</v>
      </c>
      <c r="BC821" s="1">
        <v>0</v>
      </c>
      <c r="BD821" s="1">
        <v>1</v>
      </c>
      <c r="BE821" s="1">
        <v>40805</v>
      </c>
      <c r="BF821" s="1" t="s">
        <v>146</v>
      </c>
      <c r="BG821" s="1">
        <v>40805</v>
      </c>
      <c r="BH821" s="1">
        <v>635.42</v>
      </c>
      <c r="BI821" s="1">
        <v>875.46</v>
      </c>
      <c r="BJ821" s="1">
        <v>0</v>
      </c>
      <c r="BL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1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40805</v>
      </c>
      <c r="CD821" s="1">
        <v>1</v>
      </c>
      <c r="CE821" s="1" t="s">
        <v>118</v>
      </c>
      <c r="CF821" s="1" t="s">
        <v>1511</v>
      </c>
      <c r="CG821" s="1" t="str">
        <f>"04"</f>
        <v>04</v>
      </c>
      <c r="CH821" s="1" t="str">
        <f>"5"</f>
        <v>5</v>
      </c>
      <c r="CI821" s="1" t="str">
        <f>"07"</f>
        <v>07</v>
      </c>
      <c r="CJ821" s="1" t="s">
        <v>147</v>
      </c>
      <c r="CK821" s="1" t="str">
        <f>"10"</f>
        <v>10</v>
      </c>
      <c r="CL821" s="1" t="s">
        <v>1632</v>
      </c>
      <c r="CW821" s="1">
        <v>0</v>
      </c>
      <c r="CX821" s="1">
        <v>0</v>
      </c>
      <c r="CY821" s="1">
        <v>0</v>
      </c>
    </row>
    <row r="822" spans="1:103">
      <c r="A822" s="1">
        <v>410</v>
      </c>
      <c r="B822" s="1" t="s">
        <v>101</v>
      </c>
      <c r="C822" s="1">
        <v>410729</v>
      </c>
      <c r="D822" s="1" t="s">
        <v>102</v>
      </c>
      <c r="E822" s="1">
        <v>7136</v>
      </c>
      <c r="F822" s="1" t="s">
        <v>1601</v>
      </c>
      <c r="G822" s="1" t="s">
        <v>1602</v>
      </c>
      <c r="I822" s="1" t="s">
        <v>1602</v>
      </c>
      <c r="K822" s="1">
        <v>1</v>
      </c>
      <c r="L822" s="1">
        <v>1</v>
      </c>
      <c r="M822" s="1" t="s">
        <v>1635</v>
      </c>
      <c r="N822" s="1" t="s">
        <v>1636</v>
      </c>
      <c r="O822" s="1" t="s">
        <v>1637</v>
      </c>
      <c r="P822" s="1" t="s">
        <v>292</v>
      </c>
      <c r="Q822" s="1" t="s">
        <v>109</v>
      </c>
      <c r="R822" s="1">
        <v>1</v>
      </c>
      <c r="S822" s="1" t="s">
        <v>110</v>
      </c>
      <c r="T822" s="1" t="s">
        <v>111</v>
      </c>
      <c r="U822" s="1" t="s">
        <v>112</v>
      </c>
      <c r="V822" s="1">
        <v>411</v>
      </c>
      <c r="Y822" s="1">
        <v>410080</v>
      </c>
      <c r="Z822" s="1" t="s">
        <v>113</v>
      </c>
      <c r="AG822" s="1">
        <v>1</v>
      </c>
      <c r="AH822" s="4">
        <v>42858</v>
      </c>
      <c r="AI822" s="1">
        <v>54</v>
      </c>
      <c r="AM822" s="1" t="s">
        <v>1604</v>
      </c>
      <c r="AS822" s="4">
        <v>42858</v>
      </c>
      <c r="AT822" s="4">
        <v>42957</v>
      </c>
      <c r="AU822" s="4">
        <v>42950</v>
      </c>
      <c r="AW822" s="1">
        <v>10</v>
      </c>
      <c r="BB822" s="1">
        <v>0</v>
      </c>
      <c r="BC822" s="1">
        <v>0</v>
      </c>
      <c r="BD822" s="1">
        <v>10</v>
      </c>
      <c r="BE822" s="1">
        <v>250.78</v>
      </c>
      <c r="BF822" s="1" t="s">
        <v>117</v>
      </c>
      <c r="BG822" s="1">
        <v>162602.2411</v>
      </c>
      <c r="BH822" s="1">
        <v>2507.8</v>
      </c>
      <c r="BI822" s="1">
        <v>3488.57</v>
      </c>
      <c r="BJ822" s="1">
        <v>0</v>
      </c>
      <c r="BL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10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162602.2411</v>
      </c>
      <c r="CD822" s="1">
        <v>1</v>
      </c>
      <c r="CE822" s="1" t="s">
        <v>118</v>
      </c>
      <c r="CF822" s="1" t="s">
        <v>1511</v>
      </c>
      <c r="CG822" s="1" t="str">
        <f>"04"</f>
        <v>04</v>
      </c>
      <c r="CH822" s="1" t="str">
        <f>"9"</f>
        <v>9</v>
      </c>
      <c r="CI822" s="1" t="str">
        <f>"07"</f>
        <v>07</v>
      </c>
      <c r="CJ822" s="1" t="s">
        <v>147</v>
      </c>
      <c r="CK822" s="1" t="str">
        <f>"06"</f>
        <v>06</v>
      </c>
      <c r="CL822" s="1" t="s">
        <v>121</v>
      </c>
      <c r="CW822" s="1">
        <v>0</v>
      </c>
      <c r="CX822" s="1">
        <v>0</v>
      </c>
      <c r="CY822" s="1">
        <v>0</v>
      </c>
    </row>
    <row r="823" spans="1:103">
      <c r="A823" s="1">
        <v>410</v>
      </c>
      <c r="B823" s="1" t="s">
        <v>101</v>
      </c>
      <c r="C823" s="1">
        <v>410763</v>
      </c>
      <c r="D823" s="1" t="s">
        <v>102</v>
      </c>
      <c r="E823" s="1">
        <v>8377</v>
      </c>
      <c r="F823" s="1" t="s">
        <v>372</v>
      </c>
      <c r="G823" s="1" t="s">
        <v>695</v>
      </c>
      <c r="I823" s="1" t="s">
        <v>695</v>
      </c>
      <c r="K823" s="1">
        <v>3</v>
      </c>
      <c r="L823" s="1">
        <v>3</v>
      </c>
      <c r="M823" s="1" t="s">
        <v>1638</v>
      </c>
      <c r="N823" s="1" t="s">
        <v>181</v>
      </c>
      <c r="O823" s="1" t="s">
        <v>1637</v>
      </c>
      <c r="P823" s="1" t="s">
        <v>143</v>
      </c>
      <c r="Q823" s="1" t="s">
        <v>109</v>
      </c>
      <c r="R823" s="1">
        <v>1</v>
      </c>
      <c r="S823" s="1" t="s">
        <v>110</v>
      </c>
      <c r="T823" s="1" t="s">
        <v>111</v>
      </c>
      <c r="U823" s="1" t="s">
        <v>112</v>
      </c>
      <c r="V823" s="1">
        <v>411</v>
      </c>
      <c r="Y823" s="1">
        <v>410080</v>
      </c>
      <c r="Z823" s="1" t="s">
        <v>113</v>
      </c>
      <c r="AG823" s="1">
        <v>1</v>
      </c>
      <c r="AH823" s="4">
        <v>42860</v>
      </c>
      <c r="AI823" s="1">
        <v>57</v>
      </c>
      <c r="AM823" s="1" t="s">
        <v>698</v>
      </c>
      <c r="AS823" s="4">
        <v>42860</v>
      </c>
      <c r="AT823" s="4">
        <v>42951</v>
      </c>
      <c r="AU823" s="4">
        <v>42944</v>
      </c>
      <c r="AW823" s="1">
        <v>2</v>
      </c>
      <c r="AY823" s="1" t="s">
        <v>184</v>
      </c>
      <c r="BB823" s="1">
        <v>0</v>
      </c>
      <c r="BC823" s="1">
        <v>0</v>
      </c>
      <c r="BD823" s="1">
        <v>2</v>
      </c>
      <c r="BE823" s="1">
        <v>330.99</v>
      </c>
      <c r="BF823" s="1" t="s">
        <v>117</v>
      </c>
      <c r="BG823" s="1">
        <v>42921.8564</v>
      </c>
      <c r="BH823" s="1">
        <v>661.98</v>
      </c>
      <c r="BI823" s="1">
        <v>920.87</v>
      </c>
      <c r="BJ823" s="1">
        <v>0</v>
      </c>
      <c r="BL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2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42921.8564</v>
      </c>
      <c r="CD823" s="1">
        <v>1</v>
      </c>
      <c r="CE823" s="1" t="s">
        <v>118</v>
      </c>
      <c r="CF823" s="1" t="s">
        <v>1511</v>
      </c>
      <c r="CG823" s="1" t="str">
        <f>"04"</f>
        <v>04</v>
      </c>
      <c r="CH823" s="1" t="str">
        <f>"9"</f>
        <v>9</v>
      </c>
      <c r="CI823" s="1" t="str">
        <f>"07"</f>
        <v>07</v>
      </c>
      <c r="CJ823" s="1" t="s">
        <v>147</v>
      </c>
      <c r="CK823" s="1" t="str">
        <f>"34"</f>
        <v>34</v>
      </c>
      <c r="CL823" s="1" t="s">
        <v>148</v>
      </c>
      <c r="CW823" s="1">
        <v>0</v>
      </c>
      <c r="CX823" s="1">
        <v>0</v>
      </c>
      <c r="CY823" s="1">
        <v>0</v>
      </c>
    </row>
    <row r="824" spans="1:103">
      <c r="A824" s="1">
        <v>410</v>
      </c>
      <c r="B824" s="1" t="s">
        <v>138</v>
      </c>
      <c r="C824" s="1">
        <v>410671</v>
      </c>
      <c r="D824" s="1" t="s">
        <v>102</v>
      </c>
      <c r="E824" s="1">
        <v>9113</v>
      </c>
      <c r="F824" s="1" t="s">
        <v>352</v>
      </c>
      <c r="G824" s="1" t="s">
        <v>353</v>
      </c>
      <c r="I824" s="1" t="s">
        <v>353</v>
      </c>
      <c r="K824" s="1">
        <v>27</v>
      </c>
      <c r="L824" s="1">
        <v>27</v>
      </c>
      <c r="M824" s="1" t="s">
        <v>1639</v>
      </c>
      <c r="N824" s="1" t="s">
        <v>1640</v>
      </c>
      <c r="O824" s="1" t="s">
        <v>198</v>
      </c>
      <c r="P824" s="1" t="s">
        <v>470</v>
      </c>
      <c r="Q824" s="1" t="s">
        <v>109</v>
      </c>
      <c r="R824" s="1">
        <v>1</v>
      </c>
      <c r="S824" s="1" t="s">
        <v>110</v>
      </c>
      <c r="T824" s="1" t="s">
        <v>111</v>
      </c>
      <c r="U824" s="1" t="s">
        <v>112</v>
      </c>
      <c r="V824" s="1">
        <v>411</v>
      </c>
      <c r="Y824" s="1">
        <v>410080</v>
      </c>
      <c r="Z824" s="1" t="s">
        <v>113</v>
      </c>
      <c r="AC824" s="1" t="s">
        <v>114</v>
      </c>
      <c r="AD824" s="4">
        <v>42864</v>
      </c>
      <c r="AG824" s="1">
        <v>4</v>
      </c>
      <c r="AH824" s="4">
        <v>42859</v>
      </c>
      <c r="AI824" s="1">
        <v>57</v>
      </c>
      <c r="AM824" s="1" t="s">
        <v>357</v>
      </c>
      <c r="AS824" s="4">
        <v>42805</v>
      </c>
      <c r="AT824" s="4">
        <v>42894</v>
      </c>
      <c r="AU824" s="4">
        <v>42888</v>
      </c>
      <c r="AW824" s="1">
        <v>12</v>
      </c>
      <c r="AX824" s="1">
        <v>409199</v>
      </c>
      <c r="AY824" s="1" t="s">
        <v>206</v>
      </c>
      <c r="AZ824" s="1">
        <v>999</v>
      </c>
      <c r="BA824" s="1">
        <v>811</v>
      </c>
      <c r="BB824" s="1">
        <v>0</v>
      </c>
      <c r="BC824" s="1">
        <v>0</v>
      </c>
      <c r="BD824" s="1">
        <v>12</v>
      </c>
      <c r="BE824" s="1">
        <v>1153</v>
      </c>
      <c r="BF824" s="1" t="s">
        <v>146</v>
      </c>
      <c r="BG824" s="1">
        <v>13836</v>
      </c>
      <c r="BH824" s="1">
        <v>215.46</v>
      </c>
      <c r="BI824" s="1">
        <v>296.85</v>
      </c>
      <c r="BJ824" s="1">
        <v>0</v>
      </c>
      <c r="BL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12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13836</v>
      </c>
      <c r="CD824" s="1">
        <v>1</v>
      </c>
      <c r="CE824" s="1" t="s">
        <v>118</v>
      </c>
      <c r="CF824" s="1" t="s">
        <v>1511</v>
      </c>
      <c r="CG824" s="1" t="str">
        <f t="shared" ref="CG824:CG887" si="215">"05"</f>
        <v>05</v>
      </c>
      <c r="CH824" s="1" t="str">
        <f t="shared" ref="CH824:CH887" si="216">"2"</f>
        <v>2</v>
      </c>
      <c r="CI824" s="1" t="str">
        <f t="shared" ref="CI824:CI848" si="217">"03"</f>
        <v>03</v>
      </c>
      <c r="CJ824" s="1" t="s">
        <v>120</v>
      </c>
      <c r="CK824" s="1" t="str">
        <f t="shared" ref="CK824:CK839" si="218">"02"</f>
        <v>02</v>
      </c>
      <c r="CL824" s="1" t="s">
        <v>177</v>
      </c>
      <c r="CW824" s="1">
        <v>0</v>
      </c>
      <c r="CX824" s="1">
        <v>0</v>
      </c>
      <c r="CY824" s="1">
        <v>0</v>
      </c>
    </row>
    <row r="825" spans="1:103">
      <c r="A825" s="1">
        <v>410</v>
      </c>
      <c r="B825" s="1" t="s">
        <v>138</v>
      </c>
      <c r="C825" s="1">
        <v>410671</v>
      </c>
      <c r="D825" s="1" t="s">
        <v>102</v>
      </c>
      <c r="E825" s="1">
        <v>9113</v>
      </c>
      <c r="F825" s="1" t="s">
        <v>352</v>
      </c>
      <c r="G825" s="1" t="s">
        <v>353</v>
      </c>
      <c r="I825" s="1" t="s">
        <v>353</v>
      </c>
      <c r="K825" s="1" t="s">
        <v>1641</v>
      </c>
      <c r="L825" s="1">
        <v>57</v>
      </c>
      <c r="M825" s="1" t="s">
        <v>1639</v>
      </c>
      <c r="N825" s="1" t="s">
        <v>1640</v>
      </c>
      <c r="O825" s="1" t="s">
        <v>198</v>
      </c>
      <c r="P825" s="1" t="s">
        <v>470</v>
      </c>
      <c r="Q825" s="1" t="s">
        <v>109</v>
      </c>
      <c r="R825" s="1">
        <v>1</v>
      </c>
      <c r="S825" s="1" t="s">
        <v>110</v>
      </c>
      <c r="T825" s="1" t="s">
        <v>111</v>
      </c>
      <c r="U825" s="1" t="s">
        <v>112</v>
      </c>
      <c r="V825" s="1">
        <v>411</v>
      </c>
      <c r="Y825" s="1">
        <v>410080</v>
      </c>
      <c r="Z825" s="1" t="s">
        <v>113</v>
      </c>
      <c r="AC825" s="1" t="s">
        <v>114</v>
      </c>
      <c r="AD825" s="4">
        <v>42864</v>
      </c>
      <c r="AG825" s="1">
        <v>4</v>
      </c>
      <c r="AH825" s="4">
        <v>42859</v>
      </c>
      <c r="AI825" s="1">
        <v>57</v>
      </c>
      <c r="AM825" s="1" t="s">
        <v>357</v>
      </c>
      <c r="AS825" s="4">
        <v>42805</v>
      </c>
      <c r="AT825" s="4">
        <v>42894</v>
      </c>
      <c r="AU825" s="4">
        <v>42888</v>
      </c>
      <c r="AW825" s="1">
        <v>1</v>
      </c>
      <c r="AX825" s="1">
        <v>409200</v>
      </c>
      <c r="AY825" s="1" t="s">
        <v>206</v>
      </c>
      <c r="AZ825" s="1">
        <v>999</v>
      </c>
      <c r="BA825" s="1">
        <v>811</v>
      </c>
      <c r="BB825" s="1">
        <v>0</v>
      </c>
      <c r="BC825" s="1">
        <v>0</v>
      </c>
      <c r="BD825" s="1">
        <v>1</v>
      </c>
      <c r="BE825" s="1">
        <v>4690</v>
      </c>
      <c r="BF825" s="1" t="s">
        <v>146</v>
      </c>
      <c r="BG825" s="1">
        <v>4690</v>
      </c>
      <c r="BH825" s="1">
        <v>73.03</v>
      </c>
      <c r="BI825" s="1">
        <v>100.62</v>
      </c>
      <c r="BJ825" s="1">
        <v>0</v>
      </c>
      <c r="BL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1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4690</v>
      </c>
      <c r="CD825" s="1">
        <v>1</v>
      </c>
      <c r="CE825" s="1" t="s">
        <v>118</v>
      </c>
      <c r="CF825" s="1" t="s">
        <v>1511</v>
      </c>
      <c r="CG825" s="1" t="str">
        <f>"05"</f>
        <v>05</v>
      </c>
      <c r="CH825" s="1" t="str">
        <f>"2"</f>
        <v>2</v>
      </c>
      <c r="CI825" s="1" t="str">
        <f>"03"</f>
        <v>03</v>
      </c>
      <c r="CJ825" s="1" t="s">
        <v>120</v>
      </c>
      <c r="CK825" s="1" t="str">
        <f>"02"</f>
        <v>02</v>
      </c>
      <c r="CL825" s="1" t="s">
        <v>177</v>
      </c>
      <c r="CW825" s="1">
        <v>0</v>
      </c>
      <c r="CX825" s="1">
        <v>0</v>
      </c>
      <c r="CY825" s="1">
        <v>0</v>
      </c>
    </row>
    <row r="826" spans="1:103">
      <c r="A826" s="1">
        <v>410</v>
      </c>
      <c r="B826" s="1" t="s">
        <v>138</v>
      </c>
      <c r="C826" s="1">
        <v>410767</v>
      </c>
      <c r="D826" s="1" t="s">
        <v>102</v>
      </c>
      <c r="E826" s="1">
        <v>9113</v>
      </c>
      <c r="F826" s="1" t="s">
        <v>352</v>
      </c>
      <c r="G826" s="1" t="s">
        <v>359</v>
      </c>
      <c r="I826" s="1" t="s">
        <v>359</v>
      </c>
      <c r="K826" s="1">
        <v>27</v>
      </c>
      <c r="L826" s="1">
        <v>27</v>
      </c>
      <c r="M826" s="1" t="s">
        <v>1639</v>
      </c>
      <c r="N826" s="1" t="s">
        <v>1640</v>
      </c>
      <c r="O826" s="1" t="s">
        <v>198</v>
      </c>
      <c r="P826" s="1" t="s">
        <v>470</v>
      </c>
      <c r="Q826" s="1" t="s">
        <v>109</v>
      </c>
      <c r="R826" s="1">
        <v>1</v>
      </c>
      <c r="S826" s="1" t="s">
        <v>110</v>
      </c>
      <c r="T826" s="1" t="s">
        <v>111</v>
      </c>
      <c r="U826" s="1" t="s">
        <v>112</v>
      </c>
      <c r="V826" s="1">
        <v>411</v>
      </c>
      <c r="Y826" s="1">
        <v>410080</v>
      </c>
      <c r="Z826" s="1" t="s">
        <v>113</v>
      </c>
      <c r="AI826" s="1">
        <v>57</v>
      </c>
      <c r="AM826" s="1" t="s">
        <v>357</v>
      </c>
      <c r="AS826" s="4">
        <v>42859</v>
      </c>
      <c r="AT826" s="4">
        <v>42950</v>
      </c>
      <c r="AU826" s="4">
        <v>42944</v>
      </c>
      <c r="AW826" s="1">
        <v>12</v>
      </c>
      <c r="AY826" s="1" t="s">
        <v>206</v>
      </c>
      <c r="BB826" s="1">
        <v>0</v>
      </c>
      <c r="BC826" s="1">
        <v>0</v>
      </c>
      <c r="BD826" s="1">
        <v>12</v>
      </c>
      <c r="BE826" s="1">
        <v>1153</v>
      </c>
      <c r="BF826" s="1" t="s">
        <v>146</v>
      </c>
      <c r="BG826" s="1">
        <v>13836</v>
      </c>
      <c r="BH826" s="1">
        <v>215.46</v>
      </c>
      <c r="BI826" s="1">
        <v>296.85</v>
      </c>
      <c r="BJ826" s="1">
        <v>0</v>
      </c>
      <c r="BL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12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13836</v>
      </c>
      <c r="CD826" s="1">
        <v>1</v>
      </c>
      <c r="CE826" s="1" t="s">
        <v>118</v>
      </c>
      <c r="CF826" s="1" t="s">
        <v>1511</v>
      </c>
      <c r="CG826" s="1" t="str">
        <f>"05"</f>
        <v>05</v>
      </c>
      <c r="CH826" s="1" t="str">
        <f>"2"</f>
        <v>2</v>
      </c>
      <c r="CI826" s="1" t="str">
        <f>"03"</f>
        <v>03</v>
      </c>
      <c r="CJ826" s="1" t="s">
        <v>120</v>
      </c>
      <c r="CK826" s="1" t="str">
        <f>"02"</f>
        <v>02</v>
      </c>
      <c r="CL826" s="1" t="s">
        <v>177</v>
      </c>
      <c r="CW826" s="1">
        <v>0</v>
      </c>
      <c r="CX826" s="1">
        <v>0</v>
      </c>
      <c r="CY826" s="1">
        <v>0</v>
      </c>
    </row>
    <row r="827" spans="1:103">
      <c r="A827" s="1">
        <v>410</v>
      </c>
      <c r="B827" s="1" t="s">
        <v>138</v>
      </c>
      <c r="C827" s="1">
        <v>410767</v>
      </c>
      <c r="D827" s="1" t="s">
        <v>102</v>
      </c>
      <c r="E827" s="1">
        <v>9113</v>
      </c>
      <c r="F827" s="1" t="s">
        <v>352</v>
      </c>
      <c r="G827" s="1" t="s">
        <v>359</v>
      </c>
      <c r="I827" s="1" t="s">
        <v>359</v>
      </c>
      <c r="K827" s="1" t="s">
        <v>1641</v>
      </c>
      <c r="L827" s="1">
        <v>57</v>
      </c>
      <c r="M827" s="1" t="s">
        <v>1639</v>
      </c>
      <c r="N827" s="1" t="s">
        <v>1640</v>
      </c>
      <c r="O827" s="1" t="s">
        <v>198</v>
      </c>
      <c r="P827" s="1" t="s">
        <v>470</v>
      </c>
      <c r="Q827" s="1" t="s">
        <v>109</v>
      </c>
      <c r="R827" s="1">
        <v>1</v>
      </c>
      <c r="S827" s="1" t="s">
        <v>110</v>
      </c>
      <c r="T827" s="1" t="s">
        <v>111</v>
      </c>
      <c r="U827" s="1" t="s">
        <v>112</v>
      </c>
      <c r="V827" s="1">
        <v>411</v>
      </c>
      <c r="Y827" s="1">
        <v>410080</v>
      </c>
      <c r="Z827" s="1" t="s">
        <v>113</v>
      </c>
      <c r="AI827" s="1">
        <v>57</v>
      </c>
      <c r="AM827" s="1" t="s">
        <v>357</v>
      </c>
      <c r="AS827" s="4">
        <v>42859</v>
      </c>
      <c r="AT827" s="4">
        <v>42950</v>
      </c>
      <c r="AU827" s="4">
        <v>42944</v>
      </c>
      <c r="AW827" s="1">
        <v>1</v>
      </c>
      <c r="AY827" s="1" t="s">
        <v>206</v>
      </c>
      <c r="BB827" s="1">
        <v>0</v>
      </c>
      <c r="BC827" s="1">
        <v>0</v>
      </c>
      <c r="BD827" s="1">
        <v>1</v>
      </c>
      <c r="BE827" s="1">
        <v>4690</v>
      </c>
      <c r="BF827" s="1" t="s">
        <v>146</v>
      </c>
      <c r="BG827" s="1">
        <v>4690</v>
      </c>
      <c r="BH827" s="1">
        <v>73.03</v>
      </c>
      <c r="BI827" s="1">
        <v>100.62</v>
      </c>
      <c r="BJ827" s="1">
        <v>0</v>
      </c>
      <c r="BL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1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4690</v>
      </c>
      <c r="CD827" s="1">
        <v>1</v>
      </c>
      <c r="CE827" s="1" t="s">
        <v>118</v>
      </c>
      <c r="CF827" s="1" t="s">
        <v>1511</v>
      </c>
      <c r="CG827" s="1" t="str">
        <f>"05"</f>
        <v>05</v>
      </c>
      <c r="CH827" s="1" t="str">
        <f>"2"</f>
        <v>2</v>
      </c>
      <c r="CI827" s="1" t="str">
        <f>"03"</f>
        <v>03</v>
      </c>
      <c r="CJ827" s="1" t="s">
        <v>120</v>
      </c>
      <c r="CK827" s="1" t="str">
        <f>"02"</f>
        <v>02</v>
      </c>
      <c r="CL827" s="1" t="s">
        <v>177</v>
      </c>
      <c r="CW827" s="1">
        <v>0</v>
      </c>
      <c r="CX827" s="1">
        <v>0</v>
      </c>
      <c r="CY827" s="1">
        <v>0</v>
      </c>
    </row>
    <row r="828" spans="1:103">
      <c r="A828" s="1">
        <v>410</v>
      </c>
      <c r="B828" s="1" t="s">
        <v>138</v>
      </c>
      <c r="C828" s="1">
        <v>410671</v>
      </c>
      <c r="D828" s="1" t="s">
        <v>102</v>
      </c>
      <c r="E828" s="1">
        <v>9113</v>
      </c>
      <c r="F828" s="1" t="s">
        <v>352</v>
      </c>
      <c r="G828" s="1" t="s">
        <v>353</v>
      </c>
      <c r="I828" s="1" t="s">
        <v>353</v>
      </c>
      <c r="K828" s="1">
        <v>28</v>
      </c>
      <c r="L828" s="1">
        <v>28</v>
      </c>
      <c r="M828" s="1" t="s">
        <v>1642</v>
      </c>
      <c r="N828" s="1" t="s">
        <v>1643</v>
      </c>
      <c r="O828" s="1" t="s">
        <v>1644</v>
      </c>
      <c r="P828" s="1" t="s">
        <v>470</v>
      </c>
      <c r="Q828" s="1" t="s">
        <v>109</v>
      </c>
      <c r="R828" s="1">
        <v>1</v>
      </c>
      <c r="S828" s="1" t="s">
        <v>110</v>
      </c>
      <c r="T828" s="1" t="s">
        <v>111</v>
      </c>
      <c r="U828" s="1" t="s">
        <v>112</v>
      </c>
      <c r="V828" s="1">
        <v>411</v>
      </c>
      <c r="Y828" s="1">
        <v>410080</v>
      </c>
      <c r="Z828" s="1" t="s">
        <v>113</v>
      </c>
      <c r="AG828" s="1">
        <v>4</v>
      </c>
      <c r="AH828" s="4">
        <v>42859</v>
      </c>
      <c r="AI828" s="1">
        <v>57</v>
      </c>
      <c r="AM828" s="1" t="s">
        <v>357</v>
      </c>
      <c r="AS828" s="4">
        <v>42805</v>
      </c>
      <c r="AT828" s="4">
        <v>42894</v>
      </c>
      <c r="AU828" s="4">
        <v>42888</v>
      </c>
      <c r="AW828" s="1">
        <v>3</v>
      </c>
      <c r="AY828" s="1" t="s">
        <v>206</v>
      </c>
      <c r="BB828" s="1">
        <v>0</v>
      </c>
      <c r="BC828" s="1">
        <v>0</v>
      </c>
      <c r="BD828" s="1">
        <v>3</v>
      </c>
      <c r="BE828" s="1">
        <v>1153</v>
      </c>
      <c r="BF828" s="1" t="s">
        <v>146</v>
      </c>
      <c r="BG828" s="1">
        <v>3459</v>
      </c>
      <c r="BH828" s="1">
        <v>53.86</v>
      </c>
      <c r="BI828" s="1">
        <v>74.21</v>
      </c>
      <c r="BJ828" s="1">
        <v>0</v>
      </c>
      <c r="BL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3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3459</v>
      </c>
      <c r="CD828" s="1">
        <v>1</v>
      </c>
      <c r="CE828" s="1" t="s">
        <v>118</v>
      </c>
      <c r="CF828" s="1" t="s">
        <v>1511</v>
      </c>
      <c r="CG828" s="1" t="str">
        <f>"05"</f>
        <v>05</v>
      </c>
      <c r="CH828" s="1" t="str">
        <f>"2"</f>
        <v>2</v>
      </c>
      <c r="CI828" s="1" t="str">
        <f>"03"</f>
        <v>03</v>
      </c>
      <c r="CJ828" s="1" t="s">
        <v>120</v>
      </c>
      <c r="CK828" s="1" t="str">
        <f>"02"</f>
        <v>02</v>
      </c>
      <c r="CL828" s="1" t="s">
        <v>177</v>
      </c>
      <c r="CW828" s="1">
        <v>0</v>
      </c>
      <c r="CX828" s="1">
        <v>0</v>
      </c>
      <c r="CY828" s="1">
        <v>0</v>
      </c>
    </row>
    <row r="829" spans="1:103">
      <c r="A829" s="1">
        <v>410</v>
      </c>
      <c r="B829" s="1" t="s">
        <v>138</v>
      </c>
      <c r="C829" s="1">
        <v>410767</v>
      </c>
      <c r="D829" s="1" t="s">
        <v>102</v>
      </c>
      <c r="E829" s="1">
        <v>9113</v>
      </c>
      <c r="F829" s="1" t="s">
        <v>352</v>
      </c>
      <c r="G829" s="1" t="s">
        <v>359</v>
      </c>
      <c r="I829" s="1" t="s">
        <v>359</v>
      </c>
      <c r="K829" s="1">
        <v>28</v>
      </c>
      <c r="L829" s="1">
        <v>28</v>
      </c>
      <c r="M829" s="1" t="s">
        <v>1642</v>
      </c>
      <c r="N829" s="1" t="s">
        <v>1643</v>
      </c>
      <c r="O829" s="1" t="s">
        <v>1644</v>
      </c>
      <c r="P829" s="1" t="s">
        <v>470</v>
      </c>
      <c r="Q829" s="1" t="s">
        <v>109</v>
      </c>
      <c r="R829" s="1">
        <v>1</v>
      </c>
      <c r="S829" s="1" t="s">
        <v>110</v>
      </c>
      <c r="T829" s="1" t="s">
        <v>111</v>
      </c>
      <c r="U829" s="1" t="s">
        <v>112</v>
      </c>
      <c r="V829" s="1">
        <v>411</v>
      </c>
      <c r="Y829" s="1">
        <v>410080</v>
      </c>
      <c r="Z829" s="1" t="s">
        <v>113</v>
      </c>
      <c r="AI829" s="1">
        <v>57</v>
      </c>
      <c r="AM829" s="1" t="s">
        <v>357</v>
      </c>
      <c r="AS829" s="4">
        <v>42859</v>
      </c>
      <c r="AT829" s="4">
        <v>42950</v>
      </c>
      <c r="AU829" s="4">
        <v>42944</v>
      </c>
      <c r="AW829" s="1">
        <v>3</v>
      </c>
      <c r="AY829" s="1" t="s">
        <v>206</v>
      </c>
      <c r="BB829" s="1">
        <v>0</v>
      </c>
      <c r="BC829" s="1">
        <v>0</v>
      </c>
      <c r="BD829" s="1">
        <v>3</v>
      </c>
      <c r="BE829" s="1">
        <v>1153</v>
      </c>
      <c r="BF829" s="1" t="s">
        <v>146</v>
      </c>
      <c r="BG829" s="1">
        <v>3459</v>
      </c>
      <c r="BH829" s="1">
        <v>53.86</v>
      </c>
      <c r="BI829" s="1">
        <v>74.21</v>
      </c>
      <c r="BJ829" s="1">
        <v>0</v>
      </c>
      <c r="BL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3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3459</v>
      </c>
      <c r="CD829" s="1">
        <v>1</v>
      </c>
      <c r="CE829" s="1" t="s">
        <v>118</v>
      </c>
      <c r="CF829" s="1" t="s">
        <v>1511</v>
      </c>
      <c r="CG829" s="1" t="str">
        <f>"05"</f>
        <v>05</v>
      </c>
      <c r="CH829" s="1" t="str">
        <f>"2"</f>
        <v>2</v>
      </c>
      <c r="CI829" s="1" t="str">
        <f>"03"</f>
        <v>03</v>
      </c>
      <c r="CJ829" s="1" t="s">
        <v>120</v>
      </c>
      <c r="CK829" s="1" t="str">
        <f>"02"</f>
        <v>02</v>
      </c>
      <c r="CL829" s="1" t="s">
        <v>177</v>
      </c>
      <c r="CW829" s="1">
        <v>0</v>
      </c>
      <c r="CX829" s="1">
        <v>0</v>
      </c>
      <c r="CY829" s="1">
        <v>0</v>
      </c>
    </row>
    <row r="830" spans="1:103">
      <c r="A830" s="1">
        <v>410</v>
      </c>
      <c r="B830" s="1" t="s">
        <v>138</v>
      </c>
      <c r="C830" s="1">
        <v>410671</v>
      </c>
      <c r="D830" s="1" t="s">
        <v>102</v>
      </c>
      <c r="E830" s="1">
        <v>9113</v>
      </c>
      <c r="F830" s="1" t="s">
        <v>352</v>
      </c>
      <c r="G830" s="1" t="s">
        <v>353</v>
      </c>
      <c r="I830" s="1" t="s">
        <v>353</v>
      </c>
      <c r="K830" s="1">
        <v>29</v>
      </c>
      <c r="L830" s="1">
        <v>29</v>
      </c>
      <c r="M830" s="1" t="s">
        <v>1645</v>
      </c>
      <c r="N830" s="1" t="s">
        <v>1646</v>
      </c>
      <c r="O830" s="1" t="s">
        <v>198</v>
      </c>
      <c r="P830" s="1" t="s">
        <v>470</v>
      </c>
      <c r="Q830" s="1" t="s">
        <v>109</v>
      </c>
      <c r="R830" s="1">
        <v>1</v>
      </c>
      <c r="S830" s="1" t="s">
        <v>110</v>
      </c>
      <c r="T830" s="1" t="s">
        <v>111</v>
      </c>
      <c r="U830" s="1" t="s">
        <v>112</v>
      </c>
      <c r="V830" s="1">
        <v>411</v>
      </c>
      <c r="Y830" s="1">
        <v>410080</v>
      </c>
      <c r="Z830" s="1" t="s">
        <v>113</v>
      </c>
      <c r="AC830" s="1" t="s">
        <v>114</v>
      </c>
      <c r="AD830" s="4">
        <v>42864</v>
      </c>
      <c r="AG830" s="1">
        <v>4</v>
      </c>
      <c r="AH830" s="4">
        <v>42859</v>
      </c>
      <c r="AI830" s="1">
        <v>57</v>
      </c>
      <c r="AM830" s="1" t="s">
        <v>357</v>
      </c>
      <c r="AS830" s="4">
        <v>42805</v>
      </c>
      <c r="AT830" s="4">
        <v>42894</v>
      </c>
      <c r="AU830" s="4">
        <v>42888</v>
      </c>
      <c r="AW830" s="1">
        <v>3</v>
      </c>
      <c r="AX830" s="1">
        <v>409201</v>
      </c>
      <c r="AY830" s="1" t="s">
        <v>206</v>
      </c>
      <c r="AZ830" s="1">
        <v>999</v>
      </c>
      <c r="BA830" s="1">
        <v>811</v>
      </c>
      <c r="BB830" s="1">
        <v>0</v>
      </c>
      <c r="BC830" s="1">
        <v>0</v>
      </c>
      <c r="BD830" s="1">
        <v>3</v>
      </c>
      <c r="BE830" s="1">
        <v>1261</v>
      </c>
      <c r="BF830" s="1" t="s">
        <v>146</v>
      </c>
      <c r="BG830" s="1">
        <v>3783</v>
      </c>
      <c r="BH830" s="1">
        <v>58.91</v>
      </c>
      <c r="BI830" s="1">
        <v>81.16</v>
      </c>
      <c r="BJ830" s="1">
        <v>0</v>
      </c>
      <c r="BL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3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3783</v>
      </c>
      <c r="CD830" s="1">
        <v>1</v>
      </c>
      <c r="CE830" s="1" t="s">
        <v>118</v>
      </c>
      <c r="CF830" s="1" t="s">
        <v>1511</v>
      </c>
      <c r="CG830" s="1" t="str">
        <f>"05"</f>
        <v>05</v>
      </c>
      <c r="CH830" s="1" t="str">
        <f>"2"</f>
        <v>2</v>
      </c>
      <c r="CI830" s="1" t="str">
        <f>"03"</f>
        <v>03</v>
      </c>
      <c r="CJ830" s="1" t="s">
        <v>120</v>
      </c>
      <c r="CK830" s="1" t="str">
        <f>"02"</f>
        <v>02</v>
      </c>
      <c r="CL830" s="1" t="s">
        <v>388</v>
      </c>
      <c r="CW830" s="1">
        <v>0</v>
      </c>
      <c r="CX830" s="1">
        <v>0</v>
      </c>
      <c r="CY830" s="1">
        <v>0</v>
      </c>
    </row>
    <row r="831" spans="1:103">
      <c r="A831" s="1">
        <v>410</v>
      </c>
      <c r="B831" s="1" t="s">
        <v>138</v>
      </c>
      <c r="C831" s="1">
        <v>410671</v>
      </c>
      <c r="D831" s="1" t="s">
        <v>102</v>
      </c>
      <c r="E831" s="1">
        <v>9113</v>
      </c>
      <c r="F831" s="1" t="s">
        <v>352</v>
      </c>
      <c r="G831" s="1" t="s">
        <v>353</v>
      </c>
      <c r="I831" s="1" t="s">
        <v>353</v>
      </c>
      <c r="K831" s="1" t="s">
        <v>1647</v>
      </c>
      <c r="L831" s="1">
        <v>58</v>
      </c>
      <c r="M831" s="1" t="s">
        <v>1645</v>
      </c>
      <c r="N831" s="1" t="s">
        <v>1646</v>
      </c>
      <c r="O831" s="1" t="s">
        <v>198</v>
      </c>
      <c r="P831" s="1" t="s">
        <v>470</v>
      </c>
      <c r="Q831" s="1" t="s">
        <v>109</v>
      </c>
      <c r="R831" s="1">
        <v>1</v>
      </c>
      <c r="S831" s="1" t="s">
        <v>110</v>
      </c>
      <c r="T831" s="1" t="s">
        <v>111</v>
      </c>
      <c r="U831" s="1" t="s">
        <v>112</v>
      </c>
      <c r="V831" s="1">
        <v>411</v>
      </c>
      <c r="Y831" s="1">
        <v>410080</v>
      </c>
      <c r="Z831" s="1" t="s">
        <v>113</v>
      </c>
      <c r="AC831" s="1" t="s">
        <v>114</v>
      </c>
      <c r="AD831" s="4">
        <v>42864</v>
      </c>
      <c r="AG831" s="1">
        <v>4</v>
      </c>
      <c r="AH831" s="4">
        <v>42859</v>
      </c>
      <c r="AI831" s="1">
        <v>57</v>
      </c>
      <c r="AM831" s="1" t="s">
        <v>357</v>
      </c>
      <c r="AS831" s="4">
        <v>42805</v>
      </c>
      <c r="AT831" s="4">
        <v>42894</v>
      </c>
      <c r="AU831" s="4">
        <v>42888</v>
      </c>
      <c r="AW831" s="1">
        <v>1</v>
      </c>
      <c r="AX831" s="1">
        <v>409202</v>
      </c>
      <c r="AY831" s="1" t="s">
        <v>206</v>
      </c>
      <c r="AZ831" s="1">
        <v>999</v>
      </c>
      <c r="BA831" s="1">
        <v>811</v>
      </c>
      <c r="BB831" s="1">
        <v>0</v>
      </c>
      <c r="BC831" s="1">
        <v>0</v>
      </c>
      <c r="BD831" s="1">
        <v>1</v>
      </c>
      <c r="BE831" s="1">
        <v>4690</v>
      </c>
      <c r="BF831" s="1" t="s">
        <v>146</v>
      </c>
      <c r="BG831" s="1">
        <v>4690</v>
      </c>
      <c r="BH831" s="1">
        <v>73.03</v>
      </c>
      <c r="BI831" s="1">
        <v>100.62</v>
      </c>
      <c r="BJ831" s="1">
        <v>0</v>
      </c>
      <c r="BL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1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4690</v>
      </c>
      <c r="CD831" s="1">
        <v>1</v>
      </c>
      <c r="CE831" s="1" t="s">
        <v>118</v>
      </c>
      <c r="CF831" s="1" t="s">
        <v>1511</v>
      </c>
      <c r="CG831" s="1" t="str">
        <f>"05"</f>
        <v>05</v>
      </c>
      <c r="CH831" s="1" t="str">
        <f>"2"</f>
        <v>2</v>
      </c>
      <c r="CI831" s="1" t="str">
        <f>"03"</f>
        <v>03</v>
      </c>
      <c r="CJ831" s="1" t="s">
        <v>120</v>
      </c>
      <c r="CK831" s="1" t="str">
        <f>"02"</f>
        <v>02</v>
      </c>
      <c r="CL831" s="1" t="s">
        <v>388</v>
      </c>
      <c r="CW831" s="1">
        <v>0</v>
      </c>
      <c r="CX831" s="1">
        <v>0</v>
      </c>
      <c r="CY831" s="1">
        <v>0</v>
      </c>
    </row>
    <row r="832" spans="1:103">
      <c r="A832" s="1">
        <v>410</v>
      </c>
      <c r="B832" s="1" t="s">
        <v>138</v>
      </c>
      <c r="C832" s="1">
        <v>410767</v>
      </c>
      <c r="D832" s="1" t="s">
        <v>102</v>
      </c>
      <c r="E832" s="1">
        <v>9113</v>
      </c>
      <c r="F832" s="1" t="s">
        <v>352</v>
      </c>
      <c r="G832" s="1" t="s">
        <v>359</v>
      </c>
      <c r="I832" s="1" t="s">
        <v>359</v>
      </c>
      <c r="K832" s="1">
        <v>29</v>
      </c>
      <c r="L832" s="1">
        <v>29</v>
      </c>
      <c r="M832" s="1" t="s">
        <v>1645</v>
      </c>
      <c r="N832" s="1" t="s">
        <v>1646</v>
      </c>
      <c r="O832" s="1" t="s">
        <v>198</v>
      </c>
      <c r="P832" s="1" t="s">
        <v>470</v>
      </c>
      <c r="Q832" s="1" t="s">
        <v>109</v>
      </c>
      <c r="R832" s="1">
        <v>1</v>
      </c>
      <c r="S832" s="1" t="s">
        <v>110</v>
      </c>
      <c r="T832" s="1" t="s">
        <v>111</v>
      </c>
      <c r="U832" s="1" t="s">
        <v>112</v>
      </c>
      <c r="V832" s="1">
        <v>411</v>
      </c>
      <c r="Y832" s="1">
        <v>410080</v>
      </c>
      <c r="Z832" s="1" t="s">
        <v>113</v>
      </c>
      <c r="AI832" s="1">
        <v>57</v>
      </c>
      <c r="AM832" s="1" t="s">
        <v>357</v>
      </c>
      <c r="AS832" s="4">
        <v>42859</v>
      </c>
      <c r="AT832" s="4">
        <v>42950</v>
      </c>
      <c r="AU832" s="4">
        <v>42944</v>
      </c>
      <c r="AW832" s="1">
        <v>3</v>
      </c>
      <c r="AY832" s="1" t="s">
        <v>206</v>
      </c>
      <c r="BB832" s="1">
        <v>0</v>
      </c>
      <c r="BC832" s="1">
        <v>0</v>
      </c>
      <c r="BD832" s="1">
        <v>3</v>
      </c>
      <c r="BE832" s="1">
        <v>1261</v>
      </c>
      <c r="BF832" s="1" t="s">
        <v>146</v>
      </c>
      <c r="BG832" s="1">
        <v>3783</v>
      </c>
      <c r="BH832" s="1">
        <v>58.91</v>
      </c>
      <c r="BI832" s="1">
        <v>81.16</v>
      </c>
      <c r="BJ832" s="1">
        <v>0</v>
      </c>
      <c r="BL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3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3783</v>
      </c>
      <c r="CD832" s="1">
        <v>1</v>
      </c>
      <c r="CE832" s="1" t="s">
        <v>118</v>
      </c>
      <c r="CF832" s="1" t="s">
        <v>1511</v>
      </c>
      <c r="CG832" s="1" t="str">
        <f>"05"</f>
        <v>05</v>
      </c>
      <c r="CH832" s="1" t="str">
        <f>"2"</f>
        <v>2</v>
      </c>
      <c r="CI832" s="1" t="str">
        <f>"03"</f>
        <v>03</v>
      </c>
      <c r="CJ832" s="1" t="s">
        <v>120</v>
      </c>
      <c r="CK832" s="1" t="str">
        <f>"02"</f>
        <v>02</v>
      </c>
      <c r="CL832" s="1" t="s">
        <v>388</v>
      </c>
      <c r="CW832" s="1">
        <v>0</v>
      </c>
      <c r="CX832" s="1">
        <v>0</v>
      </c>
      <c r="CY832" s="1">
        <v>0</v>
      </c>
    </row>
    <row r="833" spans="1:103">
      <c r="A833" s="1">
        <v>410</v>
      </c>
      <c r="B833" s="1" t="s">
        <v>138</v>
      </c>
      <c r="C833" s="1">
        <v>410767</v>
      </c>
      <c r="D833" s="1" t="s">
        <v>102</v>
      </c>
      <c r="E833" s="1">
        <v>9113</v>
      </c>
      <c r="F833" s="1" t="s">
        <v>352</v>
      </c>
      <c r="G833" s="1" t="s">
        <v>359</v>
      </c>
      <c r="I833" s="1" t="s">
        <v>359</v>
      </c>
      <c r="K833" s="1" t="s">
        <v>1647</v>
      </c>
      <c r="L833" s="1">
        <v>58</v>
      </c>
      <c r="M833" s="1" t="s">
        <v>1645</v>
      </c>
      <c r="N833" s="1" t="s">
        <v>1646</v>
      </c>
      <c r="O833" s="1" t="s">
        <v>198</v>
      </c>
      <c r="P833" s="1" t="s">
        <v>470</v>
      </c>
      <c r="Q833" s="1" t="s">
        <v>109</v>
      </c>
      <c r="R833" s="1">
        <v>1</v>
      </c>
      <c r="S833" s="1" t="s">
        <v>110</v>
      </c>
      <c r="T833" s="1" t="s">
        <v>111</v>
      </c>
      <c r="U833" s="1" t="s">
        <v>112</v>
      </c>
      <c r="V833" s="1">
        <v>411</v>
      </c>
      <c r="Y833" s="1">
        <v>410080</v>
      </c>
      <c r="Z833" s="1" t="s">
        <v>113</v>
      </c>
      <c r="AI833" s="1">
        <v>57</v>
      </c>
      <c r="AM833" s="1" t="s">
        <v>357</v>
      </c>
      <c r="AS833" s="4">
        <v>42859</v>
      </c>
      <c r="AT833" s="4">
        <v>42950</v>
      </c>
      <c r="AU833" s="4">
        <v>42944</v>
      </c>
      <c r="AW833" s="1">
        <v>1</v>
      </c>
      <c r="AY833" s="1" t="s">
        <v>206</v>
      </c>
      <c r="BB833" s="1">
        <v>0</v>
      </c>
      <c r="BC833" s="1">
        <v>0</v>
      </c>
      <c r="BD833" s="1">
        <v>1</v>
      </c>
      <c r="BE833" s="1">
        <v>4690</v>
      </c>
      <c r="BF833" s="1" t="s">
        <v>146</v>
      </c>
      <c r="BG833" s="1">
        <v>4690</v>
      </c>
      <c r="BH833" s="1">
        <v>73.03</v>
      </c>
      <c r="BI833" s="1">
        <v>100.62</v>
      </c>
      <c r="BJ833" s="1">
        <v>0</v>
      </c>
      <c r="BL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1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4690</v>
      </c>
      <c r="CD833" s="1">
        <v>1</v>
      </c>
      <c r="CE833" s="1" t="s">
        <v>118</v>
      </c>
      <c r="CF833" s="1" t="s">
        <v>1511</v>
      </c>
      <c r="CG833" s="1" t="str">
        <f>"05"</f>
        <v>05</v>
      </c>
      <c r="CH833" s="1" t="str">
        <f>"2"</f>
        <v>2</v>
      </c>
      <c r="CI833" s="1" t="str">
        <f>"03"</f>
        <v>03</v>
      </c>
      <c r="CJ833" s="1" t="s">
        <v>120</v>
      </c>
      <c r="CK833" s="1" t="str">
        <f>"02"</f>
        <v>02</v>
      </c>
      <c r="CL833" s="1" t="s">
        <v>388</v>
      </c>
      <c r="CW833" s="1">
        <v>0</v>
      </c>
      <c r="CX833" s="1">
        <v>0</v>
      </c>
      <c r="CY833" s="1">
        <v>0</v>
      </c>
    </row>
    <row r="834" spans="1:103">
      <c r="A834" s="1">
        <v>410</v>
      </c>
      <c r="B834" s="1" t="s">
        <v>138</v>
      </c>
      <c r="C834" s="1">
        <v>410553</v>
      </c>
      <c r="D834" s="1" t="s">
        <v>102</v>
      </c>
      <c r="E834" s="1">
        <v>8700</v>
      </c>
      <c r="F834" s="1" t="s">
        <v>199</v>
      </c>
      <c r="G834" s="1" t="s">
        <v>457</v>
      </c>
      <c r="I834" s="1" t="s">
        <v>457</v>
      </c>
      <c r="K834" s="1">
        <v>13</v>
      </c>
      <c r="L834" s="1">
        <v>13</v>
      </c>
      <c r="M834" s="1" t="s">
        <v>1648</v>
      </c>
      <c r="N834" s="1" t="s">
        <v>1649</v>
      </c>
      <c r="O834" s="1" t="s">
        <v>198</v>
      </c>
      <c r="P834" s="1" t="s">
        <v>470</v>
      </c>
      <c r="Q834" s="1" t="s">
        <v>109</v>
      </c>
      <c r="R834" s="1">
        <v>1</v>
      </c>
      <c r="S834" s="1" t="s">
        <v>110</v>
      </c>
      <c r="T834" s="1" t="s">
        <v>111</v>
      </c>
      <c r="U834" s="1" t="s">
        <v>112</v>
      </c>
      <c r="V834" s="1">
        <v>411</v>
      </c>
      <c r="Y834" s="1">
        <v>410080</v>
      </c>
      <c r="Z834" s="1" t="s">
        <v>113</v>
      </c>
      <c r="AC834" s="1" t="s">
        <v>157</v>
      </c>
      <c r="AD834" s="4">
        <v>42836</v>
      </c>
      <c r="AG834" s="1">
        <v>2</v>
      </c>
      <c r="AH834" s="4">
        <v>42753</v>
      </c>
      <c r="AI834" s="1">
        <v>57</v>
      </c>
      <c r="AM834" s="1" t="s">
        <v>183</v>
      </c>
      <c r="AS834" s="4">
        <v>42752</v>
      </c>
      <c r="AT834" s="4">
        <v>42824</v>
      </c>
      <c r="AU834" s="4">
        <v>42817</v>
      </c>
      <c r="AW834" s="1">
        <v>3</v>
      </c>
      <c r="AX834" s="1">
        <v>408581</v>
      </c>
      <c r="AY834" s="1" t="s">
        <v>206</v>
      </c>
      <c r="AZ834" s="1">
        <v>999</v>
      </c>
      <c r="BB834" s="1">
        <v>0</v>
      </c>
      <c r="BC834" s="1">
        <v>1</v>
      </c>
      <c r="BD834" s="1">
        <v>3</v>
      </c>
      <c r="BE834" s="1">
        <v>4371</v>
      </c>
      <c r="BF834" s="1" t="s">
        <v>146</v>
      </c>
      <c r="BG834" s="1">
        <v>13113</v>
      </c>
      <c r="BH834" s="1">
        <v>204.2</v>
      </c>
      <c r="BI834" s="1">
        <v>281.33</v>
      </c>
      <c r="BJ834" s="1">
        <v>1</v>
      </c>
      <c r="BK834" s="4">
        <v>42836</v>
      </c>
      <c r="BL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3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13113</v>
      </c>
      <c r="CD834" s="1">
        <v>1</v>
      </c>
      <c r="CE834" s="1" t="s">
        <v>118</v>
      </c>
      <c r="CF834" s="1" t="s">
        <v>1511</v>
      </c>
      <c r="CG834" s="1" t="str">
        <f>"05"</f>
        <v>05</v>
      </c>
      <c r="CH834" s="1" t="str">
        <f>"2"</f>
        <v>2</v>
      </c>
      <c r="CI834" s="1" t="str">
        <f>"03"</f>
        <v>03</v>
      </c>
      <c r="CJ834" s="1" t="s">
        <v>120</v>
      </c>
      <c r="CK834" s="1" t="str">
        <f>"02"</f>
        <v>02</v>
      </c>
      <c r="CL834" s="1" t="s">
        <v>859</v>
      </c>
      <c r="CW834" s="1">
        <v>0</v>
      </c>
      <c r="CX834" s="1">
        <v>0</v>
      </c>
      <c r="CY834" s="1">
        <v>0</v>
      </c>
    </row>
    <row r="835" spans="1:103">
      <c r="A835" s="1">
        <v>410</v>
      </c>
      <c r="B835" s="1" t="s">
        <v>138</v>
      </c>
      <c r="C835" s="1">
        <v>410451</v>
      </c>
      <c r="D835" s="1" t="s">
        <v>102</v>
      </c>
      <c r="E835" s="1">
        <v>8702</v>
      </c>
      <c r="F835" s="1" t="s">
        <v>178</v>
      </c>
      <c r="G835" s="1" t="s">
        <v>1650</v>
      </c>
      <c r="I835" s="1" t="s">
        <v>1650</v>
      </c>
      <c r="K835" s="1">
        <v>1</v>
      </c>
      <c r="L835" s="1">
        <v>1</v>
      </c>
      <c r="M835" s="1" t="s">
        <v>1651</v>
      </c>
      <c r="N835" s="1" t="s">
        <v>1649</v>
      </c>
      <c r="O835" s="1" t="s">
        <v>198</v>
      </c>
      <c r="P835" s="1" t="s">
        <v>470</v>
      </c>
      <c r="Q835" s="1" t="s">
        <v>109</v>
      </c>
      <c r="R835" s="1">
        <v>1</v>
      </c>
      <c r="S835" s="1" t="s">
        <v>110</v>
      </c>
      <c r="T835" s="1" t="s">
        <v>111</v>
      </c>
      <c r="U835" s="1" t="s">
        <v>112</v>
      </c>
      <c r="V835" s="1">
        <v>411</v>
      </c>
      <c r="Y835" s="1">
        <v>410080</v>
      </c>
      <c r="Z835" s="1" t="s">
        <v>113</v>
      </c>
      <c r="AC835" s="1" t="s">
        <v>157</v>
      </c>
      <c r="AD835" s="4">
        <v>42766</v>
      </c>
      <c r="AG835" s="1">
        <v>2</v>
      </c>
      <c r="AH835" s="4">
        <v>42823</v>
      </c>
      <c r="AI835" s="1">
        <v>57</v>
      </c>
      <c r="AM835" s="1" t="s">
        <v>1652</v>
      </c>
      <c r="AS835" s="4">
        <v>42823</v>
      </c>
      <c r="AT835" s="4">
        <v>42886</v>
      </c>
      <c r="AU835" s="4">
        <v>42741</v>
      </c>
      <c r="AW835" s="1">
        <v>8</v>
      </c>
      <c r="AY835" s="1" t="s">
        <v>206</v>
      </c>
      <c r="BB835" s="1">
        <v>0</v>
      </c>
      <c r="BC835" s="1">
        <v>0</v>
      </c>
      <c r="BD835" s="1">
        <v>8</v>
      </c>
      <c r="BE835" s="1">
        <v>4371</v>
      </c>
      <c r="BF835" s="1" t="s">
        <v>146</v>
      </c>
      <c r="BG835" s="1">
        <v>34968</v>
      </c>
      <c r="BH835" s="1">
        <v>544.53</v>
      </c>
      <c r="BI835" s="1">
        <v>750.23</v>
      </c>
      <c r="BJ835" s="1">
        <v>0</v>
      </c>
      <c r="BL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8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34968</v>
      </c>
      <c r="CD835" s="1">
        <v>1</v>
      </c>
      <c r="CE835" s="1" t="s">
        <v>118</v>
      </c>
      <c r="CF835" s="1" t="s">
        <v>1511</v>
      </c>
      <c r="CG835" s="1" t="str">
        <f>"05"</f>
        <v>05</v>
      </c>
      <c r="CH835" s="1" t="str">
        <f>"2"</f>
        <v>2</v>
      </c>
      <c r="CI835" s="1" t="str">
        <f>"03"</f>
        <v>03</v>
      </c>
      <c r="CJ835" s="1" t="s">
        <v>120</v>
      </c>
      <c r="CK835" s="1" t="str">
        <f>"02"</f>
        <v>02</v>
      </c>
      <c r="CL835" s="1" t="s">
        <v>859</v>
      </c>
      <c r="CW835" s="1">
        <v>0</v>
      </c>
      <c r="CX835" s="1">
        <v>0</v>
      </c>
      <c r="CY835" s="1">
        <v>0</v>
      </c>
    </row>
    <row r="836" spans="1:103">
      <c r="A836" s="1">
        <v>410</v>
      </c>
      <c r="B836" s="1" t="s">
        <v>138</v>
      </c>
      <c r="C836" s="1">
        <v>410451</v>
      </c>
      <c r="D836" s="1" t="s">
        <v>102</v>
      </c>
      <c r="E836" s="1">
        <v>8702</v>
      </c>
      <c r="F836" s="1" t="s">
        <v>178</v>
      </c>
      <c r="G836" s="1" t="s">
        <v>1650</v>
      </c>
      <c r="I836" s="1" t="s">
        <v>1650</v>
      </c>
      <c r="K836" s="1">
        <v>2</v>
      </c>
      <c r="L836" s="1">
        <v>2</v>
      </c>
      <c r="M836" s="1" t="s">
        <v>1651</v>
      </c>
      <c r="N836" s="1" t="s">
        <v>1649</v>
      </c>
      <c r="O836" s="1" t="s">
        <v>198</v>
      </c>
      <c r="P836" s="1" t="s">
        <v>470</v>
      </c>
      <c r="Q836" s="1" t="s">
        <v>109</v>
      </c>
      <c r="R836" s="1">
        <v>1</v>
      </c>
      <c r="S836" s="1" t="s">
        <v>110</v>
      </c>
      <c r="T836" s="1" t="s">
        <v>111</v>
      </c>
      <c r="U836" s="1" t="s">
        <v>112</v>
      </c>
      <c r="V836" s="1">
        <v>411</v>
      </c>
      <c r="Y836" s="1">
        <v>410080</v>
      </c>
      <c r="Z836" s="1" t="s">
        <v>113</v>
      </c>
      <c r="AG836" s="1">
        <v>2</v>
      </c>
      <c r="AH836" s="4">
        <v>42823</v>
      </c>
      <c r="AI836" s="1">
        <v>57</v>
      </c>
      <c r="AM836" s="1" t="s">
        <v>1652</v>
      </c>
      <c r="AS836" s="4">
        <v>42823</v>
      </c>
      <c r="AT836" s="4">
        <v>42886</v>
      </c>
      <c r="AU836" s="4">
        <v>42741</v>
      </c>
      <c r="AW836" s="1">
        <v>2</v>
      </c>
      <c r="AY836" s="1" t="s">
        <v>206</v>
      </c>
      <c r="BB836" s="1">
        <v>0</v>
      </c>
      <c r="BC836" s="1">
        <v>0</v>
      </c>
      <c r="BD836" s="1">
        <v>2</v>
      </c>
      <c r="BE836" s="1">
        <v>4371</v>
      </c>
      <c r="BF836" s="1" t="s">
        <v>146</v>
      </c>
      <c r="BG836" s="1">
        <v>8742</v>
      </c>
      <c r="BH836" s="1">
        <v>136.13</v>
      </c>
      <c r="BI836" s="1">
        <v>187.56</v>
      </c>
      <c r="BJ836" s="1">
        <v>0</v>
      </c>
      <c r="BL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2</v>
      </c>
      <c r="BV836" s="1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8742</v>
      </c>
      <c r="CD836" s="1">
        <v>1</v>
      </c>
      <c r="CE836" s="1" t="s">
        <v>118</v>
      </c>
      <c r="CF836" s="1" t="s">
        <v>1511</v>
      </c>
      <c r="CG836" s="1" t="str">
        <f>"05"</f>
        <v>05</v>
      </c>
      <c r="CH836" s="1" t="str">
        <f>"2"</f>
        <v>2</v>
      </c>
      <c r="CI836" s="1" t="str">
        <f>"03"</f>
        <v>03</v>
      </c>
      <c r="CJ836" s="1" t="s">
        <v>120</v>
      </c>
      <c r="CK836" s="1" t="str">
        <f>"02"</f>
        <v>02</v>
      </c>
      <c r="CL836" s="1" t="s">
        <v>859</v>
      </c>
      <c r="CW836" s="1">
        <v>0</v>
      </c>
      <c r="CX836" s="1">
        <v>0</v>
      </c>
      <c r="CY836" s="1">
        <v>0</v>
      </c>
    </row>
    <row r="837" spans="1:103">
      <c r="A837" s="1">
        <v>410</v>
      </c>
      <c r="B837" s="1" t="s">
        <v>138</v>
      </c>
      <c r="C837" s="1">
        <v>410404</v>
      </c>
      <c r="D837" s="1" t="s">
        <v>102</v>
      </c>
      <c r="E837" s="1">
        <v>8673</v>
      </c>
      <c r="F837" s="1" t="s">
        <v>191</v>
      </c>
      <c r="G837" s="1" t="s">
        <v>192</v>
      </c>
      <c r="I837" s="1" t="s">
        <v>192</v>
      </c>
      <c r="K837" s="1">
        <v>159</v>
      </c>
      <c r="L837" s="1">
        <v>159</v>
      </c>
      <c r="M837" s="1" t="s">
        <v>1653</v>
      </c>
      <c r="N837" s="1" t="s">
        <v>1646</v>
      </c>
      <c r="O837" s="1" t="s">
        <v>198</v>
      </c>
      <c r="P837" s="1" t="s">
        <v>470</v>
      </c>
      <c r="Q837" s="1" t="s">
        <v>109</v>
      </c>
      <c r="R837" s="1">
        <v>1</v>
      </c>
      <c r="S837" s="1" t="s">
        <v>110</v>
      </c>
      <c r="T837" s="1" t="s">
        <v>111</v>
      </c>
      <c r="U837" s="1" t="s">
        <v>112</v>
      </c>
      <c r="V837" s="1">
        <v>411</v>
      </c>
      <c r="Y837" s="1">
        <v>410080</v>
      </c>
      <c r="Z837" s="1" t="s">
        <v>113</v>
      </c>
      <c r="AG837" s="1">
        <v>1</v>
      </c>
      <c r="AH837" s="4">
        <v>42559</v>
      </c>
      <c r="AI837" s="1">
        <v>57</v>
      </c>
      <c r="AS837" s="4">
        <v>42558</v>
      </c>
      <c r="AT837" s="4">
        <v>42886</v>
      </c>
      <c r="AU837" s="4">
        <v>42746</v>
      </c>
      <c r="AW837" s="1">
        <v>1</v>
      </c>
      <c r="AY837" s="1" t="s">
        <v>206</v>
      </c>
      <c r="BB837" s="1">
        <v>0</v>
      </c>
      <c r="BC837" s="1">
        <v>0</v>
      </c>
      <c r="BD837" s="1">
        <v>1</v>
      </c>
      <c r="BE837" s="1">
        <v>1290</v>
      </c>
      <c r="BF837" s="1" t="s">
        <v>146</v>
      </c>
      <c r="BG837" s="1">
        <v>1290</v>
      </c>
      <c r="BH837" s="1">
        <v>20.09</v>
      </c>
      <c r="BI837" s="1">
        <v>27.68</v>
      </c>
      <c r="BJ837" s="1">
        <v>0</v>
      </c>
      <c r="BL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1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1290</v>
      </c>
      <c r="CD837" s="1">
        <v>1</v>
      </c>
      <c r="CE837" s="1" t="s">
        <v>118</v>
      </c>
      <c r="CF837" s="1" t="s">
        <v>1511</v>
      </c>
      <c r="CG837" s="1" t="str">
        <f>"05"</f>
        <v>05</v>
      </c>
      <c r="CH837" s="1" t="str">
        <f>"2"</f>
        <v>2</v>
      </c>
      <c r="CI837" s="1" t="str">
        <f>"03"</f>
        <v>03</v>
      </c>
      <c r="CJ837" s="1" t="s">
        <v>120</v>
      </c>
      <c r="CK837" s="1" t="str">
        <f>"02"</f>
        <v>02</v>
      </c>
      <c r="CL837" s="1" t="s">
        <v>121</v>
      </c>
      <c r="CW837" s="1">
        <v>0</v>
      </c>
      <c r="CX837" s="1">
        <v>0</v>
      </c>
      <c r="CY837" s="1">
        <v>0</v>
      </c>
    </row>
    <row r="838" spans="1:103">
      <c r="A838" s="1">
        <v>410</v>
      </c>
      <c r="B838" s="1" t="s">
        <v>138</v>
      </c>
      <c r="C838" s="1">
        <v>410404</v>
      </c>
      <c r="D838" s="1" t="s">
        <v>102</v>
      </c>
      <c r="E838" s="1">
        <v>8673</v>
      </c>
      <c r="F838" s="1" t="s">
        <v>191</v>
      </c>
      <c r="G838" s="1" t="s">
        <v>192</v>
      </c>
      <c r="I838" s="1" t="s">
        <v>192</v>
      </c>
      <c r="K838" s="1">
        <v>291</v>
      </c>
      <c r="L838" s="1">
        <v>291</v>
      </c>
      <c r="M838" s="1" t="s">
        <v>1653</v>
      </c>
      <c r="N838" s="1" t="s">
        <v>1646</v>
      </c>
      <c r="O838" s="1" t="s">
        <v>198</v>
      </c>
      <c r="P838" s="1" t="s">
        <v>470</v>
      </c>
      <c r="Q838" s="1" t="s">
        <v>109</v>
      </c>
      <c r="R838" s="1">
        <v>1</v>
      </c>
      <c r="S838" s="1" t="s">
        <v>110</v>
      </c>
      <c r="T838" s="1" t="s">
        <v>111</v>
      </c>
      <c r="U838" s="1" t="s">
        <v>112</v>
      </c>
      <c r="V838" s="1">
        <v>411</v>
      </c>
      <c r="Y838" s="1">
        <v>410080</v>
      </c>
      <c r="Z838" s="1" t="s">
        <v>113</v>
      </c>
      <c r="AG838" s="1">
        <v>1</v>
      </c>
      <c r="AH838" s="4">
        <v>42559</v>
      </c>
      <c r="AI838" s="1">
        <v>57</v>
      </c>
      <c r="AS838" s="4">
        <v>42558</v>
      </c>
      <c r="AT838" s="4">
        <v>42886</v>
      </c>
      <c r="AU838" s="4">
        <v>42746</v>
      </c>
      <c r="AW838" s="1">
        <v>1</v>
      </c>
      <c r="AY838" s="1" t="s">
        <v>206</v>
      </c>
      <c r="BB838" s="1">
        <v>0</v>
      </c>
      <c r="BC838" s="1">
        <v>0</v>
      </c>
      <c r="BD838" s="1">
        <v>1</v>
      </c>
      <c r="BE838" s="1">
        <v>1290</v>
      </c>
      <c r="BF838" s="1" t="s">
        <v>146</v>
      </c>
      <c r="BG838" s="1">
        <v>1290</v>
      </c>
      <c r="BH838" s="1">
        <v>20.09</v>
      </c>
      <c r="BI838" s="1">
        <v>27.68</v>
      </c>
      <c r="BJ838" s="1">
        <v>0</v>
      </c>
      <c r="BL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1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1290</v>
      </c>
      <c r="CD838" s="1">
        <v>1</v>
      </c>
      <c r="CE838" s="1" t="s">
        <v>118</v>
      </c>
      <c r="CF838" s="1" t="s">
        <v>1511</v>
      </c>
      <c r="CG838" s="1" t="str">
        <f>"05"</f>
        <v>05</v>
      </c>
      <c r="CH838" s="1" t="str">
        <f>"2"</f>
        <v>2</v>
      </c>
      <c r="CI838" s="1" t="str">
        <f>"03"</f>
        <v>03</v>
      </c>
      <c r="CJ838" s="1" t="s">
        <v>120</v>
      </c>
      <c r="CK838" s="1" t="str">
        <f>"02"</f>
        <v>02</v>
      </c>
      <c r="CL838" s="1" t="s">
        <v>121</v>
      </c>
      <c r="CW838" s="1">
        <v>0</v>
      </c>
      <c r="CX838" s="1">
        <v>0</v>
      </c>
      <c r="CY838" s="1">
        <v>0</v>
      </c>
    </row>
    <row r="839" spans="1:103">
      <c r="A839" s="1">
        <v>410</v>
      </c>
      <c r="B839" s="1" t="s">
        <v>101</v>
      </c>
      <c r="C839" s="1">
        <v>410549</v>
      </c>
      <c r="D839" s="1" t="s">
        <v>102</v>
      </c>
      <c r="E839" s="1">
        <v>8377</v>
      </c>
      <c r="F839" s="1" t="s">
        <v>372</v>
      </c>
      <c r="G839" s="1" t="s">
        <v>419</v>
      </c>
      <c r="I839" s="1" t="s">
        <v>419</v>
      </c>
      <c r="K839" s="1">
        <v>3001</v>
      </c>
      <c r="L839" s="1">
        <v>26</v>
      </c>
      <c r="M839" s="1" t="s">
        <v>1654</v>
      </c>
      <c r="N839" s="1" t="s">
        <v>1646</v>
      </c>
      <c r="O839" s="1" t="s">
        <v>1655</v>
      </c>
      <c r="P839" s="1" t="s">
        <v>470</v>
      </c>
      <c r="Q839" s="1" t="s">
        <v>109</v>
      </c>
      <c r="R839" s="1">
        <v>1</v>
      </c>
      <c r="S839" s="1" t="s">
        <v>110</v>
      </c>
      <c r="T839" s="1" t="s">
        <v>111</v>
      </c>
      <c r="U839" s="1" t="s">
        <v>112</v>
      </c>
      <c r="V839" s="1">
        <v>411</v>
      </c>
      <c r="Y839" s="1">
        <v>410080</v>
      </c>
      <c r="Z839" s="1" t="s">
        <v>113</v>
      </c>
      <c r="AC839" s="1" t="s">
        <v>114</v>
      </c>
      <c r="AD839" s="4">
        <v>42794</v>
      </c>
      <c r="AG839" s="1">
        <v>4</v>
      </c>
      <c r="AH839" s="4">
        <v>42751</v>
      </c>
      <c r="AI839" s="1">
        <v>57</v>
      </c>
      <c r="AM839" s="1" t="s">
        <v>421</v>
      </c>
      <c r="AS839" s="4">
        <v>42712</v>
      </c>
      <c r="AT839" s="4">
        <v>42947</v>
      </c>
      <c r="AU839" s="4">
        <v>43098</v>
      </c>
      <c r="AW839" s="1">
        <v>5</v>
      </c>
      <c r="AX839" s="1">
        <v>408813</v>
      </c>
      <c r="AY839" s="1" t="s">
        <v>206</v>
      </c>
      <c r="AZ839" s="1">
        <v>999</v>
      </c>
      <c r="BA839" s="1">
        <v>811</v>
      </c>
      <c r="BB839" s="1">
        <v>0</v>
      </c>
      <c r="BC839" s="1">
        <v>0</v>
      </c>
      <c r="BD839" s="1">
        <v>5</v>
      </c>
      <c r="BE839" s="1">
        <v>44.16</v>
      </c>
      <c r="BF839" s="1" t="s">
        <v>117</v>
      </c>
      <c r="BG839" s="1">
        <v>14761.9373</v>
      </c>
      <c r="BH839" s="1">
        <v>220.8</v>
      </c>
      <c r="BI839" s="1">
        <v>316.71</v>
      </c>
      <c r="BJ839" s="1">
        <v>0</v>
      </c>
      <c r="BL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5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14761.9373</v>
      </c>
      <c r="CD839" s="1">
        <v>1</v>
      </c>
      <c r="CE839" s="1" t="s">
        <v>118</v>
      </c>
      <c r="CF839" s="1" t="s">
        <v>1511</v>
      </c>
      <c r="CG839" s="1" t="str">
        <f>"05"</f>
        <v>05</v>
      </c>
      <c r="CH839" s="1" t="str">
        <f>"2"</f>
        <v>2</v>
      </c>
      <c r="CI839" s="1" t="str">
        <f>"03"</f>
        <v>03</v>
      </c>
      <c r="CJ839" s="1" t="s">
        <v>120</v>
      </c>
      <c r="CK839" s="1" t="str">
        <f>"02"</f>
        <v>02</v>
      </c>
      <c r="CL839" s="1" t="s">
        <v>129</v>
      </c>
      <c r="CW839" s="1">
        <v>0</v>
      </c>
      <c r="CX839" s="1">
        <v>0</v>
      </c>
      <c r="CY839" s="1">
        <v>0</v>
      </c>
    </row>
    <row r="840" spans="1:103">
      <c r="A840" s="1">
        <v>410</v>
      </c>
      <c r="B840" s="1" t="s">
        <v>138</v>
      </c>
      <c r="C840" s="1">
        <v>410378</v>
      </c>
      <c r="D840" s="1" t="s">
        <v>102</v>
      </c>
      <c r="E840" s="1">
        <v>8673</v>
      </c>
      <c r="F840" s="1" t="s">
        <v>191</v>
      </c>
      <c r="G840" s="1" t="s">
        <v>192</v>
      </c>
      <c r="I840" s="1" t="s">
        <v>192</v>
      </c>
      <c r="K840" s="1">
        <v>552</v>
      </c>
      <c r="L840" s="1">
        <v>552</v>
      </c>
      <c r="M840" s="1" t="s">
        <v>1656</v>
      </c>
      <c r="N840" s="1" t="s">
        <v>1657</v>
      </c>
      <c r="O840" s="1" t="s">
        <v>1655</v>
      </c>
      <c r="P840" s="1" t="s">
        <v>1338</v>
      </c>
      <c r="Q840" s="1" t="s">
        <v>109</v>
      </c>
      <c r="R840" s="1">
        <v>1</v>
      </c>
      <c r="S840" s="1" t="s">
        <v>110</v>
      </c>
      <c r="T840" s="1" t="s">
        <v>111</v>
      </c>
      <c r="U840" s="1" t="s">
        <v>112</v>
      </c>
      <c r="V840" s="1">
        <v>411</v>
      </c>
      <c r="Y840" s="1">
        <v>410080</v>
      </c>
      <c r="Z840" s="1" t="s">
        <v>113</v>
      </c>
      <c r="AG840" s="1">
        <v>2</v>
      </c>
      <c r="AH840" s="4">
        <v>42579</v>
      </c>
      <c r="AI840" s="1">
        <v>57</v>
      </c>
      <c r="AS840" s="4">
        <v>42556</v>
      </c>
      <c r="AT840" s="4">
        <v>42885</v>
      </c>
      <c r="AU840" s="4">
        <v>42663</v>
      </c>
      <c r="AW840" s="1">
        <v>1</v>
      </c>
      <c r="AY840" s="1" t="s">
        <v>206</v>
      </c>
      <c r="BB840" s="1">
        <v>0</v>
      </c>
      <c r="BC840" s="1">
        <v>0</v>
      </c>
      <c r="BD840" s="1">
        <v>1</v>
      </c>
      <c r="BE840" s="1">
        <v>2266</v>
      </c>
      <c r="BF840" s="1" t="s">
        <v>146</v>
      </c>
      <c r="BG840" s="1">
        <v>2266</v>
      </c>
      <c r="BH840" s="1">
        <v>35.29</v>
      </c>
      <c r="BI840" s="1">
        <v>48.62</v>
      </c>
      <c r="BJ840" s="1">
        <v>0</v>
      </c>
      <c r="BL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1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2266</v>
      </c>
      <c r="CD840" s="1">
        <v>1</v>
      </c>
      <c r="CE840" s="1" t="s">
        <v>118</v>
      </c>
      <c r="CF840" s="1" t="s">
        <v>1511</v>
      </c>
      <c r="CG840" s="1" t="str">
        <f>"05"</f>
        <v>05</v>
      </c>
      <c r="CH840" s="1" t="str">
        <f>"2"</f>
        <v>2</v>
      </c>
      <c r="CI840" s="1" t="str">
        <f>"03"</f>
        <v>03</v>
      </c>
      <c r="CJ840" s="1" t="s">
        <v>120</v>
      </c>
      <c r="CK840" s="1" t="str">
        <f t="shared" ref="CK840:CK844" si="219">"06"</f>
        <v>06</v>
      </c>
      <c r="CL840" s="1" t="s">
        <v>121</v>
      </c>
      <c r="CW840" s="1">
        <v>0</v>
      </c>
      <c r="CX840" s="1">
        <v>0</v>
      </c>
      <c r="CY840" s="1">
        <v>0</v>
      </c>
    </row>
    <row r="841" spans="1:103">
      <c r="A841" s="1">
        <v>410</v>
      </c>
      <c r="B841" s="1" t="s">
        <v>138</v>
      </c>
      <c r="C841" s="1">
        <v>410403</v>
      </c>
      <c r="D841" s="1" t="s">
        <v>102</v>
      </c>
      <c r="E841" s="1">
        <v>8673</v>
      </c>
      <c r="F841" s="1" t="s">
        <v>191</v>
      </c>
      <c r="G841" s="1" t="s">
        <v>192</v>
      </c>
      <c r="I841" s="1" t="s">
        <v>192</v>
      </c>
      <c r="K841" s="1">
        <v>552</v>
      </c>
      <c r="L841" s="1">
        <v>552</v>
      </c>
      <c r="M841" s="1" t="s">
        <v>1656</v>
      </c>
      <c r="N841" s="1" t="s">
        <v>1657</v>
      </c>
      <c r="O841" s="1" t="s">
        <v>1655</v>
      </c>
      <c r="P841" s="1" t="s">
        <v>1338</v>
      </c>
      <c r="Q841" s="1" t="s">
        <v>109</v>
      </c>
      <c r="R841" s="1">
        <v>1</v>
      </c>
      <c r="S841" s="1" t="s">
        <v>110</v>
      </c>
      <c r="T841" s="1" t="s">
        <v>111</v>
      </c>
      <c r="U841" s="1" t="s">
        <v>112</v>
      </c>
      <c r="V841" s="1">
        <v>411</v>
      </c>
      <c r="Y841" s="1">
        <v>410080</v>
      </c>
      <c r="Z841" s="1" t="s">
        <v>113</v>
      </c>
      <c r="AG841" s="1">
        <v>1</v>
      </c>
      <c r="AH841" s="4">
        <v>42558</v>
      </c>
      <c r="AI841" s="1">
        <v>57</v>
      </c>
      <c r="AS841" s="4">
        <v>42558</v>
      </c>
      <c r="AT841" s="4">
        <v>42885</v>
      </c>
      <c r="AU841" s="4">
        <v>42745</v>
      </c>
      <c r="AW841" s="1">
        <v>1</v>
      </c>
      <c r="AY841" s="1" t="s">
        <v>206</v>
      </c>
      <c r="BB841" s="1">
        <v>0</v>
      </c>
      <c r="BC841" s="1">
        <v>0</v>
      </c>
      <c r="BD841" s="1">
        <v>1</v>
      </c>
      <c r="BE841" s="1">
        <v>2266</v>
      </c>
      <c r="BF841" s="1" t="s">
        <v>146</v>
      </c>
      <c r="BG841" s="1">
        <v>2266</v>
      </c>
      <c r="BH841" s="1">
        <v>35.29</v>
      </c>
      <c r="BI841" s="1">
        <v>48.62</v>
      </c>
      <c r="BJ841" s="1">
        <v>0</v>
      </c>
      <c r="BL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1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2266</v>
      </c>
      <c r="CD841" s="1">
        <v>1</v>
      </c>
      <c r="CE841" s="1" t="s">
        <v>118</v>
      </c>
      <c r="CF841" s="1" t="s">
        <v>1511</v>
      </c>
      <c r="CG841" s="1" t="str">
        <f>"05"</f>
        <v>05</v>
      </c>
      <c r="CH841" s="1" t="str">
        <f>"2"</f>
        <v>2</v>
      </c>
      <c r="CI841" s="1" t="str">
        <f>"03"</f>
        <v>03</v>
      </c>
      <c r="CJ841" s="1" t="s">
        <v>120</v>
      </c>
      <c r="CK841" s="1" t="str">
        <f>"06"</f>
        <v>06</v>
      </c>
      <c r="CL841" s="1" t="s">
        <v>121</v>
      </c>
      <c r="CW841" s="1">
        <v>0</v>
      </c>
      <c r="CX841" s="1">
        <v>0</v>
      </c>
      <c r="CY841" s="1">
        <v>0</v>
      </c>
    </row>
    <row r="842" spans="1:103">
      <c r="A842" s="1">
        <v>410</v>
      </c>
      <c r="B842" s="1" t="s">
        <v>138</v>
      </c>
      <c r="C842" s="1">
        <v>410403</v>
      </c>
      <c r="D842" s="1" t="s">
        <v>102</v>
      </c>
      <c r="E842" s="1">
        <v>8673</v>
      </c>
      <c r="F842" s="1" t="s">
        <v>191</v>
      </c>
      <c r="G842" s="1" t="s">
        <v>192</v>
      </c>
      <c r="I842" s="1" t="s">
        <v>192</v>
      </c>
      <c r="K842" s="1">
        <v>551</v>
      </c>
      <c r="L842" s="1">
        <v>621</v>
      </c>
      <c r="M842" s="1" t="s">
        <v>1658</v>
      </c>
      <c r="N842" s="1" t="s">
        <v>1659</v>
      </c>
      <c r="O842" s="1" t="s">
        <v>1644</v>
      </c>
      <c r="P842" s="1" t="s">
        <v>1338</v>
      </c>
      <c r="Q842" s="1" t="s">
        <v>109</v>
      </c>
      <c r="R842" s="1">
        <v>1</v>
      </c>
      <c r="S842" s="1" t="s">
        <v>110</v>
      </c>
      <c r="T842" s="1" t="s">
        <v>111</v>
      </c>
      <c r="U842" s="1" t="s">
        <v>112</v>
      </c>
      <c r="V842" s="1">
        <v>411</v>
      </c>
      <c r="Y842" s="1">
        <v>410080</v>
      </c>
      <c r="Z842" s="1" t="s">
        <v>113</v>
      </c>
      <c r="AG842" s="1">
        <v>1</v>
      </c>
      <c r="AH842" s="4">
        <v>42558</v>
      </c>
      <c r="AI842" s="1">
        <v>57</v>
      </c>
      <c r="AS842" s="4">
        <v>42727</v>
      </c>
      <c r="AT842" s="4">
        <v>42885</v>
      </c>
      <c r="AU842" s="4">
        <v>42769</v>
      </c>
      <c r="AW842" s="1">
        <v>1</v>
      </c>
      <c r="AY842" s="1" t="s">
        <v>206</v>
      </c>
      <c r="BB842" s="1">
        <v>0</v>
      </c>
      <c r="BC842" s="1">
        <v>0</v>
      </c>
      <c r="BD842" s="1">
        <v>1</v>
      </c>
      <c r="BE842" s="1">
        <v>2266</v>
      </c>
      <c r="BF842" s="1" t="s">
        <v>146</v>
      </c>
      <c r="BG842" s="1">
        <v>2266</v>
      </c>
      <c r="BH842" s="1">
        <v>35.29</v>
      </c>
      <c r="BI842" s="1">
        <v>48.62</v>
      </c>
      <c r="BJ842" s="1">
        <v>0</v>
      </c>
      <c r="BL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1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2266</v>
      </c>
      <c r="CD842" s="1">
        <v>1</v>
      </c>
      <c r="CE842" s="1" t="s">
        <v>118</v>
      </c>
      <c r="CF842" s="1" t="s">
        <v>1511</v>
      </c>
      <c r="CG842" s="1" t="str">
        <f>"05"</f>
        <v>05</v>
      </c>
      <c r="CH842" s="1" t="str">
        <f>"2"</f>
        <v>2</v>
      </c>
      <c r="CI842" s="1" t="str">
        <f>"03"</f>
        <v>03</v>
      </c>
      <c r="CJ842" s="1" t="s">
        <v>120</v>
      </c>
      <c r="CK842" s="1" t="str">
        <f>"06"</f>
        <v>06</v>
      </c>
      <c r="CL842" s="1" t="s">
        <v>121</v>
      </c>
      <c r="CW842" s="1">
        <v>0</v>
      </c>
      <c r="CX842" s="1">
        <v>0</v>
      </c>
      <c r="CY842" s="1">
        <v>0</v>
      </c>
    </row>
    <row r="843" spans="1:103">
      <c r="A843" s="1">
        <v>410</v>
      </c>
      <c r="B843" s="1" t="s">
        <v>138</v>
      </c>
      <c r="C843" s="1">
        <v>410403</v>
      </c>
      <c r="D843" s="1" t="s">
        <v>102</v>
      </c>
      <c r="E843" s="1">
        <v>8673</v>
      </c>
      <c r="F843" s="1" t="s">
        <v>191</v>
      </c>
      <c r="G843" s="1" t="s">
        <v>192</v>
      </c>
      <c r="I843" s="1" t="s">
        <v>192</v>
      </c>
      <c r="K843" s="1">
        <v>664</v>
      </c>
      <c r="L843" s="1">
        <v>680</v>
      </c>
      <c r="M843" s="1" t="s">
        <v>1658</v>
      </c>
      <c r="N843" s="1" t="s">
        <v>1659</v>
      </c>
      <c r="O843" s="1" t="s">
        <v>1644</v>
      </c>
      <c r="P843" s="1" t="s">
        <v>1338</v>
      </c>
      <c r="Q843" s="1" t="s">
        <v>109</v>
      </c>
      <c r="R843" s="1">
        <v>1</v>
      </c>
      <c r="S843" s="1" t="s">
        <v>110</v>
      </c>
      <c r="T843" s="1" t="s">
        <v>111</v>
      </c>
      <c r="U843" s="1" t="s">
        <v>112</v>
      </c>
      <c r="V843" s="1">
        <v>411</v>
      </c>
      <c r="Y843" s="1">
        <v>410080</v>
      </c>
      <c r="Z843" s="1" t="s">
        <v>113</v>
      </c>
      <c r="AG843" s="1">
        <v>1</v>
      </c>
      <c r="AH843" s="4">
        <v>42558</v>
      </c>
      <c r="AI843" s="1">
        <v>57</v>
      </c>
      <c r="AS843" s="4">
        <v>42727</v>
      </c>
      <c r="AT843" s="4">
        <v>42885</v>
      </c>
      <c r="AU843" s="4">
        <v>42769</v>
      </c>
      <c r="AW843" s="1">
        <v>1</v>
      </c>
      <c r="AY843" s="1" t="s">
        <v>206</v>
      </c>
      <c r="BB843" s="1">
        <v>0</v>
      </c>
      <c r="BC843" s="1">
        <v>0</v>
      </c>
      <c r="BD843" s="1">
        <v>1</v>
      </c>
      <c r="BE843" s="1">
        <v>2266</v>
      </c>
      <c r="BF843" s="1" t="s">
        <v>146</v>
      </c>
      <c r="BG843" s="1">
        <v>2266</v>
      </c>
      <c r="BH843" s="1">
        <v>35.29</v>
      </c>
      <c r="BI843" s="1">
        <v>48.62</v>
      </c>
      <c r="BJ843" s="1">
        <v>0</v>
      </c>
      <c r="BL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1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2266</v>
      </c>
      <c r="CD843" s="1">
        <v>1</v>
      </c>
      <c r="CE843" s="1" t="s">
        <v>118</v>
      </c>
      <c r="CF843" s="1" t="s">
        <v>1511</v>
      </c>
      <c r="CG843" s="1" t="str">
        <f>"05"</f>
        <v>05</v>
      </c>
      <c r="CH843" s="1" t="str">
        <f>"2"</f>
        <v>2</v>
      </c>
      <c r="CI843" s="1" t="str">
        <f>"03"</f>
        <v>03</v>
      </c>
      <c r="CJ843" s="1" t="s">
        <v>120</v>
      </c>
      <c r="CK843" s="1" t="str">
        <f>"06"</f>
        <v>06</v>
      </c>
      <c r="CL843" s="1" t="s">
        <v>121</v>
      </c>
      <c r="CW843" s="1">
        <v>0</v>
      </c>
      <c r="CX843" s="1">
        <v>0</v>
      </c>
      <c r="CY843" s="1">
        <v>0</v>
      </c>
    </row>
    <row r="844" spans="1:103">
      <c r="A844" s="1">
        <v>410</v>
      </c>
      <c r="B844" s="1" t="s">
        <v>138</v>
      </c>
      <c r="C844" s="1">
        <v>410403</v>
      </c>
      <c r="D844" s="1" t="s">
        <v>102</v>
      </c>
      <c r="E844" s="1">
        <v>8673</v>
      </c>
      <c r="F844" s="1" t="s">
        <v>191</v>
      </c>
      <c r="G844" s="1" t="s">
        <v>192</v>
      </c>
      <c r="I844" s="1" t="s">
        <v>192</v>
      </c>
      <c r="K844" s="1">
        <v>668</v>
      </c>
      <c r="L844" s="1">
        <v>684</v>
      </c>
      <c r="M844" s="1" t="s">
        <v>1658</v>
      </c>
      <c r="N844" s="1" t="s">
        <v>1659</v>
      </c>
      <c r="O844" s="1" t="s">
        <v>1644</v>
      </c>
      <c r="P844" s="1" t="s">
        <v>1338</v>
      </c>
      <c r="Q844" s="1" t="s">
        <v>109</v>
      </c>
      <c r="R844" s="1">
        <v>1</v>
      </c>
      <c r="S844" s="1" t="s">
        <v>110</v>
      </c>
      <c r="T844" s="1" t="s">
        <v>111</v>
      </c>
      <c r="U844" s="1" t="s">
        <v>112</v>
      </c>
      <c r="V844" s="1">
        <v>411</v>
      </c>
      <c r="Y844" s="1">
        <v>410080</v>
      </c>
      <c r="Z844" s="1" t="s">
        <v>113</v>
      </c>
      <c r="AG844" s="1">
        <v>1</v>
      </c>
      <c r="AH844" s="4">
        <v>42558</v>
      </c>
      <c r="AI844" s="1">
        <v>57</v>
      </c>
      <c r="AS844" s="4">
        <v>42727</v>
      </c>
      <c r="AT844" s="4">
        <v>42885</v>
      </c>
      <c r="AU844" s="4">
        <v>42769</v>
      </c>
      <c r="AW844" s="1">
        <v>1</v>
      </c>
      <c r="AY844" s="1" t="s">
        <v>206</v>
      </c>
      <c r="BB844" s="1">
        <v>0</v>
      </c>
      <c r="BC844" s="1">
        <v>0</v>
      </c>
      <c r="BD844" s="1">
        <v>1</v>
      </c>
      <c r="BE844" s="1">
        <v>2266</v>
      </c>
      <c r="BF844" s="1" t="s">
        <v>146</v>
      </c>
      <c r="BG844" s="1">
        <v>2266</v>
      </c>
      <c r="BH844" s="1">
        <v>35.29</v>
      </c>
      <c r="BI844" s="1">
        <v>48.62</v>
      </c>
      <c r="BJ844" s="1">
        <v>0</v>
      </c>
      <c r="BL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1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2266</v>
      </c>
      <c r="CD844" s="1">
        <v>1</v>
      </c>
      <c r="CE844" s="1" t="s">
        <v>118</v>
      </c>
      <c r="CF844" s="1" t="s">
        <v>1511</v>
      </c>
      <c r="CG844" s="1" t="str">
        <f>"05"</f>
        <v>05</v>
      </c>
      <c r="CH844" s="1" t="str">
        <f>"2"</f>
        <v>2</v>
      </c>
      <c r="CI844" s="1" t="str">
        <f>"03"</f>
        <v>03</v>
      </c>
      <c r="CJ844" s="1" t="s">
        <v>120</v>
      </c>
      <c r="CK844" s="1" t="str">
        <f>"06"</f>
        <v>06</v>
      </c>
      <c r="CL844" s="1" t="s">
        <v>121</v>
      </c>
      <c r="CW844" s="1">
        <v>0</v>
      </c>
      <c r="CX844" s="1">
        <v>0</v>
      </c>
      <c r="CY844" s="1">
        <v>0</v>
      </c>
    </row>
    <row r="845" spans="1:103">
      <c r="A845" s="1">
        <v>410</v>
      </c>
      <c r="B845" s="1" t="s">
        <v>138</v>
      </c>
      <c r="C845" s="1">
        <v>410404</v>
      </c>
      <c r="D845" s="1" t="s">
        <v>102</v>
      </c>
      <c r="E845" s="1">
        <v>8673</v>
      </c>
      <c r="F845" s="1" t="s">
        <v>191</v>
      </c>
      <c r="G845" s="1" t="s">
        <v>192</v>
      </c>
      <c r="I845" s="1" t="s">
        <v>192</v>
      </c>
      <c r="K845" s="1">
        <v>592</v>
      </c>
      <c r="L845" s="1">
        <v>359</v>
      </c>
      <c r="M845" s="1" t="s">
        <v>1660</v>
      </c>
      <c r="N845" s="1" t="s">
        <v>1661</v>
      </c>
      <c r="O845" s="1" t="s">
        <v>1644</v>
      </c>
      <c r="P845" s="1" t="s">
        <v>453</v>
      </c>
      <c r="Q845" s="1" t="s">
        <v>109</v>
      </c>
      <c r="R845" s="1">
        <v>1</v>
      </c>
      <c r="S845" s="1" t="s">
        <v>110</v>
      </c>
      <c r="T845" s="1" t="s">
        <v>111</v>
      </c>
      <c r="U845" s="1" t="s">
        <v>112</v>
      </c>
      <c r="V845" s="1">
        <v>411</v>
      </c>
      <c r="Y845" s="1">
        <v>410080</v>
      </c>
      <c r="Z845" s="1" t="s">
        <v>113</v>
      </c>
      <c r="AG845" s="1">
        <v>1</v>
      </c>
      <c r="AH845" s="4">
        <v>42559</v>
      </c>
      <c r="AI845" s="1">
        <v>57</v>
      </c>
      <c r="AS845" s="4">
        <v>42727</v>
      </c>
      <c r="AT845" s="4">
        <v>42886</v>
      </c>
      <c r="AU845" s="4">
        <v>42745</v>
      </c>
      <c r="AW845" s="1">
        <v>1</v>
      </c>
      <c r="AY845" s="1" t="s">
        <v>206</v>
      </c>
      <c r="BB845" s="1">
        <v>0</v>
      </c>
      <c r="BC845" s="1">
        <v>0</v>
      </c>
      <c r="BD845" s="1">
        <v>1</v>
      </c>
      <c r="BE845" s="1">
        <v>2266</v>
      </c>
      <c r="BF845" s="1" t="s">
        <v>146</v>
      </c>
      <c r="BG845" s="1">
        <v>2266</v>
      </c>
      <c r="BH845" s="1">
        <v>35.29</v>
      </c>
      <c r="BI845" s="1">
        <v>48.62</v>
      </c>
      <c r="BJ845" s="1">
        <v>0</v>
      </c>
      <c r="BL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1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2266</v>
      </c>
      <c r="CD845" s="1">
        <v>1</v>
      </c>
      <c r="CE845" s="1" t="s">
        <v>118</v>
      </c>
      <c r="CF845" s="1" t="s">
        <v>1511</v>
      </c>
      <c r="CG845" s="1" t="str">
        <f>"05"</f>
        <v>05</v>
      </c>
      <c r="CH845" s="1" t="str">
        <f>"2"</f>
        <v>2</v>
      </c>
      <c r="CI845" s="1" t="str">
        <f>"03"</f>
        <v>03</v>
      </c>
      <c r="CJ845" s="1" t="s">
        <v>120</v>
      </c>
      <c r="CK845" s="1" t="str">
        <f>"11"</f>
        <v>11</v>
      </c>
      <c r="CL845" s="1" t="s">
        <v>160</v>
      </c>
      <c r="CW845" s="1">
        <v>0</v>
      </c>
      <c r="CX845" s="1">
        <v>0</v>
      </c>
      <c r="CY845" s="1">
        <v>0</v>
      </c>
    </row>
    <row r="846" spans="1:103">
      <c r="A846" s="1">
        <v>410</v>
      </c>
      <c r="B846" s="1" t="s">
        <v>138</v>
      </c>
      <c r="C846" s="1">
        <v>410499</v>
      </c>
      <c r="D846" s="1" t="s">
        <v>102</v>
      </c>
      <c r="E846" s="1">
        <v>8700</v>
      </c>
      <c r="F846" s="1" t="s">
        <v>199</v>
      </c>
      <c r="G846" s="1" t="s">
        <v>471</v>
      </c>
      <c r="I846" s="1" t="s">
        <v>471</v>
      </c>
      <c r="K846" s="1">
        <v>8</v>
      </c>
      <c r="L846" s="1">
        <v>8</v>
      </c>
      <c r="M846" s="1" t="s">
        <v>1662</v>
      </c>
      <c r="N846" s="1" t="s">
        <v>1663</v>
      </c>
      <c r="O846" s="1" t="s">
        <v>198</v>
      </c>
      <c r="P846" s="1" t="s">
        <v>453</v>
      </c>
      <c r="Q846" s="1" t="s">
        <v>109</v>
      </c>
      <c r="R846" s="1">
        <v>1</v>
      </c>
      <c r="S846" s="1" t="s">
        <v>110</v>
      </c>
      <c r="T846" s="1" t="s">
        <v>111</v>
      </c>
      <c r="U846" s="1" t="s">
        <v>112</v>
      </c>
      <c r="V846" s="1">
        <v>411</v>
      </c>
      <c r="Y846" s="1">
        <v>410080</v>
      </c>
      <c r="Z846" s="1" t="s">
        <v>113</v>
      </c>
      <c r="AC846" s="1" t="s">
        <v>114</v>
      </c>
      <c r="AD846" s="4">
        <v>42754</v>
      </c>
      <c r="AG846" s="1">
        <v>2</v>
      </c>
      <c r="AH846" s="4">
        <v>42794</v>
      </c>
      <c r="AI846" s="1">
        <v>57</v>
      </c>
      <c r="AM846" s="1" t="s">
        <v>183</v>
      </c>
      <c r="AS846" s="4">
        <v>42648</v>
      </c>
      <c r="AT846" s="4">
        <v>42740</v>
      </c>
      <c r="AU846" s="4">
        <v>42734</v>
      </c>
      <c r="AW846" s="1">
        <v>4</v>
      </c>
      <c r="AX846" s="1">
        <v>408539</v>
      </c>
      <c r="AY846" s="1" t="s">
        <v>206</v>
      </c>
      <c r="AZ846" s="1">
        <v>999</v>
      </c>
      <c r="BA846" s="1">
        <v>812</v>
      </c>
      <c r="BB846" s="1">
        <v>0</v>
      </c>
      <c r="BC846" s="1">
        <v>0</v>
      </c>
      <c r="BD846" s="1">
        <v>4</v>
      </c>
      <c r="BE846" s="1">
        <v>6257</v>
      </c>
      <c r="BF846" s="1" t="s">
        <v>146</v>
      </c>
      <c r="BG846" s="1">
        <v>25028</v>
      </c>
      <c r="BH846" s="1">
        <v>389.74</v>
      </c>
      <c r="BI846" s="1">
        <v>536.97</v>
      </c>
      <c r="BJ846" s="1">
        <v>0</v>
      </c>
      <c r="BL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>
        <v>4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25028</v>
      </c>
      <c r="CD846" s="1">
        <v>1</v>
      </c>
      <c r="CE846" s="1" t="s">
        <v>118</v>
      </c>
      <c r="CF846" s="1" t="s">
        <v>1511</v>
      </c>
      <c r="CG846" s="1" t="str">
        <f>"05"</f>
        <v>05</v>
      </c>
      <c r="CH846" s="1" t="str">
        <f>"2"</f>
        <v>2</v>
      </c>
      <c r="CI846" s="1" t="str">
        <f>"03"</f>
        <v>03</v>
      </c>
      <c r="CJ846" s="1" t="s">
        <v>120</v>
      </c>
      <c r="CK846" s="1" t="str">
        <f>"13"</f>
        <v>13</v>
      </c>
      <c r="CL846" s="1" t="s">
        <v>177</v>
      </c>
      <c r="CW846" s="1">
        <v>0</v>
      </c>
      <c r="CX846" s="1">
        <v>0</v>
      </c>
      <c r="CY846" s="1">
        <v>0</v>
      </c>
    </row>
    <row r="847" spans="1:103">
      <c r="A847" s="1">
        <v>410</v>
      </c>
      <c r="B847" s="1" t="s">
        <v>138</v>
      </c>
      <c r="C847" s="1">
        <v>410618</v>
      </c>
      <c r="D847" s="1" t="s">
        <v>102</v>
      </c>
      <c r="E847" s="1">
        <v>8702</v>
      </c>
      <c r="F847" s="1" t="s">
        <v>178</v>
      </c>
      <c r="G847" s="1" t="s">
        <v>1664</v>
      </c>
      <c r="I847" s="1" t="s">
        <v>1664</v>
      </c>
      <c r="K847" s="1">
        <v>1</v>
      </c>
      <c r="L847" s="1">
        <v>1</v>
      </c>
      <c r="M847" s="1" t="s">
        <v>1665</v>
      </c>
      <c r="N847" s="1" t="s">
        <v>1666</v>
      </c>
      <c r="O847" s="1" t="s">
        <v>198</v>
      </c>
      <c r="P847" s="1" t="s">
        <v>453</v>
      </c>
      <c r="Q847" s="1" t="s">
        <v>109</v>
      </c>
      <c r="R847" s="1">
        <v>1</v>
      </c>
      <c r="S847" s="1" t="s">
        <v>110</v>
      </c>
      <c r="T847" s="1" t="s">
        <v>111</v>
      </c>
      <c r="U847" s="1" t="s">
        <v>112</v>
      </c>
      <c r="V847" s="1">
        <v>411</v>
      </c>
      <c r="Y847" s="1">
        <v>410080</v>
      </c>
      <c r="Z847" s="1" t="s">
        <v>113</v>
      </c>
      <c r="AG847" s="1">
        <v>1</v>
      </c>
      <c r="AH847" s="4">
        <v>42759</v>
      </c>
      <c r="AI847" s="1">
        <v>57</v>
      </c>
      <c r="AM847" s="1" t="s">
        <v>183</v>
      </c>
      <c r="AS847" s="4">
        <v>42759</v>
      </c>
      <c r="AT847" s="4">
        <v>42837</v>
      </c>
      <c r="AU847" s="4">
        <v>42829</v>
      </c>
      <c r="AW847" s="1">
        <v>1</v>
      </c>
      <c r="AY847" s="1" t="s">
        <v>206</v>
      </c>
      <c r="BB847" s="1">
        <v>0</v>
      </c>
      <c r="BC847" s="1">
        <v>0</v>
      </c>
      <c r="BD847" s="1">
        <v>1</v>
      </c>
      <c r="BE847" s="1">
        <v>4807</v>
      </c>
      <c r="BF847" s="1" t="s">
        <v>146</v>
      </c>
      <c r="BG847" s="1">
        <v>4807</v>
      </c>
      <c r="BH847" s="1">
        <v>74.86</v>
      </c>
      <c r="BI847" s="1">
        <v>103.13</v>
      </c>
      <c r="BJ847" s="1">
        <v>0</v>
      </c>
      <c r="BL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1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4807</v>
      </c>
      <c r="CD847" s="1">
        <v>1</v>
      </c>
      <c r="CE847" s="1" t="s">
        <v>118</v>
      </c>
      <c r="CF847" s="1" t="s">
        <v>1511</v>
      </c>
      <c r="CG847" s="1" t="str">
        <f>"05"</f>
        <v>05</v>
      </c>
      <c r="CH847" s="1" t="str">
        <f>"2"</f>
        <v>2</v>
      </c>
      <c r="CI847" s="1" t="str">
        <f>"03"</f>
        <v>03</v>
      </c>
      <c r="CJ847" s="1" t="s">
        <v>120</v>
      </c>
      <c r="CK847" s="1" t="str">
        <f>"18"</f>
        <v>18</v>
      </c>
      <c r="CL847" s="1" t="s">
        <v>388</v>
      </c>
      <c r="CW847" s="1">
        <v>0</v>
      </c>
      <c r="CX847" s="1">
        <v>0</v>
      </c>
      <c r="CY847" s="1">
        <v>0</v>
      </c>
    </row>
    <row r="848" spans="1:103">
      <c r="A848" s="1">
        <v>410</v>
      </c>
      <c r="B848" s="1" t="s">
        <v>297</v>
      </c>
      <c r="C848" s="1">
        <v>40038</v>
      </c>
      <c r="D848" s="1" t="s">
        <v>390</v>
      </c>
      <c r="E848" s="1" t="s">
        <v>403</v>
      </c>
      <c r="F848" s="1" t="s">
        <v>404</v>
      </c>
      <c r="G848" s="1" t="s">
        <v>405</v>
      </c>
      <c r="I848" s="1">
        <v>740871</v>
      </c>
      <c r="K848" s="1">
        <v>500</v>
      </c>
      <c r="L848" s="1">
        <v>100</v>
      </c>
      <c r="M848" s="1" t="s">
        <v>1667</v>
      </c>
      <c r="N848" s="1" t="s">
        <v>1357</v>
      </c>
      <c r="O848" s="1" t="s">
        <v>198</v>
      </c>
      <c r="P848" s="1" t="s">
        <v>1338</v>
      </c>
      <c r="Q848" s="1" t="s">
        <v>109</v>
      </c>
      <c r="R848" s="1">
        <v>1</v>
      </c>
      <c r="S848" s="1" t="s">
        <v>110</v>
      </c>
      <c r="T848" s="1" t="s">
        <v>111</v>
      </c>
      <c r="U848" s="1" t="s">
        <v>112</v>
      </c>
      <c r="V848" s="1">
        <v>411</v>
      </c>
      <c r="Y848" s="1">
        <v>3560</v>
      </c>
      <c r="Z848" s="1" t="s">
        <v>410</v>
      </c>
      <c r="AC848" s="1" t="s">
        <v>157</v>
      </c>
      <c r="AD848" s="4">
        <v>42551</v>
      </c>
      <c r="AH848" s="4">
        <v>42234</v>
      </c>
      <c r="AI848" s="1">
        <v>1</v>
      </c>
      <c r="AS848" s="4">
        <v>42230</v>
      </c>
      <c r="AT848" s="4">
        <v>42495</v>
      </c>
      <c r="AU848" s="4">
        <v>42916</v>
      </c>
      <c r="AW848" s="1">
        <v>80</v>
      </c>
      <c r="AX848" s="1">
        <v>406405</v>
      </c>
      <c r="AY848" s="1" t="s">
        <v>145</v>
      </c>
      <c r="AZ848" s="1">
        <v>999</v>
      </c>
      <c r="BB848" s="1">
        <v>79</v>
      </c>
      <c r="BC848" s="1">
        <v>80</v>
      </c>
      <c r="BD848" s="1">
        <v>1</v>
      </c>
      <c r="BE848" s="1">
        <v>63.13</v>
      </c>
      <c r="BF848" s="1" t="s">
        <v>117</v>
      </c>
      <c r="BG848" s="1">
        <v>4331.7281</v>
      </c>
      <c r="BH848" s="1">
        <v>63.13</v>
      </c>
      <c r="BI848" s="1">
        <v>92.94</v>
      </c>
      <c r="BJ848" s="1">
        <v>80</v>
      </c>
      <c r="BK848" s="4">
        <v>42669</v>
      </c>
      <c r="BL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>
        <v>1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4331.7281</v>
      </c>
      <c r="CD848" s="1">
        <v>1</v>
      </c>
      <c r="CE848" s="1" t="s">
        <v>118</v>
      </c>
      <c r="CF848" s="1" t="s">
        <v>1511</v>
      </c>
      <c r="CG848" s="1" t="str">
        <f>"05"</f>
        <v>05</v>
      </c>
      <c r="CH848" s="1" t="str">
        <f>"2"</f>
        <v>2</v>
      </c>
      <c r="CI848" s="1" t="str">
        <f>"03"</f>
        <v>03</v>
      </c>
      <c r="CJ848" s="1" t="s">
        <v>120</v>
      </c>
      <c r="CK848" s="1" t="str">
        <f>"26"</f>
        <v>26</v>
      </c>
      <c r="CL848" s="1" t="s">
        <v>388</v>
      </c>
      <c r="CW848" s="1">
        <v>0</v>
      </c>
      <c r="CX848" s="1">
        <v>0</v>
      </c>
      <c r="CY848" s="1">
        <v>0</v>
      </c>
    </row>
    <row r="849" spans="1:103">
      <c r="A849" s="1">
        <v>410</v>
      </c>
      <c r="B849" s="1" t="s">
        <v>138</v>
      </c>
      <c r="C849" s="1">
        <v>410671</v>
      </c>
      <c r="D849" s="1" t="s">
        <v>102</v>
      </c>
      <c r="E849" s="1">
        <v>9113</v>
      </c>
      <c r="F849" s="1" t="s">
        <v>352</v>
      </c>
      <c r="G849" s="1" t="s">
        <v>353</v>
      </c>
      <c r="I849" s="1" t="s">
        <v>353</v>
      </c>
      <c r="K849" s="1">
        <v>31</v>
      </c>
      <c r="L849" s="1">
        <v>31</v>
      </c>
      <c r="M849" s="1" t="s">
        <v>1668</v>
      </c>
      <c r="N849" s="1" t="s">
        <v>416</v>
      </c>
      <c r="O849" s="1" t="s">
        <v>188</v>
      </c>
      <c r="P849" s="1" t="s">
        <v>166</v>
      </c>
      <c r="Q849" s="1" t="s">
        <v>109</v>
      </c>
      <c r="R849" s="1">
        <v>1</v>
      </c>
      <c r="S849" s="1" t="s">
        <v>110</v>
      </c>
      <c r="T849" s="1" t="s">
        <v>111</v>
      </c>
      <c r="U849" s="1" t="s">
        <v>112</v>
      </c>
      <c r="V849" s="1">
        <v>411</v>
      </c>
      <c r="Y849" s="1">
        <v>410080</v>
      </c>
      <c r="Z849" s="1" t="s">
        <v>113</v>
      </c>
      <c r="AC849" s="1" t="s">
        <v>114</v>
      </c>
      <c r="AD849" s="4">
        <v>42863</v>
      </c>
      <c r="AG849" s="1">
        <v>4</v>
      </c>
      <c r="AH849" s="4">
        <v>42859</v>
      </c>
      <c r="AI849" s="1">
        <v>57</v>
      </c>
      <c r="AM849" s="1" t="s">
        <v>357</v>
      </c>
      <c r="AS849" s="4">
        <v>42805</v>
      </c>
      <c r="AT849" s="4">
        <v>42894</v>
      </c>
      <c r="AU849" s="4">
        <v>42888</v>
      </c>
      <c r="AW849" s="1">
        <v>5</v>
      </c>
      <c r="AX849" s="1">
        <v>409171</v>
      </c>
      <c r="AY849" s="1" t="s">
        <v>168</v>
      </c>
      <c r="AZ849" s="1">
        <v>999</v>
      </c>
      <c r="BA849" s="1">
        <v>811</v>
      </c>
      <c r="BB849" s="1">
        <v>0</v>
      </c>
      <c r="BC849" s="1">
        <v>0</v>
      </c>
      <c r="BD849" s="1">
        <v>5</v>
      </c>
      <c r="BE849" s="1">
        <v>1977</v>
      </c>
      <c r="BF849" s="1" t="s">
        <v>146</v>
      </c>
      <c r="BG849" s="1">
        <v>9885</v>
      </c>
      <c r="BH849" s="1">
        <v>153.93</v>
      </c>
      <c r="BI849" s="1">
        <v>212.08</v>
      </c>
      <c r="BJ849" s="1">
        <v>0</v>
      </c>
      <c r="BL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5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9885</v>
      </c>
      <c r="CD849" s="1">
        <v>1</v>
      </c>
      <c r="CE849" s="1" t="s">
        <v>118</v>
      </c>
      <c r="CF849" s="1" t="s">
        <v>1511</v>
      </c>
      <c r="CG849" s="1" t="str">
        <f>"05"</f>
        <v>05</v>
      </c>
      <c r="CH849" s="1" t="str">
        <f>"2"</f>
        <v>2</v>
      </c>
      <c r="CI849" s="1" t="str">
        <f t="shared" ref="CI849:CI887" si="220">"05"</f>
        <v>05</v>
      </c>
      <c r="CJ849" s="1" t="s">
        <v>120</v>
      </c>
      <c r="CK849" s="1" t="str">
        <f t="shared" ref="CK849:CK877" si="221">"02"</f>
        <v>02</v>
      </c>
      <c r="CL849" s="1" t="s">
        <v>177</v>
      </c>
      <c r="CW849" s="1">
        <v>0</v>
      </c>
      <c r="CX849" s="1">
        <v>0</v>
      </c>
      <c r="CY849" s="1">
        <v>0</v>
      </c>
    </row>
    <row r="850" spans="1:103">
      <c r="A850" s="1">
        <v>410</v>
      </c>
      <c r="B850" s="1" t="s">
        <v>138</v>
      </c>
      <c r="C850" s="1">
        <v>410767</v>
      </c>
      <c r="D850" s="1" t="s">
        <v>102</v>
      </c>
      <c r="E850" s="1">
        <v>9113</v>
      </c>
      <c r="F850" s="1" t="s">
        <v>352</v>
      </c>
      <c r="G850" s="1" t="s">
        <v>359</v>
      </c>
      <c r="I850" s="1" t="s">
        <v>359</v>
      </c>
      <c r="K850" s="1">
        <v>31</v>
      </c>
      <c r="L850" s="1">
        <v>31</v>
      </c>
      <c r="M850" s="1" t="s">
        <v>1668</v>
      </c>
      <c r="N850" s="1" t="s">
        <v>416</v>
      </c>
      <c r="O850" s="1" t="s">
        <v>188</v>
      </c>
      <c r="P850" s="1" t="s">
        <v>166</v>
      </c>
      <c r="Q850" s="1" t="s">
        <v>109</v>
      </c>
      <c r="R850" s="1">
        <v>1</v>
      </c>
      <c r="S850" s="1" t="s">
        <v>110</v>
      </c>
      <c r="T850" s="1" t="s">
        <v>111</v>
      </c>
      <c r="U850" s="1" t="s">
        <v>112</v>
      </c>
      <c r="V850" s="1">
        <v>411</v>
      </c>
      <c r="Y850" s="1">
        <v>410080</v>
      </c>
      <c r="Z850" s="1" t="s">
        <v>113</v>
      </c>
      <c r="AI850" s="1">
        <v>57</v>
      </c>
      <c r="AM850" s="1" t="s">
        <v>357</v>
      </c>
      <c r="AS850" s="4">
        <v>42859</v>
      </c>
      <c r="AT850" s="4">
        <v>42950</v>
      </c>
      <c r="AU850" s="4">
        <v>42944</v>
      </c>
      <c r="AW850" s="1">
        <v>5</v>
      </c>
      <c r="AY850" s="1" t="s">
        <v>168</v>
      </c>
      <c r="BB850" s="1">
        <v>0</v>
      </c>
      <c r="BC850" s="1">
        <v>0</v>
      </c>
      <c r="BD850" s="1">
        <v>5</v>
      </c>
      <c r="BE850" s="1">
        <v>1977</v>
      </c>
      <c r="BF850" s="1" t="s">
        <v>146</v>
      </c>
      <c r="BG850" s="1">
        <v>9885</v>
      </c>
      <c r="BH850" s="1">
        <v>153.93</v>
      </c>
      <c r="BI850" s="1">
        <v>212.08</v>
      </c>
      <c r="BJ850" s="1">
        <v>0</v>
      </c>
      <c r="BL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5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9885</v>
      </c>
      <c r="CD850" s="1">
        <v>1</v>
      </c>
      <c r="CE850" s="1" t="s">
        <v>118</v>
      </c>
      <c r="CF850" s="1" t="s">
        <v>1511</v>
      </c>
      <c r="CG850" s="1" t="str">
        <f>"05"</f>
        <v>05</v>
      </c>
      <c r="CH850" s="1" t="str">
        <f>"2"</f>
        <v>2</v>
      </c>
      <c r="CI850" s="1" t="str">
        <f>"05"</f>
        <v>05</v>
      </c>
      <c r="CJ850" s="1" t="s">
        <v>120</v>
      </c>
      <c r="CK850" s="1" t="str">
        <f>"02"</f>
        <v>02</v>
      </c>
      <c r="CL850" s="1" t="s">
        <v>177</v>
      </c>
      <c r="CW850" s="1">
        <v>0</v>
      </c>
      <c r="CX850" s="1">
        <v>0</v>
      </c>
      <c r="CY850" s="1">
        <v>0</v>
      </c>
    </row>
    <row r="851" spans="1:103">
      <c r="A851" s="1">
        <v>410</v>
      </c>
      <c r="B851" s="1" t="s">
        <v>138</v>
      </c>
      <c r="C851" s="1">
        <v>410671</v>
      </c>
      <c r="D851" s="1" t="s">
        <v>102</v>
      </c>
      <c r="E851" s="1">
        <v>9113</v>
      </c>
      <c r="F851" s="1" t="s">
        <v>352</v>
      </c>
      <c r="G851" s="1" t="s">
        <v>353</v>
      </c>
      <c r="I851" s="1" t="s">
        <v>353</v>
      </c>
      <c r="K851" s="1">
        <v>32</v>
      </c>
      <c r="L851" s="1">
        <v>32</v>
      </c>
      <c r="M851" s="1" t="s">
        <v>1669</v>
      </c>
      <c r="N851" s="1" t="s">
        <v>416</v>
      </c>
      <c r="O851" s="1" t="s">
        <v>188</v>
      </c>
      <c r="P851" s="1" t="s">
        <v>166</v>
      </c>
      <c r="Q851" s="1" t="s">
        <v>109</v>
      </c>
      <c r="R851" s="1">
        <v>1</v>
      </c>
      <c r="S851" s="1" t="s">
        <v>110</v>
      </c>
      <c r="T851" s="1" t="s">
        <v>111</v>
      </c>
      <c r="U851" s="1" t="s">
        <v>112</v>
      </c>
      <c r="V851" s="1">
        <v>411</v>
      </c>
      <c r="Y851" s="1">
        <v>410080</v>
      </c>
      <c r="Z851" s="1" t="s">
        <v>113</v>
      </c>
      <c r="AC851" s="1" t="s">
        <v>114</v>
      </c>
      <c r="AD851" s="4">
        <v>42863</v>
      </c>
      <c r="AG851" s="1">
        <v>4</v>
      </c>
      <c r="AH851" s="4">
        <v>42859</v>
      </c>
      <c r="AI851" s="1">
        <v>57</v>
      </c>
      <c r="AM851" s="1" t="s">
        <v>357</v>
      </c>
      <c r="AS851" s="4">
        <v>42805</v>
      </c>
      <c r="AT851" s="4">
        <v>42894</v>
      </c>
      <c r="AU851" s="4">
        <v>42888</v>
      </c>
      <c r="AW851" s="1">
        <v>4</v>
      </c>
      <c r="AX851" s="1">
        <v>409172</v>
      </c>
      <c r="AY851" s="1" t="s">
        <v>168</v>
      </c>
      <c r="AZ851" s="1">
        <v>999</v>
      </c>
      <c r="BA851" s="1">
        <v>811</v>
      </c>
      <c r="BB851" s="1">
        <v>0</v>
      </c>
      <c r="BC851" s="1">
        <v>0</v>
      </c>
      <c r="BD851" s="1">
        <v>4</v>
      </c>
      <c r="BE851" s="1">
        <v>1977</v>
      </c>
      <c r="BF851" s="1" t="s">
        <v>146</v>
      </c>
      <c r="BG851" s="1">
        <v>7908</v>
      </c>
      <c r="BH851" s="1">
        <v>123.14</v>
      </c>
      <c r="BI851" s="1">
        <v>169.66</v>
      </c>
      <c r="BJ851" s="1">
        <v>0</v>
      </c>
      <c r="BL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4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7908</v>
      </c>
      <c r="CD851" s="1">
        <v>1</v>
      </c>
      <c r="CE851" s="1" t="s">
        <v>118</v>
      </c>
      <c r="CF851" s="1" t="s">
        <v>1511</v>
      </c>
      <c r="CG851" s="1" t="str">
        <f>"05"</f>
        <v>05</v>
      </c>
      <c r="CH851" s="1" t="str">
        <f>"2"</f>
        <v>2</v>
      </c>
      <c r="CI851" s="1" t="str">
        <f>"05"</f>
        <v>05</v>
      </c>
      <c r="CJ851" s="1" t="s">
        <v>120</v>
      </c>
      <c r="CK851" s="1" t="str">
        <f>"02"</f>
        <v>02</v>
      </c>
      <c r="CL851" s="1" t="s">
        <v>388</v>
      </c>
      <c r="CW851" s="1">
        <v>0</v>
      </c>
      <c r="CX851" s="1">
        <v>0</v>
      </c>
      <c r="CY851" s="1">
        <v>0</v>
      </c>
    </row>
    <row r="852" spans="1:103">
      <c r="A852" s="1">
        <v>410</v>
      </c>
      <c r="B852" s="1" t="s">
        <v>138</v>
      </c>
      <c r="C852" s="1">
        <v>410767</v>
      </c>
      <c r="D852" s="1" t="s">
        <v>102</v>
      </c>
      <c r="E852" s="1">
        <v>9113</v>
      </c>
      <c r="F852" s="1" t="s">
        <v>352</v>
      </c>
      <c r="G852" s="1" t="s">
        <v>359</v>
      </c>
      <c r="I852" s="1" t="s">
        <v>359</v>
      </c>
      <c r="K852" s="1">
        <v>32</v>
      </c>
      <c r="L852" s="1">
        <v>32</v>
      </c>
      <c r="M852" s="1" t="s">
        <v>1669</v>
      </c>
      <c r="N852" s="1" t="s">
        <v>416</v>
      </c>
      <c r="O852" s="1" t="s">
        <v>188</v>
      </c>
      <c r="P852" s="1" t="s">
        <v>166</v>
      </c>
      <c r="Q852" s="1" t="s">
        <v>109</v>
      </c>
      <c r="R852" s="1">
        <v>1</v>
      </c>
      <c r="S852" s="1" t="s">
        <v>110</v>
      </c>
      <c r="T852" s="1" t="s">
        <v>111</v>
      </c>
      <c r="U852" s="1" t="s">
        <v>112</v>
      </c>
      <c r="V852" s="1">
        <v>411</v>
      </c>
      <c r="Y852" s="1">
        <v>410080</v>
      </c>
      <c r="Z852" s="1" t="s">
        <v>113</v>
      </c>
      <c r="AI852" s="1">
        <v>57</v>
      </c>
      <c r="AM852" s="1" t="s">
        <v>357</v>
      </c>
      <c r="AS852" s="4">
        <v>42859</v>
      </c>
      <c r="AT852" s="4">
        <v>42950</v>
      </c>
      <c r="AU852" s="4">
        <v>42944</v>
      </c>
      <c r="AW852" s="1">
        <v>4</v>
      </c>
      <c r="AY852" s="1" t="s">
        <v>168</v>
      </c>
      <c r="BB852" s="1">
        <v>0</v>
      </c>
      <c r="BC852" s="1">
        <v>0</v>
      </c>
      <c r="BD852" s="1">
        <v>4</v>
      </c>
      <c r="BE852" s="1">
        <v>1977</v>
      </c>
      <c r="BF852" s="1" t="s">
        <v>146</v>
      </c>
      <c r="BG852" s="1">
        <v>7908</v>
      </c>
      <c r="BH852" s="1">
        <v>123.14</v>
      </c>
      <c r="BI852" s="1">
        <v>169.66</v>
      </c>
      <c r="BJ852" s="1">
        <v>0</v>
      </c>
      <c r="BL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4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7908</v>
      </c>
      <c r="CD852" s="1">
        <v>1</v>
      </c>
      <c r="CE852" s="1" t="s">
        <v>118</v>
      </c>
      <c r="CF852" s="1" t="s">
        <v>1511</v>
      </c>
      <c r="CG852" s="1" t="str">
        <f>"05"</f>
        <v>05</v>
      </c>
      <c r="CH852" s="1" t="str">
        <f>"2"</f>
        <v>2</v>
      </c>
      <c r="CI852" s="1" t="str">
        <f>"05"</f>
        <v>05</v>
      </c>
      <c r="CJ852" s="1" t="s">
        <v>120</v>
      </c>
      <c r="CK852" s="1" t="str">
        <f>"02"</f>
        <v>02</v>
      </c>
      <c r="CL852" s="1" t="s">
        <v>388</v>
      </c>
      <c r="CW852" s="1">
        <v>0</v>
      </c>
      <c r="CX852" s="1">
        <v>0</v>
      </c>
      <c r="CY852" s="1">
        <v>0</v>
      </c>
    </row>
    <row r="853" spans="1:103">
      <c r="A853" s="1">
        <v>410</v>
      </c>
      <c r="B853" s="1" t="s">
        <v>101</v>
      </c>
      <c r="C853" s="1">
        <v>410692</v>
      </c>
      <c r="D853" s="1" t="s">
        <v>102</v>
      </c>
      <c r="E853" s="1">
        <v>2218</v>
      </c>
      <c r="F853" s="1" t="s">
        <v>344</v>
      </c>
      <c r="G853" s="1" t="s">
        <v>535</v>
      </c>
      <c r="I853" s="1" t="s">
        <v>535</v>
      </c>
      <c r="K853" s="1">
        <v>3</v>
      </c>
      <c r="L853" s="1">
        <v>3</v>
      </c>
      <c r="M853" s="1" t="s">
        <v>1670</v>
      </c>
      <c r="N853" s="1" t="s">
        <v>1671</v>
      </c>
      <c r="O853" s="1" t="s">
        <v>188</v>
      </c>
      <c r="P853" s="1" t="s">
        <v>166</v>
      </c>
      <c r="Q853" s="1" t="s">
        <v>109</v>
      </c>
      <c r="R853" s="1">
        <v>1</v>
      </c>
      <c r="S853" s="1" t="s">
        <v>110</v>
      </c>
      <c r="T853" s="1" t="s">
        <v>111</v>
      </c>
      <c r="U853" s="1" t="s">
        <v>112</v>
      </c>
      <c r="V853" s="1">
        <v>411</v>
      </c>
      <c r="Y853" s="1">
        <v>410080</v>
      </c>
      <c r="Z853" s="1" t="s">
        <v>113</v>
      </c>
      <c r="AG853" s="1">
        <v>2</v>
      </c>
      <c r="AH853" s="4">
        <v>42814</v>
      </c>
      <c r="AI853" s="1">
        <v>52</v>
      </c>
      <c r="AM853" s="1" t="s">
        <v>538</v>
      </c>
      <c r="AS853" s="4">
        <v>42809</v>
      </c>
      <c r="AT853" s="4">
        <v>42906</v>
      </c>
      <c r="AU853" s="4">
        <v>42899</v>
      </c>
      <c r="AW853" s="1">
        <v>167</v>
      </c>
      <c r="AY853" s="1" t="s">
        <v>168</v>
      </c>
      <c r="BB853" s="1">
        <v>0</v>
      </c>
      <c r="BC853" s="1">
        <v>0</v>
      </c>
      <c r="BD853" s="1">
        <v>167</v>
      </c>
      <c r="BE853" s="1">
        <v>107.19</v>
      </c>
      <c r="BF853" s="1" t="s">
        <v>117</v>
      </c>
      <c r="BG853" s="1">
        <v>1194649.9684</v>
      </c>
      <c r="BH853" s="1">
        <v>17900.73</v>
      </c>
      <c r="BI853" s="1">
        <v>25630.77</v>
      </c>
      <c r="BJ853" s="1">
        <v>0</v>
      </c>
      <c r="BL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167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1194649.9684</v>
      </c>
      <c r="CD853" s="1">
        <v>1</v>
      </c>
      <c r="CE853" s="1" t="s">
        <v>118</v>
      </c>
      <c r="CF853" s="1" t="s">
        <v>1511</v>
      </c>
      <c r="CG853" s="1" t="str">
        <f>"05"</f>
        <v>05</v>
      </c>
      <c r="CH853" s="1" t="str">
        <f>"2"</f>
        <v>2</v>
      </c>
      <c r="CI853" s="1" t="str">
        <f>"05"</f>
        <v>05</v>
      </c>
      <c r="CJ853" s="1" t="s">
        <v>120</v>
      </c>
      <c r="CK853" s="1" t="str">
        <f>"02"</f>
        <v>02</v>
      </c>
      <c r="CL853" s="1" t="s">
        <v>539</v>
      </c>
      <c r="CW853" s="1">
        <v>0</v>
      </c>
      <c r="CX853" s="1">
        <v>0</v>
      </c>
      <c r="CY853" s="1">
        <v>0</v>
      </c>
    </row>
    <row r="854" spans="1:103">
      <c r="A854" s="1">
        <v>410</v>
      </c>
      <c r="B854" s="1" t="s">
        <v>138</v>
      </c>
      <c r="C854" s="1">
        <v>410403</v>
      </c>
      <c r="D854" s="1" t="s">
        <v>102</v>
      </c>
      <c r="E854" s="1">
        <v>8673</v>
      </c>
      <c r="F854" s="1" t="s">
        <v>191</v>
      </c>
      <c r="G854" s="1" t="s">
        <v>192</v>
      </c>
      <c r="I854" s="1" t="s">
        <v>192</v>
      </c>
      <c r="K854" s="1">
        <v>215</v>
      </c>
      <c r="L854" s="1">
        <v>215</v>
      </c>
      <c r="M854" s="1" t="s">
        <v>1672</v>
      </c>
      <c r="N854" s="1" t="s">
        <v>416</v>
      </c>
      <c r="O854" s="1" t="s">
        <v>188</v>
      </c>
      <c r="P854" s="1" t="s">
        <v>166</v>
      </c>
      <c r="Q854" s="1" t="s">
        <v>109</v>
      </c>
      <c r="R854" s="1">
        <v>1</v>
      </c>
      <c r="S854" s="1" t="s">
        <v>110</v>
      </c>
      <c r="T854" s="1" t="s">
        <v>111</v>
      </c>
      <c r="U854" s="1" t="s">
        <v>112</v>
      </c>
      <c r="V854" s="1">
        <v>411</v>
      </c>
      <c r="Y854" s="1">
        <v>410080</v>
      </c>
      <c r="Z854" s="1" t="s">
        <v>113</v>
      </c>
      <c r="AG854" s="1">
        <v>1</v>
      </c>
      <c r="AH854" s="4">
        <v>42558</v>
      </c>
      <c r="AI854" s="1">
        <v>57</v>
      </c>
      <c r="AS854" s="4">
        <v>42558</v>
      </c>
      <c r="AT854" s="4">
        <v>42885</v>
      </c>
      <c r="AU854" s="4">
        <v>42745</v>
      </c>
      <c r="AW854" s="1">
        <v>1</v>
      </c>
      <c r="AY854" s="1" t="s">
        <v>168</v>
      </c>
      <c r="BB854" s="1">
        <v>0</v>
      </c>
      <c r="BC854" s="1">
        <v>0</v>
      </c>
      <c r="BD854" s="1">
        <v>1</v>
      </c>
      <c r="BE854" s="1">
        <v>2030</v>
      </c>
      <c r="BF854" s="1" t="s">
        <v>146</v>
      </c>
      <c r="BG854" s="1">
        <v>2030</v>
      </c>
      <c r="BH854" s="1">
        <v>31.61</v>
      </c>
      <c r="BI854" s="1">
        <v>43.55</v>
      </c>
      <c r="BJ854" s="1">
        <v>0</v>
      </c>
      <c r="BL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1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2030</v>
      </c>
      <c r="CD854" s="1">
        <v>1</v>
      </c>
      <c r="CE854" s="1" t="s">
        <v>118</v>
      </c>
      <c r="CF854" s="1" t="s">
        <v>1511</v>
      </c>
      <c r="CG854" s="1" t="str">
        <f>"05"</f>
        <v>05</v>
      </c>
      <c r="CH854" s="1" t="str">
        <f>"2"</f>
        <v>2</v>
      </c>
      <c r="CI854" s="1" t="str">
        <f>"05"</f>
        <v>05</v>
      </c>
      <c r="CJ854" s="1" t="s">
        <v>120</v>
      </c>
      <c r="CK854" s="1" t="str">
        <f>"02"</f>
        <v>02</v>
      </c>
      <c r="CL854" s="1" t="s">
        <v>121</v>
      </c>
      <c r="CW854" s="1">
        <v>0</v>
      </c>
      <c r="CX854" s="1">
        <v>0</v>
      </c>
      <c r="CY854" s="1">
        <v>0</v>
      </c>
    </row>
    <row r="855" spans="1:103">
      <c r="A855" s="1">
        <v>410</v>
      </c>
      <c r="B855" s="1" t="s">
        <v>138</v>
      </c>
      <c r="C855" s="1">
        <v>410403</v>
      </c>
      <c r="D855" s="1" t="s">
        <v>102</v>
      </c>
      <c r="E855" s="1">
        <v>8673</v>
      </c>
      <c r="F855" s="1" t="s">
        <v>191</v>
      </c>
      <c r="G855" s="1" t="s">
        <v>192</v>
      </c>
      <c r="I855" s="1" t="s">
        <v>192</v>
      </c>
      <c r="K855" s="1">
        <v>216</v>
      </c>
      <c r="L855" s="1">
        <v>216</v>
      </c>
      <c r="M855" s="1" t="s">
        <v>1672</v>
      </c>
      <c r="N855" s="1" t="s">
        <v>416</v>
      </c>
      <c r="O855" s="1" t="s">
        <v>188</v>
      </c>
      <c r="P855" s="1" t="s">
        <v>166</v>
      </c>
      <c r="Q855" s="1" t="s">
        <v>109</v>
      </c>
      <c r="R855" s="1">
        <v>1</v>
      </c>
      <c r="S855" s="1" t="s">
        <v>110</v>
      </c>
      <c r="T855" s="1" t="s">
        <v>111</v>
      </c>
      <c r="U855" s="1" t="s">
        <v>112</v>
      </c>
      <c r="V855" s="1">
        <v>411</v>
      </c>
      <c r="Y855" s="1">
        <v>410080</v>
      </c>
      <c r="Z855" s="1" t="s">
        <v>113</v>
      </c>
      <c r="AG855" s="1">
        <v>1</v>
      </c>
      <c r="AH855" s="4">
        <v>42558</v>
      </c>
      <c r="AI855" s="1">
        <v>57</v>
      </c>
      <c r="AS855" s="4">
        <v>42558</v>
      </c>
      <c r="AT855" s="4">
        <v>42885</v>
      </c>
      <c r="AU855" s="4">
        <v>42745</v>
      </c>
      <c r="AW855" s="1">
        <v>1</v>
      </c>
      <c r="AY855" s="1" t="s">
        <v>168</v>
      </c>
      <c r="BB855" s="1">
        <v>0</v>
      </c>
      <c r="BC855" s="1">
        <v>0</v>
      </c>
      <c r="BD855" s="1">
        <v>1</v>
      </c>
      <c r="BE855" s="1">
        <v>2030</v>
      </c>
      <c r="BF855" s="1" t="s">
        <v>146</v>
      </c>
      <c r="BG855" s="1">
        <v>2030</v>
      </c>
      <c r="BH855" s="1">
        <v>31.61</v>
      </c>
      <c r="BI855" s="1">
        <v>43.55</v>
      </c>
      <c r="BJ855" s="1">
        <v>0</v>
      </c>
      <c r="BL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1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2030</v>
      </c>
      <c r="CD855" s="1">
        <v>1</v>
      </c>
      <c r="CE855" s="1" t="s">
        <v>118</v>
      </c>
      <c r="CF855" s="1" t="s">
        <v>1511</v>
      </c>
      <c r="CG855" s="1" t="str">
        <f>"05"</f>
        <v>05</v>
      </c>
      <c r="CH855" s="1" t="str">
        <f>"2"</f>
        <v>2</v>
      </c>
      <c r="CI855" s="1" t="str">
        <f>"05"</f>
        <v>05</v>
      </c>
      <c r="CJ855" s="1" t="s">
        <v>120</v>
      </c>
      <c r="CK855" s="1" t="str">
        <f>"02"</f>
        <v>02</v>
      </c>
      <c r="CL855" s="1" t="s">
        <v>121</v>
      </c>
      <c r="CW855" s="1">
        <v>0</v>
      </c>
      <c r="CX855" s="1">
        <v>0</v>
      </c>
      <c r="CY855" s="1">
        <v>0</v>
      </c>
    </row>
    <row r="856" spans="1:103">
      <c r="A856" s="1">
        <v>410</v>
      </c>
      <c r="B856" s="1" t="s">
        <v>138</v>
      </c>
      <c r="C856" s="1">
        <v>410403</v>
      </c>
      <c r="D856" s="1" t="s">
        <v>102</v>
      </c>
      <c r="E856" s="1">
        <v>8673</v>
      </c>
      <c r="F856" s="1" t="s">
        <v>191</v>
      </c>
      <c r="G856" s="1" t="s">
        <v>192</v>
      </c>
      <c r="I856" s="1" t="s">
        <v>192</v>
      </c>
      <c r="K856" s="1">
        <v>217</v>
      </c>
      <c r="L856" s="1">
        <v>217</v>
      </c>
      <c r="M856" s="1" t="s">
        <v>1672</v>
      </c>
      <c r="N856" s="1" t="s">
        <v>416</v>
      </c>
      <c r="O856" s="1" t="s">
        <v>188</v>
      </c>
      <c r="P856" s="1" t="s">
        <v>166</v>
      </c>
      <c r="Q856" s="1" t="s">
        <v>109</v>
      </c>
      <c r="R856" s="1">
        <v>1</v>
      </c>
      <c r="S856" s="1" t="s">
        <v>110</v>
      </c>
      <c r="T856" s="1" t="s">
        <v>111</v>
      </c>
      <c r="U856" s="1" t="s">
        <v>112</v>
      </c>
      <c r="V856" s="1">
        <v>411</v>
      </c>
      <c r="Y856" s="1">
        <v>410080</v>
      </c>
      <c r="Z856" s="1" t="s">
        <v>113</v>
      </c>
      <c r="AG856" s="1">
        <v>1</v>
      </c>
      <c r="AH856" s="4">
        <v>42558</v>
      </c>
      <c r="AI856" s="1">
        <v>57</v>
      </c>
      <c r="AS856" s="4">
        <v>42558</v>
      </c>
      <c r="AT856" s="4">
        <v>42885</v>
      </c>
      <c r="AU856" s="4">
        <v>42745</v>
      </c>
      <c r="AW856" s="1">
        <v>1</v>
      </c>
      <c r="AY856" s="1" t="s">
        <v>168</v>
      </c>
      <c r="BB856" s="1">
        <v>0</v>
      </c>
      <c r="BC856" s="1">
        <v>0</v>
      </c>
      <c r="BD856" s="1">
        <v>1</v>
      </c>
      <c r="BE856" s="1">
        <v>2030</v>
      </c>
      <c r="BF856" s="1" t="s">
        <v>146</v>
      </c>
      <c r="BG856" s="1">
        <v>2030</v>
      </c>
      <c r="BH856" s="1">
        <v>31.61</v>
      </c>
      <c r="BI856" s="1">
        <v>43.55</v>
      </c>
      <c r="BJ856" s="1">
        <v>0</v>
      </c>
      <c r="BL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1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2030</v>
      </c>
      <c r="CD856" s="1">
        <v>1</v>
      </c>
      <c r="CE856" s="1" t="s">
        <v>118</v>
      </c>
      <c r="CF856" s="1" t="s">
        <v>1511</v>
      </c>
      <c r="CG856" s="1" t="str">
        <f>"05"</f>
        <v>05</v>
      </c>
      <c r="CH856" s="1" t="str">
        <f>"2"</f>
        <v>2</v>
      </c>
      <c r="CI856" s="1" t="str">
        <f>"05"</f>
        <v>05</v>
      </c>
      <c r="CJ856" s="1" t="s">
        <v>120</v>
      </c>
      <c r="CK856" s="1" t="str">
        <f>"02"</f>
        <v>02</v>
      </c>
      <c r="CL856" s="1" t="s">
        <v>121</v>
      </c>
      <c r="CW856" s="1">
        <v>0</v>
      </c>
      <c r="CX856" s="1">
        <v>0</v>
      </c>
      <c r="CY856" s="1">
        <v>0</v>
      </c>
    </row>
    <row r="857" spans="1:103">
      <c r="A857" s="1">
        <v>410</v>
      </c>
      <c r="B857" s="1" t="s">
        <v>138</v>
      </c>
      <c r="C857" s="1">
        <v>410403</v>
      </c>
      <c r="D857" s="1" t="s">
        <v>102</v>
      </c>
      <c r="E857" s="1">
        <v>8673</v>
      </c>
      <c r="F857" s="1" t="s">
        <v>191</v>
      </c>
      <c r="G857" s="1" t="s">
        <v>192</v>
      </c>
      <c r="I857" s="1" t="s">
        <v>192</v>
      </c>
      <c r="K857" s="1">
        <v>512</v>
      </c>
      <c r="L857" s="1">
        <v>609</v>
      </c>
      <c r="M857" s="1" t="s">
        <v>1672</v>
      </c>
      <c r="N857" s="1" t="s">
        <v>416</v>
      </c>
      <c r="O857" s="1" t="s">
        <v>188</v>
      </c>
      <c r="P857" s="1" t="s">
        <v>166</v>
      </c>
      <c r="Q857" s="1" t="s">
        <v>109</v>
      </c>
      <c r="R857" s="1">
        <v>1</v>
      </c>
      <c r="S857" s="1" t="s">
        <v>110</v>
      </c>
      <c r="T857" s="1" t="s">
        <v>111</v>
      </c>
      <c r="U857" s="1" t="s">
        <v>112</v>
      </c>
      <c r="V857" s="1">
        <v>411</v>
      </c>
      <c r="Y857" s="1">
        <v>410080</v>
      </c>
      <c r="Z857" s="1" t="s">
        <v>113</v>
      </c>
      <c r="AG857" s="1">
        <v>1</v>
      </c>
      <c r="AH857" s="4">
        <v>42558</v>
      </c>
      <c r="AI857" s="1">
        <v>57</v>
      </c>
      <c r="AS857" s="4">
        <v>42727</v>
      </c>
      <c r="AT857" s="4">
        <v>42885</v>
      </c>
      <c r="AU857" s="4">
        <v>42769</v>
      </c>
      <c r="AW857" s="1">
        <v>1</v>
      </c>
      <c r="AY857" s="1" t="s">
        <v>168</v>
      </c>
      <c r="BB857" s="1">
        <v>0</v>
      </c>
      <c r="BC857" s="1">
        <v>0</v>
      </c>
      <c r="BD857" s="1">
        <v>1</v>
      </c>
      <c r="BE857" s="1">
        <v>2030</v>
      </c>
      <c r="BF857" s="1" t="s">
        <v>146</v>
      </c>
      <c r="BG857" s="1">
        <v>2030</v>
      </c>
      <c r="BH857" s="1">
        <v>31.61</v>
      </c>
      <c r="BI857" s="1">
        <v>43.55</v>
      </c>
      <c r="BJ857" s="1">
        <v>0</v>
      </c>
      <c r="BL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1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2030</v>
      </c>
      <c r="CD857" s="1">
        <v>1</v>
      </c>
      <c r="CE857" s="1" t="s">
        <v>118</v>
      </c>
      <c r="CF857" s="1" t="s">
        <v>1511</v>
      </c>
      <c r="CG857" s="1" t="str">
        <f>"05"</f>
        <v>05</v>
      </c>
      <c r="CH857" s="1" t="str">
        <f>"2"</f>
        <v>2</v>
      </c>
      <c r="CI857" s="1" t="str">
        <f>"05"</f>
        <v>05</v>
      </c>
      <c r="CJ857" s="1" t="s">
        <v>120</v>
      </c>
      <c r="CK857" s="1" t="str">
        <f>"02"</f>
        <v>02</v>
      </c>
      <c r="CL857" s="1" t="s">
        <v>121</v>
      </c>
      <c r="CW857" s="1">
        <v>0</v>
      </c>
      <c r="CX857" s="1">
        <v>0</v>
      </c>
      <c r="CY857" s="1">
        <v>0</v>
      </c>
    </row>
    <row r="858" spans="1:103">
      <c r="A858" s="1">
        <v>410</v>
      </c>
      <c r="B858" s="1" t="s">
        <v>138</v>
      </c>
      <c r="C858" s="1">
        <v>410403</v>
      </c>
      <c r="D858" s="1" t="s">
        <v>102</v>
      </c>
      <c r="E858" s="1">
        <v>8673</v>
      </c>
      <c r="F858" s="1" t="s">
        <v>191</v>
      </c>
      <c r="G858" s="1" t="s">
        <v>192</v>
      </c>
      <c r="I858" s="1" t="s">
        <v>192</v>
      </c>
      <c r="K858" s="1">
        <v>513</v>
      </c>
      <c r="L858" s="1">
        <v>610</v>
      </c>
      <c r="M858" s="1" t="s">
        <v>1672</v>
      </c>
      <c r="N858" s="1" t="s">
        <v>416</v>
      </c>
      <c r="O858" s="1" t="s">
        <v>188</v>
      </c>
      <c r="P858" s="1" t="s">
        <v>166</v>
      </c>
      <c r="Q858" s="1" t="s">
        <v>109</v>
      </c>
      <c r="R858" s="1">
        <v>1</v>
      </c>
      <c r="S858" s="1" t="s">
        <v>110</v>
      </c>
      <c r="T858" s="1" t="s">
        <v>111</v>
      </c>
      <c r="U858" s="1" t="s">
        <v>112</v>
      </c>
      <c r="V858" s="1">
        <v>411</v>
      </c>
      <c r="Y858" s="1">
        <v>410080</v>
      </c>
      <c r="Z858" s="1" t="s">
        <v>113</v>
      </c>
      <c r="AG858" s="1">
        <v>1</v>
      </c>
      <c r="AH858" s="4">
        <v>42558</v>
      </c>
      <c r="AI858" s="1">
        <v>57</v>
      </c>
      <c r="AS858" s="4">
        <v>42727</v>
      </c>
      <c r="AT858" s="4">
        <v>42885</v>
      </c>
      <c r="AU858" s="4">
        <v>42769</v>
      </c>
      <c r="AW858" s="1">
        <v>1</v>
      </c>
      <c r="AY858" s="1" t="s">
        <v>168</v>
      </c>
      <c r="BB858" s="1">
        <v>0</v>
      </c>
      <c r="BC858" s="1">
        <v>0</v>
      </c>
      <c r="BD858" s="1">
        <v>1</v>
      </c>
      <c r="BE858" s="1">
        <v>2030</v>
      </c>
      <c r="BF858" s="1" t="s">
        <v>146</v>
      </c>
      <c r="BG858" s="1">
        <v>2030</v>
      </c>
      <c r="BH858" s="1">
        <v>31.61</v>
      </c>
      <c r="BI858" s="1">
        <v>43.55</v>
      </c>
      <c r="BJ858" s="1">
        <v>0</v>
      </c>
      <c r="BL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1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2030</v>
      </c>
      <c r="CD858" s="1">
        <v>1</v>
      </c>
      <c r="CE858" s="1" t="s">
        <v>118</v>
      </c>
      <c r="CF858" s="1" t="s">
        <v>1511</v>
      </c>
      <c r="CG858" s="1" t="str">
        <f>"05"</f>
        <v>05</v>
      </c>
      <c r="CH858" s="1" t="str">
        <f>"2"</f>
        <v>2</v>
      </c>
      <c r="CI858" s="1" t="str">
        <f>"05"</f>
        <v>05</v>
      </c>
      <c r="CJ858" s="1" t="s">
        <v>120</v>
      </c>
      <c r="CK858" s="1" t="str">
        <f>"02"</f>
        <v>02</v>
      </c>
      <c r="CL858" s="1" t="s">
        <v>121</v>
      </c>
      <c r="CW858" s="1">
        <v>0</v>
      </c>
      <c r="CX858" s="1">
        <v>0</v>
      </c>
      <c r="CY858" s="1">
        <v>0</v>
      </c>
    </row>
    <row r="859" spans="1:103">
      <c r="A859" s="1">
        <v>410</v>
      </c>
      <c r="B859" s="1" t="s">
        <v>138</v>
      </c>
      <c r="C859" s="1">
        <v>410403</v>
      </c>
      <c r="D859" s="1" t="s">
        <v>102</v>
      </c>
      <c r="E859" s="1">
        <v>8673</v>
      </c>
      <c r="F859" s="1" t="s">
        <v>191</v>
      </c>
      <c r="G859" s="1" t="s">
        <v>192</v>
      </c>
      <c r="I859" s="1" t="s">
        <v>192</v>
      </c>
      <c r="K859" s="1">
        <v>514</v>
      </c>
      <c r="L859" s="1">
        <v>611</v>
      </c>
      <c r="M859" s="1" t="s">
        <v>1672</v>
      </c>
      <c r="N859" s="1" t="s">
        <v>416</v>
      </c>
      <c r="O859" s="1" t="s">
        <v>188</v>
      </c>
      <c r="P859" s="1" t="s">
        <v>166</v>
      </c>
      <c r="Q859" s="1" t="s">
        <v>109</v>
      </c>
      <c r="R859" s="1">
        <v>1</v>
      </c>
      <c r="S859" s="1" t="s">
        <v>110</v>
      </c>
      <c r="T859" s="1" t="s">
        <v>111</v>
      </c>
      <c r="U859" s="1" t="s">
        <v>112</v>
      </c>
      <c r="V859" s="1">
        <v>411</v>
      </c>
      <c r="Y859" s="1">
        <v>410080</v>
      </c>
      <c r="Z859" s="1" t="s">
        <v>113</v>
      </c>
      <c r="AG859" s="1">
        <v>1</v>
      </c>
      <c r="AH859" s="4">
        <v>42558</v>
      </c>
      <c r="AI859" s="1">
        <v>57</v>
      </c>
      <c r="AS859" s="4">
        <v>42727</v>
      </c>
      <c r="AT859" s="4">
        <v>42885</v>
      </c>
      <c r="AU859" s="4">
        <v>42769</v>
      </c>
      <c r="AW859" s="1">
        <v>1</v>
      </c>
      <c r="AY859" s="1" t="s">
        <v>168</v>
      </c>
      <c r="BB859" s="1">
        <v>0</v>
      </c>
      <c r="BC859" s="1">
        <v>0</v>
      </c>
      <c r="BD859" s="1">
        <v>1</v>
      </c>
      <c r="BE859" s="1">
        <v>2030</v>
      </c>
      <c r="BF859" s="1" t="s">
        <v>146</v>
      </c>
      <c r="BG859" s="1">
        <v>2030</v>
      </c>
      <c r="BH859" s="1">
        <v>31.61</v>
      </c>
      <c r="BI859" s="1">
        <v>43.55</v>
      </c>
      <c r="BJ859" s="1">
        <v>0</v>
      </c>
      <c r="BL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1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2030</v>
      </c>
      <c r="CD859" s="1">
        <v>1</v>
      </c>
      <c r="CE859" s="1" t="s">
        <v>118</v>
      </c>
      <c r="CF859" s="1" t="s">
        <v>1511</v>
      </c>
      <c r="CG859" s="1" t="str">
        <f>"05"</f>
        <v>05</v>
      </c>
      <c r="CH859" s="1" t="str">
        <f>"2"</f>
        <v>2</v>
      </c>
      <c r="CI859" s="1" t="str">
        <f>"05"</f>
        <v>05</v>
      </c>
      <c r="CJ859" s="1" t="s">
        <v>120</v>
      </c>
      <c r="CK859" s="1" t="str">
        <f>"02"</f>
        <v>02</v>
      </c>
      <c r="CL859" s="1" t="s">
        <v>121</v>
      </c>
      <c r="CW859" s="1">
        <v>0</v>
      </c>
      <c r="CX859" s="1">
        <v>0</v>
      </c>
      <c r="CY859" s="1">
        <v>0</v>
      </c>
    </row>
    <row r="860" spans="1:103">
      <c r="A860" s="1">
        <v>410</v>
      </c>
      <c r="B860" s="1" t="s">
        <v>138</v>
      </c>
      <c r="C860" s="1">
        <v>410403</v>
      </c>
      <c r="D860" s="1" t="s">
        <v>102</v>
      </c>
      <c r="E860" s="1">
        <v>8673</v>
      </c>
      <c r="F860" s="1" t="s">
        <v>191</v>
      </c>
      <c r="G860" s="1" t="s">
        <v>192</v>
      </c>
      <c r="I860" s="1" t="s">
        <v>192</v>
      </c>
      <c r="K860" s="1">
        <v>515</v>
      </c>
      <c r="L860" s="1">
        <v>612</v>
      </c>
      <c r="M860" s="1" t="s">
        <v>1672</v>
      </c>
      <c r="N860" s="1" t="s">
        <v>416</v>
      </c>
      <c r="O860" s="1" t="s">
        <v>188</v>
      </c>
      <c r="P860" s="1" t="s">
        <v>166</v>
      </c>
      <c r="Q860" s="1" t="s">
        <v>109</v>
      </c>
      <c r="R860" s="1">
        <v>1</v>
      </c>
      <c r="S860" s="1" t="s">
        <v>110</v>
      </c>
      <c r="T860" s="1" t="s">
        <v>111</v>
      </c>
      <c r="U860" s="1" t="s">
        <v>112</v>
      </c>
      <c r="V860" s="1">
        <v>411</v>
      </c>
      <c r="Y860" s="1">
        <v>410080</v>
      </c>
      <c r="Z860" s="1" t="s">
        <v>113</v>
      </c>
      <c r="AG860" s="1">
        <v>1</v>
      </c>
      <c r="AH860" s="4">
        <v>42558</v>
      </c>
      <c r="AI860" s="1">
        <v>57</v>
      </c>
      <c r="AS860" s="4">
        <v>42727</v>
      </c>
      <c r="AT860" s="4">
        <v>42885</v>
      </c>
      <c r="AU860" s="4">
        <v>42769</v>
      </c>
      <c r="AW860" s="1">
        <v>1</v>
      </c>
      <c r="AY860" s="1" t="s">
        <v>168</v>
      </c>
      <c r="BB860" s="1">
        <v>0</v>
      </c>
      <c r="BC860" s="1">
        <v>0</v>
      </c>
      <c r="BD860" s="1">
        <v>1</v>
      </c>
      <c r="BE860" s="1">
        <v>2030</v>
      </c>
      <c r="BF860" s="1" t="s">
        <v>146</v>
      </c>
      <c r="BG860" s="1">
        <v>2030</v>
      </c>
      <c r="BH860" s="1">
        <v>31.61</v>
      </c>
      <c r="BI860" s="1">
        <v>43.55</v>
      </c>
      <c r="BJ860" s="1">
        <v>0</v>
      </c>
      <c r="BL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1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2030</v>
      </c>
      <c r="CD860" s="1">
        <v>1</v>
      </c>
      <c r="CE860" s="1" t="s">
        <v>118</v>
      </c>
      <c r="CF860" s="1" t="s">
        <v>1511</v>
      </c>
      <c r="CG860" s="1" t="str">
        <f>"05"</f>
        <v>05</v>
      </c>
      <c r="CH860" s="1" t="str">
        <f>"2"</f>
        <v>2</v>
      </c>
      <c r="CI860" s="1" t="str">
        <f>"05"</f>
        <v>05</v>
      </c>
      <c r="CJ860" s="1" t="s">
        <v>120</v>
      </c>
      <c r="CK860" s="1" t="str">
        <f>"02"</f>
        <v>02</v>
      </c>
      <c r="CL860" s="1" t="s">
        <v>121</v>
      </c>
      <c r="CW860" s="1">
        <v>0</v>
      </c>
      <c r="CX860" s="1">
        <v>0</v>
      </c>
      <c r="CY860" s="1">
        <v>0</v>
      </c>
    </row>
    <row r="861" spans="1:103">
      <c r="A861" s="1">
        <v>410</v>
      </c>
      <c r="B861" s="1" t="s">
        <v>138</v>
      </c>
      <c r="C861" s="1">
        <v>410403</v>
      </c>
      <c r="D861" s="1" t="s">
        <v>102</v>
      </c>
      <c r="E861" s="1">
        <v>8673</v>
      </c>
      <c r="F861" s="1" t="s">
        <v>191</v>
      </c>
      <c r="G861" s="1" t="s">
        <v>192</v>
      </c>
      <c r="I861" s="1" t="s">
        <v>192</v>
      </c>
      <c r="K861" s="1">
        <v>659</v>
      </c>
      <c r="L861" s="1">
        <v>675</v>
      </c>
      <c r="M861" s="1" t="s">
        <v>1672</v>
      </c>
      <c r="N861" s="1" t="s">
        <v>416</v>
      </c>
      <c r="O861" s="1" t="s">
        <v>188</v>
      </c>
      <c r="P861" s="1" t="s">
        <v>166</v>
      </c>
      <c r="Q861" s="1" t="s">
        <v>109</v>
      </c>
      <c r="R861" s="1">
        <v>1</v>
      </c>
      <c r="S861" s="1" t="s">
        <v>110</v>
      </c>
      <c r="T861" s="1" t="s">
        <v>111</v>
      </c>
      <c r="U861" s="1" t="s">
        <v>112</v>
      </c>
      <c r="V861" s="1">
        <v>411</v>
      </c>
      <c r="Y861" s="1">
        <v>410080</v>
      </c>
      <c r="Z861" s="1" t="s">
        <v>113</v>
      </c>
      <c r="AG861" s="1">
        <v>1</v>
      </c>
      <c r="AH861" s="4">
        <v>42558</v>
      </c>
      <c r="AI861" s="1">
        <v>57</v>
      </c>
      <c r="AS861" s="4">
        <v>42727</v>
      </c>
      <c r="AT861" s="4">
        <v>42885</v>
      </c>
      <c r="AU861" s="4">
        <v>42769</v>
      </c>
      <c r="AW861" s="1">
        <v>1</v>
      </c>
      <c r="AY861" s="1" t="s">
        <v>168</v>
      </c>
      <c r="BB861" s="1">
        <v>0</v>
      </c>
      <c r="BC861" s="1">
        <v>0</v>
      </c>
      <c r="BD861" s="1">
        <v>1</v>
      </c>
      <c r="BE861" s="1">
        <v>2030</v>
      </c>
      <c r="BF861" s="1" t="s">
        <v>146</v>
      </c>
      <c r="BG861" s="1">
        <v>2030</v>
      </c>
      <c r="BH861" s="1">
        <v>31.61</v>
      </c>
      <c r="BI861" s="1">
        <v>43.55</v>
      </c>
      <c r="BJ861" s="1">
        <v>0</v>
      </c>
      <c r="BL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1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2030</v>
      </c>
      <c r="CD861" s="1">
        <v>1</v>
      </c>
      <c r="CE861" s="1" t="s">
        <v>118</v>
      </c>
      <c r="CF861" s="1" t="s">
        <v>1511</v>
      </c>
      <c r="CG861" s="1" t="str">
        <f>"05"</f>
        <v>05</v>
      </c>
      <c r="CH861" s="1" t="str">
        <f>"2"</f>
        <v>2</v>
      </c>
      <c r="CI861" s="1" t="str">
        <f>"05"</f>
        <v>05</v>
      </c>
      <c r="CJ861" s="1" t="s">
        <v>120</v>
      </c>
      <c r="CK861" s="1" t="str">
        <f>"02"</f>
        <v>02</v>
      </c>
      <c r="CL861" s="1" t="s">
        <v>121</v>
      </c>
      <c r="CW861" s="1">
        <v>0</v>
      </c>
      <c r="CX861" s="1">
        <v>0</v>
      </c>
      <c r="CY861" s="1">
        <v>0</v>
      </c>
    </row>
    <row r="862" spans="1:103">
      <c r="A862" s="1">
        <v>410</v>
      </c>
      <c r="B862" s="1" t="s">
        <v>138</v>
      </c>
      <c r="C862" s="1">
        <v>410403</v>
      </c>
      <c r="D862" s="1" t="s">
        <v>102</v>
      </c>
      <c r="E862" s="1">
        <v>8673</v>
      </c>
      <c r="F862" s="1" t="s">
        <v>191</v>
      </c>
      <c r="G862" s="1" t="s">
        <v>192</v>
      </c>
      <c r="I862" s="1" t="s">
        <v>192</v>
      </c>
      <c r="K862" s="1">
        <v>660</v>
      </c>
      <c r="L862" s="1">
        <v>676</v>
      </c>
      <c r="M862" s="1" t="s">
        <v>1672</v>
      </c>
      <c r="N862" s="1" t="s">
        <v>416</v>
      </c>
      <c r="O862" s="1" t="s">
        <v>188</v>
      </c>
      <c r="P862" s="1" t="s">
        <v>166</v>
      </c>
      <c r="Q862" s="1" t="s">
        <v>109</v>
      </c>
      <c r="R862" s="1">
        <v>1</v>
      </c>
      <c r="S862" s="1" t="s">
        <v>110</v>
      </c>
      <c r="T862" s="1" t="s">
        <v>111</v>
      </c>
      <c r="U862" s="1" t="s">
        <v>112</v>
      </c>
      <c r="V862" s="1">
        <v>411</v>
      </c>
      <c r="Y862" s="1">
        <v>410080</v>
      </c>
      <c r="Z862" s="1" t="s">
        <v>113</v>
      </c>
      <c r="AG862" s="1">
        <v>1</v>
      </c>
      <c r="AH862" s="4">
        <v>42558</v>
      </c>
      <c r="AI862" s="1">
        <v>57</v>
      </c>
      <c r="AS862" s="4">
        <v>42727</v>
      </c>
      <c r="AT862" s="4">
        <v>42885</v>
      </c>
      <c r="AU862" s="4">
        <v>42769</v>
      </c>
      <c r="AW862" s="1">
        <v>1</v>
      </c>
      <c r="AY862" s="1" t="s">
        <v>168</v>
      </c>
      <c r="BB862" s="1">
        <v>0</v>
      </c>
      <c r="BC862" s="1">
        <v>0</v>
      </c>
      <c r="BD862" s="1">
        <v>1</v>
      </c>
      <c r="BE862" s="1">
        <v>2030</v>
      </c>
      <c r="BF862" s="1" t="s">
        <v>146</v>
      </c>
      <c r="BG862" s="1">
        <v>2030</v>
      </c>
      <c r="BH862" s="1">
        <v>31.61</v>
      </c>
      <c r="BI862" s="1">
        <v>43.55</v>
      </c>
      <c r="BJ862" s="1">
        <v>0</v>
      </c>
      <c r="BL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1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2030</v>
      </c>
      <c r="CD862" s="1">
        <v>1</v>
      </c>
      <c r="CE862" s="1" t="s">
        <v>118</v>
      </c>
      <c r="CF862" s="1" t="s">
        <v>1511</v>
      </c>
      <c r="CG862" s="1" t="str">
        <f>"05"</f>
        <v>05</v>
      </c>
      <c r="CH862" s="1" t="str">
        <f>"2"</f>
        <v>2</v>
      </c>
      <c r="CI862" s="1" t="str">
        <f>"05"</f>
        <v>05</v>
      </c>
      <c r="CJ862" s="1" t="s">
        <v>120</v>
      </c>
      <c r="CK862" s="1" t="str">
        <f>"02"</f>
        <v>02</v>
      </c>
      <c r="CL862" s="1" t="s">
        <v>121</v>
      </c>
      <c r="CW862" s="1">
        <v>0</v>
      </c>
      <c r="CX862" s="1">
        <v>0</v>
      </c>
      <c r="CY862" s="1">
        <v>0</v>
      </c>
    </row>
    <row r="863" spans="1:103">
      <c r="A863" s="1">
        <v>410</v>
      </c>
      <c r="B863" s="1" t="s">
        <v>138</v>
      </c>
      <c r="C863" s="1">
        <v>410403</v>
      </c>
      <c r="D863" s="1" t="s">
        <v>102</v>
      </c>
      <c r="E863" s="1">
        <v>8673</v>
      </c>
      <c r="F863" s="1" t="s">
        <v>191</v>
      </c>
      <c r="G863" s="1" t="s">
        <v>192</v>
      </c>
      <c r="I863" s="1" t="s">
        <v>192</v>
      </c>
      <c r="K863" s="1">
        <v>661</v>
      </c>
      <c r="L863" s="1">
        <v>677</v>
      </c>
      <c r="M863" s="1" t="s">
        <v>1672</v>
      </c>
      <c r="N863" s="1" t="s">
        <v>416</v>
      </c>
      <c r="O863" s="1" t="s">
        <v>188</v>
      </c>
      <c r="P863" s="1" t="s">
        <v>166</v>
      </c>
      <c r="Q863" s="1" t="s">
        <v>109</v>
      </c>
      <c r="R863" s="1">
        <v>1</v>
      </c>
      <c r="S863" s="1" t="s">
        <v>110</v>
      </c>
      <c r="T863" s="1" t="s">
        <v>111</v>
      </c>
      <c r="U863" s="1" t="s">
        <v>112</v>
      </c>
      <c r="V863" s="1">
        <v>411</v>
      </c>
      <c r="Y863" s="1">
        <v>410080</v>
      </c>
      <c r="Z863" s="1" t="s">
        <v>113</v>
      </c>
      <c r="AG863" s="1">
        <v>1</v>
      </c>
      <c r="AH863" s="4">
        <v>42558</v>
      </c>
      <c r="AI863" s="1">
        <v>57</v>
      </c>
      <c r="AS863" s="4">
        <v>42727</v>
      </c>
      <c r="AT863" s="4">
        <v>42885</v>
      </c>
      <c r="AU863" s="4">
        <v>42769</v>
      </c>
      <c r="AW863" s="1">
        <v>1</v>
      </c>
      <c r="AY863" s="1" t="s">
        <v>168</v>
      </c>
      <c r="BB863" s="1">
        <v>0</v>
      </c>
      <c r="BC863" s="1">
        <v>0</v>
      </c>
      <c r="BD863" s="1">
        <v>1</v>
      </c>
      <c r="BE863" s="1">
        <v>2030</v>
      </c>
      <c r="BF863" s="1" t="s">
        <v>146</v>
      </c>
      <c r="BG863" s="1">
        <v>2030</v>
      </c>
      <c r="BH863" s="1">
        <v>31.61</v>
      </c>
      <c r="BI863" s="1">
        <v>43.55</v>
      </c>
      <c r="BJ863" s="1">
        <v>0</v>
      </c>
      <c r="BL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1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2030</v>
      </c>
      <c r="CD863" s="1">
        <v>1</v>
      </c>
      <c r="CE863" s="1" t="s">
        <v>118</v>
      </c>
      <c r="CF863" s="1" t="s">
        <v>1511</v>
      </c>
      <c r="CG863" s="1" t="str">
        <f>"05"</f>
        <v>05</v>
      </c>
      <c r="CH863" s="1" t="str">
        <f>"2"</f>
        <v>2</v>
      </c>
      <c r="CI863" s="1" t="str">
        <f>"05"</f>
        <v>05</v>
      </c>
      <c r="CJ863" s="1" t="s">
        <v>120</v>
      </c>
      <c r="CK863" s="1" t="str">
        <f>"02"</f>
        <v>02</v>
      </c>
      <c r="CL863" s="1" t="s">
        <v>121</v>
      </c>
      <c r="CW863" s="1">
        <v>0</v>
      </c>
      <c r="CX863" s="1">
        <v>0</v>
      </c>
      <c r="CY863" s="1">
        <v>0</v>
      </c>
    </row>
    <row r="864" spans="1:103">
      <c r="A864" s="1">
        <v>410</v>
      </c>
      <c r="B864" s="1" t="s">
        <v>138</v>
      </c>
      <c r="C864" s="1">
        <v>410403</v>
      </c>
      <c r="D864" s="1" t="s">
        <v>102</v>
      </c>
      <c r="E864" s="1">
        <v>8673</v>
      </c>
      <c r="F864" s="1" t="s">
        <v>191</v>
      </c>
      <c r="G864" s="1" t="s">
        <v>192</v>
      </c>
      <c r="I864" s="1" t="s">
        <v>192</v>
      </c>
      <c r="K864" s="1">
        <v>662</v>
      </c>
      <c r="L864" s="1">
        <v>678</v>
      </c>
      <c r="M864" s="1" t="s">
        <v>1672</v>
      </c>
      <c r="N864" s="1" t="s">
        <v>416</v>
      </c>
      <c r="O864" s="1" t="s">
        <v>188</v>
      </c>
      <c r="P864" s="1" t="s">
        <v>166</v>
      </c>
      <c r="Q864" s="1" t="s">
        <v>109</v>
      </c>
      <c r="R864" s="1">
        <v>1</v>
      </c>
      <c r="S864" s="1" t="s">
        <v>110</v>
      </c>
      <c r="T864" s="1" t="s">
        <v>111</v>
      </c>
      <c r="U864" s="1" t="s">
        <v>112</v>
      </c>
      <c r="V864" s="1">
        <v>411</v>
      </c>
      <c r="Y864" s="1">
        <v>410080</v>
      </c>
      <c r="Z864" s="1" t="s">
        <v>113</v>
      </c>
      <c r="AG864" s="1">
        <v>1</v>
      </c>
      <c r="AH864" s="4">
        <v>42558</v>
      </c>
      <c r="AI864" s="1">
        <v>57</v>
      </c>
      <c r="AS864" s="4">
        <v>42727</v>
      </c>
      <c r="AT864" s="4">
        <v>42885</v>
      </c>
      <c r="AU864" s="4">
        <v>42769</v>
      </c>
      <c r="AW864" s="1">
        <v>1</v>
      </c>
      <c r="AY864" s="1" t="s">
        <v>168</v>
      </c>
      <c r="BB864" s="1">
        <v>0</v>
      </c>
      <c r="BC864" s="1">
        <v>0</v>
      </c>
      <c r="BD864" s="1">
        <v>1</v>
      </c>
      <c r="BE864" s="1">
        <v>2030</v>
      </c>
      <c r="BF864" s="1" t="s">
        <v>146</v>
      </c>
      <c r="BG864" s="1">
        <v>2030</v>
      </c>
      <c r="BH864" s="1">
        <v>31.61</v>
      </c>
      <c r="BI864" s="1">
        <v>43.55</v>
      </c>
      <c r="BJ864" s="1">
        <v>0</v>
      </c>
      <c r="BL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1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2030</v>
      </c>
      <c r="CD864" s="1">
        <v>1</v>
      </c>
      <c r="CE864" s="1" t="s">
        <v>118</v>
      </c>
      <c r="CF864" s="1" t="s">
        <v>1511</v>
      </c>
      <c r="CG864" s="1" t="str">
        <f>"05"</f>
        <v>05</v>
      </c>
      <c r="CH864" s="1" t="str">
        <f>"2"</f>
        <v>2</v>
      </c>
      <c r="CI864" s="1" t="str">
        <f>"05"</f>
        <v>05</v>
      </c>
      <c r="CJ864" s="1" t="s">
        <v>120</v>
      </c>
      <c r="CK864" s="1" t="str">
        <f>"02"</f>
        <v>02</v>
      </c>
      <c r="CL864" s="1" t="s">
        <v>121</v>
      </c>
      <c r="CW864" s="1">
        <v>0</v>
      </c>
      <c r="CX864" s="1">
        <v>0</v>
      </c>
      <c r="CY864" s="1">
        <v>0</v>
      </c>
    </row>
    <row r="865" spans="1:103">
      <c r="A865" s="1">
        <v>410</v>
      </c>
      <c r="B865" s="1" t="s">
        <v>138</v>
      </c>
      <c r="C865" s="1">
        <v>410404</v>
      </c>
      <c r="D865" s="1" t="s">
        <v>102</v>
      </c>
      <c r="E865" s="1">
        <v>8673</v>
      </c>
      <c r="F865" s="1" t="s">
        <v>191</v>
      </c>
      <c r="G865" s="1" t="s">
        <v>192</v>
      </c>
      <c r="I865" s="1" t="s">
        <v>192</v>
      </c>
      <c r="K865" s="1">
        <v>215</v>
      </c>
      <c r="L865" s="1">
        <v>215</v>
      </c>
      <c r="M865" s="1" t="s">
        <v>1672</v>
      </c>
      <c r="N865" s="1" t="s">
        <v>416</v>
      </c>
      <c r="O865" s="1" t="s">
        <v>188</v>
      </c>
      <c r="P865" s="1" t="s">
        <v>166</v>
      </c>
      <c r="Q865" s="1" t="s">
        <v>109</v>
      </c>
      <c r="R865" s="1">
        <v>1</v>
      </c>
      <c r="S865" s="1" t="s">
        <v>110</v>
      </c>
      <c r="T865" s="1" t="s">
        <v>111</v>
      </c>
      <c r="U865" s="1" t="s">
        <v>112</v>
      </c>
      <c r="V865" s="1">
        <v>411</v>
      </c>
      <c r="Y865" s="1">
        <v>410080</v>
      </c>
      <c r="Z865" s="1" t="s">
        <v>113</v>
      </c>
      <c r="AG865" s="1">
        <v>1</v>
      </c>
      <c r="AH865" s="4">
        <v>42559</v>
      </c>
      <c r="AI865" s="1">
        <v>57</v>
      </c>
      <c r="AS865" s="4">
        <v>42558</v>
      </c>
      <c r="AT865" s="4">
        <v>42886</v>
      </c>
      <c r="AU865" s="4">
        <v>42746</v>
      </c>
      <c r="AW865" s="1">
        <v>1</v>
      </c>
      <c r="AY865" s="1" t="s">
        <v>168</v>
      </c>
      <c r="BB865" s="1">
        <v>0</v>
      </c>
      <c r="BC865" s="1">
        <v>0</v>
      </c>
      <c r="BD865" s="1">
        <v>1</v>
      </c>
      <c r="BE865" s="1">
        <v>2030</v>
      </c>
      <c r="BF865" s="1" t="s">
        <v>146</v>
      </c>
      <c r="BG865" s="1">
        <v>2030</v>
      </c>
      <c r="BH865" s="1">
        <v>31.61</v>
      </c>
      <c r="BI865" s="1">
        <v>43.55</v>
      </c>
      <c r="BJ865" s="1">
        <v>0</v>
      </c>
      <c r="BL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1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2030</v>
      </c>
      <c r="CD865" s="1">
        <v>1</v>
      </c>
      <c r="CE865" s="1" t="s">
        <v>118</v>
      </c>
      <c r="CF865" s="1" t="s">
        <v>1511</v>
      </c>
      <c r="CG865" s="1" t="str">
        <f>"05"</f>
        <v>05</v>
      </c>
      <c r="CH865" s="1" t="str">
        <f>"2"</f>
        <v>2</v>
      </c>
      <c r="CI865" s="1" t="str">
        <f>"05"</f>
        <v>05</v>
      </c>
      <c r="CJ865" s="1" t="s">
        <v>120</v>
      </c>
      <c r="CK865" s="1" t="str">
        <f>"02"</f>
        <v>02</v>
      </c>
      <c r="CL865" s="1" t="s">
        <v>121</v>
      </c>
      <c r="CW865" s="1">
        <v>0</v>
      </c>
      <c r="CX865" s="1">
        <v>0</v>
      </c>
      <c r="CY865" s="1">
        <v>0</v>
      </c>
    </row>
    <row r="866" spans="1:103">
      <c r="A866" s="1">
        <v>410</v>
      </c>
      <c r="B866" s="1" t="s">
        <v>138</v>
      </c>
      <c r="C866" s="1">
        <v>410404</v>
      </c>
      <c r="D866" s="1" t="s">
        <v>102</v>
      </c>
      <c r="E866" s="1">
        <v>8673</v>
      </c>
      <c r="F866" s="1" t="s">
        <v>191</v>
      </c>
      <c r="G866" s="1" t="s">
        <v>192</v>
      </c>
      <c r="I866" s="1" t="s">
        <v>192</v>
      </c>
      <c r="K866" s="1">
        <v>216</v>
      </c>
      <c r="L866" s="1">
        <v>216</v>
      </c>
      <c r="M866" s="1" t="s">
        <v>1672</v>
      </c>
      <c r="N866" s="1" t="s">
        <v>416</v>
      </c>
      <c r="O866" s="1" t="s">
        <v>188</v>
      </c>
      <c r="P866" s="1" t="s">
        <v>166</v>
      </c>
      <c r="Q866" s="1" t="s">
        <v>109</v>
      </c>
      <c r="R866" s="1">
        <v>1</v>
      </c>
      <c r="S866" s="1" t="s">
        <v>110</v>
      </c>
      <c r="T866" s="1" t="s">
        <v>111</v>
      </c>
      <c r="U866" s="1" t="s">
        <v>112</v>
      </c>
      <c r="V866" s="1">
        <v>411</v>
      </c>
      <c r="Y866" s="1">
        <v>410080</v>
      </c>
      <c r="Z866" s="1" t="s">
        <v>113</v>
      </c>
      <c r="AG866" s="1">
        <v>1</v>
      </c>
      <c r="AH866" s="4">
        <v>42559</v>
      </c>
      <c r="AI866" s="1">
        <v>57</v>
      </c>
      <c r="AS866" s="4">
        <v>42558</v>
      </c>
      <c r="AT866" s="4">
        <v>42886</v>
      </c>
      <c r="AU866" s="4">
        <v>42746</v>
      </c>
      <c r="AW866" s="1">
        <v>1</v>
      </c>
      <c r="AY866" s="1" t="s">
        <v>168</v>
      </c>
      <c r="BB866" s="1">
        <v>0</v>
      </c>
      <c r="BC866" s="1">
        <v>0</v>
      </c>
      <c r="BD866" s="1">
        <v>1</v>
      </c>
      <c r="BE866" s="1">
        <v>2030</v>
      </c>
      <c r="BF866" s="1" t="s">
        <v>146</v>
      </c>
      <c r="BG866" s="1">
        <v>2030</v>
      </c>
      <c r="BH866" s="1">
        <v>31.61</v>
      </c>
      <c r="BI866" s="1">
        <v>43.55</v>
      </c>
      <c r="BJ866" s="1">
        <v>0</v>
      </c>
      <c r="BL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1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2030</v>
      </c>
      <c r="CD866" s="1">
        <v>1</v>
      </c>
      <c r="CE866" s="1" t="s">
        <v>118</v>
      </c>
      <c r="CF866" s="1" t="s">
        <v>1511</v>
      </c>
      <c r="CG866" s="1" t="str">
        <f>"05"</f>
        <v>05</v>
      </c>
      <c r="CH866" s="1" t="str">
        <f>"2"</f>
        <v>2</v>
      </c>
      <c r="CI866" s="1" t="str">
        <f>"05"</f>
        <v>05</v>
      </c>
      <c r="CJ866" s="1" t="s">
        <v>120</v>
      </c>
      <c r="CK866" s="1" t="str">
        <f>"02"</f>
        <v>02</v>
      </c>
      <c r="CL866" s="1" t="s">
        <v>121</v>
      </c>
      <c r="CW866" s="1">
        <v>0</v>
      </c>
      <c r="CX866" s="1">
        <v>0</v>
      </c>
      <c r="CY866" s="1">
        <v>0</v>
      </c>
    </row>
    <row r="867" spans="1:103">
      <c r="A867" s="1">
        <v>410</v>
      </c>
      <c r="B867" s="1" t="s">
        <v>138</v>
      </c>
      <c r="C867" s="1">
        <v>410404</v>
      </c>
      <c r="D867" s="1" t="s">
        <v>102</v>
      </c>
      <c r="E867" s="1">
        <v>8673</v>
      </c>
      <c r="F867" s="1" t="s">
        <v>191</v>
      </c>
      <c r="G867" s="1" t="s">
        <v>192</v>
      </c>
      <c r="I867" s="1" t="s">
        <v>192</v>
      </c>
      <c r="K867" s="1">
        <v>217</v>
      </c>
      <c r="L867" s="1">
        <v>217</v>
      </c>
      <c r="M867" s="1" t="s">
        <v>1672</v>
      </c>
      <c r="N867" s="1" t="s">
        <v>416</v>
      </c>
      <c r="O867" s="1" t="s">
        <v>188</v>
      </c>
      <c r="P867" s="1" t="s">
        <v>166</v>
      </c>
      <c r="Q867" s="1" t="s">
        <v>109</v>
      </c>
      <c r="R867" s="1">
        <v>1</v>
      </c>
      <c r="S867" s="1" t="s">
        <v>110</v>
      </c>
      <c r="T867" s="1" t="s">
        <v>111</v>
      </c>
      <c r="U867" s="1" t="s">
        <v>112</v>
      </c>
      <c r="V867" s="1">
        <v>411</v>
      </c>
      <c r="Y867" s="1">
        <v>410080</v>
      </c>
      <c r="Z867" s="1" t="s">
        <v>113</v>
      </c>
      <c r="AC867" s="1" t="s">
        <v>114</v>
      </c>
      <c r="AD867" s="4">
        <v>42780</v>
      </c>
      <c r="AG867" s="1">
        <v>1</v>
      </c>
      <c r="AH867" s="4">
        <v>42559</v>
      </c>
      <c r="AI867" s="1">
        <v>57</v>
      </c>
      <c r="AS867" s="4">
        <v>42558</v>
      </c>
      <c r="AT867" s="4">
        <v>42886</v>
      </c>
      <c r="AU867" s="4">
        <v>42746</v>
      </c>
      <c r="AW867" s="1">
        <v>1</v>
      </c>
      <c r="AX867" s="1">
        <v>408647</v>
      </c>
      <c r="AY867" s="1" t="s">
        <v>168</v>
      </c>
      <c r="AZ867" s="1">
        <v>999</v>
      </c>
      <c r="BA867" s="1">
        <v>811</v>
      </c>
      <c r="BB867" s="1">
        <v>0</v>
      </c>
      <c r="BC867" s="1">
        <v>0</v>
      </c>
      <c r="BD867" s="1">
        <v>1</v>
      </c>
      <c r="BE867" s="1">
        <v>2030</v>
      </c>
      <c r="BF867" s="1" t="s">
        <v>146</v>
      </c>
      <c r="BG867" s="1">
        <v>2030</v>
      </c>
      <c r="BH867" s="1">
        <v>31.61</v>
      </c>
      <c r="BI867" s="1">
        <v>43.55</v>
      </c>
      <c r="BJ867" s="1">
        <v>0</v>
      </c>
      <c r="BL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1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2030</v>
      </c>
      <c r="CD867" s="1">
        <v>1</v>
      </c>
      <c r="CE867" s="1" t="s">
        <v>118</v>
      </c>
      <c r="CF867" s="1" t="s">
        <v>1511</v>
      </c>
      <c r="CG867" s="1" t="str">
        <f>"05"</f>
        <v>05</v>
      </c>
      <c r="CH867" s="1" t="str">
        <f>"2"</f>
        <v>2</v>
      </c>
      <c r="CI867" s="1" t="str">
        <f>"05"</f>
        <v>05</v>
      </c>
      <c r="CJ867" s="1" t="s">
        <v>120</v>
      </c>
      <c r="CK867" s="1" t="str">
        <f>"02"</f>
        <v>02</v>
      </c>
      <c r="CL867" s="1" t="s">
        <v>121</v>
      </c>
      <c r="CW867" s="1">
        <v>0</v>
      </c>
      <c r="CX867" s="1">
        <v>0</v>
      </c>
      <c r="CY867" s="1">
        <v>0</v>
      </c>
    </row>
    <row r="868" spans="1:103">
      <c r="A868" s="1">
        <v>410</v>
      </c>
      <c r="B868" s="1" t="s">
        <v>138</v>
      </c>
      <c r="C868" s="1">
        <v>410404</v>
      </c>
      <c r="D868" s="1" t="s">
        <v>102</v>
      </c>
      <c r="E868" s="1">
        <v>8673</v>
      </c>
      <c r="F868" s="1" t="s">
        <v>191</v>
      </c>
      <c r="G868" s="1" t="s">
        <v>192</v>
      </c>
      <c r="I868" s="1" t="s">
        <v>192</v>
      </c>
      <c r="K868" s="1">
        <v>290</v>
      </c>
      <c r="L868" s="1">
        <v>290</v>
      </c>
      <c r="M868" s="1" t="s">
        <v>1672</v>
      </c>
      <c r="N868" s="1" t="s">
        <v>416</v>
      </c>
      <c r="O868" s="1" t="s">
        <v>188</v>
      </c>
      <c r="P868" s="1" t="s">
        <v>166</v>
      </c>
      <c r="Q868" s="1" t="s">
        <v>109</v>
      </c>
      <c r="R868" s="1">
        <v>1</v>
      </c>
      <c r="S868" s="1" t="s">
        <v>110</v>
      </c>
      <c r="T868" s="1" t="s">
        <v>111</v>
      </c>
      <c r="U868" s="1" t="s">
        <v>112</v>
      </c>
      <c r="V868" s="1">
        <v>411</v>
      </c>
      <c r="Y868" s="1">
        <v>410080</v>
      </c>
      <c r="Z868" s="1" t="s">
        <v>113</v>
      </c>
      <c r="AG868" s="1">
        <v>1</v>
      </c>
      <c r="AH868" s="4">
        <v>42559</v>
      </c>
      <c r="AI868" s="1">
        <v>57</v>
      </c>
      <c r="AS868" s="4">
        <v>42558</v>
      </c>
      <c r="AT868" s="4">
        <v>42886</v>
      </c>
      <c r="AU868" s="4">
        <v>42746</v>
      </c>
      <c r="AW868" s="1">
        <v>1</v>
      </c>
      <c r="AY868" s="1" t="s">
        <v>168</v>
      </c>
      <c r="BB868" s="1">
        <v>0</v>
      </c>
      <c r="BC868" s="1">
        <v>0</v>
      </c>
      <c r="BD868" s="1">
        <v>1</v>
      </c>
      <c r="BE868" s="1">
        <v>2030</v>
      </c>
      <c r="BF868" s="1" t="s">
        <v>146</v>
      </c>
      <c r="BG868" s="1">
        <v>2030</v>
      </c>
      <c r="BH868" s="1">
        <v>31.61</v>
      </c>
      <c r="BI868" s="1">
        <v>43.55</v>
      </c>
      <c r="BJ868" s="1">
        <v>0</v>
      </c>
      <c r="BL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1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2030</v>
      </c>
      <c r="CD868" s="1">
        <v>1</v>
      </c>
      <c r="CE868" s="1" t="s">
        <v>118</v>
      </c>
      <c r="CF868" s="1" t="s">
        <v>1511</v>
      </c>
      <c r="CG868" s="1" t="str">
        <f>"05"</f>
        <v>05</v>
      </c>
      <c r="CH868" s="1" t="str">
        <f>"2"</f>
        <v>2</v>
      </c>
      <c r="CI868" s="1" t="str">
        <f>"05"</f>
        <v>05</v>
      </c>
      <c r="CJ868" s="1" t="s">
        <v>120</v>
      </c>
      <c r="CK868" s="1" t="str">
        <f>"02"</f>
        <v>02</v>
      </c>
      <c r="CL868" s="1" t="s">
        <v>121</v>
      </c>
      <c r="CW868" s="1">
        <v>0</v>
      </c>
      <c r="CX868" s="1">
        <v>0</v>
      </c>
      <c r="CY868" s="1">
        <v>0</v>
      </c>
    </row>
    <row r="869" spans="1:103">
      <c r="A869" s="1">
        <v>410</v>
      </c>
      <c r="B869" s="1" t="s">
        <v>101</v>
      </c>
      <c r="C869" s="1">
        <v>410549</v>
      </c>
      <c r="D869" s="1" t="s">
        <v>102</v>
      </c>
      <c r="E869" s="1">
        <v>8377</v>
      </c>
      <c r="F869" s="1" t="s">
        <v>372</v>
      </c>
      <c r="G869" s="1" t="s">
        <v>419</v>
      </c>
      <c r="I869" s="1" t="s">
        <v>419</v>
      </c>
      <c r="K869" s="1">
        <v>1001</v>
      </c>
      <c r="L869" s="1">
        <v>1</v>
      </c>
      <c r="M869" s="1" t="s">
        <v>1673</v>
      </c>
      <c r="N869" s="1" t="s">
        <v>416</v>
      </c>
      <c r="O869" s="1" t="s">
        <v>188</v>
      </c>
      <c r="P869" s="1" t="s">
        <v>166</v>
      </c>
      <c r="Q869" s="1" t="s">
        <v>109</v>
      </c>
      <c r="R869" s="1">
        <v>1</v>
      </c>
      <c r="S869" s="1" t="s">
        <v>110</v>
      </c>
      <c r="T869" s="1" t="s">
        <v>111</v>
      </c>
      <c r="U869" s="1" t="s">
        <v>112</v>
      </c>
      <c r="V869" s="1">
        <v>411</v>
      </c>
      <c r="Y869" s="1">
        <v>410080</v>
      </c>
      <c r="Z869" s="1" t="s">
        <v>113</v>
      </c>
      <c r="AG869" s="1">
        <v>4</v>
      </c>
      <c r="AH869" s="4">
        <v>42751</v>
      </c>
      <c r="AI869" s="1">
        <v>57</v>
      </c>
      <c r="AM869" s="1" t="s">
        <v>421</v>
      </c>
      <c r="AS869" s="4">
        <v>42712</v>
      </c>
      <c r="AT869" s="4">
        <v>42947</v>
      </c>
      <c r="AU869" s="4">
        <v>43098</v>
      </c>
      <c r="AW869" s="1">
        <v>280</v>
      </c>
      <c r="AY869" s="1" t="s">
        <v>168</v>
      </c>
      <c r="BB869" s="1">
        <v>0</v>
      </c>
      <c r="BC869" s="1">
        <v>0</v>
      </c>
      <c r="BD869" s="1">
        <v>280</v>
      </c>
      <c r="BE869" s="1">
        <v>31.74</v>
      </c>
      <c r="BF869" s="1" t="s">
        <v>117</v>
      </c>
      <c r="BG869" s="1">
        <v>594167.9755</v>
      </c>
      <c r="BH869" s="1">
        <v>8887.2</v>
      </c>
      <c r="BI869" s="1">
        <v>12747.65</v>
      </c>
      <c r="BJ869" s="1">
        <v>0</v>
      </c>
      <c r="BL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280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594167.9755</v>
      </c>
      <c r="CD869" s="1">
        <v>1</v>
      </c>
      <c r="CE869" s="1" t="s">
        <v>118</v>
      </c>
      <c r="CF869" s="1" t="s">
        <v>1511</v>
      </c>
      <c r="CG869" s="1" t="str">
        <f>"05"</f>
        <v>05</v>
      </c>
      <c r="CH869" s="1" t="str">
        <f>"2"</f>
        <v>2</v>
      </c>
      <c r="CI869" s="1" t="str">
        <f>"05"</f>
        <v>05</v>
      </c>
      <c r="CJ869" s="1" t="s">
        <v>120</v>
      </c>
      <c r="CK869" s="1" t="str">
        <f>"02"</f>
        <v>02</v>
      </c>
      <c r="CL869" s="1" t="s">
        <v>129</v>
      </c>
      <c r="CW869" s="1">
        <v>0</v>
      </c>
      <c r="CX869" s="1">
        <v>0</v>
      </c>
      <c r="CY869" s="1">
        <v>0</v>
      </c>
    </row>
    <row r="870" spans="1:103">
      <c r="A870" s="1">
        <v>410</v>
      </c>
      <c r="B870" s="1" t="s">
        <v>297</v>
      </c>
      <c r="C870" s="1">
        <v>410769</v>
      </c>
      <c r="D870" s="1" t="s">
        <v>102</v>
      </c>
      <c r="E870" s="1">
        <v>2211</v>
      </c>
      <c r="F870" s="1" t="s">
        <v>1330</v>
      </c>
      <c r="G870" s="1" t="s">
        <v>1674</v>
      </c>
      <c r="I870" s="1" t="s">
        <v>1674</v>
      </c>
      <c r="K870" s="1">
        <v>5</v>
      </c>
      <c r="L870" s="1">
        <v>1</v>
      </c>
      <c r="M870" s="1" t="s">
        <v>1675</v>
      </c>
      <c r="N870" s="1" t="s">
        <v>416</v>
      </c>
      <c r="O870" s="1" t="s">
        <v>188</v>
      </c>
      <c r="P870" s="1" t="s">
        <v>166</v>
      </c>
      <c r="Q870" s="1" t="s">
        <v>109</v>
      </c>
      <c r="R870" s="1">
        <v>1</v>
      </c>
      <c r="S870" s="1" t="s">
        <v>110</v>
      </c>
      <c r="T870" s="1" t="s">
        <v>111</v>
      </c>
      <c r="U870" s="1" t="s">
        <v>112</v>
      </c>
      <c r="V870" s="1">
        <v>411</v>
      </c>
      <c r="Y870" s="1">
        <v>410080</v>
      </c>
      <c r="Z870" s="1" t="s">
        <v>113</v>
      </c>
      <c r="AG870" s="1">
        <v>1</v>
      </c>
      <c r="AH870" s="4">
        <v>42864</v>
      </c>
      <c r="AI870" s="1">
        <v>1</v>
      </c>
      <c r="AS870" s="4">
        <v>42864</v>
      </c>
      <c r="AT870" s="4">
        <v>42993</v>
      </c>
      <c r="AU870" s="4">
        <v>42977</v>
      </c>
      <c r="AW870" s="1">
        <v>500</v>
      </c>
      <c r="AX870" s="1">
        <v>409226</v>
      </c>
      <c r="AY870" s="1" t="s">
        <v>168</v>
      </c>
      <c r="AZ870" s="1">
        <v>999</v>
      </c>
      <c r="BA870" s="1">
        <v>810</v>
      </c>
      <c r="BB870" s="1">
        <v>0</v>
      </c>
      <c r="BC870" s="1">
        <v>0</v>
      </c>
      <c r="BD870" s="1">
        <v>500</v>
      </c>
      <c r="BE870" s="1">
        <v>23.7</v>
      </c>
      <c r="BF870" s="1" t="s">
        <v>117</v>
      </c>
      <c r="BG870" s="1">
        <v>760971.45</v>
      </c>
      <c r="BH870" s="1">
        <v>11850</v>
      </c>
      <c r="BI870" s="1">
        <v>16326.36</v>
      </c>
      <c r="BJ870" s="1">
        <v>0</v>
      </c>
      <c r="BL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500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760971.45</v>
      </c>
      <c r="CD870" s="1">
        <v>1</v>
      </c>
      <c r="CE870" s="1" t="s">
        <v>118</v>
      </c>
      <c r="CF870" s="1" t="s">
        <v>1511</v>
      </c>
      <c r="CG870" s="1" t="str">
        <f>"05"</f>
        <v>05</v>
      </c>
      <c r="CH870" s="1" t="str">
        <f>"2"</f>
        <v>2</v>
      </c>
      <c r="CI870" s="1" t="str">
        <f>"05"</f>
        <v>05</v>
      </c>
      <c r="CJ870" s="1" t="s">
        <v>120</v>
      </c>
      <c r="CK870" s="1" t="str">
        <f>"02"</f>
        <v>02</v>
      </c>
      <c r="CL870" s="1" t="s">
        <v>129</v>
      </c>
      <c r="CW870" s="1">
        <v>0</v>
      </c>
      <c r="CX870" s="1">
        <v>0</v>
      </c>
      <c r="CY870" s="1">
        <v>0</v>
      </c>
    </row>
    <row r="871" spans="1:103">
      <c r="A871" s="1">
        <v>410</v>
      </c>
      <c r="B871" s="1" t="s">
        <v>297</v>
      </c>
      <c r="C871" s="1">
        <v>410770</v>
      </c>
      <c r="D871" s="1" t="s">
        <v>102</v>
      </c>
      <c r="E871" s="1">
        <v>2211</v>
      </c>
      <c r="F871" s="1" t="s">
        <v>1330</v>
      </c>
      <c r="G871" s="1" t="s">
        <v>1331</v>
      </c>
      <c r="I871" s="1" t="s">
        <v>1331</v>
      </c>
      <c r="K871" s="1">
        <v>5</v>
      </c>
      <c r="L871" s="1">
        <v>1</v>
      </c>
      <c r="M871" s="1" t="s">
        <v>1675</v>
      </c>
      <c r="N871" s="1" t="s">
        <v>416</v>
      </c>
      <c r="O871" s="1" t="s">
        <v>188</v>
      </c>
      <c r="P871" s="1" t="s">
        <v>166</v>
      </c>
      <c r="Q871" s="1" t="s">
        <v>109</v>
      </c>
      <c r="R871" s="1">
        <v>1</v>
      </c>
      <c r="S871" s="1" t="s">
        <v>110</v>
      </c>
      <c r="T871" s="1" t="s">
        <v>111</v>
      </c>
      <c r="U871" s="1" t="s">
        <v>112</v>
      </c>
      <c r="V871" s="1">
        <v>411</v>
      </c>
      <c r="Y871" s="1">
        <v>410080</v>
      </c>
      <c r="Z871" s="1" t="s">
        <v>113</v>
      </c>
      <c r="AG871" s="1">
        <v>1</v>
      </c>
      <c r="AH871" s="4">
        <v>42864</v>
      </c>
      <c r="AI871" s="1">
        <v>1</v>
      </c>
      <c r="AS871" s="4">
        <v>42864</v>
      </c>
      <c r="AT871" s="4">
        <v>42972</v>
      </c>
      <c r="AU871" s="4">
        <v>42964</v>
      </c>
      <c r="AW871" s="1">
        <v>500</v>
      </c>
      <c r="AY871" s="1" t="s">
        <v>168</v>
      </c>
      <c r="BB871" s="1">
        <v>0</v>
      </c>
      <c r="BC871" s="1">
        <v>0</v>
      </c>
      <c r="BD871" s="1">
        <v>500</v>
      </c>
      <c r="BE871" s="1">
        <v>23.7</v>
      </c>
      <c r="BF871" s="1" t="s">
        <v>117</v>
      </c>
      <c r="BG871" s="1">
        <v>760971.45</v>
      </c>
      <c r="BH871" s="1">
        <v>11850</v>
      </c>
      <c r="BI871" s="1">
        <v>16326.36</v>
      </c>
      <c r="BJ871" s="1">
        <v>0</v>
      </c>
      <c r="BL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500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760971.45</v>
      </c>
      <c r="CD871" s="1">
        <v>1</v>
      </c>
      <c r="CE871" s="1" t="s">
        <v>118</v>
      </c>
      <c r="CF871" s="1" t="s">
        <v>1511</v>
      </c>
      <c r="CG871" s="1" t="str">
        <f>"05"</f>
        <v>05</v>
      </c>
      <c r="CH871" s="1" t="str">
        <f>"2"</f>
        <v>2</v>
      </c>
      <c r="CI871" s="1" t="str">
        <f>"05"</f>
        <v>05</v>
      </c>
      <c r="CJ871" s="1" t="s">
        <v>120</v>
      </c>
      <c r="CK871" s="1" t="str">
        <f>"02"</f>
        <v>02</v>
      </c>
      <c r="CL871" s="1" t="s">
        <v>129</v>
      </c>
      <c r="CW871" s="1">
        <v>0</v>
      </c>
      <c r="CX871" s="1">
        <v>0</v>
      </c>
      <c r="CY871" s="1">
        <v>0</v>
      </c>
    </row>
    <row r="872" spans="1:103">
      <c r="A872" s="1">
        <v>410</v>
      </c>
      <c r="B872" s="1" t="s">
        <v>297</v>
      </c>
      <c r="C872" s="1">
        <v>410771</v>
      </c>
      <c r="D872" s="1" t="s">
        <v>102</v>
      </c>
      <c r="E872" s="1">
        <v>2211</v>
      </c>
      <c r="F872" s="1" t="s">
        <v>1330</v>
      </c>
      <c r="G872" s="1" t="s">
        <v>1676</v>
      </c>
      <c r="I872" s="1" t="s">
        <v>1676</v>
      </c>
      <c r="K872" s="1">
        <v>10</v>
      </c>
      <c r="L872" s="1">
        <v>2</v>
      </c>
      <c r="M872" s="1" t="s">
        <v>1675</v>
      </c>
      <c r="N872" s="1" t="s">
        <v>416</v>
      </c>
      <c r="O872" s="1" t="s">
        <v>188</v>
      </c>
      <c r="P872" s="1" t="s">
        <v>166</v>
      </c>
      <c r="Q872" s="1" t="s">
        <v>109</v>
      </c>
      <c r="R872" s="1">
        <v>1</v>
      </c>
      <c r="S872" s="1" t="s">
        <v>110</v>
      </c>
      <c r="T872" s="1" t="s">
        <v>111</v>
      </c>
      <c r="U872" s="1" t="s">
        <v>112</v>
      </c>
      <c r="V872" s="1">
        <v>411</v>
      </c>
      <c r="Y872" s="1">
        <v>410080</v>
      </c>
      <c r="Z872" s="1" t="s">
        <v>113</v>
      </c>
      <c r="AG872" s="1">
        <v>1</v>
      </c>
      <c r="AH872" s="4">
        <v>42865</v>
      </c>
      <c r="AI872" s="1">
        <v>1</v>
      </c>
      <c r="AS872" s="4">
        <v>42864</v>
      </c>
      <c r="AT872" s="4">
        <v>42957</v>
      </c>
      <c r="AU872" s="4">
        <v>42950</v>
      </c>
      <c r="AW872" s="1">
        <v>1000</v>
      </c>
      <c r="AY872" s="1" t="s">
        <v>168</v>
      </c>
      <c r="BB872" s="1">
        <v>0</v>
      </c>
      <c r="BC872" s="1">
        <v>0</v>
      </c>
      <c r="BD872" s="1">
        <v>1000</v>
      </c>
      <c r="BE872" s="1">
        <v>23.7</v>
      </c>
      <c r="BF872" s="1" t="s">
        <v>117</v>
      </c>
      <c r="BG872" s="1">
        <v>1521942.9</v>
      </c>
      <c r="BH872" s="1">
        <v>23700</v>
      </c>
      <c r="BI872" s="1">
        <v>32652.71</v>
      </c>
      <c r="BJ872" s="1">
        <v>0</v>
      </c>
      <c r="BL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1000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1521942.9</v>
      </c>
      <c r="CD872" s="1">
        <v>1</v>
      </c>
      <c r="CE872" s="1" t="s">
        <v>118</v>
      </c>
      <c r="CF872" s="1" t="s">
        <v>1511</v>
      </c>
      <c r="CG872" s="1" t="str">
        <f>"05"</f>
        <v>05</v>
      </c>
      <c r="CH872" s="1" t="str">
        <f>"2"</f>
        <v>2</v>
      </c>
      <c r="CI872" s="1" t="str">
        <f>"05"</f>
        <v>05</v>
      </c>
      <c r="CJ872" s="1" t="s">
        <v>120</v>
      </c>
      <c r="CK872" s="1" t="str">
        <f>"02"</f>
        <v>02</v>
      </c>
      <c r="CL872" s="1" t="s">
        <v>129</v>
      </c>
      <c r="CW872" s="1">
        <v>0</v>
      </c>
      <c r="CX872" s="1">
        <v>0</v>
      </c>
      <c r="CY872" s="1">
        <v>0</v>
      </c>
    </row>
    <row r="873" spans="1:103">
      <c r="A873" s="1">
        <v>410</v>
      </c>
      <c r="B873" s="1" t="s">
        <v>297</v>
      </c>
      <c r="C873" s="1">
        <v>410779</v>
      </c>
      <c r="D873" s="1" t="s">
        <v>102</v>
      </c>
      <c r="E873" s="1">
        <v>2211</v>
      </c>
      <c r="F873" s="1" t="s">
        <v>1330</v>
      </c>
      <c r="G873" s="1" t="s">
        <v>1677</v>
      </c>
      <c r="I873" s="1" t="s">
        <v>1677</v>
      </c>
      <c r="K873" s="1">
        <v>5</v>
      </c>
      <c r="L873" s="1">
        <v>1</v>
      </c>
      <c r="M873" s="1" t="s">
        <v>1675</v>
      </c>
      <c r="N873" s="1" t="s">
        <v>416</v>
      </c>
      <c r="O873" s="1" t="s">
        <v>188</v>
      </c>
      <c r="P873" s="1" t="s">
        <v>166</v>
      </c>
      <c r="Q873" s="1" t="s">
        <v>109</v>
      </c>
      <c r="R873" s="1">
        <v>1</v>
      </c>
      <c r="S873" s="1" t="s">
        <v>110</v>
      </c>
      <c r="T873" s="1" t="s">
        <v>111</v>
      </c>
      <c r="U873" s="1" t="s">
        <v>112</v>
      </c>
      <c r="V873" s="1">
        <v>411</v>
      </c>
      <c r="Y873" s="1">
        <v>410080</v>
      </c>
      <c r="Z873" s="1" t="s">
        <v>113</v>
      </c>
      <c r="AG873" s="1">
        <v>1</v>
      </c>
      <c r="AH873" s="4">
        <v>42865</v>
      </c>
      <c r="AI873" s="1">
        <v>1</v>
      </c>
      <c r="AS873" s="4">
        <v>42865</v>
      </c>
      <c r="AT873" s="4">
        <v>42957</v>
      </c>
      <c r="AU873" s="4">
        <v>42954</v>
      </c>
      <c r="AW873" s="1">
        <v>500</v>
      </c>
      <c r="AY873" s="1" t="s">
        <v>168</v>
      </c>
      <c r="BB873" s="1">
        <v>0</v>
      </c>
      <c r="BC873" s="1">
        <v>0</v>
      </c>
      <c r="BD873" s="1">
        <v>500</v>
      </c>
      <c r="BE873" s="1">
        <v>26.22</v>
      </c>
      <c r="BF873" s="1" t="s">
        <v>117</v>
      </c>
      <c r="BG873" s="1">
        <v>841884.87</v>
      </c>
      <c r="BH873" s="1">
        <v>13110</v>
      </c>
      <c r="BI873" s="1">
        <v>18062.32</v>
      </c>
      <c r="BJ873" s="1">
        <v>0</v>
      </c>
      <c r="BL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500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841884.87</v>
      </c>
      <c r="CD873" s="1">
        <v>1</v>
      </c>
      <c r="CE873" s="1" t="s">
        <v>118</v>
      </c>
      <c r="CF873" s="1" t="s">
        <v>1511</v>
      </c>
      <c r="CG873" s="1" t="str">
        <f>"05"</f>
        <v>05</v>
      </c>
      <c r="CH873" s="1" t="str">
        <f>"2"</f>
        <v>2</v>
      </c>
      <c r="CI873" s="1" t="str">
        <f>"05"</f>
        <v>05</v>
      </c>
      <c r="CJ873" s="1" t="s">
        <v>120</v>
      </c>
      <c r="CK873" s="1" t="str">
        <f>"02"</f>
        <v>02</v>
      </c>
      <c r="CL873" s="1" t="s">
        <v>129</v>
      </c>
      <c r="CW873" s="1">
        <v>0</v>
      </c>
      <c r="CX873" s="1">
        <v>0</v>
      </c>
      <c r="CY873" s="1">
        <v>0</v>
      </c>
    </row>
    <row r="874" spans="1:103">
      <c r="A874" s="1">
        <v>410</v>
      </c>
      <c r="B874" s="1" t="s">
        <v>138</v>
      </c>
      <c r="C874" s="1">
        <v>410671</v>
      </c>
      <c r="D874" s="1" t="s">
        <v>102</v>
      </c>
      <c r="E874" s="1">
        <v>9113</v>
      </c>
      <c r="F874" s="1" t="s">
        <v>352</v>
      </c>
      <c r="G874" s="1" t="s">
        <v>353</v>
      </c>
      <c r="I874" s="1" t="s">
        <v>353</v>
      </c>
      <c r="K874" s="1">
        <v>34</v>
      </c>
      <c r="L874" s="1">
        <v>34</v>
      </c>
      <c r="M874" s="1" t="s">
        <v>1678</v>
      </c>
      <c r="N874" s="1" t="s">
        <v>416</v>
      </c>
      <c r="O874" s="1" t="s">
        <v>188</v>
      </c>
      <c r="P874" s="1" t="s">
        <v>166</v>
      </c>
      <c r="Q874" s="1" t="s">
        <v>109</v>
      </c>
      <c r="R874" s="1">
        <v>1</v>
      </c>
      <c r="S874" s="1" t="s">
        <v>110</v>
      </c>
      <c r="T874" s="1" t="s">
        <v>111</v>
      </c>
      <c r="U874" s="1" t="s">
        <v>112</v>
      </c>
      <c r="V874" s="1">
        <v>411</v>
      </c>
      <c r="Y874" s="1">
        <v>410080</v>
      </c>
      <c r="Z874" s="1" t="s">
        <v>113</v>
      </c>
      <c r="AC874" s="1" t="s">
        <v>114</v>
      </c>
      <c r="AD874" s="4">
        <v>42837</v>
      </c>
      <c r="AG874" s="1">
        <v>4</v>
      </c>
      <c r="AH874" s="4">
        <v>42859</v>
      </c>
      <c r="AI874" s="1">
        <v>57</v>
      </c>
      <c r="AM874" s="1" t="s">
        <v>357</v>
      </c>
      <c r="AS874" s="4">
        <v>42805</v>
      </c>
      <c r="AT874" s="4">
        <v>42894</v>
      </c>
      <c r="AU874" s="4">
        <v>42888</v>
      </c>
      <c r="AW874" s="1">
        <v>56</v>
      </c>
      <c r="AX874" s="1">
        <v>409052</v>
      </c>
      <c r="AY874" s="1" t="s">
        <v>168</v>
      </c>
      <c r="AZ874" s="1">
        <v>999</v>
      </c>
      <c r="BA874" s="1">
        <v>811</v>
      </c>
      <c r="BB874" s="1">
        <v>0</v>
      </c>
      <c r="BC874" s="1">
        <v>0</v>
      </c>
      <c r="BD874" s="1">
        <v>56</v>
      </c>
      <c r="BE874" s="1">
        <v>1734</v>
      </c>
      <c r="BF874" s="1" t="s">
        <v>146</v>
      </c>
      <c r="BG874" s="1">
        <v>97104</v>
      </c>
      <c r="BH874" s="1">
        <v>1512.12</v>
      </c>
      <c r="BI874" s="1">
        <v>2083.33</v>
      </c>
      <c r="BJ874" s="1">
        <v>0</v>
      </c>
      <c r="BL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56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97104</v>
      </c>
      <c r="CD874" s="1">
        <v>1</v>
      </c>
      <c r="CE874" s="1" t="s">
        <v>118</v>
      </c>
      <c r="CF874" s="1" t="s">
        <v>1511</v>
      </c>
      <c r="CG874" s="1" t="str">
        <f>"05"</f>
        <v>05</v>
      </c>
      <c r="CH874" s="1" t="str">
        <f>"2"</f>
        <v>2</v>
      </c>
      <c r="CI874" s="1" t="str">
        <f>"05"</f>
        <v>05</v>
      </c>
      <c r="CJ874" s="1" t="s">
        <v>120</v>
      </c>
      <c r="CK874" s="1" t="str">
        <f>"02"</f>
        <v>02</v>
      </c>
      <c r="CL874" s="1" t="s">
        <v>129</v>
      </c>
      <c r="CW874" s="1">
        <v>0</v>
      </c>
      <c r="CX874" s="1">
        <v>0</v>
      </c>
      <c r="CY874" s="1">
        <v>0</v>
      </c>
    </row>
    <row r="875" spans="1:103">
      <c r="A875" s="1">
        <v>410</v>
      </c>
      <c r="B875" s="1" t="s">
        <v>138</v>
      </c>
      <c r="C875" s="1">
        <v>410767</v>
      </c>
      <c r="D875" s="1" t="s">
        <v>102</v>
      </c>
      <c r="E875" s="1">
        <v>9113</v>
      </c>
      <c r="F875" s="1" t="s">
        <v>352</v>
      </c>
      <c r="G875" s="1" t="s">
        <v>359</v>
      </c>
      <c r="I875" s="1" t="s">
        <v>359</v>
      </c>
      <c r="K875" s="1">
        <v>34</v>
      </c>
      <c r="L875" s="1">
        <v>34</v>
      </c>
      <c r="M875" s="1" t="s">
        <v>1678</v>
      </c>
      <c r="N875" s="1" t="s">
        <v>416</v>
      </c>
      <c r="O875" s="1" t="s">
        <v>188</v>
      </c>
      <c r="P875" s="1" t="s">
        <v>166</v>
      </c>
      <c r="Q875" s="1" t="s">
        <v>109</v>
      </c>
      <c r="R875" s="1">
        <v>1</v>
      </c>
      <c r="S875" s="1" t="s">
        <v>110</v>
      </c>
      <c r="T875" s="1" t="s">
        <v>111</v>
      </c>
      <c r="U875" s="1" t="s">
        <v>112</v>
      </c>
      <c r="V875" s="1">
        <v>411</v>
      </c>
      <c r="Y875" s="1">
        <v>410080</v>
      </c>
      <c r="Z875" s="1" t="s">
        <v>113</v>
      </c>
      <c r="AI875" s="1">
        <v>57</v>
      </c>
      <c r="AM875" s="1" t="s">
        <v>357</v>
      </c>
      <c r="AS875" s="4">
        <v>42859</v>
      </c>
      <c r="AT875" s="4">
        <v>42950</v>
      </c>
      <c r="AU875" s="4">
        <v>42944</v>
      </c>
      <c r="AW875" s="1">
        <v>56</v>
      </c>
      <c r="AY875" s="1" t="s">
        <v>168</v>
      </c>
      <c r="BB875" s="1">
        <v>0</v>
      </c>
      <c r="BC875" s="1">
        <v>0</v>
      </c>
      <c r="BD875" s="1">
        <v>56</v>
      </c>
      <c r="BE875" s="1">
        <v>1734</v>
      </c>
      <c r="BF875" s="1" t="s">
        <v>146</v>
      </c>
      <c r="BG875" s="1">
        <v>97104</v>
      </c>
      <c r="BH875" s="1">
        <v>1512.12</v>
      </c>
      <c r="BI875" s="1">
        <v>2083.33</v>
      </c>
      <c r="BJ875" s="1">
        <v>0</v>
      </c>
      <c r="BL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56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97104</v>
      </c>
      <c r="CD875" s="1">
        <v>1</v>
      </c>
      <c r="CE875" s="1" t="s">
        <v>118</v>
      </c>
      <c r="CF875" s="1" t="s">
        <v>1511</v>
      </c>
      <c r="CG875" s="1" t="str">
        <f>"05"</f>
        <v>05</v>
      </c>
      <c r="CH875" s="1" t="str">
        <f>"2"</f>
        <v>2</v>
      </c>
      <c r="CI875" s="1" t="str">
        <f>"05"</f>
        <v>05</v>
      </c>
      <c r="CJ875" s="1" t="s">
        <v>120</v>
      </c>
      <c r="CK875" s="1" t="str">
        <f>"02"</f>
        <v>02</v>
      </c>
      <c r="CL875" s="1" t="s">
        <v>129</v>
      </c>
      <c r="CW875" s="1">
        <v>0</v>
      </c>
      <c r="CX875" s="1">
        <v>0</v>
      </c>
      <c r="CY875" s="1">
        <v>0</v>
      </c>
    </row>
    <row r="876" spans="1:103">
      <c r="A876" s="1">
        <v>410</v>
      </c>
      <c r="B876" s="1" t="s">
        <v>138</v>
      </c>
      <c r="C876" s="1">
        <v>410671</v>
      </c>
      <c r="D876" s="1" t="s">
        <v>102</v>
      </c>
      <c r="E876" s="1">
        <v>9113</v>
      </c>
      <c r="F876" s="1" t="s">
        <v>352</v>
      </c>
      <c r="G876" s="1" t="s">
        <v>353</v>
      </c>
      <c r="I876" s="1" t="s">
        <v>353</v>
      </c>
      <c r="K876" s="1">
        <v>35</v>
      </c>
      <c r="L876" s="1">
        <v>35</v>
      </c>
      <c r="M876" s="1" t="s">
        <v>1679</v>
      </c>
      <c r="N876" s="1" t="s">
        <v>1680</v>
      </c>
      <c r="O876" s="1" t="s">
        <v>188</v>
      </c>
      <c r="P876" s="1" t="s">
        <v>166</v>
      </c>
      <c r="Q876" s="1" t="s">
        <v>109</v>
      </c>
      <c r="R876" s="1">
        <v>1</v>
      </c>
      <c r="S876" s="1" t="s">
        <v>110</v>
      </c>
      <c r="T876" s="1" t="s">
        <v>111</v>
      </c>
      <c r="U876" s="1" t="s">
        <v>112</v>
      </c>
      <c r="V876" s="1">
        <v>411</v>
      </c>
      <c r="Y876" s="1">
        <v>410080</v>
      </c>
      <c r="Z876" s="1" t="s">
        <v>113</v>
      </c>
      <c r="AG876" s="1">
        <v>4</v>
      </c>
      <c r="AH876" s="4">
        <v>42859</v>
      </c>
      <c r="AI876" s="1">
        <v>57</v>
      </c>
      <c r="AM876" s="1" t="s">
        <v>357</v>
      </c>
      <c r="AS876" s="4">
        <v>42851</v>
      </c>
      <c r="AT876" s="4">
        <v>42894</v>
      </c>
      <c r="AU876" s="4">
        <v>42888</v>
      </c>
      <c r="AW876" s="1">
        <v>65</v>
      </c>
      <c r="AY876" s="1" t="s">
        <v>168</v>
      </c>
      <c r="BB876" s="1">
        <v>0</v>
      </c>
      <c r="BC876" s="1">
        <v>0</v>
      </c>
      <c r="BD876" s="1">
        <v>65</v>
      </c>
      <c r="BE876" s="1">
        <v>1734</v>
      </c>
      <c r="BF876" s="1" t="s">
        <v>146</v>
      </c>
      <c r="BG876" s="1">
        <v>112710</v>
      </c>
      <c r="BH876" s="1">
        <v>1755.14</v>
      </c>
      <c r="BI876" s="1">
        <v>2418.15</v>
      </c>
      <c r="BJ876" s="1">
        <v>0</v>
      </c>
      <c r="BL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65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112710</v>
      </c>
      <c r="CD876" s="1">
        <v>1</v>
      </c>
      <c r="CE876" s="1" t="s">
        <v>118</v>
      </c>
      <c r="CF876" s="1" t="s">
        <v>1511</v>
      </c>
      <c r="CG876" s="1" t="str">
        <f>"05"</f>
        <v>05</v>
      </c>
      <c r="CH876" s="1" t="str">
        <f>"2"</f>
        <v>2</v>
      </c>
      <c r="CI876" s="1" t="str">
        <f>"05"</f>
        <v>05</v>
      </c>
      <c r="CJ876" s="1" t="s">
        <v>120</v>
      </c>
      <c r="CK876" s="1" t="str">
        <f>"02"</f>
        <v>02</v>
      </c>
      <c r="CL876" s="1" t="s">
        <v>129</v>
      </c>
      <c r="CW876" s="1">
        <v>0</v>
      </c>
      <c r="CX876" s="1">
        <v>0</v>
      </c>
      <c r="CY876" s="1">
        <v>0</v>
      </c>
    </row>
    <row r="877" spans="1:103">
      <c r="A877" s="1">
        <v>410</v>
      </c>
      <c r="B877" s="1" t="s">
        <v>138</v>
      </c>
      <c r="C877" s="1">
        <v>410767</v>
      </c>
      <c r="D877" s="1" t="s">
        <v>102</v>
      </c>
      <c r="E877" s="1">
        <v>9113</v>
      </c>
      <c r="F877" s="1" t="s">
        <v>352</v>
      </c>
      <c r="G877" s="1" t="s">
        <v>359</v>
      </c>
      <c r="I877" s="1" t="s">
        <v>359</v>
      </c>
      <c r="K877" s="1">
        <v>35</v>
      </c>
      <c r="L877" s="1">
        <v>35</v>
      </c>
      <c r="M877" s="1" t="s">
        <v>1679</v>
      </c>
      <c r="N877" s="1" t="s">
        <v>1680</v>
      </c>
      <c r="O877" s="1" t="s">
        <v>188</v>
      </c>
      <c r="P877" s="1" t="s">
        <v>166</v>
      </c>
      <c r="Q877" s="1" t="s">
        <v>109</v>
      </c>
      <c r="R877" s="1">
        <v>1</v>
      </c>
      <c r="S877" s="1" t="s">
        <v>110</v>
      </c>
      <c r="T877" s="1" t="s">
        <v>111</v>
      </c>
      <c r="U877" s="1" t="s">
        <v>112</v>
      </c>
      <c r="V877" s="1">
        <v>411</v>
      </c>
      <c r="Y877" s="1">
        <v>410080</v>
      </c>
      <c r="Z877" s="1" t="s">
        <v>113</v>
      </c>
      <c r="AI877" s="1">
        <v>57</v>
      </c>
      <c r="AM877" s="1" t="s">
        <v>357</v>
      </c>
      <c r="AS877" s="4">
        <v>42859</v>
      </c>
      <c r="AT877" s="4">
        <v>42950</v>
      </c>
      <c r="AU877" s="4">
        <v>42944</v>
      </c>
      <c r="AW877" s="1">
        <v>65</v>
      </c>
      <c r="AY877" s="1" t="s">
        <v>168</v>
      </c>
      <c r="BB877" s="1">
        <v>0</v>
      </c>
      <c r="BC877" s="1">
        <v>0</v>
      </c>
      <c r="BD877" s="1">
        <v>65</v>
      </c>
      <c r="BE877" s="1">
        <v>1734</v>
      </c>
      <c r="BF877" s="1" t="s">
        <v>146</v>
      </c>
      <c r="BG877" s="1">
        <v>112710</v>
      </c>
      <c r="BH877" s="1">
        <v>1755.14</v>
      </c>
      <c r="BI877" s="1">
        <v>2418.15</v>
      </c>
      <c r="BJ877" s="1">
        <v>0</v>
      </c>
      <c r="BL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65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112710</v>
      </c>
      <c r="CD877" s="1">
        <v>1</v>
      </c>
      <c r="CE877" s="1" t="s">
        <v>118</v>
      </c>
      <c r="CF877" s="1" t="s">
        <v>1511</v>
      </c>
      <c r="CG877" s="1" t="str">
        <f>"05"</f>
        <v>05</v>
      </c>
      <c r="CH877" s="1" t="str">
        <f>"2"</f>
        <v>2</v>
      </c>
      <c r="CI877" s="1" t="str">
        <f>"05"</f>
        <v>05</v>
      </c>
      <c r="CJ877" s="1" t="s">
        <v>120</v>
      </c>
      <c r="CK877" s="1" t="str">
        <f>"02"</f>
        <v>02</v>
      </c>
      <c r="CL877" s="1" t="s">
        <v>129</v>
      </c>
      <c r="CW877" s="1">
        <v>0</v>
      </c>
      <c r="CX877" s="1">
        <v>0</v>
      </c>
      <c r="CY877" s="1">
        <v>0</v>
      </c>
    </row>
    <row r="878" spans="1:103">
      <c r="A878" s="1">
        <v>410</v>
      </c>
      <c r="B878" s="1" t="s">
        <v>101</v>
      </c>
      <c r="C878" s="1">
        <v>410549</v>
      </c>
      <c r="D878" s="1" t="s">
        <v>102</v>
      </c>
      <c r="E878" s="1">
        <v>8377</v>
      </c>
      <c r="F878" s="1" t="s">
        <v>372</v>
      </c>
      <c r="G878" s="1" t="s">
        <v>419</v>
      </c>
      <c r="I878" s="1" t="s">
        <v>419</v>
      </c>
      <c r="K878" s="1">
        <v>1601</v>
      </c>
      <c r="L878" s="1">
        <v>10</v>
      </c>
      <c r="M878" s="1" t="s">
        <v>1681</v>
      </c>
      <c r="N878" s="1" t="s">
        <v>423</v>
      </c>
      <c r="O878" s="1" t="s">
        <v>188</v>
      </c>
      <c r="P878" s="1" t="s">
        <v>371</v>
      </c>
      <c r="Q878" s="1" t="s">
        <v>109</v>
      </c>
      <c r="R878" s="1">
        <v>1</v>
      </c>
      <c r="S878" s="1" t="s">
        <v>110</v>
      </c>
      <c r="T878" s="1" t="s">
        <v>111</v>
      </c>
      <c r="U878" s="1" t="s">
        <v>112</v>
      </c>
      <c r="V878" s="1">
        <v>411</v>
      </c>
      <c r="Y878" s="1">
        <v>410080</v>
      </c>
      <c r="Z878" s="1" t="s">
        <v>113</v>
      </c>
      <c r="AG878" s="1">
        <v>4</v>
      </c>
      <c r="AH878" s="4">
        <v>42751</v>
      </c>
      <c r="AI878" s="1">
        <v>57</v>
      </c>
      <c r="AM878" s="1" t="s">
        <v>421</v>
      </c>
      <c r="AS878" s="4">
        <v>42712</v>
      </c>
      <c r="AT878" s="4">
        <v>42947</v>
      </c>
      <c r="AU878" s="4">
        <v>43098</v>
      </c>
      <c r="AW878" s="1">
        <v>11</v>
      </c>
      <c r="AY878" s="1" t="s">
        <v>168</v>
      </c>
      <c r="BB878" s="1">
        <v>0</v>
      </c>
      <c r="BC878" s="1">
        <v>0</v>
      </c>
      <c r="BD878" s="1">
        <v>11</v>
      </c>
      <c r="BE878" s="1">
        <v>40.32</v>
      </c>
      <c r="BF878" s="1" t="s">
        <v>117</v>
      </c>
      <c r="BG878" s="1">
        <v>29652.2392</v>
      </c>
      <c r="BH878" s="1">
        <v>443.52</v>
      </c>
      <c r="BI878" s="1">
        <v>636.18</v>
      </c>
      <c r="BJ878" s="1">
        <v>0</v>
      </c>
      <c r="BL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11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29652.2392</v>
      </c>
      <c r="CD878" s="1">
        <v>1</v>
      </c>
      <c r="CE878" s="1" t="s">
        <v>118</v>
      </c>
      <c r="CF878" s="1" t="s">
        <v>1511</v>
      </c>
      <c r="CG878" s="1" t="str">
        <f>"05"</f>
        <v>05</v>
      </c>
      <c r="CH878" s="1" t="str">
        <f>"2"</f>
        <v>2</v>
      </c>
      <c r="CI878" s="1" t="str">
        <f>"05"</f>
        <v>05</v>
      </c>
      <c r="CJ878" s="1" t="s">
        <v>120</v>
      </c>
      <c r="CK878" s="1" t="str">
        <f>"06"</f>
        <v>06</v>
      </c>
      <c r="CL878" s="1" t="s">
        <v>129</v>
      </c>
      <c r="CW878" s="1">
        <v>0</v>
      </c>
      <c r="CX878" s="1">
        <v>0</v>
      </c>
      <c r="CY878" s="1">
        <v>0</v>
      </c>
    </row>
    <row r="879" spans="1:103">
      <c r="A879" s="1">
        <v>410</v>
      </c>
      <c r="B879" s="1" t="s">
        <v>138</v>
      </c>
      <c r="C879" s="1">
        <v>410502</v>
      </c>
      <c r="D879" s="1" t="s">
        <v>102</v>
      </c>
      <c r="E879" s="1">
        <v>8702</v>
      </c>
      <c r="F879" s="1" t="s">
        <v>178</v>
      </c>
      <c r="G879" s="1" t="s">
        <v>1682</v>
      </c>
      <c r="I879" s="1" t="s">
        <v>1682</v>
      </c>
      <c r="K879" s="1">
        <v>1</v>
      </c>
      <c r="L879" s="1">
        <v>1</v>
      </c>
      <c r="M879" s="1" t="s">
        <v>1683</v>
      </c>
      <c r="N879" s="1" t="s">
        <v>1684</v>
      </c>
      <c r="O879" s="1" t="s">
        <v>107</v>
      </c>
      <c r="P879" s="1" t="s">
        <v>189</v>
      </c>
      <c r="Q879" s="1" t="s">
        <v>109</v>
      </c>
      <c r="R879" s="1">
        <v>1</v>
      </c>
      <c r="S879" s="1" t="s">
        <v>110</v>
      </c>
      <c r="T879" s="1" t="s">
        <v>111</v>
      </c>
      <c r="U879" s="1" t="s">
        <v>112</v>
      </c>
      <c r="V879" s="1">
        <v>411</v>
      </c>
      <c r="Y879" s="1">
        <v>410080</v>
      </c>
      <c r="Z879" s="1" t="s">
        <v>113</v>
      </c>
      <c r="AC879" s="1" t="s">
        <v>157</v>
      </c>
      <c r="AD879" s="4">
        <v>42836</v>
      </c>
      <c r="AG879" s="1">
        <v>1</v>
      </c>
      <c r="AH879" s="4">
        <v>42648</v>
      </c>
      <c r="AI879" s="1">
        <v>57</v>
      </c>
      <c r="AM879" s="1" t="s">
        <v>183</v>
      </c>
      <c r="AS879" s="4">
        <v>42648</v>
      </c>
      <c r="AT879" s="4">
        <v>42740</v>
      </c>
      <c r="AU879" s="4">
        <v>42734</v>
      </c>
      <c r="AW879" s="1">
        <v>7</v>
      </c>
      <c r="AX879" s="1">
        <v>408330</v>
      </c>
      <c r="AY879" s="1" t="s">
        <v>168</v>
      </c>
      <c r="AZ879" s="1">
        <v>999</v>
      </c>
      <c r="BB879" s="1">
        <v>0</v>
      </c>
      <c r="BC879" s="1">
        <v>7</v>
      </c>
      <c r="BD879" s="1">
        <v>7</v>
      </c>
      <c r="BE879" s="1">
        <v>6901</v>
      </c>
      <c r="BF879" s="1" t="s">
        <v>146</v>
      </c>
      <c r="BG879" s="1">
        <v>48307</v>
      </c>
      <c r="BH879" s="1">
        <v>752.25</v>
      </c>
      <c r="BI879" s="1">
        <v>1036.41</v>
      </c>
      <c r="BJ879" s="1">
        <v>7</v>
      </c>
      <c r="BK879" s="4">
        <v>42836</v>
      </c>
      <c r="BL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7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48307</v>
      </c>
      <c r="CD879" s="1">
        <v>1</v>
      </c>
      <c r="CE879" s="1" t="s">
        <v>118</v>
      </c>
      <c r="CF879" s="1" t="s">
        <v>1511</v>
      </c>
      <c r="CG879" s="1" t="str">
        <f>"05"</f>
        <v>05</v>
      </c>
      <c r="CH879" s="1" t="str">
        <f>"2"</f>
        <v>2</v>
      </c>
      <c r="CI879" s="1" t="str">
        <f>"05"</f>
        <v>05</v>
      </c>
      <c r="CJ879" s="1" t="s">
        <v>120</v>
      </c>
      <c r="CK879" s="1" t="str">
        <f>"12"</f>
        <v>12</v>
      </c>
      <c r="CL879" s="1" t="s">
        <v>177</v>
      </c>
      <c r="CW879" s="1">
        <v>0</v>
      </c>
      <c r="CX879" s="1">
        <v>0</v>
      </c>
      <c r="CY879" s="1">
        <v>0</v>
      </c>
    </row>
    <row r="880" spans="1:103">
      <c r="A880" s="1">
        <v>410</v>
      </c>
      <c r="B880" s="1" t="s">
        <v>138</v>
      </c>
      <c r="C880" s="1">
        <v>410632</v>
      </c>
      <c r="D880" s="1" t="s">
        <v>102</v>
      </c>
      <c r="E880" s="1">
        <v>8702</v>
      </c>
      <c r="F880" s="1" t="s">
        <v>178</v>
      </c>
      <c r="G880" s="1" t="s">
        <v>457</v>
      </c>
      <c r="I880" s="1" t="s">
        <v>457</v>
      </c>
      <c r="K880" s="1">
        <v>2</v>
      </c>
      <c r="L880" s="1">
        <v>2</v>
      </c>
      <c r="M880" s="1" t="s">
        <v>1683</v>
      </c>
      <c r="N880" s="1" t="s">
        <v>1684</v>
      </c>
      <c r="O880" s="1" t="s">
        <v>107</v>
      </c>
      <c r="P880" s="1" t="s">
        <v>189</v>
      </c>
      <c r="Q880" s="1" t="s">
        <v>109</v>
      </c>
      <c r="R880" s="1">
        <v>1</v>
      </c>
      <c r="S880" s="1" t="s">
        <v>110</v>
      </c>
      <c r="T880" s="1" t="s">
        <v>111</v>
      </c>
      <c r="U880" s="1" t="s">
        <v>112</v>
      </c>
      <c r="V880" s="1">
        <v>411</v>
      </c>
      <c r="Y880" s="1">
        <v>410080</v>
      </c>
      <c r="Z880" s="1" t="s">
        <v>113</v>
      </c>
      <c r="AC880" s="1" t="s">
        <v>114</v>
      </c>
      <c r="AD880" s="4">
        <v>42830</v>
      </c>
      <c r="AG880" s="1">
        <v>2</v>
      </c>
      <c r="AH880" s="4">
        <v>42803</v>
      </c>
      <c r="AI880" s="1">
        <v>57</v>
      </c>
      <c r="AM880" s="1" t="s">
        <v>183</v>
      </c>
      <c r="AS880" s="4">
        <v>42773</v>
      </c>
      <c r="AT880" s="4">
        <v>42824</v>
      </c>
      <c r="AU880" s="4">
        <v>42817</v>
      </c>
      <c r="AW880" s="1">
        <v>10</v>
      </c>
      <c r="AX880" s="1">
        <v>409003</v>
      </c>
      <c r="AY880" s="1" t="s">
        <v>168</v>
      </c>
      <c r="AZ880" s="1">
        <v>999</v>
      </c>
      <c r="BA880" s="1">
        <v>813</v>
      </c>
      <c r="BB880" s="1">
        <v>0</v>
      </c>
      <c r="BC880" s="1">
        <v>0</v>
      </c>
      <c r="BD880" s="1">
        <v>10</v>
      </c>
      <c r="BE880" s="1">
        <v>6901</v>
      </c>
      <c r="BF880" s="1" t="s">
        <v>146</v>
      </c>
      <c r="BG880" s="1">
        <v>69010</v>
      </c>
      <c r="BH880" s="1">
        <v>1074.64</v>
      </c>
      <c r="BI880" s="1">
        <v>1480.58</v>
      </c>
      <c r="BJ880" s="1">
        <v>0</v>
      </c>
      <c r="BL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10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69010</v>
      </c>
      <c r="CD880" s="1">
        <v>1</v>
      </c>
      <c r="CE880" s="1" t="s">
        <v>118</v>
      </c>
      <c r="CF880" s="1" t="s">
        <v>1511</v>
      </c>
      <c r="CG880" s="1" t="str">
        <f>"05"</f>
        <v>05</v>
      </c>
      <c r="CH880" s="1" t="str">
        <f>"2"</f>
        <v>2</v>
      </c>
      <c r="CI880" s="1" t="str">
        <f>"05"</f>
        <v>05</v>
      </c>
      <c r="CJ880" s="1" t="s">
        <v>120</v>
      </c>
      <c r="CK880" s="1" t="str">
        <f>"12"</f>
        <v>12</v>
      </c>
      <c r="CL880" s="1" t="s">
        <v>177</v>
      </c>
      <c r="CW880" s="1">
        <v>0</v>
      </c>
      <c r="CX880" s="1">
        <v>0</v>
      </c>
      <c r="CY880" s="1">
        <v>0</v>
      </c>
    </row>
    <row r="881" spans="1:103">
      <c r="A881" s="1">
        <v>410</v>
      </c>
      <c r="B881" s="1" t="s">
        <v>101</v>
      </c>
      <c r="C881" s="1">
        <v>410763</v>
      </c>
      <c r="D881" s="1" t="s">
        <v>102</v>
      </c>
      <c r="E881" s="1">
        <v>8377</v>
      </c>
      <c r="F881" s="1" t="s">
        <v>372</v>
      </c>
      <c r="G881" s="1" t="s">
        <v>695</v>
      </c>
      <c r="I881" s="1" t="s">
        <v>695</v>
      </c>
      <c r="K881" s="1">
        <v>12</v>
      </c>
      <c r="L881" s="1">
        <v>12</v>
      </c>
      <c r="M881" s="1" t="s">
        <v>1685</v>
      </c>
      <c r="N881" s="1" t="s">
        <v>1686</v>
      </c>
      <c r="O881" s="1" t="s">
        <v>107</v>
      </c>
      <c r="P881" s="1" t="s">
        <v>189</v>
      </c>
      <c r="Q881" s="1" t="s">
        <v>109</v>
      </c>
      <c r="R881" s="1">
        <v>1</v>
      </c>
      <c r="S881" s="1" t="s">
        <v>110</v>
      </c>
      <c r="T881" s="1" t="s">
        <v>111</v>
      </c>
      <c r="U881" s="1" t="s">
        <v>112</v>
      </c>
      <c r="V881" s="1">
        <v>411</v>
      </c>
      <c r="Y881" s="1">
        <v>410080</v>
      </c>
      <c r="Z881" s="1" t="s">
        <v>113</v>
      </c>
      <c r="AG881" s="1">
        <v>1</v>
      </c>
      <c r="AH881" s="4">
        <v>42860</v>
      </c>
      <c r="AI881" s="1">
        <v>57</v>
      </c>
      <c r="AM881" s="1" t="s">
        <v>698</v>
      </c>
      <c r="AS881" s="4">
        <v>42860</v>
      </c>
      <c r="AT881" s="4">
        <v>42951</v>
      </c>
      <c r="AU881" s="4">
        <v>42944</v>
      </c>
      <c r="AW881" s="1">
        <v>2</v>
      </c>
      <c r="AY881" s="1" t="s">
        <v>168</v>
      </c>
      <c r="BB881" s="1">
        <v>0</v>
      </c>
      <c r="BC881" s="1">
        <v>0</v>
      </c>
      <c r="BD881" s="1">
        <v>2</v>
      </c>
      <c r="BE881" s="1">
        <v>109.27</v>
      </c>
      <c r="BF881" s="1" t="s">
        <v>117</v>
      </c>
      <c r="BG881" s="1">
        <v>14169.8276</v>
      </c>
      <c r="BH881" s="1">
        <v>218.54</v>
      </c>
      <c r="BI881" s="1">
        <v>304.01</v>
      </c>
      <c r="BJ881" s="1">
        <v>0</v>
      </c>
      <c r="BL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2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14169.8276</v>
      </c>
      <c r="CD881" s="1">
        <v>1</v>
      </c>
      <c r="CE881" s="1" t="s">
        <v>118</v>
      </c>
      <c r="CF881" s="1" t="s">
        <v>1511</v>
      </c>
      <c r="CG881" s="1" t="str">
        <f>"05"</f>
        <v>05</v>
      </c>
      <c r="CH881" s="1" t="str">
        <f>"2"</f>
        <v>2</v>
      </c>
      <c r="CI881" s="1" t="str">
        <f>"05"</f>
        <v>05</v>
      </c>
      <c r="CJ881" s="1" t="s">
        <v>120</v>
      </c>
      <c r="CK881" s="1" t="str">
        <f>"13"</f>
        <v>13</v>
      </c>
      <c r="CL881" s="1" t="s">
        <v>160</v>
      </c>
      <c r="CW881" s="1">
        <v>0</v>
      </c>
      <c r="CX881" s="1">
        <v>0</v>
      </c>
      <c r="CY881" s="1">
        <v>0</v>
      </c>
    </row>
    <row r="882" spans="1:103">
      <c r="A882" s="1">
        <v>410</v>
      </c>
      <c r="B882" s="1" t="s">
        <v>101</v>
      </c>
      <c r="C882" s="1">
        <v>410549</v>
      </c>
      <c r="D882" s="1" t="s">
        <v>102</v>
      </c>
      <c r="E882" s="1">
        <v>8377</v>
      </c>
      <c r="F882" s="1" t="s">
        <v>372</v>
      </c>
      <c r="G882" s="1" t="s">
        <v>419</v>
      </c>
      <c r="I882" s="1" t="s">
        <v>419</v>
      </c>
      <c r="K882" s="1">
        <v>1801</v>
      </c>
      <c r="L882" s="1">
        <v>14</v>
      </c>
      <c r="M882" s="1" t="s">
        <v>1687</v>
      </c>
      <c r="N882" s="1" t="s">
        <v>425</v>
      </c>
      <c r="O882" s="1" t="s">
        <v>107</v>
      </c>
      <c r="P882" s="1" t="s">
        <v>189</v>
      </c>
      <c r="Q882" s="1" t="s">
        <v>109</v>
      </c>
      <c r="R882" s="1">
        <v>1</v>
      </c>
      <c r="S882" s="1" t="s">
        <v>110</v>
      </c>
      <c r="T882" s="1" t="s">
        <v>111</v>
      </c>
      <c r="U882" s="1" t="s">
        <v>112</v>
      </c>
      <c r="V882" s="1">
        <v>411</v>
      </c>
      <c r="Y882" s="1">
        <v>410080</v>
      </c>
      <c r="Z882" s="1" t="s">
        <v>113</v>
      </c>
      <c r="AG882" s="1">
        <v>4</v>
      </c>
      <c r="AH882" s="4">
        <v>42751</v>
      </c>
      <c r="AI882" s="1">
        <v>57</v>
      </c>
      <c r="AM882" s="1" t="s">
        <v>421</v>
      </c>
      <c r="AS882" s="4">
        <v>42712</v>
      </c>
      <c r="AT882" s="4">
        <v>42947</v>
      </c>
      <c r="AU882" s="4">
        <v>43098</v>
      </c>
      <c r="AW882" s="1">
        <v>45</v>
      </c>
      <c r="AY882" s="1" t="s">
        <v>168</v>
      </c>
      <c r="BB882" s="1">
        <v>0</v>
      </c>
      <c r="BC882" s="1">
        <v>0</v>
      </c>
      <c r="BD882" s="1">
        <v>45</v>
      </c>
      <c r="BE882" s="1">
        <v>100.04</v>
      </c>
      <c r="BF882" s="1" t="s">
        <v>117</v>
      </c>
      <c r="BG882" s="1">
        <v>300975.0419</v>
      </c>
      <c r="BH882" s="1">
        <v>4501.8</v>
      </c>
      <c r="BI882" s="1">
        <v>6457.31</v>
      </c>
      <c r="BJ882" s="1">
        <v>0</v>
      </c>
      <c r="BL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45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300975.0419</v>
      </c>
      <c r="CD882" s="1">
        <v>1</v>
      </c>
      <c r="CE882" s="1" t="s">
        <v>118</v>
      </c>
      <c r="CF882" s="1" t="s">
        <v>1511</v>
      </c>
      <c r="CG882" s="1" t="str">
        <f>"05"</f>
        <v>05</v>
      </c>
      <c r="CH882" s="1" t="str">
        <f>"2"</f>
        <v>2</v>
      </c>
      <c r="CI882" s="1" t="str">
        <f>"05"</f>
        <v>05</v>
      </c>
      <c r="CJ882" s="1" t="s">
        <v>120</v>
      </c>
      <c r="CK882" s="1" t="str">
        <f>"13"</f>
        <v>13</v>
      </c>
      <c r="CL882" s="1" t="s">
        <v>177</v>
      </c>
      <c r="CW882" s="1">
        <v>0</v>
      </c>
      <c r="CX882" s="1">
        <v>0</v>
      </c>
      <c r="CY882" s="1">
        <v>0</v>
      </c>
    </row>
    <row r="883" spans="1:103">
      <c r="A883" s="1">
        <v>410</v>
      </c>
      <c r="B883" s="1" t="s">
        <v>138</v>
      </c>
      <c r="C883" s="1">
        <v>410671</v>
      </c>
      <c r="D883" s="1" t="s">
        <v>102</v>
      </c>
      <c r="E883" s="1">
        <v>9113</v>
      </c>
      <c r="F883" s="1" t="s">
        <v>352</v>
      </c>
      <c r="G883" s="1" t="s">
        <v>353</v>
      </c>
      <c r="I883" s="1" t="s">
        <v>353</v>
      </c>
      <c r="K883" s="1">
        <v>33</v>
      </c>
      <c r="L883" s="1">
        <v>33</v>
      </c>
      <c r="M883" s="1" t="s">
        <v>1688</v>
      </c>
      <c r="N883" s="1" t="s">
        <v>1689</v>
      </c>
      <c r="O883" s="1" t="s">
        <v>1690</v>
      </c>
      <c r="P883" s="1" t="s">
        <v>377</v>
      </c>
      <c r="Q883" s="1" t="s">
        <v>109</v>
      </c>
      <c r="R883" s="1">
        <v>1</v>
      </c>
      <c r="S883" s="1" t="s">
        <v>110</v>
      </c>
      <c r="T883" s="1" t="s">
        <v>111</v>
      </c>
      <c r="U883" s="1" t="s">
        <v>112</v>
      </c>
      <c r="V883" s="1">
        <v>411</v>
      </c>
      <c r="Y883" s="1">
        <v>410080</v>
      </c>
      <c r="Z883" s="1" t="s">
        <v>113</v>
      </c>
      <c r="AG883" s="1">
        <v>4</v>
      </c>
      <c r="AH883" s="4">
        <v>42859</v>
      </c>
      <c r="AI883" s="1">
        <v>57</v>
      </c>
      <c r="AM883" s="1" t="s">
        <v>357</v>
      </c>
      <c r="AS883" s="4">
        <v>42859</v>
      </c>
      <c r="AT883" s="4">
        <v>42894</v>
      </c>
      <c r="AU883" s="4">
        <v>42888</v>
      </c>
      <c r="AW883" s="1">
        <v>5</v>
      </c>
      <c r="AY883" s="1" t="s">
        <v>168</v>
      </c>
      <c r="BB883" s="1">
        <v>0</v>
      </c>
      <c r="BC883" s="1">
        <v>0</v>
      </c>
      <c r="BD883" s="1">
        <v>5</v>
      </c>
      <c r="BE883" s="1">
        <v>2054</v>
      </c>
      <c r="BF883" s="1" t="s">
        <v>146</v>
      </c>
      <c r="BG883" s="1">
        <v>10270</v>
      </c>
      <c r="BH883" s="1">
        <v>159.93</v>
      </c>
      <c r="BI883" s="1">
        <v>220.34</v>
      </c>
      <c r="BJ883" s="1">
        <v>0</v>
      </c>
      <c r="BL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5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10270</v>
      </c>
      <c r="CD883" s="1">
        <v>1</v>
      </c>
      <c r="CE883" s="1" t="s">
        <v>118</v>
      </c>
      <c r="CF883" s="1" t="s">
        <v>1511</v>
      </c>
      <c r="CG883" s="1" t="str">
        <f>"05"</f>
        <v>05</v>
      </c>
      <c r="CH883" s="1" t="str">
        <f>"2"</f>
        <v>2</v>
      </c>
      <c r="CI883" s="1" t="str">
        <f>"05"</f>
        <v>05</v>
      </c>
      <c r="CJ883" s="1" t="s">
        <v>176</v>
      </c>
      <c r="CK883" s="1" t="str">
        <f t="shared" ref="CK883:CK946" si="222">"02"</f>
        <v>02</v>
      </c>
      <c r="CL883" s="1" t="s">
        <v>121</v>
      </c>
      <c r="CW883" s="1">
        <v>0</v>
      </c>
      <c r="CX883" s="1">
        <v>0</v>
      </c>
      <c r="CY883" s="1">
        <v>0</v>
      </c>
    </row>
    <row r="884" spans="1:103">
      <c r="A884" s="1">
        <v>410</v>
      </c>
      <c r="B884" s="1" t="s">
        <v>138</v>
      </c>
      <c r="C884" s="1">
        <v>410767</v>
      </c>
      <c r="D884" s="1" t="s">
        <v>102</v>
      </c>
      <c r="E884" s="1">
        <v>9113</v>
      </c>
      <c r="F884" s="1" t="s">
        <v>352</v>
      </c>
      <c r="G884" s="1" t="s">
        <v>359</v>
      </c>
      <c r="I884" s="1" t="s">
        <v>359</v>
      </c>
      <c r="K884" s="1">
        <v>33</v>
      </c>
      <c r="L884" s="1">
        <v>33</v>
      </c>
      <c r="M884" s="1" t="s">
        <v>1688</v>
      </c>
      <c r="N884" s="1" t="s">
        <v>1689</v>
      </c>
      <c r="O884" s="1" t="s">
        <v>1690</v>
      </c>
      <c r="P884" s="1" t="s">
        <v>377</v>
      </c>
      <c r="Q884" s="1" t="s">
        <v>109</v>
      </c>
      <c r="R884" s="1">
        <v>1</v>
      </c>
      <c r="S884" s="1" t="s">
        <v>110</v>
      </c>
      <c r="T884" s="1" t="s">
        <v>111</v>
      </c>
      <c r="U884" s="1" t="s">
        <v>112</v>
      </c>
      <c r="V884" s="1">
        <v>411</v>
      </c>
      <c r="Y884" s="1">
        <v>410080</v>
      </c>
      <c r="Z884" s="1" t="s">
        <v>113</v>
      </c>
      <c r="AI884" s="1">
        <v>57</v>
      </c>
      <c r="AM884" s="1" t="s">
        <v>357</v>
      </c>
      <c r="AS884" s="4">
        <v>42859</v>
      </c>
      <c r="AT884" s="4">
        <v>42950</v>
      </c>
      <c r="AU884" s="4">
        <v>42944</v>
      </c>
      <c r="AW884" s="1">
        <v>5</v>
      </c>
      <c r="AY884" s="1" t="s">
        <v>168</v>
      </c>
      <c r="BB884" s="1">
        <v>0</v>
      </c>
      <c r="BC884" s="1">
        <v>0</v>
      </c>
      <c r="BD884" s="1">
        <v>5</v>
      </c>
      <c r="BE884" s="1">
        <v>2054</v>
      </c>
      <c r="BF884" s="1" t="s">
        <v>146</v>
      </c>
      <c r="BG884" s="1">
        <v>10270</v>
      </c>
      <c r="BH884" s="1">
        <v>159.93</v>
      </c>
      <c r="BI884" s="1">
        <v>220.34</v>
      </c>
      <c r="BJ884" s="1">
        <v>0</v>
      </c>
      <c r="BL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5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10270</v>
      </c>
      <c r="CD884" s="1">
        <v>1</v>
      </c>
      <c r="CE884" s="1" t="s">
        <v>118</v>
      </c>
      <c r="CF884" s="1" t="s">
        <v>1511</v>
      </c>
      <c r="CG884" s="1" t="str">
        <f>"05"</f>
        <v>05</v>
      </c>
      <c r="CH884" s="1" t="str">
        <f>"2"</f>
        <v>2</v>
      </c>
      <c r="CI884" s="1" t="str">
        <f>"05"</f>
        <v>05</v>
      </c>
      <c r="CJ884" s="1" t="s">
        <v>176</v>
      </c>
      <c r="CK884" s="1" t="str">
        <f>"02"</f>
        <v>02</v>
      </c>
      <c r="CL884" s="1" t="s">
        <v>121</v>
      </c>
      <c r="CW884" s="1">
        <v>0</v>
      </c>
      <c r="CX884" s="1">
        <v>0</v>
      </c>
      <c r="CY884" s="1">
        <v>0</v>
      </c>
    </row>
    <row r="885" spans="1:103">
      <c r="A885" s="1">
        <v>410</v>
      </c>
      <c r="B885" s="1" t="s">
        <v>297</v>
      </c>
      <c r="C885" s="1">
        <v>40047</v>
      </c>
      <c r="D885" s="1" t="s">
        <v>390</v>
      </c>
      <c r="E885" s="1" t="s">
        <v>403</v>
      </c>
      <c r="F885" s="1" t="s">
        <v>404</v>
      </c>
      <c r="G885" s="1" t="s">
        <v>1350</v>
      </c>
      <c r="H885" s="1" t="s">
        <v>1351</v>
      </c>
      <c r="I885" s="1">
        <v>740896</v>
      </c>
      <c r="K885" s="1">
        <v>45</v>
      </c>
      <c r="L885" s="1">
        <v>9</v>
      </c>
      <c r="M885" s="1" t="s">
        <v>1691</v>
      </c>
      <c r="N885" s="1" t="s">
        <v>1692</v>
      </c>
      <c r="O885" s="1" t="s">
        <v>1693</v>
      </c>
      <c r="P885" s="1" t="s">
        <v>377</v>
      </c>
      <c r="Q885" s="1" t="s">
        <v>109</v>
      </c>
      <c r="R885" s="1">
        <v>1</v>
      </c>
      <c r="S885" s="1" t="s">
        <v>110</v>
      </c>
      <c r="T885" s="1" t="s">
        <v>111</v>
      </c>
      <c r="U885" s="1" t="s">
        <v>112</v>
      </c>
      <c r="V885" s="1">
        <v>411</v>
      </c>
      <c r="Y885" s="1">
        <v>3180</v>
      </c>
      <c r="Z885" s="1" t="s">
        <v>417</v>
      </c>
      <c r="AC885" s="1" t="s">
        <v>157</v>
      </c>
      <c r="AD885" s="4">
        <v>42464</v>
      </c>
      <c r="AH885" s="4">
        <v>42258</v>
      </c>
      <c r="AI885" s="1">
        <v>1</v>
      </c>
      <c r="AS885" s="4">
        <v>42258</v>
      </c>
      <c r="AT885" s="4">
        <v>42338</v>
      </c>
      <c r="AU885" s="4">
        <v>42916</v>
      </c>
      <c r="AW885" s="1">
        <v>3</v>
      </c>
      <c r="AX885" s="1">
        <v>405789</v>
      </c>
      <c r="AY885" s="1" t="s">
        <v>168</v>
      </c>
      <c r="AZ885" s="1">
        <v>999</v>
      </c>
      <c r="BB885" s="1">
        <v>0</v>
      </c>
      <c r="BC885" s="1">
        <v>3</v>
      </c>
      <c r="BD885" s="1">
        <v>3</v>
      </c>
      <c r="BE885" s="1">
        <v>26.22</v>
      </c>
      <c r="BF885" s="1" t="s">
        <v>117</v>
      </c>
      <c r="BG885" s="1">
        <v>5397.3346</v>
      </c>
      <c r="BH885" s="1">
        <v>78.66</v>
      </c>
      <c r="BI885" s="1">
        <v>115.8</v>
      </c>
      <c r="BJ885" s="1">
        <v>3</v>
      </c>
      <c r="BK885" s="4">
        <v>42464</v>
      </c>
      <c r="BL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3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5397.3346</v>
      </c>
      <c r="CD885" s="1">
        <v>1</v>
      </c>
      <c r="CE885" s="1" t="s">
        <v>118</v>
      </c>
      <c r="CF885" s="1" t="s">
        <v>1511</v>
      </c>
      <c r="CG885" s="1" t="str">
        <f>"05"</f>
        <v>05</v>
      </c>
      <c r="CH885" s="1" t="str">
        <f>"2"</f>
        <v>2</v>
      </c>
      <c r="CI885" s="1" t="str">
        <f>"05"</f>
        <v>05</v>
      </c>
      <c r="CJ885" s="1" t="s">
        <v>176</v>
      </c>
      <c r="CK885" s="1" t="str">
        <f>"02"</f>
        <v>02</v>
      </c>
      <c r="CL885" s="1" t="s">
        <v>129</v>
      </c>
      <c r="CW885" s="1">
        <v>0</v>
      </c>
      <c r="CX885" s="1">
        <v>0</v>
      </c>
      <c r="CY885" s="1">
        <v>0</v>
      </c>
    </row>
    <row r="886" spans="1:103">
      <c r="A886" s="1">
        <v>410</v>
      </c>
      <c r="B886" s="1" t="s">
        <v>101</v>
      </c>
      <c r="C886" s="1">
        <v>410729</v>
      </c>
      <c r="D886" s="1" t="s">
        <v>102</v>
      </c>
      <c r="E886" s="1">
        <v>7136</v>
      </c>
      <c r="F886" s="1" t="s">
        <v>1601</v>
      </c>
      <c r="G886" s="1" t="s">
        <v>1602</v>
      </c>
      <c r="I886" s="1" t="s">
        <v>1602</v>
      </c>
      <c r="K886" s="1">
        <v>8</v>
      </c>
      <c r="L886" s="1">
        <v>9</v>
      </c>
      <c r="M886" s="1" t="s">
        <v>1694</v>
      </c>
      <c r="N886" s="1" t="s">
        <v>1692</v>
      </c>
      <c r="O886" s="1" t="s">
        <v>1690</v>
      </c>
      <c r="P886" s="1" t="s">
        <v>377</v>
      </c>
      <c r="Q886" s="1" t="s">
        <v>109</v>
      </c>
      <c r="R886" s="1">
        <v>1</v>
      </c>
      <c r="S886" s="1" t="s">
        <v>110</v>
      </c>
      <c r="T886" s="1" t="s">
        <v>111</v>
      </c>
      <c r="U886" s="1" t="s">
        <v>112</v>
      </c>
      <c r="V886" s="1">
        <v>411</v>
      </c>
      <c r="Y886" s="1">
        <v>410080</v>
      </c>
      <c r="Z886" s="1" t="s">
        <v>113</v>
      </c>
      <c r="AG886" s="1">
        <v>1</v>
      </c>
      <c r="AH886" s="4">
        <v>42858</v>
      </c>
      <c r="AI886" s="1">
        <v>54</v>
      </c>
      <c r="AM886" s="1" t="s">
        <v>1604</v>
      </c>
      <c r="AS886" s="4">
        <v>42858</v>
      </c>
      <c r="AT886" s="4">
        <v>42898</v>
      </c>
      <c r="AU886" s="4">
        <v>42893</v>
      </c>
      <c r="AW886" s="1">
        <v>5</v>
      </c>
      <c r="AX886" s="1">
        <v>409232</v>
      </c>
      <c r="AY886" s="1" t="s">
        <v>168</v>
      </c>
      <c r="AZ886" s="1">
        <v>999</v>
      </c>
      <c r="BA886" s="1">
        <v>810</v>
      </c>
      <c r="BB886" s="1">
        <v>0</v>
      </c>
      <c r="BC886" s="1">
        <v>0</v>
      </c>
      <c r="BD886" s="1">
        <v>5</v>
      </c>
      <c r="BE886" s="1">
        <v>17.26</v>
      </c>
      <c r="BF886" s="1" t="s">
        <v>117</v>
      </c>
      <c r="BG886" s="1">
        <v>5595.5712</v>
      </c>
      <c r="BH886" s="1">
        <v>86.3</v>
      </c>
      <c r="BI886" s="1">
        <v>120.05</v>
      </c>
      <c r="BJ886" s="1">
        <v>0</v>
      </c>
      <c r="BL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5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</v>
      </c>
      <c r="CC886" s="1">
        <v>5595.5712</v>
      </c>
      <c r="CD886" s="1">
        <v>1</v>
      </c>
      <c r="CE886" s="1" t="s">
        <v>118</v>
      </c>
      <c r="CF886" s="1" t="s">
        <v>1511</v>
      </c>
      <c r="CG886" s="1" t="str">
        <f>"05"</f>
        <v>05</v>
      </c>
      <c r="CH886" s="1" t="str">
        <f>"2"</f>
        <v>2</v>
      </c>
      <c r="CI886" s="1" t="str">
        <f>"05"</f>
        <v>05</v>
      </c>
      <c r="CJ886" s="1" t="s">
        <v>176</v>
      </c>
      <c r="CK886" s="1" t="str">
        <f>"02"</f>
        <v>02</v>
      </c>
      <c r="CL886" s="1" t="s">
        <v>129</v>
      </c>
      <c r="CW886" s="1">
        <v>0</v>
      </c>
      <c r="CX886" s="1">
        <v>0</v>
      </c>
      <c r="CY886" s="1">
        <v>0</v>
      </c>
    </row>
    <row r="887" spans="1:103">
      <c r="A887" s="1">
        <v>410</v>
      </c>
      <c r="B887" s="1" t="s">
        <v>101</v>
      </c>
      <c r="C887" s="1">
        <v>410729</v>
      </c>
      <c r="D887" s="1" t="s">
        <v>102</v>
      </c>
      <c r="E887" s="1">
        <v>7136</v>
      </c>
      <c r="F887" s="1" t="s">
        <v>1601</v>
      </c>
      <c r="G887" s="1" t="s">
        <v>1602</v>
      </c>
      <c r="I887" s="1" t="s">
        <v>1602</v>
      </c>
      <c r="K887" s="1">
        <v>8</v>
      </c>
      <c r="L887" s="1">
        <v>10</v>
      </c>
      <c r="M887" s="1" t="s">
        <v>1694</v>
      </c>
      <c r="N887" s="1" t="s">
        <v>1692</v>
      </c>
      <c r="O887" s="1" t="s">
        <v>1690</v>
      </c>
      <c r="P887" s="1" t="s">
        <v>377</v>
      </c>
      <c r="Q887" s="1" t="s">
        <v>109</v>
      </c>
      <c r="R887" s="1">
        <v>1</v>
      </c>
      <c r="S887" s="1" t="s">
        <v>110</v>
      </c>
      <c r="T887" s="1" t="s">
        <v>111</v>
      </c>
      <c r="U887" s="1" t="s">
        <v>112</v>
      </c>
      <c r="V887" s="1">
        <v>411</v>
      </c>
      <c r="Y887" s="1">
        <v>410080</v>
      </c>
      <c r="Z887" s="1" t="s">
        <v>113</v>
      </c>
      <c r="AG887" s="1">
        <v>1</v>
      </c>
      <c r="AH887" s="4">
        <v>42858</v>
      </c>
      <c r="AI887" s="1">
        <v>54</v>
      </c>
      <c r="AM887" s="1" t="s">
        <v>1604</v>
      </c>
      <c r="AS887" s="4">
        <v>42858</v>
      </c>
      <c r="AT887" s="4">
        <v>42957</v>
      </c>
      <c r="AU887" s="4">
        <v>42950</v>
      </c>
      <c r="AW887" s="1">
        <v>45</v>
      </c>
      <c r="AY887" s="1" t="s">
        <v>168</v>
      </c>
      <c r="BB887" s="1">
        <v>0</v>
      </c>
      <c r="BC887" s="1">
        <v>0</v>
      </c>
      <c r="BD887" s="1">
        <v>45</v>
      </c>
      <c r="BE887" s="1">
        <v>17.26</v>
      </c>
      <c r="BF887" s="1" t="s">
        <v>117</v>
      </c>
      <c r="BG887" s="1">
        <v>50360.1406</v>
      </c>
      <c r="BH887" s="1">
        <v>776.7</v>
      </c>
      <c r="BI887" s="1">
        <v>1080.46</v>
      </c>
      <c r="BJ887" s="1">
        <v>0</v>
      </c>
      <c r="BL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45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50360.1406</v>
      </c>
      <c r="CD887" s="1">
        <v>1</v>
      </c>
      <c r="CE887" s="1" t="s">
        <v>118</v>
      </c>
      <c r="CF887" s="1" t="s">
        <v>1511</v>
      </c>
      <c r="CG887" s="1" t="str">
        <f>"05"</f>
        <v>05</v>
      </c>
      <c r="CH887" s="1" t="str">
        <f>"2"</f>
        <v>2</v>
      </c>
      <c r="CI887" s="1" t="str">
        <f>"05"</f>
        <v>05</v>
      </c>
      <c r="CJ887" s="1" t="s">
        <v>176</v>
      </c>
      <c r="CK887" s="1" t="str">
        <f>"02"</f>
        <v>02</v>
      </c>
      <c r="CL887" s="1" t="s">
        <v>129</v>
      </c>
      <c r="CW887" s="1">
        <v>0</v>
      </c>
      <c r="CX887" s="1">
        <v>0</v>
      </c>
      <c r="CY887" s="1">
        <v>0</v>
      </c>
    </row>
    <row r="888" spans="1:103">
      <c r="A888" s="1">
        <v>410</v>
      </c>
      <c r="B888" s="1" t="s">
        <v>101</v>
      </c>
      <c r="C888" s="1">
        <v>410650</v>
      </c>
      <c r="D888" s="1" t="s">
        <v>102</v>
      </c>
      <c r="E888" s="1">
        <v>9098</v>
      </c>
      <c r="F888" s="1" t="s">
        <v>477</v>
      </c>
      <c r="G888" s="1" t="s">
        <v>478</v>
      </c>
      <c r="I888" s="1" t="s">
        <v>478</v>
      </c>
      <c r="K888" s="1">
        <v>11</v>
      </c>
      <c r="L888" s="1">
        <v>11</v>
      </c>
      <c r="M888" s="1" t="s">
        <v>1695</v>
      </c>
      <c r="N888" s="1" t="s">
        <v>1696</v>
      </c>
      <c r="O888" s="1" t="s">
        <v>188</v>
      </c>
      <c r="P888" s="1" t="s">
        <v>166</v>
      </c>
      <c r="Q888" s="1" t="s">
        <v>109</v>
      </c>
      <c r="R888" s="1">
        <v>1</v>
      </c>
      <c r="S888" s="1" t="s">
        <v>110</v>
      </c>
      <c r="T888" s="1" t="s">
        <v>111</v>
      </c>
      <c r="U888" s="1" t="s">
        <v>112</v>
      </c>
      <c r="V888" s="1">
        <v>411</v>
      </c>
      <c r="Y888" s="1">
        <v>410080</v>
      </c>
      <c r="Z888" s="1" t="s">
        <v>113</v>
      </c>
      <c r="AG888" s="1">
        <v>1</v>
      </c>
      <c r="AH888" s="4">
        <v>42788</v>
      </c>
      <c r="AI888" s="1">
        <v>60</v>
      </c>
      <c r="AM888" s="1" t="s">
        <v>482</v>
      </c>
      <c r="AP888" s="1">
        <v>1</v>
      </c>
      <c r="AS888" s="4">
        <v>42787</v>
      </c>
      <c r="AT888" s="4">
        <v>42906</v>
      </c>
      <c r="AU888" s="4">
        <v>42899</v>
      </c>
      <c r="AW888" s="1">
        <v>33</v>
      </c>
      <c r="AY888" s="1" t="s">
        <v>168</v>
      </c>
      <c r="BB888" s="1">
        <v>0</v>
      </c>
      <c r="BC888" s="1">
        <v>0</v>
      </c>
      <c r="BD888" s="1">
        <v>33</v>
      </c>
      <c r="BE888" s="1">
        <v>74.48</v>
      </c>
      <c r="BF888" s="1" t="s">
        <v>117</v>
      </c>
      <c r="BG888" s="1">
        <v>164030.097</v>
      </c>
      <c r="BH888" s="1">
        <v>2457.84</v>
      </c>
      <c r="BI888" s="1">
        <v>3519.2</v>
      </c>
      <c r="BJ888" s="1">
        <v>0</v>
      </c>
      <c r="BL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33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164030.097</v>
      </c>
      <c r="CD888" s="1">
        <v>1</v>
      </c>
      <c r="CE888" s="1" t="s">
        <v>118</v>
      </c>
      <c r="CF888" s="1" t="s">
        <v>1511</v>
      </c>
      <c r="CG888" s="1" t="str">
        <f t="shared" ref="CG888:CG951" si="223">"05"</f>
        <v>05</v>
      </c>
      <c r="CH888" s="1" t="str">
        <f t="shared" ref="CH888:CH951" si="224">"2"</f>
        <v>2</v>
      </c>
      <c r="CI888" s="1" t="str">
        <f t="shared" ref="CI888:CI890" si="225">"06"</f>
        <v>06</v>
      </c>
      <c r="CJ888" s="1" t="s">
        <v>120</v>
      </c>
      <c r="CK888" s="1" t="str">
        <f>"02"</f>
        <v>02</v>
      </c>
      <c r="CL888" s="1" t="s">
        <v>129</v>
      </c>
      <c r="CW888" s="1">
        <v>0</v>
      </c>
      <c r="CX888" s="1">
        <v>0</v>
      </c>
      <c r="CY888" s="1">
        <v>0</v>
      </c>
    </row>
    <row r="889" spans="1:103">
      <c r="A889" s="1">
        <v>410</v>
      </c>
      <c r="B889" s="1" t="s">
        <v>101</v>
      </c>
      <c r="C889" s="1">
        <v>410686</v>
      </c>
      <c r="D889" s="1" t="s">
        <v>102</v>
      </c>
      <c r="E889" s="1">
        <v>9098</v>
      </c>
      <c r="F889" s="1" t="s">
        <v>477</v>
      </c>
      <c r="G889" s="1" t="s">
        <v>674</v>
      </c>
      <c r="I889" s="1" t="s">
        <v>674</v>
      </c>
      <c r="K889" s="1">
        <v>2</v>
      </c>
      <c r="L889" s="1">
        <v>2</v>
      </c>
      <c r="M889" s="1" t="s">
        <v>1695</v>
      </c>
      <c r="N889" s="1" t="s">
        <v>1696</v>
      </c>
      <c r="O889" s="1" t="s">
        <v>188</v>
      </c>
      <c r="P889" s="1" t="s">
        <v>166</v>
      </c>
      <c r="Q889" s="1" t="s">
        <v>109</v>
      </c>
      <c r="R889" s="1">
        <v>1</v>
      </c>
      <c r="S889" s="1" t="s">
        <v>110</v>
      </c>
      <c r="T889" s="1" t="s">
        <v>111</v>
      </c>
      <c r="U889" s="1" t="s">
        <v>112</v>
      </c>
      <c r="V889" s="1">
        <v>411</v>
      </c>
      <c r="Y889" s="1">
        <v>410080</v>
      </c>
      <c r="Z889" s="1" t="s">
        <v>113</v>
      </c>
      <c r="AG889" s="1">
        <v>1</v>
      </c>
      <c r="AH889" s="4">
        <v>42807</v>
      </c>
      <c r="AI889" s="1">
        <v>60</v>
      </c>
      <c r="AM889" s="1" t="s">
        <v>482</v>
      </c>
      <c r="AP889" s="1">
        <v>2</v>
      </c>
      <c r="AS889" s="4">
        <v>42807</v>
      </c>
      <c r="AT889" s="4">
        <v>42907</v>
      </c>
      <c r="AU889" s="4">
        <v>42899</v>
      </c>
      <c r="AW889" s="1">
        <v>4</v>
      </c>
      <c r="AY889" s="1" t="s">
        <v>168</v>
      </c>
      <c r="BB889" s="1">
        <v>0</v>
      </c>
      <c r="BC889" s="1">
        <v>0</v>
      </c>
      <c r="BD889" s="1">
        <v>4</v>
      </c>
      <c r="BE889" s="1">
        <v>74.48</v>
      </c>
      <c r="BF889" s="1" t="s">
        <v>117</v>
      </c>
      <c r="BG889" s="1">
        <v>19882.436</v>
      </c>
      <c r="BH889" s="1">
        <v>297.92</v>
      </c>
      <c r="BI889" s="1">
        <v>426.57</v>
      </c>
      <c r="BJ889" s="1">
        <v>0</v>
      </c>
      <c r="BL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4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19882.436</v>
      </c>
      <c r="CD889" s="1">
        <v>1</v>
      </c>
      <c r="CE889" s="1" t="s">
        <v>118</v>
      </c>
      <c r="CF889" s="1" t="s">
        <v>1511</v>
      </c>
      <c r="CG889" s="1" t="str">
        <f>"05"</f>
        <v>05</v>
      </c>
      <c r="CH889" s="1" t="str">
        <f>"2"</f>
        <v>2</v>
      </c>
      <c r="CI889" s="1" t="str">
        <f>"06"</f>
        <v>06</v>
      </c>
      <c r="CJ889" s="1" t="s">
        <v>120</v>
      </c>
      <c r="CK889" s="1" t="str">
        <f>"02"</f>
        <v>02</v>
      </c>
      <c r="CL889" s="1" t="s">
        <v>129</v>
      </c>
      <c r="CW889" s="1">
        <v>0</v>
      </c>
      <c r="CX889" s="1">
        <v>0</v>
      </c>
      <c r="CY889" s="1">
        <v>0</v>
      </c>
    </row>
    <row r="890" spans="1:103">
      <c r="A890" s="1">
        <v>410</v>
      </c>
      <c r="B890" s="1" t="s">
        <v>101</v>
      </c>
      <c r="C890" s="1">
        <v>410747</v>
      </c>
      <c r="D890" s="1" t="s">
        <v>102</v>
      </c>
      <c r="E890" s="1">
        <v>9098</v>
      </c>
      <c r="F890" s="1" t="s">
        <v>477</v>
      </c>
      <c r="G890" s="1" t="s">
        <v>563</v>
      </c>
      <c r="I890" s="1" t="s">
        <v>563</v>
      </c>
      <c r="K890" s="1">
        <v>2</v>
      </c>
      <c r="L890" s="1">
        <v>2</v>
      </c>
      <c r="M890" s="1" t="s">
        <v>1695</v>
      </c>
      <c r="N890" s="1" t="s">
        <v>1696</v>
      </c>
      <c r="O890" s="1" t="s">
        <v>188</v>
      </c>
      <c r="P890" s="1" t="s">
        <v>166</v>
      </c>
      <c r="Q890" s="1" t="s">
        <v>109</v>
      </c>
      <c r="R890" s="1">
        <v>1</v>
      </c>
      <c r="S890" s="1" t="s">
        <v>110</v>
      </c>
      <c r="T890" s="1" t="s">
        <v>111</v>
      </c>
      <c r="U890" s="1" t="s">
        <v>112</v>
      </c>
      <c r="V890" s="1">
        <v>411</v>
      </c>
      <c r="Y890" s="1">
        <v>410080</v>
      </c>
      <c r="Z890" s="1" t="s">
        <v>113</v>
      </c>
      <c r="AG890" s="1">
        <v>1</v>
      </c>
      <c r="AH890" s="4">
        <v>42851</v>
      </c>
      <c r="AI890" s="1">
        <v>60</v>
      </c>
      <c r="AM890" s="1" t="s">
        <v>482</v>
      </c>
      <c r="AP890" s="1">
        <v>2</v>
      </c>
      <c r="AS890" s="4">
        <v>42851</v>
      </c>
      <c r="AT890" s="4">
        <v>42933</v>
      </c>
      <c r="AU890" s="4">
        <v>42926</v>
      </c>
      <c r="AW890" s="1">
        <v>4</v>
      </c>
      <c r="AY890" s="1" t="s">
        <v>168</v>
      </c>
      <c r="BB890" s="1">
        <v>0</v>
      </c>
      <c r="BC890" s="1">
        <v>0</v>
      </c>
      <c r="BD890" s="1">
        <v>4</v>
      </c>
      <c r="BE890" s="1">
        <v>74.48</v>
      </c>
      <c r="BF890" s="1" t="s">
        <v>117</v>
      </c>
      <c r="BG890" s="1">
        <v>19316.7157</v>
      </c>
      <c r="BH890" s="1">
        <v>297.92</v>
      </c>
      <c r="BI890" s="1">
        <v>414.43</v>
      </c>
      <c r="BJ890" s="1">
        <v>0</v>
      </c>
      <c r="BL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4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19316.7157</v>
      </c>
      <c r="CD890" s="1">
        <v>1</v>
      </c>
      <c r="CE890" s="1" t="s">
        <v>118</v>
      </c>
      <c r="CF890" s="1" t="s">
        <v>1511</v>
      </c>
      <c r="CG890" s="1" t="str">
        <f>"05"</f>
        <v>05</v>
      </c>
      <c r="CH890" s="1" t="str">
        <f>"2"</f>
        <v>2</v>
      </c>
      <c r="CI890" s="1" t="str">
        <f>"06"</f>
        <v>06</v>
      </c>
      <c r="CJ890" s="1" t="s">
        <v>120</v>
      </c>
      <c r="CK890" s="1" t="str">
        <f>"02"</f>
        <v>02</v>
      </c>
      <c r="CL890" s="1" t="s">
        <v>129</v>
      </c>
      <c r="CW890" s="1">
        <v>0</v>
      </c>
      <c r="CX890" s="1">
        <v>0</v>
      </c>
      <c r="CY890" s="1">
        <v>0</v>
      </c>
    </row>
    <row r="891" spans="1:103">
      <c r="A891" s="1">
        <v>410</v>
      </c>
      <c r="B891" s="1" t="s">
        <v>138</v>
      </c>
      <c r="C891" s="1">
        <v>410671</v>
      </c>
      <c r="D891" s="1" t="s">
        <v>102</v>
      </c>
      <c r="E891" s="1">
        <v>9113</v>
      </c>
      <c r="F891" s="1" t="s">
        <v>352</v>
      </c>
      <c r="G891" s="1" t="s">
        <v>353</v>
      </c>
      <c r="I891" s="1" t="s">
        <v>353</v>
      </c>
      <c r="K891" s="1">
        <v>37</v>
      </c>
      <c r="L891" s="1">
        <v>37</v>
      </c>
      <c r="M891" s="1" t="s">
        <v>1697</v>
      </c>
      <c r="N891" s="1" t="s">
        <v>106</v>
      </c>
      <c r="O891" s="1" t="s">
        <v>198</v>
      </c>
      <c r="P891" s="1" t="s">
        <v>108</v>
      </c>
      <c r="Q891" s="1" t="s">
        <v>109</v>
      </c>
      <c r="R891" s="1">
        <v>1</v>
      </c>
      <c r="S891" s="1" t="s">
        <v>110</v>
      </c>
      <c r="T891" s="1" t="s">
        <v>111</v>
      </c>
      <c r="U891" s="1" t="s">
        <v>112</v>
      </c>
      <c r="V891" s="1">
        <v>411</v>
      </c>
      <c r="Y891" s="1">
        <v>410080</v>
      </c>
      <c r="Z891" s="1" t="s">
        <v>113</v>
      </c>
      <c r="AC891" s="1" t="s">
        <v>114</v>
      </c>
      <c r="AD891" s="4">
        <v>42864</v>
      </c>
      <c r="AG891" s="1">
        <v>4</v>
      </c>
      <c r="AH891" s="4">
        <v>42859</v>
      </c>
      <c r="AI891" s="1">
        <v>57</v>
      </c>
      <c r="AM891" s="1" t="s">
        <v>357</v>
      </c>
      <c r="AS891" s="4">
        <v>42805</v>
      </c>
      <c r="AT891" s="4">
        <v>42894</v>
      </c>
      <c r="AU891" s="4">
        <v>42888</v>
      </c>
      <c r="AW891" s="1">
        <v>1</v>
      </c>
      <c r="AX891" s="1">
        <v>409174</v>
      </c>
      <c r="AY891" s="1" t="s">
        <v>116</v>
      </c>
      <c r="AZ891" s="1">
        <v>999</v>
      </c>
      <c r="BA891" s="1">
        <v>811</v>
      </c>
      <c r="BB891" s="1">
        <v>0</v>
      </c>
      <c r="BC891" s="1">
        <v>0</v>
      </c>
      <c r="BD891" s="1">
        <v>1</v>
      </c>
      <c r="BE891" s="1">
        <v>2168</v>
      </c>
      <c r="BF891" s="1" t="s">
        <v>146</v>
      </c>
      <c r="BG891" s="1">
        <v>2168</v>
      </c>
      <c r="BH891" s="1">
        <v>33.76</v>
      </c>
      <c r="BI891" s="1">
        <v>46.51</v>
      </c>
      <c r="BJ891" s="1">
        <v>0</v>
      </c>
      <c r="BL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1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2168</v>
      </c>
      <c r="CD891" s="1">
        <v>1</v>
      </c>
      <c r="CE891" s="1" t="s">
        <v>118</v>
      </c>
      <c r="CF891" s="1" t="s">
        <v>1511</v>
      </c>
      <c r="CG891" s="1" t="str">
        <f>"05"</f>
        <v>05</v>
      </c>
      <c r="CH891" s="1" t="str">
        <f>"2"</f>
        <v>2</v>
      </c>
      <c r="CI891" s="1" t="str">
        <f t="shared" ref="CI891:CI954" si="226">"07"</f>
        <v>07</v>
      </c>
      <c r="CJ891" s="1" t="s">
        <v>120</v>
      </c>
      <c r="CK891" s="1" t="str">
        <f>"02"</f>
        <v>02</v>
      </c>
      <c r="CL891" s="1" t="s">
        <v>177</v>
      </c>
      <c r="CW891" s="1">
        <v>0</v>
      </c>
      <c r="CX891" s="1">
        <v>0</v>
      </c>
      <c r="CY891" s="1">
        <v>0</v>
      </c>
    </row>
    <row r="892" spans="1:103">
      <c r="A892" s="1">
        <v>410</v>
      </c>
      <c r="B892" s="1" t="s">
        <v>138</v>
      </c>
      <c r="C892" s="1">
        <v>410767</v>
      </c>
      <c r="D892" s="1" t="s">
        <v>102</v>
      </c>
      <c r="E892" s="1">
        <v>9113</v>
      </c>
      <c r="F892" s="1" t="s">
        <v>352</v>
      </c>
      <c r="G892" s="1" t="s">
        <v>359</v>
      </c>
      <c r="I892" s="1" t="s">
        <v>359</v>
      </c>
      <c r="K892" s="1">
        <v>37</v>
      </c>
      <c r="L892" s="1">
        <v>37</v>
      </c>
      <c r="M892" s="1" t="s">
        <v>1697</v>
      </c>
      <c r="N892" s="1" t="s">
        <v>106</v>
      </c>
      <c r="O892" s="1" t="s">
        <v>198</v>
      </c>
      <c r="P892" s="1" t="s">
        <v>108</v>
      </c>
      <c r="Q892" s="1" t="s">
        <v>109</v>
      </c>
      <c r="R892" s="1">
        <v>1</v>
      </c>
      <c r="S892" s="1" t="s">
        <v>110</v>
      </c>
      <c r="T892" s="1" t="s">
        <v>111</v>
      </c>
      <c r="U892" s="1" t="s">
        <v>112</v>
      </c>
      <c r="V892" s="1">
        <v>411</v>
      </c>
      <c r="Y892" s="1">
        <v>410080</v>
      </c>
      <c r="Z892" s="1" t="s">
        <v>113</v>
      </c>
      <c r="AI892" s="1">
        <v>57</v>
      </c>
      <c r="AM892" s="1" t="s">
        <v>357</v>
      </c>
      <c r="AS892" s="4">
        <v>42859</v>
      </c>
      <c r="AT892" s="4">
        <v>42950</v>
      </c>
      <c r="AU892" s="4">
        <v>42944</v>
      </c>
      <c r="AW892" s="1">
        <v>1</v>
      </c>
      <c r="AY892" s="1" t="s">
        <v>116</v>
      </c>
      <c r="BB892" s="1">
        <v>0</v>
      </c>
      <c r="BC892" s="1">
        <v>0</v>
      </c>
      <c r="BD892" s="1">
        <v>1</v>
      </c>
      <c r="BE892" s="1">
        <v>2168</v>
      </c>
      <c r="BF892" s="1" t="s">
        <v>146</v>
      </c>
      <c r="BG892" s="1">
        <v>2168</v>
      </c>
      <c r="BH892" s="1">
        <v>33.76</v>
      </c>
      <c r="BI892" s="1">
        <v>46.51</v>
      </c>
      <c r="BJ892" s="1">
        <v>0</v>
      </c>
      <c r="BL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1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2168</v>
      </c>
      <c r="CD892" s="1">
        <v>1</v>
      </c>
      <c r="CE892" s="1" t="s">
        <v>118</v>
      </c>
      <c r="CF892" s="1" t="s">
        <v>1511</v>
      </c>
      <c r="CG892" s="1" t="str">
        <f>"05"</f>
        <v>05</v>
      </c>
      <c r="CH892" s="1" t="str">
        <f>"2"</f>
        <v>2</v>
      </c>
      <c r="CI892" s="1" t="str">
        <f>"07"</f>
        <v>07</v>
      </c>
      <c r="CJ892" s="1" t="s">
        <v>120</v>
      </c>
      <c r="CK892" s="1" t="str">
        <f>"02"</f>
        <v>02</v>
      </c>
      <c r="CL892" s="1" t="s">
        <v>177</v>
      </c>
      <c r="CW892" s="1">
        <v>0</v>
      </c>
      <c r="CX892" s="1">
        <v>0</v>
      </c>
      <c r="CY892" s="1">
        <v>0</v>
      </c>
    </row>
    <row r="893" spans="1:103">
      <c r="A893" s="1">
        <v>410</v>
      </c>
      <c r="B893" s="1" t="s">
        <v>138</v>
      </c>
      <c r="C893" s="1">
        <v>410378</v>
      </c>
      <c r="D893" s="1" t="s">
        <v>102</v>
      </c>
      <c r="E893" s="1">
        <v>8673</v>
      </c>
      <c r="F893" s="1" t="s">
        <v>191</v>
      </c>
      <c r="G893" s="1" t="s">
        <v>192</v>
      </c>
      <c r="I893" s="1" t="s">
        <v>192</v>
      </c>
      <c r="K893" s="1">
        <v>380</v>
      </c>
      <c r="L893" s="1">
        <v>380</v>
      </c>
      <c r="M893" s="1" t="s">
        <v>1698</v>
      </c>
      <c r="N893" s="1" t="s">
        <v>106</v>
      </c>
      <c r="O893" s="1" t="s">
        <v>198</v>
      </c>
      <c r="P893" s="1" t="s">
        <v>108</v>
      </c>
      <c r="Q893" s="1" t="s">
        <v>109</v>
      </c>
      <c r="R893" s="1">
        <v>1</v>
      </c>
      <c r="S893" s="1" t="s">
        <v>110</v>
      </c>
      <c r="T893" s="1" t="s">
        <v>111</v>
      </c>
      <c r="U893" s="1" t="s">
        <v>112</v>
      </c>
      <c r="V893" s="1">
        <v>411</v>
      </c>
      <c r="Y893" s="1">
        <v>410080</v>
      </c>
      <c r="Z893" s="1" t="s">
        <v>113</v>
      </c>
      <c r="AG893" s="1">
        <v>2</v>
      </c>
      <c r="AH893" s="4">
        <v>42579</v>
      </c>
      <c r="AI893" s="1">
        <v>57</v>
      </c>
      <c r="AS893" s="4">
        <v>42550</v>
      </c>
      <c r="AT893" s="4">
        <v>42885</v>
      </c>
      <c r="AU893" s="4">
        <v>42663</v>
      </c>
      <c r="AW893" s="1">
        <v>1</v>
      </c>
      <c r="AY893" s="1" t="s">
        <v>116</v>
      </c>
      <c r="BB893" s="1">
        <v>0</v>
      </c>
      <c r="BC893" s="1">
        <v>0</v>
      </c>
      <c r="BD893" s="1">
        <v>1</v>
      </c>
      <c r="BE893" s="1">
        <v>1890</v>
      </c>
      <c r="BF893" s="1" t="s">
        <v>146</v>
      </c>
      <c r="BG893" s="1">
        <v>1890</v>
      </c>
      <c r="BH893" s="1">
        <v>29.43</v>
      </c>
      <c r="BI893" s="1">
        <v>40.55</v>
      </c>
      <c r="BJ893" s="1">
        <v>0</v>
      </c>
      <c r="BL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1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1890</v>
      </c>
      <c r="CD893" s="1">
        <v>1</v>
      </c>
      <c r="CE893" s="1" t="s">
        <v>118</v>
      </c>
      <c r="CF893" s="1" t="s">
        <v>1511</v>
      </c>
      <c r="CG893" s="1" t="str">
        <f>"05"</f>
        <v>05</v>
      </c>
      <c r="CH893" s="1" t="str">
        <f>"2"</f>
        <v>2</v>
      </c>
      <c r="CI893" s="1" t="str">
        <f>"07"</f>
        <v>07</v>
      </c>
      <c r="CJ893" s="1" t="s">
        <v>120</v>
      </c>
      <c r="CK893" s="1" t="str">
        <f>"02"</f>
        <v>02</v>
      </c>
      <c r="CL893" s="1" t="s">
        <v>121</v>
      </c>
      <c r="CW893" s="1">
        <v>0</v>
      </c>
      <c r="CX893" s="1">
        <v>0</v>
      </c>
      <c r="CY893" s="1">
        <v>0</v>
      </c>
    </row>
    <row r="894" spans="1:103">
      <c r="A894" s="1">
        <v>410</v>
      </c>
      <c r="B894" s="1" t="s">
        <v>138</v>
      </c>
      <c r="C894" s="1">
        <v>410403</v>
      </c>
      <c r="D894" s="1" t="s">
        <v>102</v>
      </c>
      <c r="E894" s="1">
        <v>8673</v>
      </c>
      <c r="F894" s="1" t="s">
        <v>191</v>
      </c>
      <c r="G894" s="1" t="s">
        <v>192</v>
      </c>
      <c r="I894" s="1" t="s">
        <v>192</v>
      </c>
      <c r="K894" s="1">
        <v>607</v>
      </c>
      <c r="L894" s="1">
        <v>637</v>
      </c>
      <c r="M894" s="1" t="s">
        <v>1698</v>
      </c>
      <c r="N894" s="1" t="s">
        <v>106</v>
      </c>
      <c r="O894" s="1" t="s">
        <v>198</v>
      </c>
      <c r="P894" s="1" t="s">
        <v>108</v>
      </c>
      <c r="Q894" s="1" t="s">
        <v>109</v>
      </c>
      <c r="R894" s="1">
        <v>1</v>
      </c>
      <c r="S894" s="1" t="s">
        <v>110</v>
      </c>
      <c r="T894" s="1" t="s">
        <v>111</v>
      </c>
      <c r="U894" s="1" t="s">
        <v>112</v>
      </c>
      <c r="V894" s="1">
        <v>411</v>
      </c>
      <c r="Y894" s="1">
        <v>410080</v>
      </c>
      <c r="Z894" s="1" t="s">
        <v>113</v>
      </c>
      <c r="AG894" s="1">
        <v>1</v>
      </c>
      <c r="AH894" s="4">
        <v>42558</v>
      </c>
      <c r="AI894" s="1">
        <v>57</v>
      </c>
      <c r="AS894" s="4">
        <v>42727</v>
      </c>
      <c r="AT894" s="4">
        <v>42885</v>
      </c>
      <c r="AU894" s="4">
        <v>42769</v>
      </c>
      <c r="AW894" s="1">
        <v>1</v>
      </c>
      <c r="AY894" s="1" t="s">
        <v>116</v>
      </c>
      <c r="BB894" s="1">
        <v>0</v>
      </c>
      <c r="BC894" s="1">
        <v>0</v>
      </c>
      <c r="BD894" s="1">
        <v>1</v>
      </c>
      <c r="BE894" s="1">
        <v>1890</v>
      </c>
      <c r="BF894" s="1" t="s">
        <v>146</v>
      </c>
      <c r="BG894" s="1">
        <v>1890</v>
      </c>
      <c r="BH894" s="1">
        <v>29.43</v>
      </c>
      <c r="BI894" s="1">
        <v>40.55</v>
      </c>
      <c r="BJ894" s="1">
        <v>0</v>
      </c>
      <c r="BL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1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1890</v>
      </c>
      <c r="CD894" s="1">
        <v>1</v>
      </c>
      <c r="CE894" s="1" t="s">
        <v>118</v>
      </c>
      <c r="CF894" s="1" t="s">
        <v>1511</v>
      </c>
      <c r="CG894" s="1" t="str">
        <f>"05"</f>
        <v>05</v>
      </c>
      <c r="CH894" s="1" t="str">
        <f>"2"</f>
        <v>2</v>
      </c>
      <c r="CI894" s="1" t="str">
        <f>"07"</f>
        <v>07</v>
      </c>
      <c r="CJ894" s="1" t="s">
        <v>120</v>
      </c>
      <c r="CK894" s="1" t="str">
        <f>"02"</f>
        <v>02</v>
      </c>
      <c r="CL894" s="1" t="s">
        <v>121</v>
      </c>
      <c r="CW894" s="1">
        <v>0</v>
      </c>
      <c r="CX894" s="1">
        <v>0</v>
      </c>
      <c r="CY894" s="1">
        <v>0</v>
      </c>
    </row>
    <row r="895" spans="1:103">
      <c r="A895" s="1">
        <v>410</v>
      </c>
      <c r="B895" s="1" t="s">
        <v>138</v>
      </c>
      <c r="C895" s="1">
        <v>410403</v>
      </c>
      <c r="D895" s="1" t="s">
        <v>102</v>
      </c>
      <c r="E895" s="1">
        <v>8673</v>
      </c>
      <c r="F895" s="1" t="s">
        <v>191</v>
      </c>
      <c r="G895" s="1" t="s">
        <v>192</v>
      </c>
      <c r="I895" s="1" t="s">
        <v>192</v>
      </c>
      <c r="K895" s="1">
        <v>608</v>
      </c>
      <c r="L895" s="1">
        <v>638</v>
      </c>
      <c r="M895" s="1" t="s">
        <v>1698</v>
      </c>
      <c r="N895" s="1" t="s">
        <v>106</v>
      </c>
      <c r="O895" s="1" t="s">
        <v>198</v>
      </c>
      <c r="P895" s="1" t="s">
        <v>108</v>
      </c>
      <c r="Q895" s="1" t="s">
        <v>109</v>
      </c>
      <c r="R895" s="1">
        <v>1</v>
      </c>
      <c r="S895" s="1" t="s">
        <v>110</v>
      </c>
      <c r="T895" s="1" t="s">
        <v>111</v>
      </c>
      <c r="U895" s="1" t="s">
        <v>112</v>
      </c>
      <c r="V895" s="1">
        <v>411</v>
      </c>
      <c r="Y895" s="1">
        <v>410080</v>
      </c>
      <c r="Z895" s="1" t="s">
        <v>113</v>
      </c>
      <c r="AG895" s="1">
        <v>1</v>
      </c>
      <c r="AH895" s="4">
        <v>42558</v>
      </c>
      <c r="AI895" s="1">
        <v>57</v>
      </c>
      <c r="AS895" s="4">
        <v>42727</v>
      </c>
      <c r="AT895" s="4">
        <v>42885</v>
      </c>
      <c r="AU895" s="4">
        <v>42769</v>
      </c>
      <c r="AW895" s="1">
        <v>1</v>
      </c>
      <c r="AY895" s="1" t="s">
        <v>116</v>
      </c>
      <c r="BB895" s="1">
        <v>0</v>
      </c>
      <c r="BC895" s="1">
        <v>0</v>
      </c>
      <c r="BD895" s="1">
        <v>1</v>
      </c>
      <c r="BE895" s="1">
        <v>1890</v>
      </c>
      <c r="BF895" s="1" t="s">
        <v>146</v>
      </c>
      <c r="BG895" s="1">
        <v>1890</v>
      </c>
      <c r="BH895" s="1">
        <v>29.43</v>
      </c>
      <c r="BI895" s="1">
        <v>40.55</v>
      </c>
      <c r="BJ895" s="1">
        <v>0</v>
      </c>
      <c r="BL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1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0</v>
      </c>
      <c r="CC895" s="1">
        <v>1890</v>
      </c>
      <c r="CD895" s="1">
        <v>1</v>
      </c>
      <c r="CE895" s="1" t="s">
        <v>118</v>
      </c>
      <c r="CF895" s="1" t="s">
        <v>1511</v>
      </c>
      <c r="CG895" s="1" t="str">
        <f>"05"</f>
        <v>05</v>
      </c>
      <c r="CH895" s="1" t="str">
        <f>"2"</f>
        <v>2</v>
      </c>
      <c r="CI895" s="1" t="str">
        <f>"07"</f>
        <v>07</v>
      </c>
      <c r="CJ895" s="1" t="s">
        <v>120</v>
      </c>
      <c r="CK895" s="1" t="str">
        <f>"02"</f>
        <v>02</v>
      </c>
      <c r="CL895" s="1" t="s">
        <v>121</v>
      </c>
      <c r="CW895" s="1">
        <v>0</v>
      </c>
      <c r="CX895" s="1">
        <v>0</v>
      </c>
      <c r="CY895" s="1">
        <v>0</v>
      </c>
    </row>
    <row r="896" spans="1:103">
      <c r="A896" s="1">
        <v>410</v>
      </c>
      <c r="B896" s="1" t="s">
        <v>138</v>
      </c>
      <c r="C896" s="1">
        <v>410403</v>
      </c>
      <c r="D896" s="1" t="s">
        <v>102</v>
      </c>
      <c r="E896" s="1">
        <v>8673</v>
      </c>
      <c r="F896" s="1" t="s">
        <v>191</v>
      </c>
      <c r="G896" s="1" t="s">
        <v>192</v>
      </c>
      <c r="I896" s="1" t="s">
        <v>192</v>
      </c>
      <c r="K896" s="1">
        <v>609</v>
      </c>
      <c r="L896" s="1">
        <v>639</v>
      </c>
      <c r="M896" s="1" t="s">
        <v>1698</v>
      </c>
      <c r="N896" s="1" t="s">
        <v>106</v>
      </c>
      <c r="O896" s="1" t="s">
        <v>198</v>
      </c>
      <c r="P896" s="1" t="s">
        <v>108</v>
      </c>
      <c r="Q896" s="1" t="s">
        <v>109</v>
      </c>
      <c r="R896" s="1">
        <v>1</v>
      </c>
      <c r="S896" s="1" t="s">
        <v>110</v>
      </c>
      <c r="T896" s="1" t="s">
        <v>111</v>
      </c>
      <c r="U896" s="1" t="s">
        <v>112</v>
      </c>
      <c r="V896" s="1">
        <v>411</v>
      </c>
      <c r="Y896" s="1">
        <v>410080</v>
      </c>
      <c r="Z896" s="1" t="s">
        <v>113</v>
      </c>
      <c r="AG896" s="1">
        <v>1</v>
      </c>
      <c r="AH896" s="4">
        <v>42558</v>
      </c>
      <c r="AI896" s="1">
        <v>57</v>
      </c>
      <c r="AS896" s="4">
        <v>42727</v>
      </c>
      <c r="AT896" s="4">
        <v>42885</v>
      </c>
      <c r="AU896" s="4">
        <v>42769</v>
      </c>
      <c r="AW896" s="1">
        <v>1</v>
      </c>
      <c r="AY896" s="1" t="s">
        <v>116</v>
      </c>
      <c r="BB896" s="1">
        <v>0</v>
      </c>
      <c r="BC896" s="1">
        <v>0</v>
      </c>
      <c r="BD896" s="1">
        <v>1</v>
      </c>
      <c r="BE896" s="1">
        <v>1890</v>
      </c>
      <c r="BF896" s="1" t="s">
        <v>146</v>
      </c>
      <c r="BG896" s="1">
        <v>1890</v>
      </c>
      <c r="BH896" s="1">
        <v>29.43</v>
      </c>
      <c r="BI896" s="1">
        <v>40.55</v>
      </c>
      <c r="BJ896" s="1">
        <v>0</v>
      </c>
      <c r="BL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1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1890</v>
      </c>
      <c r="CD896" s="1">
        <v>1</v>
      </c>
      <c r="CE896" s="1" t="s">
        <v>118</v>
      </c>
      <c r="CF896" s="1" t="s">
        <v>1511</v>
      </c>
      <c r="CG896" s="1" t="str">
        <f>"05"</f>
        <v>05</v>
      </c>
      <c r="CH896" s="1" t="str">
        <f>"2"</f>
        <v>2</v>
      </c>
      <c r="CI896" s="1" t="str">
        <f>"07"</f>
        <v>07</v>
      </c>
      <c r="CJ896" s="1" t="s">
        <v>120</v>
      </c>
      <c r="CK896" s="1" t="str">
        <f>"02"</f>
        <v>02</v>
      </c>
      <c r="CL896" s="1" t="s">
        <v>121</v>
      </c>
      <c r="CW896" s="1">
        <v>0</v>
      </c>
      <c r="CX896" s="1">
        <v>0</v>
      </c>
      <c r="CY896" s="1">
        <v>0</v>
      </c>
    </row>
    <row r="897" spans="1:103">
      <c r="A897" s="1">
        <v>410</v>
      </c>
      <c r="B897" s="1" t="s">
        <v>138</v>
      </c>
      <c r="C897" s="1">
        <v>410403</v>
      </c>
      <c r="D897" s="1" t="s">
        <v>102</v>
      </c>
      <c r="E897" s="1">
        <v>8673</v>
      </c>
      <c r="F897" s="1" t="s">
        <v>191</v>
      </c>
      <c r="G897" s="1" t="s">
        <v>192</v>
      </c>
      <c r="I897" s="1" t="s">
        <v>192</v>
      </c>
      <c r="K897" s="1">
        <v>610</v>
      </c>
      <c r="L897" s="1">
        <v>640</v>
      </c>
      <c r="M897" s="1" t="s">
        <v>1698</v>
      </c>
      <c r="N897" s="1" t="s">
        <v>106</v>
      </c>
      <c r="O897" s="1" t="s">
        <v>198</v>
      </c>
      <c r="P897" s="1" t="s">
        <v>108</v>
      </c>
      <c r="Q897" s="1" t="s">
        <v>109</v>
      </c>
      <c r="R897" s="1">
        <v>1</v>
      </c>
      <c r="S897" s="1" t="s">
        <v>110</v>
      </c>
      <c r="T897" s="1" t="s">
        <v>111</v>
      </c>
      <c r="U897" s="1" t="s">
        <v>112</v>
      </c>
      <c r="V897" s="1">
        <v>411</v>
      </c>
      <c r="Y897" s="1">
        <v>410080</v>
      </c>
      <c r="Z897" s="1" t="s">
        <v>113</v>
      </c>
      <c r="AG897" s="1">
        <v>1</v>
      </c>
      <c r="AH897" s="4">
        <v>42558</v>
      </c>
      <c r="AI897" s="1">
        <v>57</v>
      </c>
      <c r="AS897" s="4">
        <v>42727</v>
      </c>
      <c r="AT897" s="4">
        <v>42885</v>
      </c>
      <c r="AU897" s="4">
        <v>42769</v>
      </c>
      <c r="AW897" s="1">
        <v>1</v>
      </c>
      <c r="AY897" s="1" t="s">
        <v>116</v>
      </c>
      <c r="BB897" s="1">
        <v>0</v>
      </c>
      <c r="BC897" s="1">
        <v>0</v>
      </c>
      <c r="BD897" s="1">
        <v>1</v>
      </c>
      <c r="BE897" s="1">
        <v>1890</v>
      </c>
      <c r="BF897" s="1" t="s">
        <v>146</v>
      </c>
      <c r="BG897" s="1">
        <v>1890</v>
      </c>
      <c r="BH897" s="1">
        <v>29.43</v>
      </c>
      <c r="BI897" s="1">
        <v>40.55</v>
      </c>
      <c r="BJ897" s="1">
        <v>0</v>
      </c>
      <c r="BL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1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1890</v>
      </c>
      <c r="CD897" s="1">
        <v>1</v>
      </c>
      <c r="CE897" s="1" t="s">
        <v>118</v>
      </c>
      <c r="CF897" s="1" t="s">
        <v>1511</v>
      </c>
      <c r="CG897" s="1" t="str">
        <f>"05"</f>
        <v>05</v>
      </c>
      <c r="CH897" s="1" t="str">
        <f>"2"</f>
        <v>2</v>
      </c>
      <c r="CI897" s="1" t="str">
        <f>"07"</f>
        <v>07</v>
      </c>
      <c r="CJ897" s="1" t="s">
        <v>120</v>
      </c>
      <c r="CK897" s="1" t="str">
        <f>"02"</f>
        <v>02</v>
      </c>
      <c r="CL897" s="1" t="s">
        <v>121</v>
      </c>
      <c r="CW897" s="1">
        <v>0</v>
      </c>
      <c r="CX897" s="1">
        <v>0</v>
      </c>
      <c r="CY897" s="1">
        <v>0</v>
      </c>
    </row>
    <row r="898" spans="1:103">
      <c r="A898" s="1">
        <v>410</v>
      </c>
      <c r="B898" s="1" t="s">
        <v>138</v>
      </c>
      <c r="C898" s="1">
        <v>410403</v>
      </c>
      <c r="D898" s="1" t="s">
        <v>102</v>
      </c>
      <c r="E898" s="1">
        <v>8673</v>
      </c>
      <c r="F898" s="1" t="s">
        <v>191</v>
      </c>
      <c r="G898" s="1" t="s">
        <v>192</v>
      </c>
      <c r="I898" s="1" t="s">
        <v>192</v>
      </c>
      <c r="K898" s="1">
        <v>611</v>
      </c>
      <c r="L898" s="1">
        <v>641</v>
      </c>
      <c r="M898" s="1" t="s">
        <v>1698</v>
      </c>
      <c r="N898" s="1" t="s">
        <v>106</v>
      </c>
      <c r="O898" s="1" t="s">
        <v>198</v>
      </c>
      <c r="P898" s="1" t="s">
        <v>108</v>
      </c>
      <c r="Q898" s="1" t="s">
        <v>109</v>
      </c>
      <c r="R898" s="1">
        <v>1</v>
      </c>
      <c r="S898" s="1" t="s">
        <v>110</v>
      </c>
      <c r="T898" s="1" t="s">
        <v>111</v>
      </c>
      <c r="U898" s="1" t="s">
        <v>112</v>
      </c>
      <c r="V898" s="1">
        <v>411</v>
      </c>
      <c r="Y898" s="1">
        <v>410080</v>
      </c>
      <c r="Z898" s="1" t="s">
        <v>113</v>
      </c>
      <c r="AG898" s="1">
        <v>1</v>
      </c>
      <c r="AH898" s="4">
        <v>42558</v>
      </c>
      <c r="AI898" s="1">
        <v>57</v>
      </c>
      <c r="AS898" s="4">
        <v>42727</v>
      </c>
      <c r="AT898" s="4">
        <v>42885</v>
      </c>
      <c r="AU898" s="4">
        <v>42769</v>
      </c>
      <c r="AW898" s="1">
        <v>1</v>
      </c>
      <c r="AY898" s="1" t="s">
        <v>116</v>
      </c>
      <c r="BB898" s="1">
        <v>0</v>
      </c>
      <c r="BC898" s="1">
        <v>0</v>
      </c>
      <c r="BD898" s="1">
        <v>1</v>
      </c>
      <c r="BE898" s="1">
        <v>1890</v>
      </c>
      <c r="BF898" s="1" t="s">
        <v>146</v>
      </c>
      <c r="BG898" s="1">
        <v>1890</v>
      </c>
      <c r="BH898" s="1">
        <v>29.43</v>
      </c>
      <c r="BI898" s="1">
        <v>40.55</v>
      </c>
      <c r="BJ898" s="1">
        <v>0</v>
      </c>
      <c r="BL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1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1890</v>
      </c>
      <c r="CD898" s="1">
        <v>1</v>
      </c>
      <c r="CE898" s="1" t="s">
        <v>118</v>
      </c>
      <c r="CF898" s="1" t="s">
        <v>1511</v>
      </c>
      <c r="CG898" s="1" t="str">
        <f>"05"</f>
        <v>05</v>
      </c>
      <c r="CH898" s="1" t="str">
        <f>"2"</f>
        <v>2</v>
      </c>
      <c r="CI898" s="1" t="str">
        <f>"07"</f>
        <v>07</v>
      </c>
      <c r="CJ898" s="1" t="s">
        <v>120</v>
      </c>
      <c r="CK898" s="1" t="str">
        <f>"02"</f>
        <v>02</v>
      </c>
      <c r="CL898" s="1" t="s">
        <v>121</v>
      </c>
      <c r="CW898" s="1">
        <v>0</v>
      </c>
      <c r="CX898" s="1">
        <v>0</v>
      </c>
      <c r="CY898" s="1">
        <v>0</v>
      </c>
    </row>
    <row r="899" spans="1:103">
      <c r="A899" s="1">
        <v>410</v>
      </c>
      <c r="B899" s="1" t="s">
        <v>138</v>
      </c>
      <c r="C899" s="1">
        <v>410403</v>
      </c>
      <c r="D899" s="1" t="s">
        <v>102</v>
      </c>
      <c r="E899" s="1">
        <v>8673</v>
      </c>
      <c r="F899" s="1" t="s">
        <v>191</v>
      </c>
      <c r="G899" s="1" t="s">
        <v>192</v>
      </c>
      <c r="I899" s="1" t="s">
        <v>192</v>
      </c>
      <c r="K899" s="1">
        <v>612</v>
      </c>
      <c r="L899" s="1">
        <v>642</v>
      </c>
      <c r="M899" s="1" t="s">
        <v>1698</v>
      </c>
      <c r="N899" s="1" t="s">
        <v>106</v>
      </c>
      <c r="O899" s="1" t="s">
        <v>198</v>
      </c>
      <c r="P899" s="1" t="s">
        <v>108</v>
      </c>
      <c r="Q899" s="1" t="s">
        <v>109</v>
      </c>
      <c r="R899" s="1">
        <v>1</v>
      </c>
      <c r="S899" s="1" t="s">
        <v>110</v>
      </c>
      <c r="T899" s="1" t="s">
        <v>111</v>
      </c>
      <c r="U899" s="1" t="s">
        <v>112</v>
      </c>
      <c r="V899" s="1">
        <v>411</v>
      </c>
      <c r="Y899" s="1">
        <v>410080</v>
      </c>
      <c r="Z899" s="1" t="s">
        <v>113</v>
      </c>
      <c r="AG899" s="1">
        <v>1</v>
      </c>
      <c r="AH899" s="4">
        <v>42558</v>
      </c>
      <c r="AI899" s="1">
        <v>57</v>
      </c>
      <c r="AS899" s="4">
        <v>42727</v>
      </c>
      <c r="AT899" s="4">
        <v>42885</v>
      </c>
      <c r="AU899" s="4">
        <v>42769</v>
      </c>
      <c r="AW899" s="1">
        <v>1</v>
      </c>
      <c r="AY899" s="1" t="s">
        <v>116</v>
      </c>
      <c r="BB899" s="1">
        <v>0</v>
      </c>
      <c r="BC899" s="1">
        <v>0</v>
      </c>
      <c r="BD899" s="1">
        <v>1</v>
      </c>
      <c r="BE899" s="1">
        <v>1890</v>
      </c>
      <c r="BF899" s="1" t="s">
        <v>146</v>
      </c>
      <c r="BG899" s="1">
        <v>1890</v>
      </c>
      <c r="BH899" s="1">
        <v>29.43</v>
      </c>
      <c r="BI899" s="1">
        <v>40.55</v>
      </c>
      <c r="BJ899" s="1">
        <v>0</v>
      </c>
      <c r="BL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1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1890</v>
      </c>
      <c r="CD899" s="1">
        <v>1</v>
      </c>
      <c r="CE899" s="1" t="s">
        <v>118</v>
      </c>
      <c r="CF899" s="1" t="s">
        <v>1511</v>
      </c>
      <c r="CG899" s="1" t="str">
        <f>"05"</f>
        <v>05</v>
      </c>
      <c r="CH899" s="1" t="str">
        <f>"2"</f>
        <v>2</v>
      </c>
      <c r="CI899" s="1" t="str">
        <f>"07"</f>
        <v>07</v>
      </c>
      <c r="CJ899" s="1" t="s">
        <v>120</v>
      </c>
      <c r="CK899" s="1" t="str">
        <f>"02"</f>
        <v>02</v>
      </c>
      <c r="CL899" s="1" t="s">
        <v>121</v>
      </c>
      <c r="CW899" s="1">
        <v>0</v>
      </c>
      <c r="CX899" s="1">
        <v>0</v>
      </c>
      <c r="CY899" s="1">
        <v>0</v>
      </c>
    </row>
    <row r="900" spans="1:103">
      <c r="A900" s="1">
        <v>410</v>
      </c>
      <c r="B900" s="1" t="s">
        <v>138</v>
      </c>
      <c r="C900" s="1">
        <v>410403</v>
      </c>
      <c r="D900" s="1" t="s">
        <v>102</v>
      </c>
      <c r="E900" s="1">
        <v>8673</v>
      </c>
      <c r="F900" s="1" t="s">
        <v>191</v>
      </c>
      <c r="G900" s="1" t="s">
        <v>192</v>
      </c>
      <c r="I900" s="1" t="s">
        <v>192</v>
      </c>
      <c r="K900" s="1">
        <v>613</v>
      </c>
      <c r="L900" s="1">
        <v>643</v>
      </c>
      <c r="M900" s="1" t="s">
        <v>1698</v>
      </c>
      <c r="N900" s="1" t="s">
        <v>106</v>
      </c>
      <c r="O900" s="1" t="s">
        <v>198</v>
      </c>
      <c r="P900" s="1" t="s">
        <v>108</v>
      </c>
      <c r="Q900" s="1" t="s">
        <v>109</v>
      </c>
      <c r="R900" s="1">
        <v>1</v>
      </c>
      <c r="S900" s="1" t="s">
        <v>110</v>
      </c>
      <c r="T900" s="1" t="s">
        <v>111</v>
      </c>
      <c r="U900" s="1" t="s">
        <v>112</v>
      </c>
      <c r="V900" s="1">
        <v>411</v>
      </c>
      <c r="Y900" s="1">
        <v>410080</v>
      </c>
      <c r="Z900" s="1" t="s">
        <v>113</v>
      </c>
      <c r="AG900" s="1">
        <v>1</v>
      </c>
      <c r="AH900" s="4">
        <v>42558</v>
      </c>
      <c r="AI900" s="1">
        <v>57</v>
      </c>
      <c r="AS900" s="4">
        <v>42727</v>
      </c>
      <c r="AT900" s="4">
        <v>42885</v>
      </c>
      <c r="AU900" s="4">
        <v>42769</v>
      </c>
      <c r="AW900" s="1">
        <v>1</v>
      </c>
      <c r="AY900" s="1" t="s">
        <v>116</v>
      </c>
      <c r="BB900" s="1">
        <v>0</v>
      </c>
      <c r="BC900" s="1">
        <v>0</v>
      </c>
      <c r="BD900" s="1">
        <v>1</v>
      </c>
      <c r="BE900" s="1">
        <v>1890</v>
      </c>
      <c r="BF900" s="1" t="s">
        <v>146</v>
      </c>
      <c r="BG900" s="1">
        <v>1890</v>
      </c>
      <c r="BH900" s="1">
        <v>29.43</v>
      </c>
      <c r="BI900" s="1">
        <v>40.55</v>
      </c>
      <c r="BJ900" s="1">
        <v>0</v>
      </c>
      <c r="BL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1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1890</v>
      </c>
      <c r="CD900" s="1">
        <v>1</v>
      </c>
      <c r="CE900" s="1" t="s">
        <v>118</v>
      </c>
      <c r="CF900" s="1" t="s">
        <v>1511</v>
      </c>
      <c r="CG900" s="1" t="str">
        <f>"05"</f>
        <v>05</v>
      </c>
      <c r="CH900" s="1" t="str">
        <f>"2"</f>
        <v>2</v>
      </c>
      <c r="CI900" s="1" t="str">
        <f>"07"</f>
        <v>07</v>
      </c>
      <c r="CJ900" s="1" t="s">
        <v>120</v>
      </c>
      <c r="CK900" s="1" t="str">
        <f>"02"</f>
        <v>02</v>
      </c>
      <c r="CL900" s="1" t="s">
        <v>121</v>
      </c>
      <c r="CW900" s="1">
        <v>0</v>
      </c>
      <c r="CX900" s="1">
        <v>0</v>
      </c>
      <c r="CY900" s="1">
        <v>0</v>
      </c>
    </row>
    <row r="901" spans="1:103">
      <c r="A901" s="1">
        <v>410</v>
      </c>
      <c r="B901" s="1" t="s">
        <v>138</v>
      </c>
      <c r="C901" s="1">
        <v>410403</v>
      </c>
      <c r="D901" s="1" t="s">
        <v>102</v>
      </c>
      <c r="E901" s="1">
        <v>8673</v>
      </c>
      <c r="F901" s="1" t="s">
        <v>191</v>
      </c>
      <c r="G901" s="1" t="s">
        <v>192</v>
      </c>
      <c r="I901" s="1" t="s">
        <v>192</v>
      </c>
      <c r="K901" s="1">
        <v>614</v>
      </c>
      <c r="L901" s="1">
        <v>644</v>
      </c>
      <c r="M901" s="1" t="s">
        <v>1698</v>
      </c>
      <c r="N901" s="1" t="s">
        <v>106</v>
      </c>
      <c r="O901" s="1" t="s">
        <v>198</v>
      </c>
      <c r="P901" s="1" t="s">
        <v>108</v>
      </c>
      <c r="Q901" s="1" t="s">
        <v>109</v>
      </c>
      <c r="R901" s="1">
        <v>1</v>
      </c>
      <c r="S901" s="1" t="s">
        <v>110</v>
      </c>
      <c r="T901" s="1" t="s">
        <v>111</v>
      </c>
      <c r="U901" s="1" t="s">
        <v>112</v>
      </c>
      <c r="V901" s="1">
        <v>411</v>
      </c>
      <c r="Y901" s="1">
        <v>410080</v>
      </c>
      <c r="Z901" s="1" t="s">
        <v>113</v>
      </c>
      <c r="AG901" s="1">
        <v>1</v>
      </c>
      <c r="AH901" s="4">
        <v>42558</v>
      </c>
      <c r="AI901" s="1">
        <v>57</v>
      </c>
      <c r="AS901" s="4">
        <v>42727</v>
      </c>
      <c r="AT901" s="4">
        <v>42885</v>
      </c>
      <c r="AU901" s="4">
        <v>42769</v>
      </c>
      <c r="AW901" s="1">
        <v>1</v>
      </c>
      <c r="AY901" s="1" t="s">
        <v>116</v>
      </c>
      <c r="BB901" s="1">
        <v>0</v>
      </c>
      <c r="BC901" s="1">
        <v>0</v>
      </c>
      <c r="BD901" s="1">
        <v>1</v>
      </c>
      <c r="BE901" s="1">
        <v>1890</v>
      </c>
      <c r="BF901" s="1" t="s">
        <v>146</v>
      </c>
      <c r="BG901" s="1">
        <v>1890</v>
      </c>
      <c r="BH901" s="1">
        <v>29.43</v>
      </c>
      <c r="BI901" s="1">
        <v>40.55</v>
      </c>
      <c r="BJ901" s="1">
        <v>0</v>
      </c>
      <c r="BL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1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1890</v>
      </c>
      <c r="CD901" s="1">
        <v>1</v>
      </c>
      <c r="CE901" s="1" t="s">
        <v>118</v>
      </c>
      <c r="CF901" s="1" t="s">
        <v>1511</v>
      </c>
      <c r="CG901" s="1" t="str">
        <f>"05"</f>
        <v>05</v>
      </c>
      <c r="CH901" s="1" t="str">
        <f>"2"</f>
        <v>2</v>
      </c>
      <c r="CI901" s="1" t="str">
        <f>"07"</f>
        <v>07</v>
      </c>
      <c r="CJ901" s="1" t="s">
        <v>120</v>
      </c>
      <c r="CK901" s="1" t="str">
        <f>"02"</f>
        <v>02</v>
      </c>
      <c r="CL901" s="1" t="s">
        <v>121</v>
      </c>
      <c r="CW901" s="1">
        <v>0</v>
      </c>
      <c r="CX901" s="1">
        <v>0</v>
      </c>
      <c r="CY901" s="1">
        <v>0</v>
      </c>
    </row>
    <row r="902" spans="1:103">
      <c r="A902" s="1">
        <v>410</v>
      </c>
      <c r="B902" s="1" t="s">
        <v>138</v>
      </c>
      <c r="C902" s="1">
        <v>410403</v>
      </c>
      <c r="D902" s="1" t="s">
        <v>102</v>
      </c>
      <c r="E902" s="1">
        <v>8673</v>
      </c>
      <c r="F902" s="1" t="s">
        <v>191</v>
      </c>
      <c r="G902" s="1" t="s">
        <v>192</v>
      </c>
      <c r="I902" s="1" t="s">
        <v>192</v>
      </c>
      <c r="K902" s="1">
        <v>615</v>
      </c>
      <c r="L902" s="1">
        <v>645</v>
      </c>
      <c r="M902" s="1" t="s">
        <v>1698</v>
      </c>
      <c r="N902" s="1" t="s">
        <v>106</v>
      </c>
      <c r="O902" s="1" t="s">
        <v>198</v>
      </c>
      <c r="P902" s="1" t="s">
        <v>108</v>
      </c>
      <c r="Q902" s="1" t="s">
        <v>109</v>
      </c>
      <c r="R902" s="1">
        <v>1</v>
      </c>
      <c r="S902" s="1" t="s">
        <v>110</v>
      </c>
      <c r="T902" s="1" t="s">
        <v>111</v>
      </c>
      <c r="U902" s="1" t="s">
        <v>112</v>
      </c>
      <c r="V902" s="1">
        <v>411</v>
      </c>
      <c r="Y902" s="1">
        <v>410080</v>
      </c>
      <c r="Z902" s="1" t="s">
        <v>113</v>
      </c>
      <c r="AG902" s="1">
        <v>1</v>
      </c>
      <c r="AH902" s="4">
        <v>42558</v>
      </c>
      <c r="AI902" s="1">
        <v>57</v>
      </c>
      <c r="AS902" s="4">
        <v>42727</v>
      </c>
      <c r="AT902" s="4">
        <v>42885</v>
      </c>
      <c r="AU902" s="4">
        <v>42769</v>
      </c>
      <c r="AW902" s="1">
        <v>1</v>
      </c>
      <c r="AY902" s="1" t="s">
        <v>116</v>
      </c>
      <c r="BB902" s="1">
        <v>0</v>
      </c>
      <c r="BC902" s="1">
        <v>0</v>
      </c>
      <c r="BD902" s="1">
        <v>1</v>
      </c>
      <c r="BE902" s="1">
        <v>1890</v>
      </c>
      <c r="BF902" s="1" t="s">
        <v>146</v>
      </c>
      <c r="BG902" s="1">
        <v>1890</v>
      </c>
      <c r="BH902" s="1">
        <v>29.43</v>
      </c>
      <c r="BI902" s="1">
        <v>40.55</v>
      </c>
      <c r="BJ902" s="1">
        <v>0</v>
      </c>
      <c r="BL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1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0</v>
      </c>
      <c r="CC902" s="1">
        <v>1890</v>
      </c>
      <c r="CD902" s="1">
        <v>1</v>
      </c>
      <c r="CE902" s="1" t="s">
        <v>118</v>
      </c>
      <c r="CF902" s="1" t="s">
        <v>1511</v>
      </c>
      <c r="CG902" s="1" t="str">
        <f>"05"</f>
        <v>05</v>
      </c>
      <c r="CH902" s="1" t="str">
        <f>"2"</f>
        <v>2</v>
      </c>
      <c r="CI902" s="1" t="str">
        <f>"07"</f>
        <v>07</v>
      </c>
      <c r="CJ902" s="1" t="s">
        <v>120</v>
      </c>
      <c r="CK902" s="1" t="str">
        <f>"02"</f>
        <v>02</v>
      </c>
      <c r="CL902" s="1" t="s">
        <v>121</v>
      </c>
      <c r="CW902" s="1">
        <v>0</v>
      </c>
      <c r="CX902" s="1">
        <v>0</v>
      </c>
      <c r="CY902" s="1">
        <v>0</v>
      </c>
    </row>
    <row r="903" spans="1:103">
      <c r="A903" s="1">
        <v>410</v>
      </c>
      <c r="B903" s="1" t="s">
        <v>138</v>
      </c>
      <c r="C903" s="1">
        <v>410403</v>
      </c>
      <c r="D903" s="1" t="s">
        <v>102</v>
      </c>
      <c r="E903" s="1">
        <v>8673</v>
      </c>
      <c r="F903" s="1" t="s">
        <v>191</v>
      </c>
      <c r="G903" s="1" t="s">
        <v>192</v>
      </c>
      <c r="I903" s="1" t="s">
        <v>192</v>
      </c>
      <c r="K903" s="1">
        <v>618</v>
      </c>
      <c r="L903" s="1">
        <v>648</v>
      </c>
      <c r="M903" s="1" t="s">
        <v>1698</v>
      </c>
      <c r="N903" s="1" t="s">
        <v>106</v>
      </c>
      <c r="O903" s="1" t="s">
        <v>198</v>
      </c>
      <c r="P903" s="1" t="s">
        <v>108</v>
      </c>
      <c r="Q903" s="1" t="s">
        <v>109</v>
      </c>
      <c r="R903" s="1">
        <v>1</v>
      </c>
      <c r="S903" s="1" t="s">
        <v>110</v>
      </c>
      <c r="T903" s="1" t="s">
        <v>111</v>
      </c>
      <c r="U903" s="1" t="s">
        <v>112</v>
      </c>
      <c r="V903" s="1">
        <v>411</v>
      </c>
      <c r="Y903" s="1">
        <v>410080</v>
      </c>
      <c r="Z903" s="1" t="s">
        <v>113</v>
      </c>
      <c r="AG903" s="1">
        <v>1</v>
      </c>
      <c r="AH903" s="4">
        <v>42558</v>
      </c>
      <c r="AI903" s="1">
        <v>57</v>
      </c>
      <c r="AS903" s="4">
        <v>42727</v>
      </c>
      <c r="AT903" s="4">
        <v>42885</v>
      </c>
      <c r="AU903" s="4">
        <v>42769</v>
      </c>
      <c r="AW903" s="1">
        <v>1</v>
      </c>
      <c r="AY903" s="1" t="s">
        <v>116</v>
      </c>
      <c r="BB903" s="1">
        <v>0</v>
      </c>
      <c r="BC903" s="1">
        <v>0</v>
      </c>
      <c r="BD903" s="1">
        <v>1</v>
      </c>
      <c r="BE903" s="1">
        <v>1890</v>
      </c>
      <c r="BF903" s="1" t="s">
        <v>146</v>
      </c>
      <c r="BG903" s="1">
        <v>1890</v>
      </c>
      <c r="BH903" s="1">
        <v>29.43</v>
      </c>
      <c r="BI903" s="1">
        <v>40.55</v>
      </c>
      <c r="BJ903" s="1">
        <v>0</v>
      </c>
      <c r="BL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1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1890</v>
      </c>
      <c r="CD903" s="1">
        <v>1</v>
      </c>
      <c r="CE903" s="1" t="s">
        <v>118</v>
      </c>
      <c r="CF903" s="1" t="s">
        <v>1511</v>
      </c>
      <c r="CG903" s="1" t="str">
        <f>"05"</f>
        <v>05</v>
      </c>
      <c r="CH903" s="1" t="str">
        <f>"2"</f>
        <v>2</v>
      </c>
      <c r="CI903" s="1" t="str">
        <f>"07"</f>
        <v>07</v>
      </c>
      <c r="CJ903" s="1" t="s">
        <v>120</v>
      </c>
      <c r="CK903" s="1" t="str">
        <f>"02"</f>
        <v>02</v>
      </c>
      <c r="CL903" s="1" t="s">
        <v>121</v>
      </c>
      <c r="CW903" s="1">
        <v>0</v>
      </c>
      <c r="CX903" s="1">
        <v>0</v>
      </c>
      <c r="CY903" s="1">
        <v>0</v>
      </c>
    </row>
    <row r="904" spans="1:103">
      <c r="A904" s="1">
        <v>410</v>
      </c>
      <c r="B904" s="1" t="s">
        <v>138</v>
      </c>
      <c r="C904" s="1">
        <v>410403</v>
      </c>
      <c r="D904" s="1" t="s">
        <v>102</v>
      </c>
      <c r="E904" s="1">
        <v>8673</v>
      </c>
      <c r="F904" s="1" t="s">
        <v>191</v>
      </c>
      <c r="G904" s="1" t="s">
        <v>192</v>
      </c>
      <c r="I904" s="1" t="s">
        <v>192</v>
      </c>
      <c r="K904" s="1">
        <v>619</v>
      </c>
      <c r="L904" s="1">
        <v>649</v>
      </c>
      <c r="M904" s="1" t="s">
        <v>1698</v>
      </c>
      <c r="N904" s="1" t="s">
        <v>106</v>
      </c>
      <c r="O904" s="1" t="s">
        <v>198</v>
      </c>
      <c r="P904" s="1" t="s">
        <v>108</v>
      </c>
      <c r="Q904" s="1" t="s">
        <v>109</v>
      </c>
      <c r="R904" s="1">
        <v>1</v>
      </c>
      <c r="S904" s="1" t="s">
        <v>110</v>
      </c>
      <c r="T904" s="1" t="s">
        <v>111</v>
      </c>
      <c r="U904" s="1" t="s">
        <v>112</v>
      </c>
      <c r="V904" s="1">
        <v>411</v>
      </c>
      <c r="Y904" s="1">
        <v>410080</v>
      </c>
      <c r="Z904" s="1" t="s">
        <v>113</v>
      </c>
      <c r="AG904" s="1">
        <v>1</v>
      </c>
      <c r="AH904" s="4">
        <v>42558</v>
      </c>
      <c r="AI904" s="1">
        <v>57</v>
      </c>
      <c r="AS904" s="4">
        <v>42727</v>
      </c>
      <c r="AT904" s="4">
        <v>42885</v>
      </c>
      <c r="AU904" s="4">
        <v>42769</v>
      </c>
      <c r="AW904" s="1">
        <v>1</v>
      </c>
      <c r="AY904" s="1" t="s">
        <v>116</v>
      </c>
      <c r="BB904" s="1">
        <v>0</v>
      </c>
      <c r="BC904" s="1">
        <v>0</v>
      </c>
      <c r="BD904" s="1">
        <v>1</v>
      </c>
      <c r="BE904" s="1">
        <v>1890</v>
      </c>
      <c r="BF904" s="1" t="s">
        <v>146</v>
      </c>
      <c r="BG904" s="1">
        <v>1890</v>
      </c>
      <c r="BH904" s="1">
        <v>29.43</v>
      </c>
      <c r="BI904" s="1">
        <v>40.55</v>
      </c>
      <c r="BJ904" s="1">
        <v>0</v>
      </c>
      <c r="BL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1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1890</v>
      </c>
      <c r="CD904" s="1">
        <v>1</v>
      </c>
      <c r="CE904" s="1" t="s">
        <v>118</v>
      </c>
      <c r="CF904" s="1" t="s">
        <v>1511</v>
      </c>
      <c r="CG904" s="1" t="str">
        <f>"05"</f>
        <v>05</v>
      </c>
      <c r="CH904" s="1" t="str">
        <f>"2"</f>
        <v>2</v>
      </c>
      <c r="CI904" s="1" t="str">
        <f>"07"</f>
        <v>07</v>
      </c>
      <c r="CJ904" s="1" t="s">
        <v>120</v>
      </c>
      <c r="CK904" s="1" t="str">
        <f>"02"</f>
        <v>02</v>
      </c>
      <c r="CL904" s="1" t="s">
        <v>121</v>
      </c>
      <c r="CW904" s="1">
        <v>0</v>
      </c>
      <c r="CX904" s="1">
        <v>0</v>
      </c>
      <c r="CY904" s="1">
        <v>0</v>
      </c>
    </row>
    <row r="905" spans="1:103">
      <c r="A905" s="1">
        <v>410</v>
      </c>
      <c r="B905" s="1" t="s">
        <v>138</v>
      </c>
      <c r="C905" s="1">
        <v>410403</v>
      </c>
      <c r="D905" s="1" t="s">
        <v>102</v>
      </c>
      <c r="E905" s="1">
        <v>8673</v>
      </c>
      <c r="F905" s="1" t="s">
        <v>191</v>
      </c>
      <c r="G905" s="1" t="s">
        <v>192</v>
      </c>
      <c r="I905" s="1" t="s">
        <v>192</v>
      </c>
      <c r="K905" s="1">
        <v>620</v>
      </c>
      <c r="L905" s="1">
        <v>650</v>
      </c>
      <c r="M905" s="1" t="s">
        <v>1698</v>
      </c>
      <c r="N905" s="1" t="s">
        <v>106</v>
      </c>
      <c r="O905" s="1" t="s">
        <v>198</v>
      </c>
      <c r="P905" s="1" t="s">
        <v>108</v>
      </c>
      <c r="Q905" s="1" t="s">
        <v>109</v>
      </c>
      <c r="R905" s="1">
        <v>1</v>
      </c>
      <c r="S905" s="1" t="s">
        <v>110</v>
      </c>
      <c r="T905" s="1" t="s">
        <v>111</v>
      </c>
      <c r="U905" s="1" t="s">
        <v>112</v>
      </c>
      <c r="V905" s="1">
        <v>411</v>
      </c>
      <c r="Y905" s="1">
        <v>410080</v>
      </c>
      <c r="Z905" s="1" t="s">
        <v>113</v>
      </c>
      <c r="AG905" s="1">
        <v>1</v>
      </c>
      <c r="AH905" s="4">
        <v>42558</v>
      </c>
      <c r="AI905" s="1">
        <v>57</v>
      </c>
      <c r="AS905" s="4">
        <v>42727</v>
      </c>
      <c r="AT905" s="4">
        <v>42885</v>
      </c>
      <c r="AU905" s="4">
        <v>42769</v>
      </c>
      <c r="AW905" s="1">
        <v>1</v>
      </c>
      <c r="AY905" s="1" t="s">
        <v>116</v>
      </c>
      <c r="BB905" s="1">
        <v>0</v>
      </c>
      <c r="BC905" s="1">
        <v>0</v>
      </c>
      <c r="BD905" s="1">
        <v>1</v>
      </c>
      <c r="BE905" s="1">
        <v>1890</v>
      </c>
      <c r="BF905" s="1" t="s">
        <v>146</v>
      </c>
      <c r="BG905" s="1">
        <v>1890</v>
      </c>
      <c r="BH905" s="1">
        <v>29.43</v>
      </c>
      <c r="BI905" s="1">
        <v>40.55</v>
      </c>
      <c r="BJ905" s="1">
        <v>0</v>
      </c>
      <c r="BL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1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1890</v>
      </c>
      <c r="CD905" s="1">
        <v>1</v>
      </c>
      <c r="CE905" s="1" t="s">
        <v>118</v>
      </c>
      <c r="CF905" s="1" t="s">
        <v>1511</v>
      </c>
      <c r="CG905" s="1" t="str">
        <f>"05"</f>
        <v>05</v>
      </c>
      <c r="CH905" s="1" t="str">
        <f>"2"</f>
        <v>2</v>
      </c>
      <c r="CI905" s="1" t="str">
        <f>"07"</f>
        <v>07</v>
      </c>
      <c r="CJ905" s="1" t="s">
        <v>120</v>
      </c>
      <c r="CK905" s="1" t="str">
        <f>"02"</f>
        <v>02</v>
      </c>
      <c r="CL905" s="1" t="s">
        <v>121</v>
      </c>
      <c r="CW905" s="1">
        <v>0</v>
      </c>
      <c r="CX905" s="1">
        <v>0</v>
      </c>
      <c r="CY905" s="1">
        <v>0</v>
      </c>
    </row>
    <row r="906" spans="1:103">
      <c r="A906" s="1">
        <v>410</v>
      </c>
      <c r="B906" s="1" t="s">
        <v>138</v>
      </c>
      <c r="C906" s="1">
        <v>410403</v>
      </c>
      <c r="D906" s="1" t="s">
        <v>102</v>
      </c>
      <c r="E906" s="1">
        <v>8673</v>
      </c>
      <c r="F906" s="1" t="s">
        <v>191</v>
      </c>
      <c r="G906" s="1" t="s">
        <v>192</v>
      </c>
      <c r="I906" s="1" t="s">
        <v>192</v>
      </c>
      <c r="K906" s="1">
        <v>621</v>
      </c>
      <c r="L906" s="1">
        <v>651</v>
      </c>
      <c r="M906" s="1" t="s">
        <v>1698</v>
      </c>
      <c r="N906" s="1" t="s">
        <v>106</v>
      </c>
      <c r="O906" s="1" t="s">
        <v>198</v>
      </c>
      <c r="P906" s="1" t="s">
        <v>108</v>
      </c>
      <c r="Q906" s="1" t="s">
        <v>109</v>
      </c>
      <c r="R906" s="1">
        <v>1</v>
      </c>
      <c r="S906" s="1" t="s">
        <v>110</v>
      </c>
      <c r="T906" s="1" t="s">
        <v>111</v>
      </c>
      <c r="U906" s="1" t="s">
        <v>112</v>
      </c>
      <c r="V906" s="1">
        <v>411</v>
      </c>
      <c r="Y906" s="1">
        <v>410080</v>
      </c>
      <c r="Z906" s="1" t="s">
        <v>113</v>
      </c>
      <c r="AG906" s="1">
        <v>1</v>
      </c>
      <c r="AH906" s="4">
        <v>42558</v>
      </c>
      <c r="AI906" s="1">
        <v>57</v>
      </c>
      <c r="AS906" s="4">
        <v>42727</v>
      </c>
      <c r="AT906" s="4">
        <v>42885</v>
      </c>
      <c r="AU906" s="4">
        <v>42769</v>
      </c>
      <c r="AW906" s="1">
        <v>1</v>
      </c>
      <c r="AY906" s="1" t="s">
        <v>116</v>
      </c>
      <c r="BB906" s="1">
        <v>0</v>
      </c>
      <c r="BC906" s="1">
        <v>0</v>
      </c>
      <c r="BD906" s="1">
        <v>1</v>
      </c>
      <c r="BE906" s="1">
        <v>1890</v>
      </c>
      <c r="BF906" s="1" t="s">
        <v>146</v>
      </c>
      <c r="BG906" s="1">
        <v>1890</v>
      </c>
      <c r="BH906" s="1">
        <v>29.43</v>
      </c>
      <c r="BI906" s="1">
        <v>40.55</v>
      </c>
      <c r="BJ906" s="1">
        <v>0</v>
      </c>
      <c r="BL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1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1890</v>
      </c>
      <c r="CD906" s="1">
        <v>1</v>
      </c>
      <c r="CE906" s="1" t="s">
        <v>118</v>
      </c>
      <c r="CF906" s="1" t="s">
        <v>1511</v>
      </c>
      <c r="CG906" s="1" t="str">
        <f>"05"</f>
        <v>05</v>
      </c>
      <c r="CH906" s="1" t="str">
        <f>"2"</f>
        <v>2</v>
      </c>
      <c r="CI906" s="1" t="str">
        <f>"07"</f>
        <v>07</v>
      </c>
      <c r="CJ906" s="1" t="s">
        <v>120</v>
      </c>
      <c r="CK906" s="1" t="str">
        <f>"02"</f>
        <v>02</v>
      </c>
      <c r="CL906" s="1" t="s">
        <v>121</v>
      </c>
      <c r="CW906" s="1">
        <v>0</v>
      </c>
      <c r="CX906" s="1">
        <v>0</v>
      </c>
      <c r="CY906" s="1">
        <v>0</v>
      </c>
    </row>
    <row r="907" spans="1:103">
      <c r="A907" s="1">
        <v>410</v>
      </c>
      <c r="B907" s="1" t="s">
        <v>138</v>
      </c>
      <c r="C907" s="1">
        <v>410404</v>
      </c>
      <c r="D907" s="1" t="s">
        <v>102</v>
      </c>
      <c r="E907" s="1">
        <v>8673</v>
      </c>
      <c r="F907" s="1" t="s">
        <v>191</v>
      </c>
      <c r="G907" s="1" t="s">
        <v>192</v>
      </c>
      <c r="I907" s="1" t="s">
        <v>192</v>
      </c>
      <c r="K907" s="1">
        <v>13</v>
      </c>
      <c r="L907" s="1">
        <v>13</v>
      </c>
      <c r="M907" s="1" t="s">
        <v>1698</v>
      </c>
      <c r="N907" s="1" t="s">
        <v>106</v>
      </c>
      <c r="O907" s="1" t="s">
        <v>198</v>
      </c>
      <c r="P907" s="1" t="s">
        <v>108</v>
      </c>
      <c r="Q907" s="1" t="s">
        <v>109</v>
      </c>
      <c r="R907" s="1">
        <v>1</v>
      </c>
      <c r="S907" s="1" t="s">
        <v>110</v>
      </c>
      <c r="T907" s="1" t="s">
        <v>111</v>
      </c>
      <c r="U907" s="1" t="s">
        <v>112</v>
      </c>
      <c r="V907" s="1">
        <v>411</v>
      </c>
      <c r="Y907" s="1">
        <v>410080</v>
      </c>
      <c r="Z907" s="1" t="s">
        <v>113</v>
      </c>
      <c r="AG907" s="1">
        <v>1</v>
      </c>
      <c r="AH907" s="4">
        <v>42559</v>
      </c>
      <c r="AI907" s="1">
        <v>57</v>
      </c>
      <c r="AS907" s="4">
        <v>42558</v>
      </c>
      <c r="AT907" s="4">
        <v>42886</v>
      </c>
      <c r="AU907" s="4">
        <v>42746</v>
      </c>
      <c r="AW907" s="1">
        <v>1</v>
      </c>
      <c r="AY907" s="1" t="s">
        <v>116</v>
      </c>
      <c r="BB907" s="1">
        <v>0</v>
      </c>
      <c r="BC907" s="1">
        <v>0</v>
      </c>
      <c r="BD907" s="1">
        <v>1</v>
      </c>
      <c r="BE907" s="1">
        <v>1890</v>
      </c>
      <c r="BF907" s="1" t="s">
        <v>146</v>
      </c>
      <c r="BG907" s="1">
        <v>1890</v>
      </c>
      <c r="BH907" s="1">
        <v>29.43</v>
      </c>
      <c r="BI907" s="1">
        <v>40.55</v>
      </c>
      <c r="BJ907" s="1">
        <v>0</v>
      </c>
      <c r="BL907" s="1">
        <v>0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0</v>
      </c>
      <c r="BU907" s="1">
        <v>1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1890</v>
      </c>
      <c r="CD907" s="1">
        <v>1</v>
      </c>
      <c r="CE907" s="1" t="s">
        <v>118</v>
      </c>
      <c r="CF907" s="1" t="s">
        <v>1511</v>
      </c>
      <c r="CG907" s="1" t="str">
        <f>"05"</f>
        <v>05</v>
      </c>
      <c r="CH907" s="1" t="str">
        <f>"2"</f>
        <v>2</v>
      </c>
      <c r="CI907" s="1" t="str">
        <f>"07"</f>
        <v>07</v>
      </c>
      <c r="CJ907" s="1" t="s">
        <v>120</v>
      </c>
      <c r="CK907" s="1" t="str">
        <f>"02"</f>
        <v>02</v>
      </c>
      <c r="CL907" s="1" t="s">
        <v>121</v>
      </c>
      <c r="CW907" s="1">
        <v>0</v>
      </c>
      <c r="CX907" s="1">
        <v>0</v>
      </c>
      <c r="CY907" s="1">
        <v>0</v>
      </c>
    </row>
    <row r="908" spans="1:103">
      <c r="A908" s="1">
        <v>410</v>
      </c>
      <c r="B908" s="1" t="s">
        <v>138</v>
      </c>
      <c r="C908" s="1">
        <v>410404</v>
      </c>
      <c r="D908" s="1" t="s">
        <v>102</v>
      </c>
      <c r="E908" s="1">
        <v>8673</v>
      </c>
      <c r="F908" s="1" t="s">
        <v>191</v>
      </c>
      <c r="G908" s="1" t="s">
        <v>192</v>
      </c>
      <c r="I908" s="1" t="s">
        <v>192</v>
      </c>
      <c r="K908" s="1">
        <v>14</v>
      </c>
      <c r="L908" s="1">
        <v>14</v>
      </c>
      <c r="M908" s="1" t="s">
        <v>1698</v>
      </c>
      <c r="N908" s="1" t="s">
        <v>106</v>
      </c>
      <c r="O908" s="1" t="s">
        <v>198</v>
      </c>
      <c r="P908" s="1" t="s">
        <v>108</v>
      </c>
      <c r="Q908" s="1" t="s">
        <v>109</v>
      </c>
      <c r="R908" s="1">
        <v>1</v>
      </c>
      <c r="S908" s="1" t="s">
        <v>110</v>
      </c>
      <c r="T908" s="1" t="s">
        <v>111</v>
      </c>
      <c r="U908" s="1" t="s">
        <v>112</v>
      </c>
      <c r="V908" s="1">
        <v>411</v>
      </c>
      <c r="Y908" s="1">
        <v>410080</v>
      </c>
      <c r="Z908" s="1" t="s">
        <v>113</v>
      </c>
      <c r="AG908" s="1">
        <v>1</v>
      </c>
      <c r="AH908" s="4">
        <v>42559</v>
      </c>
      <c r="AI908" s="1">
        <v>57</v>
      </c>
      <c r="AS908" s="4">
        <v>42558</v>
      </c>
      <c r="AT908" s="4">
        <v>42886</v>
      </c>
      <c r="AU908" s="4">
        <v>42746</v>
      </c>
      <c r="AW908" s="1">
        <v>1</v>
      </c>
      <c r="AY908" s="1" t="s">
        <v>116</v>
      </c>
      <c r="BB908" s="1">
        <v>0</v>
      </c>
      <c r="BC908" s="1">
        <v>0</v>
      </c>
      <c r="BD908" s="1">
        <v>1</v>
      </c>
      <c r="BE908" s="1">
        <v>1890</v>
      </c>
      <c r="BF908" s="1" t="s">
        <v>146</v>
      </c>
      <c r="BG908" s="1">
        <v>1890</v>
      </c>
      <c r="BH908" s="1">
        <v>29.43</v>
      </c>
      <c r="BI908" s="1">
        <v>40.55</v>
      </c>
      <c r="BJ908" s="1">
        <v>0</v>
      </c>
      <c r="BL908" s="1">
        <v>0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S908" s="1">
        <v>0</v>
      </c>
      <c r="BT908" s="1">
        <v>0</v>
      </c>
      <c r="BU908" s="1">
        <v>1</v>
      </c>
      <c r="BV908" s="1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  <c r="CB908" s="1">
        <v>0</v>
      </c>
      <c r="CC908" s="1">
        <v>1890</v>
      </c>
      <c r="CD908" s="1">
        <v>1</v>
      </c>
      <c r="CE908" s="1" t="s">
        <v>118</v>
      </c>
      <c r="CF908" s="1" t="s">
        <v>1511</v>
      </c>
      <c r="CG908" s="1" t="str">
        <f>"05"</f>
        <v>05</v>
      </c>
      <c r="CH908" s="1" t="str">
        <f>"2"</f>
        <v>2</v>
      </c>
      <c r="CI908" s="1" t="str">
        <f>"07"</f>
        <v>07</v>
      </c>
      <c r="CJ908" s="1" t="s">
        <v>120</v>
      </c>
      <c r="CK908" s="1" t="str">
        <f>"02"</f>
        <v>02</v>
      </c>
      <c r="CL908" s="1" t="s">
        <v>121</v>
      </c>
      <c r="CW908" s="1">
        <v>0</v>
      </c>
      <c r="CX908" s="1">
        <v>0</v>
      </c>
      <c r="CY908" s="1">
        <v>0</v>
      </c>
    </row>
    <row r="909" spans="1:103">
      <c r="A909" s="1">
        <v>410</v>
      </c>
      <c r="B909" s="1" t="s">
        <v>138</v>
      </c>
      <c r="C909" s="1">
        <v>410404</v>
      </c>
      <c r="D909" s="1" t="s">
        <v>102</v>
      </c>
      <c r="E909" s="1">
        <v>8673</v>
      </c>
      <c r="F909" s="1" t="s">
        <v>191</v>
      </c>
      <c r="G909" s="1" t="s">
        <v>192</v>
      </c>
      <c r="I909" s="1" t="s">
        <v>192</v>
      </c>
      <c r="K909" s="1">
        <v>15</v>
      </c>
      <c r="L909" s="1">
        <v>15</v>
      </c>
      <c r="M909" s="1" t="s">
        <v>1698</v>
      </c>
      <c r="N909" s="1" t="s">
        <v>106</v>
      </c>
      <c r="O909" s="1" t="s">
        <v>198</v>
      </c>
      <c r="P909" s="1" t="s">
        <v>108</v>
      </c>
      <c r="Q909" s="1" t="s">
        <v>109</v>
      </c>
      <c r="R909" s="1">
        <v>1</v>
      </c>
      <c r="S909" s="1" t="s">
        <v>110</v>
      </c>
      <c r="T909" s="1" t="s">
        <v>111</v>
      </c>
      <c r="U909" s="1" t="s">
        <v>112</v>
      </c>
      <c r="V909" s="1">
        <v>411</v>
      </c>
      <c r="Y909" s="1">
        <v>410080</v>
      </c>
      <c r="Z909" s="1" t="s">
        <v>113</v>
      </c>
      <c r="AG909" s="1">
        <v>1</v>
      </c>
      <c r="AH909" s="4">
        <v>42559</v>
      </c>
      <c r="AI909" s="1">
        <v>57</v>
      </c>
      <c r="AS909" s="4">
        <v>42558</v>
      </c>
      <c r="AT909" s="4">
        <v>42886</v>
      </c>
      <c r="AU909" s="4">
        <v>42746</v>
      </c>
      <c r="AW909" s="1">
        <v>1</v>
      </c>
      <c r="AY909" s="1" t="s">
        <v>116</v>
      </c>
      <c r="BB909" s="1">
        <v>0</v>
      </c>
      <c r="BC909" s="1">
        <v>0</v>
      </c>
      <c r="BD909" s="1">
        <v>1</v>
      </c>
      <c r="BE909" s="1">
        <v>1890</v>
      </c>
      <c r="BF909" s="1" t="s">
        <v>146</v>
      </c>
      <c r="BG909" s="1">
        <v>1890</v>
      </c>
      <c r="BH909" s="1">
        <v>29.43</v>
      </c>
      <c r="BI909" s="1">
        <v>40.55</v>
      </c>
      <c r="BJ909" s="1">
        <v>0</v>
      </c>
      <c r="BL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1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1890</v>
      </c>
      <c r="CD909" s="1">
        <v>1</v>
      </c>
      <c r="CE909" s="1" t="s">
        <v>118</v>
      </c>
      <c r="CF909" s="1" t="s">
        <v>1511</v>
      </c>
      <c r="CG909" s="1" t="str">
        <f>"05"</f>
        <v>05</v>
      </c>
      <c r="CH909" s="1" t="str">
        <f>"2"</f>
        <v>2</v>
      </c>
      <c r="CI909" s="1" t="str">
        <f>"07"</f>
        <v>07</v>
      </c>
      <c r="CJ909" s="1" t="s">
        <v>120</v>
      </c>
      <c r="CK909" s="1" t="str">
        <f>"02"</f>
        <v>02</v>
      </c>
      <c r="CL909" s="1" t="s">
        <v>121</v>
      </c>
      <c r="CW909" s="1">
        <v>0</v>
      </c>
      <c r="CX909" s="1">
        <v>0</v>
      </c>
      <c r="CY909" s="1">
        <v>0</v>
      </c>
    </row>
    <row r="910" spans="1:103">
      <c r="A910" s="1">
        <v>410</v>
      </c>
      <c r="B910" s="1" t="s">
        <v>138</v>
      </c>
      <c r="C910" s="1">
        <v>410404</v>
      </c>
      <c r="D910" s="1" t="s">
        <v>102</v>
      </c>
      <c r="E910" s="1">
        <v>8673</v>
      </c>
      <c r="F910" s="1" t="s">
        <v>191</v>
      </c>
      <c r="G910" s="1" t="s">
        <v>192</v>
      </c>
      <c r="I910" s="1" t="s">
        <v>192</v>
      </c>
      <c r="K910" s="1">
        <v>16</v>
      </c>
      <c r="L910" s="1">
        <v>16</v>
      </c>
      <c r="M910" s="1" t="s">
        <v>1698</v>
      </c>
      <c r="N910" s="1" t="s">
        <v>106</v>
      </c>
      <c r="O910" s="1" t="s">
        <v>198</v>
      </c>
      <c r="P910" s="1" t="s">
        <v>108</v>
      </c>
      <c r="Q910" s="1" t="s">
        <v>109</v>
      </c>
      <c r="R910" s="1">
        <v>1</v>
      </c>
      <c r="S910" s="1" t="s">
        <v>110</v>
      </c>
      <c r="T910" s="1" t="s">
        <v>111</v>
      </c>
      <c r="U910" s="1" t="s">
        <v>112</v>
      </c>
      <c r="V910" s="1">
        <v>411</v>
      </c>
      <c r="Y910" s="1">
        <v>410080</v>
      </c>
      <c r="Z910" s="1" t="s">
        <v>113</v>
      </c>
      <c r="AG910" s="1">
        <v>1</v>
      </c>
      <c r="AH910" s="4">
        <v>42559</v>
      </c>
      <c r="AI910" s="1">
        <v>57</v>
      </c>
      <c r="AS910" s="4">
        <v>42558</v>
      </c>
      <c r="AT910" s="4">
        <v>42886</v>
      </c>
      <c r="AU910" s="4">
        <v>42746</v>
      </c>
      <c r="AW910" s="1">
        <v>1</v>
      </c>
      <c r="AY910" s="1" t="s">
        <v>116</v>
      </c>
      <c r="BB910" s="1">
        <v>0</v>
      </c>
      <c r="BC910" s="1">
        <v>0</v>
      </c>
      <c r="BD910" s="1">
        <v>1</v>
      </c>
      <c r="BE910" s="1">
        <v>1890</v>
      </c>
      <c r="BF910" s="1" t="s">
        <v>146</v>
      </c>
      <c r="BG910" s="1">
        <v>1890</v>
      </c>
      <c r="BH910" s="1">
        <v>29.43</v>
      </c>
      <c r="BI910" s="1">
        <v>40.55</v>
      </c>
      <c r="BJ910" s="1">
        <v>0</v>
      </c>
      <c r="BL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1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1890</v>
      </c>
      <c r="CD910" s="1">
        <v>1</v>
      </c>
      <c r="CE910" s="1" t="s">
        <v>118</v>
      </c>
      <c r="CF910" s="1" t="s">
        <v>1511</v>
      </c>
      <c r="CG910" s="1" t="str">
        <f>"05"</f>
        <v>05</v>
      </c>
      <c r="CH910" s="1" t="str">
        <f>"2"</f>
        <v>2</v>
      </c>
      <c r="CI910" s="1" t="str">
        <f>"07"</f>
        <v>07</v>
      </c>
      <c r="CJ910" s="1" t="s">
        <v>120</v>
      </c>
      <c r="CK910" s="1" t="str">
        <f>"02"</f>
        <v>02</v>
      </c>
      <c r="CL910" s="1" t="s">
        <v>121</v>
      </c>
      <c r="CW910" s="1">
        <v>0</v>
      </c>
      <c r="CX910" s="1">
        <v>0</v>
      </c>
      <c r="CY910" s="1">
        <v>0</v>
      </c>
    </row>
    <row r="911" spans="1:103">
      <c r="A911" s="1">
        <v>410</v>
      </c>
      <c r="B911" s="1" t="s">
        <v>138</v>
      </c>
      <c r="C911" s="1">
        <v>410404</v>
      </c>
      <c r="D911" s="1" t="s">
        <v>102</v>
      </c>
      <c r="E911" s="1">
        <v>8673</v>
      </c>
      <c r="F911" s="1" t="s">
        <v>191</v>
      </c>
      <c r="G911" s="1" t="s">
        <v>192</v>
      </c>
      <c r="I911" s="1" t="s">
        <v>192</v>
      </c>
      <c r="K911" s="1">
        <v>17</v>
      </c>
      <c r="L911" s="1">
        <v>17</v>
      </c>
      <c r="M911" s="1" t="s">
        <v>1698</v>
      </c>
      <c r="N911" s="1" t="s">
        <v>106</v>
      </c>
      <c r="O911" s="1" t="s">
        <v>198</v>
      </c>
      <c r="P911" s="1" t="s">
        <v>108</v>
      </c>
      <c r="Q911" s="1" t="s">
        <v>109</v>
      </c>
      <c r="R911" s="1">
        <v>1</v>
      </c>
      <c r="S911" s="1" t="s">
        <v>110</v>
      </c>
      <c r="T911" s="1" t="s">
        <v>111</v>
      </c>
      <c r="U911" s="1" t="s">
        <v>112</v>
      </c>
      <c r="V911" s="1">
        <v>411</v>
      </c>
      <c r="Y911" s="1">
        <v>410080</v>
      </c>
      <c r="Z911" s="1" t="s">
        <v>113</v>
      </c>
      <c r="AG911" s="1">
        <v>1</v>
      </c>
      <c r="AH911" s="4">
        <v>42559</v>
      </c>
      <c r="AI911" s="1">
        <v>57</v>
      </c>
      <c r="AS911" s="4">
        <v>42558</v>
      </c>
      <c r="AT911" s="4">
        <v>42886</v>
      </c>
      <c r="AU911" s="4">
        <v>42746</v>
      </c>
      <c r="AW911" s="1">
        <v>1</v>
      </c>
      <c r="AY911" s="1" t="s">
        <v>116</v>
      </c>
      <c r="BB911" s="1">
        <v>0</v>
      </c>
      <c r="BC911" s="1">
        <v>0</v>
      </c>
      <c r="BD911" s="1">
        <v>1</v>
      </c>
      <c r="BE911" s="1">
        <v>1890</v>
      </c>
      <c r="BF911" s="1" t="s">
        <v>146</v>
      </c>
      <c r="BG911" s="1">
        <v>1890</v>
      </c>
      <c r="BH911" s="1">
        <v>29.43</v>
      </c>
      <c r="BI911" s="1">
        <v>40.55</v>
      </c>
      <c r="BJ911" s="1">
        <v>0</v>
      </c>
      <c r="BL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1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1890</v>
      </c>
      <c r="CD911" s="1">
        <v>1</v>
      </c>
      <c r="CE911" s="1" t="s">
        <v>118</v>
      </c>
      <c r="CF911" s="1" t="s">
        <v>1511</v>
      </c>
      <c r="CG911" s="1" t="str">
        <f>"05"</f>
        <v>05</v>
      </c>
      <c r="CH911" s="1" t="str">
        <f>"2"</f>
        <v>2</v>
      </c>
      <c r="CI911" s="1" t="str">
        <f>"07"</f>
        <v>07</v>
      </c>
      <c r="CJ911" s="1" t="s">
        <v>120</v>
      </c>
      <c r="CK911" s="1" t="str">
        <f>"02"</f>
        <v>02</v>
      </c>
      <c r="CL911" s="1" t="s">
        <v>121</v>
      </c>
      <c r="CW911" s="1">
        <v>0</v>
      </c>
      <c r="CX911" s="1">
        <v>0</v>
      </c>
      <c r="CY911" s="1">
        <v>0</v>
      </c>
    </row>
    <row r="912" spans="1:103">
      <c r="A912" s="1">
        <v>410</v>
      </c>
      <c r="B912" s="1" t="s">
        <v>138</v>
      </c>
      <c r="C912" s="1">
        <v>410404</v>
      </c>
      <c r="D912" s="1" t="s">
        <v>102</v>
      </c>
      <c r="E912" s="1">
        <v>8673</v>
      </c>
      <c r="F912" s="1" t="s">
        <v>191</v>
      </c>
      <c r="G912" s="1" t="s">
        <v>192</v>
      </c>
      <c r="I912" s="1" t="s">
        <v>192</v>
      </c>
      <c r="K912" s="1">
        <v>18</v>
      </c>
      <c r="L912" s="1">
        <v>18</v>
      </c>
      <c r="M912" s="1" t="s">
        <v>1698</v>
      </c>
      <c r="N912" s="1" t="s">
        <v>106</v>
      </c>
      <c r="O912" s="1" t="s">
        <v>198</v>
      </c>
      <c r="P912" s="1" t="s">
        <v>108</v>
      </c>
      <c r="Q912" s="1" t="s">
        <v>109</v>
      </c>
      <c r="R912" s="1">
        <v>1</v>
      </c>
      <c r="S912" s="1" t="s">
        <v>110</v>
      </c>
      <c r="T912" s="1" t="s">
        <v>111</v>
      </c>
      <c r="U912" s="1" t="s">
        <v>112</v>
      </c>
      <c r="V912" s="1">
        <v>411</v>
      </c>
      <c r="Y912" s="1">
        <v>410080</v>
      </c>
      <c r="Z912" s="1" t="s">
        <v>113</v>
      </c>
      <c r="AG912" s="1">
        <v>1</v>
      </c>
      <c r="AH912" s="4">
        <v>42559</v>
      </c>
      <c r="AI912" s="1">
        <v>57</v>
      </c>
      <c r="AS912" s="4">
        <v>42558</v>
      </c>
      <c r="AT912" s="4">
        <v>42886</v>
      </c>
      <c r="AU912" s="4">
        <v>42746</v>
      </c>
      <c r="AW912" s="1">
        <v>1</v>
      </c>
      <c r="AY912" s="1" t="s">
        <v>116</v>
      </c>
      <c r="BB912" s="1">
        <v>0</v>
      </c>
      <c r="BC912" s="1">
        <v>0</v>
      </c>
      <c r="BD912" s="1">
        <v>1</v>
      </c>
      <c r="BE912" s="1">
        <v>1890</v>
      </c>
      <c r="BF912" s="1" t="s">
        <v>146</v>
      </c>
      <c r="BG912" s="1">
        <v>1890</v>
      </c>
      <c r="BH912" s="1">
        <v>29.43</v>
      </c>
      <c r="BI912" s="1">
        <v>40.55</v>
      </c>
      <c r="BJ912" s="1">
        <v>0</v>
      </c>
      <c r="BL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>
        <v>1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  <c r="CB912" s="1">
        <v>0</v>
      </c>
      <c r="CC912" s="1">
        <v>1890</v>
      </c>
      <c r="CD912" s="1">
        <v>1</v>
      </c>
      <c r="CE912" s="1" t="s">
        <v>118</v>
      </c>
      <c r="CF912" s="1" t="s">
        <v>1511</v>
      </c>
      <c r="CG912" s="1" t="str">
        <f>"05"</f>
        <v>05</v>
      </c>
      <c r="CH912" s="1" t="str">
        <f>"2"</f>
        <v>2</v>
      </c>
      <c r="CI912" s="1" t="str">
        <f>"07"</f>
        <v>07</v>
      </c>
      <c r="CJ912" s="1" t="s">
        <v>120</v>
      </c>
      <c r="CK912" s="1" t="str">
        <f>"02"</f>
        <v>02</v>
      </c>
      <c r="CL912" s="1" t="s">
        <v>121</v>
      </c>
      <c r="CW912" s="1">
        <v>0</v>
      </c>
      <c r="CX912" s="1">
        <v>0</v>
      </c>
      <c r="CY912" s="1">
        <v>0</v>
      </c>
    </row>
    <row r="913" spans="1:103">
      <c r="A913" s="1">
        <v>410</v>
      </c>
      <c r="B913" s="1" t="s">
        <v>138</v>
      </c>
      <c r="C913" s="1">
        <v>410404</v>
      </c>
      <c r="D913" s="1" t="s">
        <v>102</v>
      </c>
      <c r="E913" s="1">
        <v>8673</v>
      </c>
      <c r="F913" s="1" t="s">
        <v>191</v>
      </c>
      <c r="G913" s="1" t="s">
        <v>192</v>
      </c>
      <c r="I913" s="1" t="s">
        <v>192</v>
      </c>
      <c r="K913" s="1">
        <v>19</v>
      </c>
      <c r="L913" s="1">
        <v>19</v>
      </c>
      <c r="M913" s="1" t="s">
        <v>1698</v>
      </c>
      <c r="N913" s="1" t="s">
        <v>106</v>
      </c>
      <c r="O913" s="1" t="s">
        <v>198</v>
      </c>
      <c r="P913" s="1" t="s">
        <v>108</v>
      </c>
      <c r="Q913" s="1" t="s">
        <v>109</v>
      </c>
      <c r="R913" s="1">
        <v>1</v>
      </c>
      <c r="S913" s="1" t="s">
        <v>110</v>
      </c>
      <c r="T913" s="1" t="s">
        <v>111</v>
      </c>
      <c r="U913" s="1" t="s">
        <v>112</v>
      </c>
      <c r="V913" s="1">
        <v>411</v>
      </c>
      <c r="Y913" s="1">
        <v>410080</v>
      </c>
      <c r="Z913" s="1" t="s">
        <v>113</v>
      </c>
      <c r="AG913" s="1">
        <v>1</v>
      </c>
      <c r="AH913" s="4">
        <v>42559</v>
      </c>
      <c r="AI913" s="1">
        <v>57</v>
      </c>
      <c r="AS913" s="4">
        <v>42558</v>
      </c>
      <c r="AT913" s="4">
        <v>42886</v>
      </c>
      <c r="AU913" s="4">
        <v>42746</v>
      </c>
      <c r="AW913" s="1">
        <v>1</v>
      </c>
      <c r="AY913" s="1" t="s">
        <v>116</v>
      </c>
      <c r="BB913" s="1">
        <v>0</v>
      </c>
      <c r="BC913" s="1">
        <v>0</v>
      </c>
      <c r="BD913" s="1">
        <v>1</v>
      </c>
      <c r="BE913" s="1">
        <v>1890</v>
      </c>
      <c r="BF913" s="1" t="s">
        <v>146</v>
      </c>
      <c r="BG913" s="1">
        <v>1890</v>
      </c>
      <c r="BH913" s="1">
        <v>29.43</v>
      </c>
      <c r="BI913" s="1">
        <v>40.55</v>
      </c>
      <c r="BJ913" s="1">
        <v>0</v>
      </c>
      <c r="BL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>
        <v>1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1890</v>
      </c>
      <c r="CD913" s="1">
        <v>1</v>
      </c>
      <c r="CE913" s="1" t="s">
        <v>118</v>
      </c>
      <c r="CF913" s="1" t="s">
        <v>1511</v>
      </c>
      <c r="CG913" s="1" t="str">
        <f>"05"</f>
        <v>05</v>
      </c>
      <c r="CH913" s="1" t="str">
        <f>"2"</f>
        <v>2</v>
      </c>
      <c r="CI913" s="1" t="str">
        <f>"07"</f>
        <v>07</v>
      </c>
      <c r="CJ913" s="1" t="s">
        <v>120</v>
      </c>
      <c r="CK913" s="1" t="str">
        <f>"02"</f>
        <v>02</v>
      </c>
      <c r="CL913" s="1" t="s">
        <v>121</v>
      </c>
      <c r="CW913" s="1">
        <v>0</v>
      </c>
      <c r="CX913" s="1">
        <v>0</v>
      </c>
      <c r="CY913" s="1">
        <v>0</v>
      </c>
    </row>
    <row r="914" spans="1:103">
      <c r="A914" s="1">
        <v>410</v>
      </c>
      <c r="B914" s="1" t="s">
        <v>138</v>
      </c>
      <c r="C914" s="1">
        <v>410404</v>
      </c>
      <c r="D914" s="1" t="s">
        <v>102</v>
      </c>
      <c r="E914" s="1">
        <v>8673</v>
      </c>
      <c r="F914" s="1" t="s">
        <v>191</v>
      </c>
      <c r="G914" s="1" t="s">
        <v>192</v>
      </c>
      <c r="I914" s="1" t="s">
        <v>192</v>
      </c>
      <c r="K914" s="1">
        <v>20</v>
      </c>
      <c r="L914" s="1">
        <v>20</v>
      </c>
      <c r="M914" s="1" t="s">
        <v>1698</v>
      </c>
      <c r="N914" s="1" t="s">
        <v>106</v>
      </c>
      <c r="O914" s="1" t="s">
        <v>198</v>
      </c>
      <c r="P914" s="1" t="s">
        <v>108</v>
      </c>
      <c r="Q914" s="1" t="s">
        <v>109</v>
      </c>
      <c r="R914" s="1">
        <v>1</v>
      </c>
      <c r="S914" s="1" t="s">
        <v>110</v>
      </c>
      <c r="T914" s="1" t="s">
        <v>111</v>
      </c>
      <c r="U914" s="1" t="s">
        <v>112</v>
      </c>
      <c r="V914" s="1">
        <v>411</v>
      </c>
      <c r="Y914" s="1">
        <v>410080</v>
      </c>
      <c r="Z914" s="1" t="s">
        <v>113</v>
      </c>
      <c r="AG914" s="1">
        <v>1</v>
      </c>
      <c r="AH914" s="4">
        <v>42559</v>
      </c>
      <c r="AI914" s="1">
        <v>57</v>
      </c>
      <c r="AS914" s="4">
        <v>42558</v>
      </c>
      <c r="AT914" s="4">
        <v>42886</v>
      </c>
      <c r="AU914" s="4">
        <v>42746</v>
      </c>
      <c r="AW914" s="1">
        <v>1</v>
      </c>
      <c r="AY914" s="1" t="s">
        <v>116</v>
      </c>
      <c r="BB914" s="1">
        <v>0</v>
      </c>
      <c r="BC914" s="1">
        <v>0</v>
      </c>
      <c r="BD914" s="1">
        <v>1</v>
      </c>
      <c r="BE914" s="1">
        <v>1890</v>
      </c>
      <c r="BF914" s="1" t="s">
        <v>146</v>
      </c>
      <c r="BG914" s="1">
        <v>1890</v>
      </c>
      <c r="BH914" s="1">
        <v>29.43</v>
      </c>
      <c r="BI914" s="1">
        <v>40.55</v>
      </c>
      <c r="BJ914" s="1">
        <v>0</v>
      </c>
      <c r="BL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1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1890</v>
      </c>
      <c r="CD914" s="1">
        <v>1</v>
      </c>
      <c r="CE914" s="1" t="s">
        <v>118</v>
      </c>
      <c r="CF914" s="1" t="s">
        <v>1511</v>
      </c>
      <c r="CG914" s="1" t="str">
        <f>"05"</f>
        <v>05</v>
      </c>
      <c r="CH914" s="1" t="str">
        <f>"2"</f>
        <v>2</v>
      </c>
      <c r="CI914" s="1" t="str">
        <f>"07"</f>
        <v>07</v>
      </c>
      <c r="CJ914" s="1" t="s">
        <v>120</v>
      </c>
      <c r="CK914" s="1" t="str">
        <f>"02"</f>
        <v>02</v>
      </c>
      <c r="CL914" s="1" t="s">
        <v>121</v>
      </c>
      <c r="CW914" s="1">
        <v>0</v>
      </c>
      <c r="CX914" s="1">
        <v>0</v>
      </c>
      <c r="CY914" s="1">
        <v>0</v>
      </c>
    </row>
    <row r="915" spans="1:103">
      <c r="A915" s="1">
        <v>410</v>
      </c>
      <c r="B915" s="1" t="s">
        <v>138</v>
      </c>
      <c r="C915" s="1">
        <v>410404</v>
      </c>
      <c r="D915" s="1" t="s">
        <v>102</v>
      </c>
      <c r="E915" s="1">
        <v>8673</v>
      </c>
      <c r="F915" s="1" t="s">
        <v>191</v>
      </c>
      <c r="G915" s="1" t="s">
        <v>192</v>
      </c>
      <c r="I915" s="1" t="s">
        <v>192</v>
      </c>
      <c r="K915" s="1">
        <v>21</v>
      </c>
      <c r="L915" s="1">
        <v>21</v>
      </c>
      <c r="M915" s="1" t="s">
        <v>1698</v>
      </c>
      <c r="N915" s="1" t="s">
        <v>106</v>
      </c>
      <c r="O915" s="1" t="s">
        <v>198</v>
      </c>
      <c r="P915" s="1" t="s">
        <v>108</v>
      </c>
      <c r="Q915" s="1" t="s">
        <v>109</v>
      </c>
      <c r="R915" s="1">
        <v>1</v>
      </c>
      <c r="S915" s="1" t="s">
        <v>110</v>
      </c>
      <c r="T915" s="1" t="s">
        <v>111</v>
      </c>
      <c r="U915" s="1" t="s">
        <v>112</v>
      </c>
      <c r="V915" s="1">
        <v>411</v>
      </c>
      <c r="Y915" s="1">
        <v>410080</v>
      </c>
      <c r="Z915" s="1" t="s">
        <v>113</v>
      </c>
      <c r="AG915" s="1">
        <v>1</v>
      </c>
      <c r="AH915" s="4">
        <v>42559</v>
      </c>
      <c r="AI915" s="1">
        <v>57</v>
      </c>
      <c r="AS915" s="4">
        <v>42558</v>
      </c>
      <c r="AT915" s="4">
        <v>42886</v>
      </c>
      <c r="AU915" s="4">
        <v>42746</v>
      </c>
      <c r="AW915" s="1">
        <v>1</v>
      </c>
      <c r="AY915" s="1" t="s">
        <v>116</v>
      </c>
      <c r="BB915" s="1">
        <v>0</v>
      </c>
      <c r="BC915" s="1">
        <v>0</v>
      </c>
      <c r="BD915" s="1">
        <v>1</v>
      </c>
      <c r="BE915" s="1">
        <v>1890</v>
      </c>
      <c r="BF915" s="1" t="s">
        <v>146</v>
      </c>
      <c r="BG915" s="1">
        <v>1890</v>
      </c>
      <c r="BH915" s="1">
        <v>29.43</v>
      </c>
      <c r="BI915" s="1">
        <v>40.55</v>
      </c>
      <c r="BJ915" s="1">
        <v>0</v>
      </c>
      <c r="BL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1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1890</v>
      </c>
      <c r="CD915" s="1">
        <v>1</v>
      </c>
      <c r="CE915" s="1" t="s">
        <v>118</v>
      </c>
      <c r="CF915" s="1" t="s">
        <v>1511</v>
      </c>
      <c r="CG915" s="1" t="str">
        <f>"05"</f>
        <v>05</v>
      </c>
      <c r="CH915" s="1" t="str">
        <f>"2"</f>
        <v>2</v>
      </c>
      <c r="CI915" s="1" t="str">
        <f>"07"</f>
        <v>07</v>
      </c>
      <c r="CJ915" s="1" t="s">
        <v>120</v>
      </c>
      <c r="CK915" s="1" t="str">
        <f>"02"</f>
        <v>02</v>
      </c>
      <c r="CL915" s="1" t="s">
        <v>121</v>
      </c>
      <c r="CW915" s="1">
        <v>0</v>
      </c>
      <c r="CX915" s="1">
        <v>0</v>
      </c>
      <c r="CY915" s="1">
        <v>0</v>
      </c>
    </row>
    <row r="916" spans="1:103">
      <c r="A916" s="1">
        <v>410</v>
      </c>
      <c r="B916" s="1" t="s">
        <v>138</v>
      </c>
      <c r="C916" s="1">
        <v>410404</v>
      </c>
      <c r="D916" s="1" t="s">
        <v>102</v>
      </c>
      <c r="E916" s="1">
        <v>8673</v>
      </c>
      <c r="F916" s="1" t="s">
        <v>191</v>
      </c>
      <c r="G916" s="1" t="s">
        <v>192</v>
      </c>
      <c r="I916" s="1" t="s">
        <v>192</v>
      </c>
      <c r="K916" s="1">
        <v>22</v>
      </c>
      <c r="L916" s="1">
        <v>22</v>
      </c>
      <c r="M916" s="1" t="s">
        <v>1698</v>
      </c>
      <c r="N916" s="1" t="s">
        <v>106</v>
      </c>
      <c r="O916" s="1" t="s">
        <v>198</v>
      </c>
      <c r="P916" s="1" t="s">
        <v>108</v>
      </c>
      <c r="Q916" s="1" t="s">
        <v>109</v>
      </c>
      <c r="R916" s="1">
        <v>1</v>
      </c>
      <c r="S916" s="1" t="s">
        <v>110</v>
      </c>
      <c r="T916" s="1" t="s">
        <v>111</v>
      </c>
      <c r="U916" s="1" t="s">
        <v>112</v>
      </c>
      <c r="V916" s="1">
        <v>411</v>
      </c>
      <c r="Y916" s="1">
        <v>410080</v>
      </c>
      <c r="Z916" s="1" t="s">
        <v>113</v>
      </c>
      <c r="AG916" s="1">
        <v>1</v>
      </c>
      <c r="AH916" s="4">
        <v>42559</v>
      </c>
      <c r="AI916" s="1">
        <v>57</v>
      </c>
      <c r="AS916" s="4">
        <v>42558</v>
      </c>
      <c r="AT916" s="4">
        <v>42886</v>
      </c>
      <c r="AU916" s="4">
        <v>42746</v>
      </c>
      <c r="AW916" s="1">
        <v>1</v>
      </c>
      <c r="AY916" s="1" t="s">
        <v>116</v>
      </c>
      <c r="BB916" s="1">
        <v>0</v>
      </c>
      <c r="BC916" s="1">
        <v>0</v>
      </c>
      <c r="BD916" s="1">
        <v>1</v>
      </c>
      <c r="BE916" s="1">
        <v>1890</v>
      </c>
      <c r="BF916" s="1" t="s">
        <v>146</v>
      </c>
      <c r="BG916" s="1">
        <v>1890</v>
      </c>
      <c r="BH916" s="1">
        <v>29.43</v>
      </c>
      <c r="BI916" s="1">
        <v>40.55</v>
      </c>
      <c r="BJ916" s="1">
        <v>0</v>
      </c>
      <c r="BL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>
        <v>1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1890</v>
      </c>
      <c r="CD916" s="1">
        <v>1</v>
      </c>
      <c r="CE916" s="1" t="s">
        <v>118</v>
      </c>
      <c r="CF916" s="1" t="s">
        <v>1511</v>
      </c>
      <c r="CG916" s="1" t="str">
        <f>"05"</f>
        <v>05</v>
      </c>
      <c r="CH916" s="1" t="str">
        <f>"2"</f>
        <v>2</v>
      </c>
      <c r="CI916" s="1" t="str">
        <f>"07"</f>
        <v>07</v>
      </c>
      <c r="CJ916" s="1" t="s">
        <v>120</v>
      </c>
      <c r="CK916" s="1" t="str">
        <f>"02"</f>
        <v>02</v>
      </c>
      <c r="CL916" s="1" t="s">
        <v>121</v>
      </c>
      <c r="CW916" s="1">
        <v>0</v>
      </c>
      <c r="CX916" s="1">
        <v>0</v>
      </c>
      <c r="CY916" s="1">
        <v>0</v>
      </c>
    </row>
    <row r="917" spans="1:103">
      <c r="A917" s="1">
        <v>410</v>
      </c>
      <c r="B917" s="1" t="s">
        <v>138</v>
      </c>
      <c r="C917" s="1">
        <v>410404</v>
      </c>
      <c r="D917" s="1" t="s">
        <v>102</v>
      </c>
      <c r="E917" s="1">
        <v>8673</v>
      </c>
      <c r="F917" s="1" t="s">
        <v>191</v>
      </c>
      <c r="G917" s="1" t="s">
        <v>192</v>
      </c>
      <c r="I917" s="1" t="s">
        <v>192</v>
      </c>
      <c r="K917" s="1">
        <v>45</v>
      </c>
      <c r="L917" s="1">
        <v>45</v>
      </c>
      <c r="M917" s="1" t="s">
        <v>1698</v>
      </c>
      <c r="N917" s="1" t="s">
        <v>106</v>
      </c>
      <c r="O917" s="1" t="s">
        <v>198</v>
      </c>
      <c r="P917" s="1" t="s">
        <v>108</v>
      </c>
      <c r="Q917" s="1" t="s">
        <v>109</v>
      </c>
      <c r="R917" s="1">
        <v>1</v>
      </c>
      <c r="S917" s="1" t="s">
        <v>110</v>
      </c>
      <c r="T917" s="1" t="s">
        <v>111</v>
      </c>
      <c r="U917" s="1" t="s">
        <v>112</v>
      </c>
      <c r="V917" s="1">
        <v>411</v>
      </c>
      <c r="Y917" s="1">
        <v>410080</v>
      </c>
      <c r="Z917" s="1" t="s">
        <v>113</v>
      </c>
      <c r="AG917" s="1">
        <v>1</v>
      </c>
      <c r="AH917" s="4">
        <v>42559</v>
      </c>
      <c r="AI917" s="1">
        <v>57</v>
      </c>
      <c r="AS917" s="4">
        <v>42558</v>
      </c>
      <c r="AT917" s="4">
        <v>42886</v>
      </c>
      <c r="AU917" s="4">
        <v>42746</v>
      </c>
      <c r="AW917" s="1">
        <v>1</v>
      </c>
      <c r="AY917" s="1" t="s">
        <v>116</v>
      </c>
      <c r="BB917" s="1">
        <v>0</v>
      </c>
      <c r="BC917" s="1">
        <v>0</v>
      </c>
      <c r="BD917" s="1">
        <v>1</v>
      </c>
      <c r="BE917" s="1">
        <v>1890</v>
      </c>
      <c r="BF917" s="1" t="s">
        <v>146</v>
      </c>
      <c r="BG917" s="1">
        <v>1890</v>
      </c>
      <c r="BH917" s="1">
        <v>29.43</v>
      </c>
      <c r="BI917" s="1">
        <v>40.55</v>
      </c>
      <c r="BJ917" s="1">
        <v>0</v>
      </c>
      <c r="BL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1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1890</v>
      </c>
      <c r="CD917" s="1">
        <v>1</v>
      </c>
      <c r="CE917" s="1" t="s">
        <v>118</v>
      </c>
      <c r="CF917" s="1" t="s">
        <v>1511</v>
      </c>
      <c r="CG917" s="1" t="str">
        <f>"05"</f>
        <v>05</v>
      </c>
      <c r="CH917" s="1" t="str">
        <f>"2"</f>
        <v>2</v>
      </c>
      <c r="CI917" s="1" t="str">
        <f>"07"</f>
        <v>07</v>
      </c>
      <c r="CJ917" s="1" t="s">
        <v>120</v>
      </c>
      <c r="CK917" s="1" t="str">
        <f>"02"</f>
        <v>02</v>
      </c>
      <c r="CL917" s="1" t="s">
        <v>121</v>
      </c>
      <c r="CW917" s="1">
        <v>0</v>
      </c>
      <c r="CX917" s="1">
        <v>0</v>
      </c>
      <c r="CY917" s="1">
        <v>0</v>
      </c>
    </row>
    <row r="918" spans="1:103">
      <c r="A918" s="1">
        <v>410</v>
      </c>
      <c r="B918" s="1" t="s">
        <v>138</v>
      </c>
      <c r="C918" s="1">
        <v>410404</v>
      </c>
      <c r="D918" s="1" t="s">
        <v>102</v>
      </c>
      <c r="E918" s="1">
        <v>8673</v>
      </c>
      <c r="F918" s="1" t="s">
        <v>191</v>
      </c>
      <c r="G918" s="1" t="s">
        <v>192</v>
      </c>
      <c r="I918" s="1" t="s">
        <v>192</v>
      </c>
      <c r="K918" s="1">
        <v>51</v>
      </c>
      <c r="L918" s="1">
        <v>51</v>
      </c>
      <c r="M918" s="1" t="s">
        <v>1698</v>
      </c>
      <c r="N918" s="1" t="s">
        <v>106</v>
      </c>
      <c r="O918" s="1" t="s">
        <v>198</v>
      </c>
      <c r="P918" s="1" t="s">
        <v>108</v>
      </c>
      <c r="Q918" s="1" t="s">
        <v>109</v>
      </c>
      <c r="R918" s="1">
        <v>1</v>
      </c>
      <c r="S918" s="1" t="s">
        <v>110</v>
      </c>
      <c r="T918" s="1" t="s">
        <v>111</v>
      </c>
      <c r="U918" s="1" t="s">
        <v>112</v>
      </c>
      <c r="V918" s="1">
        <v>411</v>
      </c>
      <c r="Y918" s="1">
        <v>410080</v>
      </c>
      <c r="Z918" s="1" t="s">
        <v>113</v>
      </c>
      <c r="AG918" s="1">
        <v>1</v>
      </c>
      <c r="AH918" s="4">
        <v>42559</v>
      </c>
      <c r="AI918" s="1">
        <v>57</v>
      </c>
      <c r="AS918" s="4">
        <v>42558</v>
      </c>
      <c r="AT918" s="4">
        <v>42886</v>
      </c>
      <c r="AU918" s="4">
        <v>42746</v>
      </c>
      <c r="AW918" s="1">
        <v>1</v>
      </c>
      <c r="AY918" s="1" t="s">
        <v>116</v>
      </c>
      <c r="BB918" s="1">
        <v>0</v>
      </c>
      <c r="BC918" s="1">
        <v>0</v>
      </c>
      <c r="BD918" s="1">
        <v>1</v>
      </c>
      <c r="BE918" s="1">
        <v>1890</v>
      </c>
      <c r="BF918" s="1" t="s">
        <v>146</v>
      </c>
      <c r="BG918" s="1">
        <v>1890</v>
      </c>
      <c r="BH918" s="1">
        <v>29.43</v>
      </c>
      <c r="BI918" s="1">
        <v>40.55</v>
      </c>
      <c r="BJ918" s="1">
        <v>0</v>
      </c>
      <c r="BL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1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1890</v>
      </c>
      <c r="CD918" s="1">
        <v>1</v>
      </c>
      <c r="CE918" s="1" t="s">
        <v>118</v>
      </c>
      <c r="CF918" s="1" t="s">
        <v>1511</v>
      </c>
      <c r="CG918" s="1" t="str">
        <f>"05"</f>
        <v>05</v>
      </c>
      <c r="CH918" s="1" t="str">
        <f>"2"</f>
        <v>2</v>
      </c>
      <c r="CI918" s="1" t="str">
        <f>"07"</f>
        <v>07</v>
      </c>
      <c r="CJ918" s="1" t="s">
        <v>120</v>
      </c>
      <c r="CK918" s="1" t="str">
        <f>"02"</f>
        <v>02</v>
      </c>
      <c r="CL918" s="1" t="s">
        <v>121</v>
      </c>
      <c r="CW918" s="1">
        <v>0</v>
      </c>
      <c r="CX918" s="1">
        <v>0</v>
      </c>
      <c r="CY918" s="1">
        <v>0</v>
      </c>
    </row>
    <row r="919" spans="1:103">
      <c r="A919" s="1">
        <v>410</v>
      </c>
      <c r="B919" s="1" t="s">
        <v>138</v>
      </c>
      <c r="C919" s="1">
        <v>410404</v>
      </c>
      <c r="D919" s="1" t="s">
        <v>102</v>
      </c>
      <c r="E919" s="1">
        <v>8673</v>
      </c>
      <c r="F919" s="1" t="s">
        <v>191</v>
      </c>
      <c r="G919" s="1" t="s">
        <v>192</v>
      </c>
      <c r="I919" s="1" t="s">
        <v>192</v>
      </c>
      <c r="K919" s="1">
        <v>73</v>
      </c>
      <c r="L919" s="1">
        <v>73</v>
      </c>
      <c r="M919" s="1" t="s">
        <v>1698</v>
      </c>
      <c r="N919" s="1" t="s">
        <v>106</v>
      </c>
      <c r="O919" s="1" t="s">
        <v>198</v>
      </c>
      <c r="P919" s="1" t="s">
        <v>108</v>
      </c>
      <c r="Q919" s="1" t="s">
        <v>109</v>
      </c>
      <c r="R919" s="1">
        <v>1</v>
      </c>
      <c r="S919" s="1" t="s">
        <v>110</v>
      </c>
      <c r="T919" s="1" t="s">
        <v>111</v>
      </c>
      <c r="U919" s="1" t="s">
        <v>112</v>
      </c>
      <c r="V919" s="1">
        <v>411</v>
      </c>
      <c r="Y919" s="1">
        <v>410080</v>
      </c>
      <c r="Z919" s="1" t="s">
        <v>113</v>
      </c>
      <c r="AG919" s="1">
        <v>1</v>
      </c>
      <c r="AH919" s="4">
        <v>42559</v>
      </c>
      <c r="AI919" s="1">
        <v>57</v>
      </c>
      <c r="AS919" s="4">
        <v>42558</v>
      </c>
      <c r="AT919" s="4">
        <v>42886</v>
      </c>
      <c r="AU919" s="4">
        <v>42746</v>
      </c>
      <c r="AW919" s="1">
        <v>1</v>
      </c>
      <c r="AY919" s="1" t="s">
        <v>116</v>
      </c>
      <c r="BB919" s="1">
        <v>0</v>
      </c>
      <c r="BC919" s="1">
        <v>0</v>
      </c>
      <c r="BD919" s="1">
        <v>1</v>
      </c>
      <c r="BE919" s="1">
        <v>1890</v>
      </c>
      <c r="BF919" s="1" t="s">
        <v>146</v>
      </c>
      <c r="BG919" s="1">
        <v>1890</v>
      </c>
      <c r="BH919" s="1">
        <v>29.43</v>
      </c>
      <c r="BI919" s="1">
        <v>40.55</v>
      </c>
      <c r="BJ919" s="1">
        <v>0</v>
      </c>
      <c r="BL919" s="1">
        <v>0</v>
      </c>
      <c r="BN919" s="1">
        <v>0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>
        <v>1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</v>
      </c>
      <c r="CC919" s="1">
        <v>1890</v>
      </c>
      <c r="CD919" s="1">
        <v>1</v>
      </c>
      <c r="CE919" s="1" t="s">
        <v>118</v>
      </c>
      <c r="CF919" s="1" t="s">
        <v>1511</v>
      </c>
      <c r="CG919" s="1" t="str">
        <f>"05"</f>
        <v>05</v>
      </c>
      <c r="CH919" s="1" t="str">
        <f>"2"</f>
        <v>2</v>
      </c>
      <c r="CI919" s="1" t="str">
        <f>"07"</f>
        <v>07</v>
      </c>
      <c r="CJ919" s="1" t="s">
        <v>120</v>
      </c>
      <c r="CK919" s="1" t="str">
        <f>"02"</f>
        <v>02</v>
      </c>
      <c r="CL919" s="1" t="s">
        <v>121</v>
      </c>
      <c r="CW919" s="1">
        <v>0</v>
      </c>
      <c r="CX919" s="1">
        <v>0</v>
      </c>
      <c r="CY919" s="1">
        <v>0</v>
      </c>
    </row>
    <row r="920" spans="1:103">
      <c r="A920" s="1">
        <v>410</v>
      </c>
      <c r="B920" s="1" t="s">
        <v>138</v>
      </c>
      <c r="C920" s="1">
        <v>410404</v>
      </c>
      <c r="D920" s="1" t="s">
        <v>102</v>
      </c>
      <c r="E920" s="1">
        <v>8673</v>
      </c>
      <c r="F920" s="1" t="s">
        <v>191</v>
      </c>
      <c r="G920" s="1" t="s">
        <v>192</v>
      </c>
      <c r="I920" s="1" t="s">
        <v>192</v>
      </c>
      <c r="K920" s="1">
        <v>78</v>
      </c>
      <c r="L920" s="1">
        <v>78</v>
      </c>
      <c r="M920" s="1" t="s">
        <v>1698</v>
      </c>
      <c r="N920" s="1" t="s">
        <v>106</v>
      </c>
      <c r="O920" s="1" t="s">
        <v>198</v>
      </c>
      <c r="P920" s="1" t="s">
        <v>108</v>
      </c>
      <c r="Q920" s="1" t="s">
        <v>109</v>
      </c>
      <c r="R920" s="1">
        <v>1</v>
      </c>
      <c r="S920" s="1" t="s">
        <v>110</v>
      </c>
      <c r="T920" s="1" t="s">
        <v>111</v>
      </c>
      <c r="U920" s="1" t="s">
        <v>112</v>
      </c>
      <c r="V920" s="1">
        <v>411</v>
      </c>
      <c r="Y920" s="1">
        <v>410080</v>
      </c>
      <c r="Z920" s="1" t="s">
        <v>113</v>
      </c>
      <c r="AG920" s="1">
        <v>1</v>
      </c>
      <c r="AH920" s="4">
        <v>42559</v>
      </c>
      <c r="AI920" s="1">
        <v>57</v>
      </c>
      <c r="AS920" s="4">
        <v>42558</v>
      </c>
      <c r="AT920" s="4">
        <v>42886</v>
      </c>
      <c r="AU920" s="4">
        <v>42746</v>
      </c>
      <c r="AW920" s="1">
        <v>1</v>
      </c>
      <c r="AY920" s="1" t="s">
        <v>116</v>
      </c>
      <c r="BB920" s="1">
        <v>0</v>
      </c>
      <c r="BC920" s="1">
        <v>0</v>
      </c>
      <c r="BD920" s="1">
        <v>1</v>
      </c>
      <c r="BE920" s="1">
        <v>1890</v>
      </c>
      <c r="BF920" s="1" t="s">
        <v>146</v>
      </c>
      <c r="BG920" s="1">
        <v>1890</v>
      </c>
      <c r="BH920" s="1">
        <v>29.43</v>
      </c>
      <c r="BI920" s="1">
        <v>40.55</v>
      </c>
      <c r="BJ920" s="1">
        <v>0</v>
      </c>
      <c r="BL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1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1890</v>
      </c>
      <c r="CD920" s="1">
        <v>1</v>
      </c>
      <c r="CE920" s="1" t="s">
        <v>118</v>
      </c>
      <c r="CF920" s="1" t="s">
        <v>1511</v>
      </c>
      <c r="CG920" s="1" t="str">
        <f>"05"</f>
        <v>05</v>
      </c>
      <c r="CH920" s="1" t="str">
        <f>"2"</f>
        <v>2</v>
      </c>
      <c r="CI920" s="1" t="str">
        <f>"07"</f>
        <v>07</v>
      </c>
      <c r="CJ920" s="1" t="s">
        <v>120</v>
      </c>
      <c r="CK920" s="1" t="str">
        <f>"02"</f>
        <v>02</v>
      </c>
      <c r="CL920" s="1" t="s">
        <v>121</v>
      </c>
      <c r="CW920" s="1">
        <v>0</v>
      </c>
      <c r="CX920" s="1">
        <v>0</v>
      </c>
      <c r="CY920" s="1">
        <v>0</v>
      </c>
    </row>
    <row r="921" spans="1:103">
      <c r="A921" s="1">
        <v>410</v>
      </c>
      <c r="B921" s="1" t="s">
        <v>138</v>
      </c>
      <c r="C921" s="1">
        <v>410404</v>
      </c>
      <c r="D921" s="1" t="s">
        <v>102</v>
      </c>
      <c r="E921" s="1">
        <v>8673</v>
      </c>
      <c r="F921" s="1" t="s">
        <v>191</v>
      </c>
      <c r="G921" s="1" t="s">
        <v>192</v>
      </c>
      <c r="I921" s="1" t="s">
        <v>192</v>
      </c>
      <c r="K921" s="1">
        <v>80</v>
      </c>
      <c r="L921" s="1">
        <v>80</v>
      </c>
      <c r="M921" s="1" t="s">
        <v>1698</v>
      </c>
      <c r="N921" s="1" t="s">
        <v>106</v>
      </c>
      <c r="O921" s="1" t="s">
        <v>198</v>
      </c>
      <c r="P921" s="1" t="s">
        <v>108</v>
      </c>
      <c r="Q921" s="1" t="s">
        <v>109</v>
      </c>
      <c r="R921" s="1">
        <v>1</v>
      </c>
      <c r="S921" s="1" t="s">
        <v>110</v>
      </c>
      <c r="T921" s="1" t="s">
        <v>111</v>
      </c>
      <c r="U921" s="1" t="s">
        <v>112</v>
      </c>
      <c r="V921" s="1">
        <v>411</v>
      </c>
      <c r="Y921" s="1">
        <v>410080</v>
      </c>
      <c r="Z921" s="1" t="s">
        <v>113</v>
      </c>
      <c r="AG921" s="1">
        <v>1</v>
      </c>
      <c r="AH921" s="4">
        <v>42559</v>
      </c>
      <c r="AI921" s="1">
        <v>57</v>
      </c>
      <c r="AS921" s="4">
        <v>42558</v>
      </c>
      <c r="AT921" s="4">
        <v>42886</v>
      </c>
      <c r="AU921" s="4">
        <v>42746</v>
      </c>
      <c r="AW921" s="1">
        <v>1</v>
      </c>
      <c r="AY921" s="1" t="s">
        <v>116</v>
      </c>
      <c r="BB921" s="1">
        <v>0</v>
      </c>
      <c r="BC921" s="1">
        <v>0</v>
      </c>
      <c r="BD921" s="1">
        <v>1</v>
      </c>
      <c r="BE921" s="1">
        <v>1890</v>
      </c>
      <c r="BF921" s="1" t="s">
        <v>146</v>
      </c>
      <c r="BG921" s="1">
        <v>1890</v>
      </c>
      <c r="BH921" s="1">
        <v>29.43</v>
      </c>
      <c r="BI921" s="1">
        <v>40.55</v>
      </c>
      <c r="BJ921" s="1">
        <v>0</v>
      </c>
      <c r="BL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1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</v>
      </c>
      <c r="CC921" s="1">
        <v>1890</v>
      </c>
      <c r="CD921" s="1">
        <v>1</v>
      </c>
      <c r="CE921" s="1" t="s">
        <v>118</v>
      </c>
      <c r="CF921" s="1" t="s">
        <v>1511</v>
      </c>
      <c r="CG921" s="1" t="str">
        <f>"05"</f>
        <v>05</v>
      </c>
      <c r="CH921" s="1" t="str">
        <f>"2"</f>
        <v>2</v>
      </c>
      <c r="CI921" s="1" t="str">
        <f>"07"</f>
        <v>07</v>
      </c>
      <c r="CJ921" s="1" t="s">
        <v>120</v>
      </c>
      <c r="CK921" s="1" t="str">
        <f>"02"</f>
        <v>02</v>
      </c>
      <c r="CL921" s="1" t="s">
        <v>121</v>
      </c>
      <c r="CW921" s="1">
        <v>0</v>
      </c>
      <c r="CX921" s="1">
        <v>0</v>
      </c>
      <c r="CY921" s="1">
        <v>0</v>
      </c>
    </row>
    <row r="922" spans="1:103">
      <c r="A922" s="1">
        <v>410</v>
      </c>
      <c r="B922" s="1" t="s">
        <v>138</v>
      </c>
      <c r="C922" s="1">
        <v>410404</v>
      </c>
      <c r="D922" s="1" t="s">
        <v>102</v>
      </c>
      <c r="E922" s="1">
        <v>8673</v>
      </c>
      <c r="F922" s="1" t="s">
        <v>191</v>
      </c>
      <c r="G922" s="1" t="s">
        <v>192</v>
      </c>
      <c r="I922" s="1" t="s">
        <v>192</v>
      </c>
      <c r="K922" s="1">
        <v>88</v>
      </c>
      <c r="L922" s="1">
        <v>88</v>
      </c>
      <c r="M922" s="1" t="s">
        <v>1698</v>
      </c>
      <c r="N922" s="1" t="s">
        <v>106</v>
      </c>
      <c r="O922" s="1" t="s">
        <v>198</v>
      </c>
      <c r="P922" s="1" t="s">
        <v>108</v>
      </c>
      <c r="Q922" s="1" t="s">
        <v>109</v>
      </c>
      <c r="R922" s="1">
        <v>1</v>
      </c>
      <c r="S922" s="1" t="s">
        <v>110</v>
      </c>
      <c r="T922" s="1" t="s">
        <v>111</v>
      </c>
      <c r="U922" s="1" t="s">
        <v>112</v>
      </c>
      <c r="V922" s="1">
        <v>411</v>
      </c>
      <c r="Y922" s="1">
        <v>410080</v>
      </c>
      <c r="Z922" s="1" t="s">
        <v>113</v>
      </c>
      <c r="AG922" s="1">
        <v>1</v>
      </c>
      <c r="AH922" s="4">
        <v>42559</v>
      </c>
      <c r="AI922" s="1">
        <v>57</v>
      </c>
      <c r="AS922" s="4">
        <v>42558</v>
      </c>
      <c r="AT922" s="4">
        <v>42886</v>
      </c>
      <c r="AU922" s="4">
        <v>42746</v>
      </c>
      <c r="AW922" s="1">
        <v>1</v>
      </c>
      <c r="AY922" s="1" t="s">
        <v>116</v>
      </c>
      <c r="BB922" s="1">
        <v>0</v>
      </c>
      <c r="BC922" s="1">
        <v>0</v>
      </c>
      <c r="BD922" s="1">
        <v>1</v>
      </c>
      <c r="BE922" s="1">
        <v>1890</v>
      </c>
      <c r="BF922" s="1" t="s">
        <v>146</v>
      </c>
      <c r="BG922" s="1">
        <v>1890</v>
      </c>
      <c r="BH922" s="1">
        <v>29.43</v>
      </c>
      <c r="BI922" s="1">
        <v>40.55</v>
      </c>
      <c r="BJ922" s="1">
        <v>0</v>
      </c>
      <c r="BL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S922" s="1">
        <v>0</v>
      </c>
      <c r="BT922" s="1">
        <v>0</v>
      </c>
      <c r="BU922" s="1">
        <v>1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  <c r="CB922" s="1">
        <v>0</v>
      </c>
      <c r="CC922" s="1">
        <v>1890</v>
      </c>
      <c r="CD922" s="1">
        <v>1</v>
      </c>
      <c r="CE922" s="1" t="s">
        <v>118</v>
      </c>
      <c r="CF922" s="1" t="s">
        <v>1511</v>
      </c>
      <c r="CG922" s="1" t="str">
        <f>"05"</f>
        <v>05</v>
      </c>
      <c r="CH922" s="1" t="str">
        <f>"2"</f>
        <v>2</v>
      </c>
      <c r="CI922" s="1" t="str">
        <f>"07"</f>
        <v>07</v>
      </c>
      <c r="CJ922" s="1" t="s">
        <v>120</v>
      </c>
      <c r="CK922" s="1" t="str">
        <f>"02"</f>
        <v>02</v>
      </c>
      <c r="CL922" s="1" t="s">
        <v>121</v>
      </c>
      <c r="CW922" s="1">
        <v>0</v>
      </c>
      <c r="CX922" s="1">
        <v>0</v>
      </c>
      <c r="CY922" s="1">
        <v>0</v>
      </c>
    </row>
    <row r="923" spans="1:103">
      <c r="A923" s="1">
        <v>410</v>
      </c>
      <c r="B923" s="1" t="s">
        <v>138</v>
      </c>
      <c r="C923" s="1">
        <v>410404</v>
      </c>
      <c r="D923" s="1" t="s">
        <v>102</v>
      </c>
      <c r="E923" s="1">
        <v>8673</v>
      </c>
      <c r="F923" s="1" t="s">
        <v>191</v>
      </c>
      <c r="G923" s="1" t="s">
        <v>192</v>
      </c>
      <c r="I923" s="1" t="s">
        <v>192</v>
      </c>
      <c r="K923" s="1">
        <v>89</v>
      </c>
      <c r="L923" s="1">
        <v>89</v>
      </c>
      <c r="M923" s="1" t="s">
        <v>1698</v>
      </c>
      <c r="N923" s="1" t="s">
        <v>106</v>
      </c>
      <c r="O923" s="1" t="s">
        <v>198</v>
      </c>
      <c r="P923" s="1" t="s">
        <v>108</v>
      </c>
      <c r="Q923" s="1" t="s">
        <v>109</v>
      </c>
      <c r="R923" s="1">
        <v>1</v>
      </c>
      <c r="S923" s="1" t="s">
        <v>110</v>
      </c>
      <c r="T923" s="1" t="s">
        <v>111</v>
      </c>
      <c r="U923" s="1" t="s">
        <v>112</v>
      </c>
      <c r="V923" s="1">
        <v>411</v>
      </c>
      <c r="Y923" s="1">
        <v>410080</v>
      </c>
      <c r="Z923" s="1" t="s">
        <v>113</v>
      </c>
      <c r="AG923" s="1">
        <v>1</v>
      </c>
      <c r="AH923" s="4">
        <v>42559</v>
      </c>
      <c r="AI923" s="1">
        <v>57</v>
      </c>
      <c r="AS923" s="4">
        <v>42558</v>
      </c>
      <c r="AT923" s="4">
        <v>42886</v>
      </c>
      <c r="AU923" s="4">
        <v>42746</v>
      </c>
      <c r="AW923" s="1">
        <v>1</v>
      </c>
      <c r="AY923" s="1" t="s">
        <v>116</v>
      </c>
      <c r="BB923" s="1">
        <v>0</v>
      </c>
      <c r="BC923" s="1">
        <v>0</v>
      </c>
      <c r="BD923" s="1">
        <v>1</v>
      </c>
      <c r="BE923" s="1">
        <v>1890</v>
      </c>
      <c r="BF923" s="1" t="s">
        <v>146</v>
      </c>
      <c r="BG923" s="1">
        <v>1890</v>
      </c>
      <c r="BH923" s="1">
        <v>29.43</v>
      </c>
      <c r="BI923" s="1">
        <v>40.55</v>
      </c>
      <c r="BJ923" s="1">
        <v>0</v>
      </c>
      <c r="BL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</v>
      </c>
      <c r="BT923" s="1">
        <v>0</v>
      </c>
      <c r="BU923" s="1">
        <v>1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1890</v>
      </c>
      <c r="CD923" s="1">
        <v>1</v>
      </c>
      <c r="CE923" s="1" t="s">
        <v>118</v>
      </c>
      <c r="CF923" s="1" t="s">
        <v>1511</v>
      </c>
      <c r="CG923" s="1" t="str">
        <f>"05"</f>
        <v>05</v>
      </c>
      <c r="CH923" s="1" t="str">
        <f>"2"</f>
        <v>2</v>
      </c>
      <c r="CI923" s="1" t="str">
        <f>"07"</f>
        <v>07</v>
      </c>
      <c r="CJ923" s="1" t="s">
        <v>120</v>
      </c>
      <c r="CK923" s="1" t="str">
        <f>"02"</f>
        <v>02</v>
      </c>
      <c r="CL923" s="1" t="s">
        <v>121</v>
      </c>
      <c r="CW923" s="1">
        <v>0</v>
      </c>
      <c r="CX923" s="1">
        <v>0</v>
      </c>
      <c r="CY923" s="1">
        <v>0</v>
      </c>
    </row>
    <row r="924" spans="1:103">
      <c r="A924" s="1">
        <v>410</v>
      </c>
      <c r="B924" s="1" t="s">
        <v>138</v>
      </c>
      <c r="C924" s="1">
        <v>410404</v>
      </c>
      <c r="D924" s="1" t="s">
        <v>102</v>
      </c>
      <c r="E924" s="1">
        <v>8673</v>
      </c>
      <c r="F924" s="1" t="s">
        <v>191</v>
      </c>
      <c r="G924" s="1" t="s">
        <v>192</v>
      </c>
      <c r="I924" s="1" t="s">
        <v>192</v>
      </c>
      <c r="K924" s="1">
        <v>90</v>
      </c>
      <c r="L924" s="1">
        <v>90</v>
      </c>
      <c r="M924" s="1" t="s">
        <v>1698</v>
      </c>
      <c r="N924" s="1" t="s">
        <v>106</v>
      </c>
      <c r="O924" s="1" t="s">
        <v>198</v>
      </c>
      <c r="P924" s="1" t="s">
        <v>108</v>
      </c>
      <c r="Q924" s="1" t="s">
        <v>109</v>
      </c>
      <c r="R924" s="1">
        <v>1</v>
      </c>
      <c r="S924" s="1" t="s">
        <v>110</v>
      </c>
      <c r="T924" s="1" t="s">
        <v>111</v>
      </c>
      <c r="U924" s="1" t="s">
        <v>112</v>
      </c>
      <c r="V924" s="1">
        <v>411</v>
      </c>
      <c r="Y924" s="1">
        <v>410080</v>
      </c>
      <c r="Z924" s="1" t="s">
        <v>113</v>
      </c>
      <c r="AG924" s="1">
        <v>1</v>
      </c>
      <c r="AH924" s="4">
        <v>42559</v>
      </c>
      <c r="AI924" s="1">
        <v>57</v>
      </c>
      <c r="AS924" s="4">
        <v>42558</v>
      </c>
      <c r="AT924" s="4">
        <v>42886</v>
      </c>
      <c r="AU924" s="4">
        <v>42746</v>
      </c>
      <c r="AW924" s="1">
        <v>1</v>
      </c>
      <c r="AY924" s="1" t="s">
        <v>116</v>
      </c>
      <c r="BB924" s="1">
        <v>0</v>
      </c>
      <c r="BC924" s="1">
        <v>0</v>
      </c>
      <c r="BD924" s="1">
        <v>1</v>
      </c>
      <c r="BE924" s="1">
        <v>1890</v>
      </c>
      <c r="BF924" s="1" t="s">
        <v>146</v>
      </c>
      <c r="BG924" s="1">
        <v>1890</v>
      </c>
      <c r="BH924" s="1">
        <v>29.43</v>
      </c>
      <c r="BI924" s="1">
        <v>40.55</v>
      </c>
      <c r="BJ924" s="1">
        <v>0</v>
      </c>
      <c r="BL924" s="1">
        <v>0</v>
      </c>
      <c r="BN924" s="1">
        <v>0</v>
      </c>
      <c r="BO924" s="1">
        <v>0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1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1890</v>
      </c>
      <c r="CD924" s="1">
        <v>1</v>
      </c>
      <c r="CE924" s="1" t="s">
        <v>118</v>
      </c>
      <c r="CF924" s="1" t="s">
        <v>1511</v>
      </c>
      <c r="CG924" s="1" t="str">
        <f>"05"</f>
        <v>05</v>
      </c>
      <c r="CH924" s="1" t="str">
        <f>"2"</f>
        <v>2</v>
      </c>
      <c r="CI924" s="1" t="str">
        <f>"07"</f>
        <v>07</v>
      </c>
      <c r="CJ924" s="1" t="s">
        <v>120</v>
      </c>
      <c r="CK924" s="1" t="str">
        <f>"02"</f>
        <v>02</v>
      </c>
      <c r="CL924" s="1" t="s">
        <v>121</v>
      </c>
      <c r="CW924" s="1">
        <v>0</v>
      </c>
      <c r="CX924" s="1">
        <v>0</v>
      </c>
      <c r="CY924" s="1">
        <v>0</v>
      </c>
    </row>
    <row r="925" spans="1:103">
      <c r="A925" s="1">
        <v>410</v>
      </c>
      <c r="B925" s="1" t="s">
        <v>138</v>
      </c>
      <c r="C925" s="1">
        <v>410404</v>
      </c>
      <c r="D925" s="1" t="s">
        <v>102</v>
      </c>
      <c r="E925" s="1">
        <v>8673</v>
      </c>
      <c r="F925" s="1" t="s">
        <v>191</v>
      </c>
      <c r="G925" s="1" t="s">
        <v>192</v>
      </c>
      <c r="I925" s="1" t="s">
        <v>192</v>
      </c>
      <c r="K925" s="1">
        <v>91</v>
      </c>
      <c r="L925" s="1">
        <v>91</v>
      </c>
      <c r="M925" s="1" t="s">
        <v>1698</v>
      </c>
      <c r="N925" s="1" t="s">
        <v>106</v>
      </c>
      <c r="O925" s="1" t="s">
        <v>198</v>
      </c>
      <c r="P925" s="1" t="s">
        <v>108</v>
      </c>
      <c r="Q925" s="1" t="s">
        <v>109</v>
      </c>
      <c r="R925" s="1">
        <v>1</v>
      </c>
      <c r="S925" s="1" t="s">
        <v>110</v>
      </c>
      <c r="T925" s="1" t="s">
        <v>111</v>
      </c>
      <c r="U925" s="1" t="s">
        <v>112</v>
      </c>
      <c r="V925" s="1">
        <v>411</v>
      </c>
      <c r="Y925" s="1">
        <v>410080</v>
      </c>
      <c r="Z925" s="1" t="s">
        <v>113</v>
      </c>
      <c r="AG925" s="1">
        <v>1</v>
      </c>
      <c r="AH925" s="4">
        <v>42559</v>
      </c>
      <c r="AI925" s="1">
        <v>57</v>
      </c>
      <c r="AS925" s="4">
        <v>42558</v>
      </c>
      <c r="AT925" s="4">
        <v>42886</v>
      </c>
      <c r="AU925" s="4">
        <v>42746</v>
      </c>
      <c r="AW925" s="1">
        <v>1</v>
      </c>
      <c r="AY925" s="1" t="s">
        <v>116</v>
      </c>
      <c r="BB925" s="1">
        <v>0</v>
      </c>
      <c r="BC925" s="1">
        <v>0</v>
      </c>
      <c r="BD925" s="1">
        <v>1</v>
      </c>
      <c r="BE925" s="1">
        <v>1890</v>
      </c>
      <c r="BF925" s="1" t="s">
        <v>146</v>
      </c>
      <c r="BG925" s="1">
        <v>1890</v>
      </c>
      <c r="BH925" s="1">
        <v>29.43</v>
      </c>
      <c r="BI925" s="1">
        <v>40.55</v>
      </c>
      <c r="BJ925" s="1">
        <v>0</v>
      </c>
      <c r="BL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S925" s="1">
        <v>0</v>
      </c>
      <c r="BT925" s="1">
        <v>0</v>
      </c>
      <c r="BU925" s="1">
        <v>1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1890</v>
      </c>
      <c r="CD925" s="1">
        <v>1</v>
      </c>
      <c r="CE925" s="1" t="s">
        <v>118</v>
      </c>
      <c r="CF925" s="1" t="s">
        <v>1511</v>
      </c>
      <c r="CG925" s="1" t="str">
        <f>"05"</f>
        <v>05</v>
      </c>
      <c r="CH925" s="1" t="str">
        <f>"2"</f>
        <v>2</v>
      </c>
      <c r="CI925" s="1" t="str">
        <f>"07"</f>
        <v>07</v>
      </c>
      <c r="CJ925" s="1" t="s">
        <v>120</v>
      </c>
      <c r="CK925" s="1" t="str">
        <f>"02"</f>
        <v>02</v>
      </c>
      <c r="CL925" s="1" t="s">
        <v>121</v>
      </c>
      <c r="CW925" s="1">
        <v>0</v>
      </c>
      <c r="CX925" s="1">
        <v>0</v>
      </c>
      <c r="CY925" s="1">
        <v>0</v>
      </c>
    </row>
    <row r="926" spans="1:103">
      <c r="A926" s="1">
        <v>410</v>
      </c>
      <c r="B926" s="1" t="s">
        <v>138</v>
      </c>
      <c r="C926" s="1">
        <v>410404</v>
      </c>
      <c r="D926" s="1" t="s">
        <v>102</v>
      </c>
      <c r="E926" s="1">
        <v>8673</v>
      </c>
      <c r="F926" s="1" t="s">
        <v>191</v>
      </c>
      <c r="G926" s="1" t="s">
        <v>192</v>
      </c>
      <c r="I926" s="1" t="s">
        <v>192</v>
      </c>
      <c r="K926" s="1">
        <v>92</v>
      </c>
      <c r="L926" s="1">
        <v>92</v>
      </c>
      <c r="M926" s="1" t="s">
        <v>1698</v>
      </c>
      <c r="N926" s="1" t="s">
        <v>106</v>
      </c>
      <c r="O926" s="1" t="s">
        <v>198</v>
      </c>
      <c r="P926" s="1" t="s">
        <v>108</v>
      </c>
      <c r="Q926" s="1" t="s">
        <v>109</v>
      </c>
      <c r="R926" s="1">
        <v>1</v>
      </c>
      <c r="S926" s="1" t="s">
        <v>110</v>
      </c>
      <c r="T926" s="1" t="s">
        <v>111</v>
      </c>
      <c r="U926" s="1" t="s">
        <v>112</v>
      </c>
      <c r="V926" s="1">
        <v>411</v>
      </c>
      <c r="Y926" s="1">
        <v>410080</v>
      </c>
      <c r="Z926" s="1" t="s">
        <v>113</v>
      </c>
      <c r="AG926" s="1">
        <v>1</v>
      </c>
      <c r="AH926" s="4">
        <v>42559</v>
      </c>
      <c r="AI926" s="1">
        <v>57</v>
      </c>
      <c r="AS926" s="4">
        <v>42558</v>
      </c>
      <c r="AT926" s="4">
        <v>42886</v>
      </c>
      <c r="AU926" s="4">
        <v>42746</v>
      </c>
      <c r="AW926" s="1">
        <v>1</v>
      </c>
      <c r="AY926" s="1" t="s">
        <v>116</v>
      </c>
      <c r="BB926" s="1">
        <v>0</v>
      </c>
      <c r="BC926" s="1">
        <v>0</v>
      </c>
      <c r="BD926" s="1">
        <v>1</v>
      </c>
      <c r="BE926" s="1">
        <v>1890</v>
      </c>
      <c r="BF926" s="1" t="s">
        <v>146</v>
      </c>
      <c r="BG926" s="1">
        <v>1890</v>
      </c>
      <c r="BH926" s="1">
        <v>29.43</v>
      </c>
      <c r="BI926" s="1">
        <v>40.55</v>
      </c>
      <c r="BJ926" s="1">
        <v>0</v>
      </c>
      <c r="BL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1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1890</v>
      </c>
      <c r="CD926" s="1">
        <v>1</v>
      </c>
      <c r="CE926" s="1" t="s">
        <v>118</v>
      </c>
      <c r="CF926" s="1" t="s">
        <v>1511</v>
      </c>
      <c r="CG926" s="1" t="str">
        <f>"05"</f>
        <v>05</v>
      </c>
      <c r="CH926" s="1" t="str">
        <f>"2"</f>
        <v>2</v>
      </c>
      <c r="CI926" s="1" t="str">
        <f>"07"</f>
        <v>07</v>
      </c>
      <c r="CJ926" s="1" t="s">
        <v>120</v>
      </c>
      <c r="CK926" s="1" t="str">
        <f>"02"</f>
        <v>02</v>
      </c>
      <c r="CL926" s="1" t="s">
        <v>121</v>
      </c>
      <c r="CW926" s="1">
        <v>0</v>
      </c>
      <c r="CX926" s="1">
        <v>0</v>
      </c>
      <c r="CY926" s="1">
        <v>0</v>
      </c>
    </row>
    <row r="927" spans="1:103">
      <c r="A927" s="1">
        <v>410</v>
      </c>
      <c r="B927" s="1" t="s">
        <v>138</v>
      </c>
      <c r="C927" s="1">
        <v>410404</v>
      </c>
      <c r="D927" s="1" t="s">
        <v>102</v>
      </c>
      <c r="E927" s="1">
        <v>8673</v>
      </c>
      <c r="F927" s="1" t="s">
        <v>191</v>
      </c>
      <c r="G927" s="1" t="s">
        <v>192</v>
      </c>
      <c r="I927" s="1" t="s">
        <v>192</v>
      </c>
      <c r="K927" s="1">
        <v>93</v>
      </c>
      <c r="L927" s="1">
        <v>93</v>
      </c>
      <c r="M927" s="1" t="s">
        <v>1698</v>
      </c>
      <c r="N927" s="1" t="s">
        <v>106</v>
      </c>
      <c r="O927" s="1" t="s">
        <v>198</v>
      </c>
      <c r="P927" s="1" t="s">
        <v>108</v>
      </c>
      <c r="Q927" s="1" t="s">
        <v>109</v>
      </c>
      <c r="R927" s="1">
        <v>1</v>
      </c>
      <c r="S927" s="1" t="s">
        <v>110</v>
      </c>
      <c r="T927" s="1" t="s">
        <v>111</v>
      </c>
      <c r="U927" s="1" t="s">
        <v>112</v>
      </c>
      <c r="V927" s="1">
        <v>411</v>
      </c>
      <c r="Y927" s="1">
        <v>410080</v>
      </c>
      <c r="Z927" s="1" t="s">
        <v>113</v>
      </c>
      <c r="AG927" s="1">
        <v>1</v>
      </c>
      <c r="AH927" s="4">
        <v>42559</v>
      </c>
      <c r="AI927" s="1">
        <v>57</v>
      </c>
      <c r="AS927" s="4">
        <v>42558</v>
      </c>
      <c r="AT927" s="4">
        <v>42886</v>
      </c>
      <c r="AU927" s="4">
        <v>42746</v>
      </c>
      <c r="AW927" s="1">
        <v>1</v>
      </c>
      <c r="AY927" s="1" t="s">
        <v>116</v>
      </c>
      <c r="BB927" s="1">
        <v>0</v>
      </c>
      <c r="BC927" s="1">
        <v>0</v>
      </c>
      <c r="BD927" s="1">
        <v>1</v>
      </c>
      <c r="BE927" s="1">
        <v>1890</v>
      </c>
      <c r="BF927" s="1" t="s">
        <v>146</v>
      </c>
      <c r="BG927" s="1">
        <v>1890</v>
      </c>
      <c r="BH927" s="1">
        <v>29.43</v>
      </c>
      <c r="BI927" s="1">
        <v>40.55</v>
      </c>
      <c r="BJ927" s="1">
        <v>0</v>
      </c>
      <c r="BL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>
        <v>1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1890</v>
      </c>
      <c r="CD927" s="1">
        <v>1</v>
      </c>
      <c r="CE927" s="1" t="s">
        <v>118</v>
      </c>
      <c r="CF927" s="1" t="s">
        <v>1511</v>
      </c>
      <c r="CG927" s="1" t="str">
        <f>"05"</f>
        <v>05</v>
      </c>
      <c r="CH927" s="1" t="str">
        <f>"2"</f>
        <v>2</v>
      </c>
      <c r="CI927" s="1" t="str">
        <f>"07"</f>
        <v>07</v>
      </c>
      <c r="CJ927" s="1" t="s">
        <v>120</v>
      </c>
      <c r="CK927" s="1" t="str">
        <f>"02"</f>
        <v>02</v>
      </c>
      <c r="CL927" s="1" t="s">
        <v>121</v>
      </c>
      <c r="CW927" s="1">
        <v>0</v>
      </c>
      <c r="CX927" s="1">
        <v>0</v>
      </c>
      <c r="CY927" s="1">
        <v>0</v>
      </c>
    </row>
    <row r="928" spans="1:103">
      <c r="A928" s="1">
        <v>410</v>
      </c>
      <c r="B928" s="1" t="s">
        <v>138</v>
      </c>
      <c r="C928" s="1">
        <v>410404</v>
      </c>
      <c r="D928" s="1" t="s">
        <v>102</v>
      </c>
      <c r="E928" s="1">
        <v>8673</v>
      </c>
      <c r="F928" s="1" t="s">
        <v>191</v>
      </c>
      <c r="G928" s="1" t="s">
        <v>192</v>
      </c>
      <c r="I928" s="1" t="s">
        <v>192</v>
      </c>
      <c r="K928" s="1">
        <v>94</v>
      </c>
      <c r="L928" s="1">
        <v>94</v>
      </c>
      <c r="M928" s="1" t="s">
        <v>1698</v>
      </c>
      <c r="N928" s="1" t="s">
        <v>106</v>
      </c>
      <c r="O928" s="1" t="s">
        <v>198</v>
      </c>
      <c r="P928" s="1" t="s">
        <v>108</v>
      </c>
      <c r="Q928" s="1" t="s">
        <v>109</v>
      </c>
      <c r="R928" s="1">
        <v>1</v>
      </c>
      <c r="S928" s="1" t="s">
        <v>110</v>
      </c>
      <c r="T928" s="1" t="s">
        <v>111</v>
      </c>
      <c r="U928" s="1" t="s">
        <v>112</v>
      </c>
      <c r="V928" s="1">
        <v>411</v>
      </c>
      <c r="Y928" s="1">
        <v>410080</v>
      </c>
      <c r="Z928" s="1" t="s">
        <v>113</v>
      </c>
      <c r="AG928" s="1">
        <v>1</v>
      </c>
      <c r="AH928" s="4">
        <v>42559</v>
      </c>
      <c r="AI928" s="1">
        <v>57</v>
      </c>
      <c r="AS928" s="4">
        <v>42558</v>
      </c>
      <c r="AT928" s="4">
        <v>42886</v>
      </c>
      <c r="AU928" s="4">
        <v>42746</v>
      </c>
      <c r="AW928" s="1">
        <v>1</v>
      </c>
      <c r="AY928" s="1" t="s">
        <v>116</v>
      </c>
      <c r="BB928" s="1">
        <v>0</v>
      </c>
      <c r="BC928" s="1">
        <v>0</v>
      </c>
      <c r="BD928" s="1">
        <v>1</v>
      </c>
      <c r="BE928" s="1">
        <v>1890</v>
      </c>
      <c r="BF928" s="1" t="s">
        <v>146</v>
      </c>
      <c r="BG928" s="1">
        <v>1890</v>
      </c>
      <c r="BH928" s="1">
        <v>29.43</v>
      </c>
      <c r="BI928" s="1">
        <v>40.55</v>
      </c>
      <c r="BJ928" s="1">
        <v>0</v>
      </c>
      <c r="BL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>
        <v>1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1890</v>
      </c>
      <c r="CD928" s="1">
        <v>1</v>
      </c>
      <c r="CE928" s="1" t="s">
        <v>118</v>
      </c>
      <c r="CF928" s="1" t="s">
        <v>1511</v>
      </c>
      <c r="CG928" s="1" t="str">
        <f>"05"</f>
        <v>05</v>
      </c>
      <c r="CH928" s="1" t="str">
        <f>"2"</f>
        <v>2</v>
      </c>
      <c r="CI928" s="1" t="str">
        <f>"07"</f>
        <v>07</v>
      </c>
      <c r="CJ928" s="1" t="s">
        <v>120</v>
      </c>
      <c r="CK928" s="1" t="str">
        <f>"02"</f>
        <v>02</v>
      </c>
      <c r="CL928" s="1" t="s">
        <v>121</v>
      </c>
      <c r="CW928" s="1">
        <v>0</v>
      </c>
      <c r="CX928" s="1">
        <v>0</v>
      </c>
      <c r="CY928" s="1">
        <v>0</v>
      </c>
    </row>
    <row r="929" spans="1:103">
      <c r="A929" s="1">
        <v>410</v>
      </c>
      <c r="B929" s="1" t="s">
        <v>138</v>
      </c>
      <c r="C929" s="1">
        <v>410404</v>
      </c>
      <c r="D929" s="1" t="s">
        <v>102</v>
      </c>
      <c r="E929" s="1">
        <v>8673</v>
      </c>
      <c r="F929" s="1" t="s">
        <v>191</v>
      </c>
      <c r="G929" s="1" t="s">
        <v>192</v>
      </c>
      <c r="I929" s="1" t="s">
        <v>192</v>
      </c>
      <c r="K929" s="1">
        <v>95</v>
      </c>
      <c r="L929" s="1">
        <v>95</v>
      </c>
      <c r="M929" s="1" t="s">
        <v>1698</v>
      </c>
      <c r="N929" s="1" t="s">
        <v>106</v>
      </c>
      <c r="O929" s="1" t="s">
        <v>198</v>
      </c>
      <c r="P929" s="1" t="s">
        <v>108</v>
      </c>
      <c r="Q929" s="1" t="s">
        <v>109</v>
      </c>
      <c r="R929" s="1">
        <v>1</v>
      </c>
      <c r="S929" s="1" t="s">
        <v>110</v>
      </c>
      <c r="T929" s="1" t="s">
        <v>111</v>
      </c>
      <c r="U929" s="1" t="s">
        <v>112</v>
      </c>
      <c r="V929" s="1">
        <v>411</v>
      </c>
      <c r="Y929" s="1">
        <v>410080</v>
      </c>
      <c r="Z929" s="1" t="s">
        <v>113</v>
      </c>
      <c r="AG929" s="1">
        <v>1</v>
      </c>
      <c r="AH929" s="4">
        <v>42559</v>
      </c>
      <c r="AI929" s="1">
        <v>57</v>
      </c>
      <c r="AS929" s="4">
        <v>42558</v>
      </c>
      <c r="AT929" s="4">
        <v>42886</v>
      </c>
      <c r="AU929" s="4">
        <v>42746</v>
      </c>
      <c r="AW929" s="1">
        <v>1</v>
      </c>
      <c r="AY929" s="1" t="s">
        <v>116</v>
      </c>
      <c r="BB929" s="1">
        <v>0</v>
      </c>
      <c r="BC929" s="1">
        <v>0</v>
      </c>
      <c r="BD929" s="1">
        <v>1</v>
      </c>
      <c r="BE929" s="1">
        <v>1890</v>
      </c>
      <c r="BF929" s="1" t="s">
        <v>146</v>
      </c>
      <c r="BG929" s="1">
        <v>1890</v>
      </c>
      <c r="BH929" s="1">
        <v>29.43</v>
      </c>
      <c r="BI929" s="1">
        <v>40.55</v>
      </c>
      <c r="BJ929" s="1">
        <v>0</v>
      </c>
      <c r="BL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1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1890</v>
      </c>
      <c r="CD929" s="1">
        <v>1</v>
      </c>
      <c r="CE929" s="1" t="s">
        <v>118</v>
      </c>
      <c r="CF929" s="1" t="s">
        <v>1511</v>
      </c>
      <c r="CG929" s="1" t="str">
        <f>"05"</f>
        <v>05</v>
      </c>
      <c r="CH929" s="1" t="str">
        <f>"2"</f>
        <v>2</v>
      </c>
      <c r="CI929" s="1" t="str">
        <f>"07"</f>
        <v>07</v>
      </c>
      <c r="CJ929" s="1" t="s">
        <v>120</v>
      </c>
      <c r="CK929" s="1" t="str">
        <f>"02"</f>
        <v>02</v>
      </c>
      <c r="CL929" s="1" t="s">
        <v>121</v>
      </c>
      <c r="CW929" s="1">
        <v>0</v>
      </c>
      <c r="CX929" s="1">
        <v>0</v>
      </c>
      <c r="CY929" s="1">
        <v>0</v>
      </c>
    </row>
    <row r="930" spans="1:103">
      <c r="A930" s="1">
        <v>410</v>
      </c>
      <c r="B930" s="1" t="s">
        <v>138</v>
      </c>
      <c r="C930" s="1">
        <v>410404</v>
      </c>
      <c r="D930" s="1" t="s">
        <v>102</v>
      </c>
      <c r="E930" s="1">
        <v>8673</v>
      </c>
      <c r="F930" s="1" t="s">
        <v>191</v>
      </c>
      <c r="G930" s="1" t="s">
        <v>192</v>
      </c>
      <c r="I930" s="1" t="s">
        <v>192</v>
      </c>
      <c r="K930" s="1">
        <v>99</v>
      </c>
      <c r="L930" s="1">
        <v>99</v>
      </c>
      <c r="M930" s="1" t="s">
        <v>1698</v>
      </c>
      <c r="N930" s="1" t="s">
        <v>106</v>
      </c>
      <c r="O930" s="1" t="s">
        <v>198</v>
      </c>
      <c r="P930" s="1" t="s">
        <v>108</v>
      </c>
      <c r="Q930" s="1" t="s">
        <v>109</v>
      </c>
      <c r="R930" s="1">
        <v>1</v>
      </c>
      <c r="S930" s="1" t="s">
        <v>110</v>
      </c>
      <c r="T930" s="1" t="s">
        <v>111</v>
      </c>
      <c r="U930" s="1" t="s">
        <v>112</v>
      </c>
      <c r="V930" s="1">
        <v>411</v>
      </c>
      <c r="Y930" s="1">
        <v>410080</v>
      </c>
      <c r="Z930" s="1" t="s">
        <v>113</v>
      </c>
      <c r="AG930" s="1">
        <v>1</v>
      </c>
      <c r="AH930" s="4">
        <v>42559</v>
      </c>
      <c r="AI930" s="1">
        <v>57</v>
      </c>
      <c r="AS930" s="4">
        <v>42558</v>
      </c>
      <c r="AT930" s="4">
        <v>42886</v>
      </c>
      <c r="AU930" s="4">
        <v>42746</v>
      </c>
      <c r="AW930" s="1">
        <v>1</v>
      </c>
      <c r="AY930" s="1" t="s">
        <v>116</v>
      </c>
      <c r="BB930" s="1">
        <v>0</v>
      </c>
      <c r="BC930" s="1">
        <v>0</v>
      </c>
      <c r="BD930" s="1">
        <v>1</v>
      </c>
      <c r="BE930" s="1">
        <v>1890</v>
      </c>
      <c r="BF930" s="1" t="s">
        <v>146</v>
      </c>
      <c r="BG930" s="1">
        <v>1890</v>
      </c>
      <c r="BH930" s="1">
        <v>29.43</v>
      </c>
      <c r="BI930" s="1">
        <v>40.55</v>
      </c>
      <c r="BJ930" s="1">
        <v>0</v>
      </c>
      <c r="BL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>
        <v>1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1890</v>
      </c>
      <c r="CD930" s="1">
        <v>1</v>
      </c>
      <c r="CE930" s="1" t="s">
        <v>118</v>
      </c>
      <c r="CF930" s="1" t="s">
        <v>1511</v>
      </c>
      <c r="CG930" s="1" t="str">
        <f>"05"</f>
        <v>05</v>
      </c>
      <c r="CH930" s="1" t="str">
        <f>"2"</f>
        <v>2</v>
      </c>
      <c r="CI930" s="1" t="str">
        <f>"07"</f>
        <v>07</v>
      </c>
      <c r="CJ930" s="1" t="s">
        <v>120</v>
      </c>
      <c r="CK930" s="1" t="str">
        <f>"02"</f>
        <v>02</v>
      </c>
      <c r="CL930" s="1" t="s">
        <v>121</v>
      </c>
      <c r="CW930" s="1">
        <v>0</v>
      </c>
      <c r="CX930" s="1">
        <v>0</v>
      </c>
      <c r="CY930" s="1">
        <v>0</v>
      </c>
    </row>
    <row r="931" spans="1:103">
      <c r="A931" s="1">
        <v>410</v>
      </c>
      <c r="B931" s="1" t="s">
        <v>138</v>
      </c>
      <c r="C931" s="1">
        <v>410404</v>
      </c>
      <c r="D931" s="1" t="s">
        <v>102</v>
      </c>
      <c r="E931" s="1">
        <v>8673</v>
      </c>
      <c r="F931" s="1" t="s">
        <v>191</v>
      </c>
      <c r="G931" s="1" t="s">
        <v>192</v>
      </c>
      <c r="I931" s="1" t="s">
        <v>192</v>
      </c>
      <c r="K931" s="1">
        <v>100</v>
      </c>
      <c r="L931" s="1">
        <v>100</v>
      </c>
      <c r="M931" s="1" t="s">
        <v>1698</v>
      </c>
      <c r="N931" s="1" t="s">
        <v>106</v>
      </c>
      <c r="O931" s="1" t="s">
        <v>198</v>
      </c>
      <c r="P931" s="1" t="s">
        <v>108</v>
      </c>
      <c r="Q931" s="1" t="s">
        <v>109</v>
      </c>
      <c r="R931" s="1">
        <v>1</v>
      </c>
      <c r="S931" s="1" t="s">
        <v>110</v>
      </c>
      <c r="T931" s="1" t="s">
        <v>111</v>
      </c>
      <c r="U931" s="1" t="s">
        <v>112</v>
      </c>
      <c r="V931" s="1">
        <v>411</v>
      </c>
      <c r="Y931" s="1">
        <v>410080</v>
      </c>
      <c r="Z931" s="1" t="s">
        <v>113</v>
      </c>
      <c r="AG931" s="1">
        <v>1</v>
      </c>
      <c r="AH931" s="4">
        <v>42559</v>
      </c>
      <c r="AI931" s="1">
        <v>57</v>
      </c>
      <c r="AS931" s="4">
        <v>42558</v>
      </c>
      <c r="AT931" s="4">
        <v>42886</v>
      </c>
      <c r="AU931" s="4">
        <v>42746</v>
      </c>
      <c r="AW931" s="1">
        <v>1</v>
      </c>
      <c r="AY931" s="1" t="s">
        <v>116</v>
      </c>
      <c r="BB931" s="1">
        <v>0</v>
      </c>
      <c r="BC931" s="1">
        <v>0</v>
      </c>
      <c r="BD931" s="1">
        <v>1</v>
      </c>
      <c r="BE931" s="1">
        <v>1890</v>
      </c>
      <c r="BF931" s="1" t="s">
        <v>146</v>
      </c>
      <c r="BG931" s="1">
        <v>1890</v>
      </c>
      <c r="BH931" s="1">
        <v>29.43</v>
      </c>
      <c r="BI931" s="1">
        <v>40.55</v>
      </c>
      <c r="BJ931" s="1">
        <v>0</v>
      </c>
      <c r="BL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1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1890</v>
      </c>
      <c r="CD931" s="1">
        <v>1</v>
      </c>
      <c r="CE931" s="1" t="s">
        <v>118</v>
      </c>
      <c r="CF931" s="1" t="s">
        <v>1511</v>
      </c>
      <c r="CG931" s="1" t="str">
        <f>"05"</f>
        <v>05</v>
      </c>
      <c r="CH931" s="1" t="str">
        <f>"2"</f>
        <v>2</v>
      </c>
      <c r="CI931" s="1" t="str">
        <f>"07"</f>
        <v>07</v>
      </c>
      <c r="CJ931" s="1" t="s">
        <v>120</v>
      </c>
      <c r="CK931" s="1" t="str">
        <f>"02"</f>
        <v>02</v>
      </c>
      <c r="CL931" s="1" t="s">
        <v>121</v>
      </c>
      <c r="CW931" s="1">
        <v>0</v>
      </c>
      <c r="CX931" s="1">
        <v>0</v>
      </c>
      <c r="CY931" s="1">
        <v>0</v>
      </c>
    </row>
    <row r="932" spans="1:103">
      <c r="A932" s="1">
        <v>410</v>
      </c>
      <c r="B932" s="1" t="s">
        <v>138</v>
      </c>
      <c r="C932" s="1">
        <v>410404</v>
      </c>
      <c r="D932" s="1" t="s">
        <v>102</v>
      </c>
      <c r="E932" s="1">
        <v>8673</v>
      </c>
      <c r="F932" s="1" t="s">
        <v>191</v>
      </c>
      <c r="G932" s="1" t="s">
        <v>192</v>
      </c>
      <c r="I932" s="1" t="s">
        <v>192</v>
      </c>
      <c r="K932" s="1">
        <v>101</v>
      </c>
      <c r="L932" s="1">
        <v>101</v>
      </c>
      <c r="M932" s="1" t="s">
        <v>1698</v>
      </c>
      <c r="N932" s="1" t="s">
        <v>106</v>
      </c>
      <c r="O932" s="1" t="s">
        <v>198</v>
      </c>
      <c r="P932" s="1" t="s">
        <v>108</v>
      </c>
      <c r="Q932" s="1" t="s">
        <v>109</v>
      </c>
      <c r="R932" s="1">
        <v>1</v>
      </c>
      <c r="S932" s="1" t="s">
        <v>110</v>
      </c>
      <c r="T932" s="1" t="s">
        <v>111</v>
      </c>
      <c r="U932" s="1" t="s">
        <v>112</v>
      </c>
      <c r="V932" s="1">
        <v>411</v>
      </c>
      <c r="Y932" s="1">
        <v>410080</v>
      </c>
      <c r="Z932" s="1" t="s">
        <v>113</v>
      </c>
      <c r="AG932" s="1">
        <v>1</v>
      </c>
      <c r="AH932" s="4">
        <v>42559</v>
      </c>
      <c r="AI932" s="1">
        <v>57</v>
      </c>
      <c r="AS932" s="4">
        <v>42558</v>
      </c>
      <c r="AT932" s="4">
        <v>42886</v>
      </c>
      <c r="AU932" s="4">
        <v>42746</v>
      </c>
      <c r="AW932" s="1">
        <v>1</v>
      </c>
      <c r="AY932" s="1" t="s">
        <v>116</v>
      </c>
      <c r="BB932" s="1">
        <v>0</v>
      </c>
      <c r="BC932" s="1">
        <v>0</v>
      </c>
      <c r="BD932" s="1">
        <v>1</v>
      </c>
      <c r="BE932" s="1">
        <v>1890</v>
      </c>
      <c r="BF932" s="1" t="s">
        <v>146</v>
      </c>
      <c r="BG932" s="1">
        <v>1890</v>
      </c>
      <c r="BH932" s="1">
        <v>29.43</v>
      </c>
      <c r="BI932" s="1">
        <v>40.55</v>
      </c>
      <c r="BJ932" s="1">
        <v>0</v>
      </c>
      <c r="BL932" s="1">
        <v>0</v>
      </c>
      <c r="BN932" s="1">
        <v>0</v>
      </c>
      <c r="BO932" s="1">
        <v>0</v>
      </c>
      <c r="BP932" s="1">
        <v>0</v>
      </c>
      <c r="BQ932" s="1">
        <v>0</v>
      </c>
      <c r="BR932" s="1">
        <v>0</v>
      </c>
      <c r="BS932" s="1">
        <v>0</v>
      </c>
      <c r="BT932" s="1">
        <v>0</v>
      </c>
      <c r="BU932" s="1">
        <v>1</v>
      </c>
      <c r="BV932" s="1">
        <v>0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  <c r="CB932" s="1">
        <v>0</v>
      </c>
      <c r="CC932" s="1">
        <v>1890</v>
      </c>
      <c r="CD932" s="1">
        <v>1</v>
      </c>
      <c r="CE932" s="1" t="s">
        <v>118</v>
      </c>
      <c r="CF932" s="1" t="s">
        <v>1511</v>
      </c>
      <c r="CG932" s="1" t="str">
        <f>"05"</f>
        <v>05</v>
      </c>
      <c r="CH932" s="1" t="str">
        <f>"2"</f>
        <v>2</v>
      </c>
      <c r="CI932" s="1" t="str">
        <f>"07"</f>
        <v>07</v>
      </c>
      <c r="CJ932" s="1" t="s">
        <v>120</v>
      </c>
      <c r="CK932" s="1" t="str">
        <f>"02"</f>
        <v>02</v>
      </c>
      <c r="CL932" s="1" t="s">
        <v>121</v>
      </c>
      <c r="CW932" s="1">
        <v>0</v>
      </c>
      <c r="CX932" s="1">
        <v>0</v>
      </c>
      <c r="CY932" s="1">
        <v>0</v>
      </c>
    </row>
    <row r="933" spans="1:103">
      <c r="A933" s="1">
        <v>410</v>
      </c>
      <c r="B933" s="1" t="s">
        <v>138</v>
      </c>
      <c r="C933" s="1">
        <v>410404</v>
      </c>
      <c r="D933" s="1" t="s">
        <v>102</v>
      </c>
      <c r="E933" s="1">
        <v>8673</v>
      </c>
      <c r="F933" s="1" t="s">
        <v>191</v>
      </c>
      <c r="G933" s="1" t="s">
        <v>192</v>
      </c>
      <c r="I933" s="1" t="s">
        <v>192</v>
      </c>
      <c r="K933" s="1">
        <v>102</v>
      </c>
      <c r="L933" s="1">
        <v>102</v>
      </c>
      <c r="M933" s="1" t="s">
        <v>1698</v>
      </c>
      <c r="N933" s="1" t="s">
        <v>106</v>
      </c>
      <c r="O933" s="1" t="s">
        <v>198</v>
      </c>
      <c r="P933" s="1" t="s">
        <v>108</v>
      </c>
      <c r="Q933" s="1" t="s">
        <v>109</v>
      </c>
      <c r="R933" s="1">
        <v>1</v>
      </c>
      <c r="S933" s="1" t="s">
        <v>110</v>
      </c>
      <c r="T933" s="1" t="s">
        <v>111</v>
      </c>
      <c r="U933" s="1" t="s">
        <v>112</v>
      </c>
      <c r="V933" s="1">
        <v>411</v>
      </c>
      <c r="Y933" s="1">
        <v>410080</v>
      </c>
      <c r="Z933" s="1" t="s">
        <v>113</v>
      </c>
      <c r="AG933" s="1">
        <v>1</v>
      </c>
      <c r="AH933" s="4">
        <v>42559</v>
      </c>
      <c r="AI933" s="1">
        <v>57</v>
      </c>
      <c r="AS933" s="4">
        <v>42558</v>
      </c>
      <c r="AT933" s="4">
        <v>42886</v>
      </c>
      <c r="AU933" s="4">
        <v>42746</v>
      </c>
      <c r="AW933" s="1">
        <v>1</v>
      </c>
      <c r="AY933" s="1" t="s">
        <v>116</v>
      </c>
      <c r="BB933" s="1">
        <v>0</v>
      </c>
      <c r="BC933" s="1">
        <v>0</v>
      </c>
      <c r="BD933" s="1">
        <v>1</v>
      </c>
      <c r="BE933" s="1">
        <v>1890</v>
      </c>
      <c r="BF933" s="1" t="s">
        <v>146</v>
      </c>
      <c r="BG933" s="1">
        <v>1890</v>
      </c>
      <c r="BH933" s="1">
        <v>29.43</v>
      </c>
      <c r="BI933" s="1">
        <v>40.55</v>
      </c>
      <c r="BJ933" s="1">
        <v>0</v>
      </c>
      <c r="BL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>
        <v>1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1890</v>
      </c>
      <c r="CD933" s="1">
        <v>1</v>
      </c>
      <c r="CE933" s="1" t="s">
        <v>118</v>
      </c>
      <c r="CF933" s="1" t="s">
        <v>1511</v>
      </c>
      <c r="CG933" s="1" t="str">
        <f>"05"</f>
        <v>05</v>
      </c>
      <c r="CH933" s="1" t="str">
        <f>"2"</f>
        <v>2</v>
      </c>
      <c r="CI933" s="1" t="str">
        <f>"07"</f>
        <v>07</v>
      </c>
      <c r="CJ933" s="1" t="s">
        <v>120</v>
      </c>
      <c r="CK933" s="1" t="str">
        <f>"02"</f>
        <v>02</v>
      </c>
      <c r="CL933" s="1" t="s">
        <v>121</v>
      </c>
      <c r="CW933" s="1">
        <v>0</v>
      </c>
      <c r="CX933" s="1">
        <v>0</v>
      </c>
      <c r="CY933" s="1">
        <v>0</v>
      </c>
    </row>
    <row r="934" spans="1:103">
      <c r="A934" s="1">
        <v>410</v>
      </c>
      <c r="B934" s="1" t="s">
        <v>138</v>
      </c>
      <c r="C934" s="1">
        <v>410404</v>
      </c>
      <c r="D934" s="1" t="s">
        <v>102</v>
      </c>
      <c r="E934" s="1">
        <v>8673</v>
      </c>
      <c r="F934" s="1" t="s">
        <v>191</v>
      </c>
      <c r="G934" s="1" t="s">
        <v>192</v>
      </c>
      <c r="I934" s="1" t="s">
        <v>192</v>
      </c>
      <c r="K934" s="1">
        <v>105</v>
      </c>
      <c r="L934" s="1">
        <v>105</v>
      </c>
      <c r="M934" s="1" t="s">
        <v>1698</v>
      </c>
      <c r="N934" s="1" t="s">
        <v>106</v>
      </c>
      <c r="O934" s="1" t="s">
        <v>198</v>
      </c>
      <c r="P934" s="1" t="s">
        <v>108</v>
      </c>
      <c r="Q934" s="1" t="s">
        <v>109</v>
      </c>
      <c r="R934" s="1">
        <v>1</v>
      </c>
      <c r="S934" s="1" t="s">
        <v>110</v>
      </c>
      <c r="T934" s="1" t="s">
        <v>111</v>
      </c>
      <c r="U934" s="1" t="s">
        <v>112</v>
      </c>
      <c r="V934" s="1">
        <v>411</v>
      </c>
      <c r="Y934" s="1">
        <v>410080</v>
      </c>
      <c r="Z934" s="1" t="s">
        <v>113</v>
      </c>
      <c r="AG934" s="1">
        <v>1</v>
      </c>
      <c r="AH934" s="4">
        <v>42559</v>
      </c>
      <c r="AI934" s="1">
        <v>57</v>
      </c>
      <c r="AS934" s="4">
        <v>42558</v>
      </c>
      <c r="AT934" s="4">
        <v>42886</v>
      </c>
      <c r="AU934" s="4">
        <v>42746</v>
      </c>
      <c r="AW934" s="1">
        <v>1</v>
      </c>
      <c r="AY934" s="1" t="s">
        <v>116</v>
      </c>
      <c r="BB934" s="1">
        <v>0</v>
      </c>
      <c r="BC934" s="1">
        <v>0</v>
      </c>
      <c r="BD934" s="1">
        <v>1</v>
      </c>
      <c r="BE934" s="1">
        <v>1890</v>
      </c>
      <c r="BF934" s="1" t="s">
        <v>146</v>
      </c>
      <c r="BG934" s="1">
        <v>1890</v>
      </c>
      <c r="BH934" s="1">
        <v>29.43</v>
      </c>
      <c r="BI934" s="1">
        <v>40.55</v>
      </c>
      <c r="BJ934" s="1">
        <v>0</v>
      </c>
      <c r="BL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1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1890</v>
      </c>
      <c r="CD934" s="1">
        <v>1</v>
      </c>
      <c r="CE934" s="1" t="s">
        <v>118</v>
      </c>
      <c r="CF934" s="1" t="s">
        <v>1511</v>
      </c>
      <c r="CG934" s="1" t="str">
        <f>"05"</f>
        <v>05</v>
      </c>
      <c r="CH934" s="1" t="str">
        <f>"2"</f>
        <v>2</v>
      </c>
      <c r="CI934" s="1" t="str">
        <f>"07"</f>
        <v>07</v>
      </c>
      <c r="CJ934" s="1" t="s">
        <v>120</v>
      </c>
      <c r="CK934" s="1" t="str">
        <f>"02"</f>
        <v>02</v>
      </c>
      <c r="CL934" s="1" t="s">
        <v>121</v>
      </c>
      <c r="CW934" s="1">
        <v>0</v>
      </c>
      <c r="CX934" s="1">
        <v>0</v>
      </c>
      <c r="CY934" s="1">
        <v>0</v>
      </c>
    </row>
    <row r="935" spans="1:103">
      <c r="A935" s="1">
        <v>410</v>
      </c>
      <c r="B935" s="1" t="s">
        <v>138</v>
      </c>
      <c r="C935" s="1">
        <v>410404</v>
      </c>
      <c r="D935" s="1" t="s">
        <v>102</v>
      </c>
      <c r="E935" s="1">
        <v>8673</v>
      </c>
      <c r="F935" s="1" t="s">
        <v>191</v>
      </c>
      <c r="G935" s="1" t="s">
        <v>192</v>
      </c>
      <c r="I935" s="1" t="s">
        <v>192</v>
      </c>
      <c r="K935" s="1">
        <v>106</v>
      </c>
      <c r="L935" s="1">
        <v>106</v>
      </c>
      <c r="M935" s="1" t="s">
        <v>1698</v>
      </c>
      <c r="N935" s="1" t="s">
        <v>106</v>
      </c>
      <c r="O935" s="1" t="s">
        <v>198</v>
      </c>
      <c r="P935" s="1" t="s">
        <v>108</v>
      </c>
      <c r="Q935" s="1" t="s">
        <v>109</v>
      </c>
      <c r="R935" s="1">
        <v>1</v>
      </c>
      <c r="S935" s="1" t="s">
        <v>110</v>
      </c>
      <c r="T935" s="1" t="s">
        <v>111</v>
      </c>
      <c r="U935" s="1" t="s">
        <v>112</v>
      </c>
      <c r="V935" s="1">
        <v>411</v>
      </c>
      <c r="Y935" s="1">
        <v>410080</v>
      </c>
      <c r="Z935" s="1" t="s">
        <v>113</v>
      </c>
      <c r="AG935" s="1">
        <v>1</v>
      </c>
      <c r="AH935" s="4">
        <v>42559</v>
      </c>
      <c r="AI935" s="1">
        <v>57</v>
      </c>
      <c r="AS935" s="4">
        <v>42558</v>
      </c>
      <c r="AT935" s="4">
        <v>42886</v>
      </c>
      <c r="AU935" s="4">
        <v>42746</v>
      </c>
      <c r="AW935" s="1">
        <v>1</v>
      </c>
      <c r="AY935" s="1" t="s">
        <v>116</v>
      </c>
      <c r="BB935" s="1">
        <v>0</v>
      </c>
      <c r="BC935" s="1">
        <v>0</v>
      </c>
      <c r="BD935" s="1">
        <v>1</v>
      </c>
      <c r="BE935" s="1">
        <v>1890</v>
      </c>
      <c r="BF935" s="1" t="s">
        <v>146</v>
      </c>
      <c r="BG935" s="1">
        <v>1890</v>
      </c>
      <c r="BH935" s="1">
        <v>29.43</v>
      </c>
      <c r="BI935" s="1">
        <v>40.55</v>
      </c>
      <c r="BJ935" s="1">
        <v>0</v>
      </c>
      <c r="BL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>
        <v>1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1890</v>
      </c>
      <c r="CD935" s="1">
        <v>1</v>
      </c>
      <c r="CE935" s="1" t="s">
        <v>118</v>
      </c>
      <c r="CF935" s="1" t="s">
        <v>1511</v>
      </c>
      <c r="CG935" s="1" t="str">
        <f>"05"</f>
        <v>05</v>
      </c>
      <c r="CH935" s="1" t="str">
        <f>"2"</f>
        <v>2</v>
      </c>
      <c r="CI935" s="1" t="str">
        <f>"07"</f>
        <v>07</v>
      </c>
      <c r="CJ935" s="1" t="s">
        <v>120</v>
      </c>
      <c r="CK935" s="1" t="str">
        <f>"02"</f>
        <v>02</v>
      </c>
      <c r="CL935" s="1" t="s">
        <v>121</v>
      </c>
      <c r="CW935" s="1">
        <v>0</v>
      </c>
      <c r="CX935" s="1">
        <v>0</v>
      </c>
      <c r="CY935" s="1">
        <v>0</v>
      </c>
    </row>
    <row r="936" spans="1:103">
      <c r="A936" s="1">
        <v>410</v>
      </c>
      <c r="B936" s="1" t="s">
        <v>138</v>
      </c>
      <c r="C936" s="1">
        <v>410404</v>
      </c>
      <c r="D936" s="1" t="s">
        <v>102</v>
      </c>
      <c r="E936" s="1">
        <v>8673</v>
      </c>
      <c r="F936" s="1" t="s">
        <v>191</v>
      </c>
      <c r="G936" s="1" t="s">
        <v>192</v>
      </c>
      <c r="I936" s="1" t="s">
        <v>192</v>
      </c>
      <c r="K936" s="1">
        <v>107</v>
      </c>
      <c r="L936" s="1">
        <v>107</v>
      </c>
      <c r="M936" s="1" t="s">
        <v>1698</v>
      </c>
      <c r="N936" s="1" t="s">
        <v>106</v>
      </c>
      <c r="O936" s="1" t="s">
        <v>198</v>
      </c>
      <c r="P936" s="1" t="s">
        <v>108</v>
      </c>
      <c r="Q936" s="1" t="s">
        <v>109</v>
      </c>
      <c r="R936" s="1">
        <v>1</v>
      </c>
      <c r="S936" s="1" t="s">
        <v>110</v>
      </c>
      <c r="T936" s="1" t="s">
        <v>111</v>
      </c>
      <c r="U936" s="1" t="s">
        <v>112</v>
      </c>
      <c r="V936" s="1">
        <v>411</v>
      </c>
      <c r="Y936" s="1">
        <v>410080</v>
      </c>
      <c r="Z936" s="1" t="s">
        <v>113</v>
      </c>
      <c r="AG936" s="1">
        <v>1</v>
      </c>
      <c r="AH936" s="4">
        <v>42559</v>
      </c>
      <c r="AI936" s="1">
        <v>57</v>
      </c>
      <c r="AS936" s="4">
        <v>42558</v>
      </c>
      <c r="AT936" s="4">
        <v>42886</v>
      </c>
      <c r="AU936" s="4">
        <v>42746</v>
      </c>
      <c r="AW936" s="1">
        <v>1</v>
      </c>
      <c r="AY936" s="1" t="s">
        <v>116</v>
      </c>
      <c r="BB936" s="1">
        <v>0</v>
      </c>
      <c r="BC936" s="1">
        <v>0</v>
      </c>
      <c r="BD936" s="1">
        <v>1</v>
      </c>
      <c r="BE936" s="1">
        <v>1890</v>
      </c>
      <c r="BF936" s="1" t="s">
        <v>146</v>
      </c>
      <c r="BG936" s="1">
        <v>1890</v>
      </c>
      <c r="BH936" s="1">
        <v>29.43</v>
      </c>
      <c r="BI936" s="1">
        <v>40.55</v>
      </c>
      <c r="BJ936" s="1">
        <v>0</v>
      </c>
      <c r="BL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>
        <v>1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1890</v>
      </c>
      <c r="CD936" s="1">
        <v>1</v>
      </c>
      <c r="CE936" s="1" t="s">
        <v>118</v>
      </c>
      <c r="CF936" s="1" t="s">
        <v>1511</v>
      </c>
      <c r="CG936" s="1" t="str">
        <f>"05"</f>
        <v>05</v>
      </c>
      <c r="CH936" s="1" t="str">
        <f>"2"</f>
        <v>2</v>
      </c>
      <c r="CI936" s="1" t="str">
        <f>"07"</f>
        <v>07</v>
      </c>
      <c r="CJ936" s="1" t="s">
        <v>120</v>
      </c>
      <c r="CK936" s="1" t="str">
        <f>"02"</f>
        <v>02</v>
      </c>
      <c r="CL936" s="1" t="s">
        <v>121</v>
      </c>
      <c r="CW936" s="1">
        <v>0</v>
      </c>
      <c r="CX936" s="1">
        <v>0</v>
      </c>
      <c r="CY936" s="1">
        <v>0</v>
      </c>
    </row>
    <row r="937" spans="1:103">
      <c r="A937" s="1">
        <v>410</v>
      </c>
      <c r="B937" s="1" t="s">
        <v>138</v>
      </c>
      <c r="C937" s="1">
        <v>410404</v>
      </c>
      <c r="D937" s="1" t="s">
        <v>102</v>
      </c>
      <c r="E937" s="1">
        <v>8673</v>
      </c>
      <c r="F937" s="1" t="s">
        <v>191</v>
      </c>
      <c r="G937" s="1" t="s">
        <v>192</v>
      </c>
      <c r="I937" s="1" t="s">
        <v>192</v>
      </c>
      <c r="K937" s="1">
        <v>108</v>
      </c>
      <c r="L937" s="1">
        <v>108</v>
      </c>
      <c r="M937" s="1" t="s">
        <v>1698</v>
      </c>
      <c r="N937" s="1" t="s">
        <v>106</v>
      </c>
      <c r="O937" s="1" t="s">
        <v>198</v>
      </c>
      <c r="P937" s="1" t="s">
        <v>108</v>
      </c>
      <c r="Q937" s="1" t="s">
        <v>109</v>
      </c>
      <c r="R937" s="1">
        <v>1</v>
      </c>
      <c r="S937" s="1" t="s">
        <v>110</v>
      </c>
      <c r="T937" s="1" t="s">
        <v>111</v>
      </c>
      <c r="U937" s="1" t="s">
        <v>112</v>
      </c>
      <c r="V937" s="1">
        <v>411</v>
      </c>
      <c r="Y937" s="1">
        <v>410080</v>
      </c>
      <c r="Z937" s="1" t="s">
        <v>113</v>
      </c>
      <c r="AG937" s="1">
        <v>1</v>
      </c>
      <c r="AH937" s="4">
        <v>42559</v>
      </c>
      <c r="AI937" s="1">
        <v>57</v>
      </c>
      <c r="AS937" s="4">
        <v>42558</v>
      </c>
      <c r="AT937" s="4">
        <v>42886</v>
      </c>
      <c r="AU937" s="4">
        <v>42746</v>
      </c>
      <c r="AW937" s="1">
        <v>1</v>
      </c>
      <c r="AY937" s="1" t="s">
        <v>116</v>
      </c>
      <c r="BB937" s="1">
        <v>0</v>
      </c>
      <c r="BC937" s="1">
        <v>0</v>
      </c>
      <c r="BD937" s="1">
        <v>1</v>
      </c>
      <c r="BE937" s="1">
        <v>1890</v>
      </c>
      <c r="BF937" s="1" t="s">
        <v>146</v>
      </c>
      <c r="BG937" s="1">
        <v>1890</v>
      </c>
      <c r="BH937" s="1">
        <v>29.43</v>
      </c>
      <c r="BI937" s="1">
        <v>40.55</v>
      </c>
      <c r="BJ937" s="1">
        <v>0</v>
      </c>
      <c r="BL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1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1890</v>
      </c>
      <c r="CD937" s="1">
        <v>1</v>
      </c>
      <c r="CE937" s="1" t="s">
        <v>118</v>
      </c>
      <c r="CF937" s="1" t="s">
        <v>1511</v>
      </c>
      <c r="CG937" s="1" t="str">
        <f>"05"</f>
        <v>05</v>
      </c>
      <c r="CH937" s="1" t="str">
        <f>"2"</f>
        <v>2</v>
      </c>
      <c r="CI937" s="1" t="str">
        <f>"07"</f>
        <v>07</v>
      </c>
      <c r="CJ937" s="1" t="s">
        <v>120</v>
      </c>
      <c r="CK937" s="1" t="str">
        <f>"02"</f>
        <v>02</v>
      </c>
      <c r="CL937" s="1" t="s">
        <v>121</v>
      </c>
      <c r="CW937" s="1">
        <v>0</v>
      </c>
      <c r="CX937" s="1">
        <v>0</v>
      </c>
      <c r="CY937" s="1">
        <v>0</v>
      </c>
    </row>
    <row r="938" spans="1:103">
      <c r="A938" s="1">
        <v>410</v>
      </c>
      <c r="B938" s="1" t="s">
        <v>138</v>
      </c>
      <c r="C938" s="1">
        <v>410404</v>
      </c>
      <c r="D938" s="1" t="s">
        <v>102</v>
      </c>
      <c r="E938" s="1">
        <v>8673</v>
      </c>
      <c r="F938" s="1" t="s">
        <v>191</v>
      </c>
      <c r="G938" s="1" t="s">
        <v>192</v>
      </c>
      <c r="I938" s="1" t="s">
        <v>192</v>
      </c>
      <c r="K938" s="1">
        <v>109</v>
      </c>
      <c r="L938" s="1">
        <v>109</v>
      </c>
      <c r="M938" s="1" t="s">
        <v>1698</v>
      </c>
      <c r="N938" s="1" t="s">
        <v>106</v>
      </c>
      <c r="O938" s="1" t="s">
        <v>198</v>
      </c>
      <c r="P938" s="1" t="s">
        <v>108</v>
      </c>
      <c r="Q938" s="1" t="s">
        <v>109</v>
      </c>
      <c r="R938" s="1">
        <v>1</v>
      </c>
      <c r="S938" s="1" t="s">
        <v>110</v>
      </c>
      <c r="T938" s="1" t="s">
        <v>111</v>
      </c>
      <c r="U938" s="1" t="s">
        <v>112</v>
      </c>
      <c r="V938" s="1">
        <v>411</v>
      </c>
      <c r="Y938" s="1">
        <v>410080</v>
      </c>
      <c r="Z938" s="1" t="s">
        <v>113</v>
      </c>
      <c r="AG938" s="1">
        <v>1</v>
      </c>
      <c r="AH938" s="4">
        <v>42559</v>
      </c>
      <c r="AI938" s="1">
        <v>57</v>
      </c>
      <c r="AS938" s="4">
        <v>42558</v>
      </c>
      <c r="AT938" s="4">
        <v>42886</v>
      </c>
      <c r="AU938" s="4">
        <v>42746</v>
      </c>
      <c r="AW938" s="1">
        <v>1</v>
      </c>
      <c r="AY938" s="1" t="s">
        <v>116</v>
      </c>
      <c r="BB938" s="1">
        <v>0</v>
      </c>
      <c r="BC938" s="1">
        <v>0</v>
      </c>
      <c r="BD938" s="1">
        <v>1</v>
      </c>
      <c r="BE938" s="1">
        <v>1890</v>
      </c>
      <c r="BF938" s="1" t="s">
        <v>146</v>
      </c>
      <c r="BG938" s="1">
        <v>1890</v>
      </c>
      <c r="BH938" s="1">
        <v>29.43</v>
      </c>
      <c r="BI938" s="1">
        <v>40.55</v>
      </c>
      <c r="BJ938" s="1">
        <v>0</v>
      </c>
      <c r="BL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1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1890</v>
      </c>
      <c r="CD938" s="1">
        <v>1</v>
      </c>
      <c r="CE938" s="1" t="s">
        <v>118</v>
      </c>
      <c r="CF938" s="1" t="s">
        <v>1511</v>
      </c>
      <c r="CG938" s="1" t="str">
        <f>"05"</f>
        <v>05</v>
      </c>
      <c r="CH938" s="1" t="str">
        <f>"2"</f>
        <v>2</v>
      </c>
      <c r="CI938" s="1" t="str">
        <f>"07"</f>
        <v>07</v>
      </c>
      <c r="CJ938" s="1" t="s">
        <v>120</v>
      </c>
      <c r="CK938" s="1" t="str">
        <f>"02"</f>
        <v>02</v>
      </c>
      <c r="CL938" s="1" t="s">
        <v>121</v>
      </c>
      <c r="CW938" s="1">
        <v>0</v>
      </c>
      <c r="CX938" s="1">
        <v>0</v>
      </c>
      <c r="CY938" s="1">
        <v>0</v>
      </c>
    </row>
    <row r="939" spans="1:103">
      <c r="A939" s="1">
        <v>410</v>
      </c>
      <c r="B939" s="1" t="s">
        <v>138</v>
      </c>
      <c r="C939" s="1">
        <v>410404</v>
      </c>
      <c r="D939" s="1" t="s">
        <v>102</v>
      </c>
      <c r="E939" s="1">
        <v>8673</v>
      </c>
      <c r="F939" s="1" t="s">
        <v>191</v>
      </c>
      <c r="G939" s="1" t="s">
        <v>192</v>
      </c>
      <c r="I939" s="1" t="s">
        <v>192</v>
      </c>
      <c r="K939" s="1">
        <v>110</v>
      </c>
      <c r="L939" s="1">
        <v>110</v>
      </c>
      <c r="M939" s="1" t="s">
        <v>1698</v>
      </c>
      <c r="N939" s="1" t="s">
        <v>106</v>
      </c>
      <c r="O939" s="1" t="s">
        <v>198</v>
      </c>
      <c r="P939" s="1" t="s">
        <v>108</v>
      </c>
      <c r="Q939" s="1" t="s">
        <v>109</v>
      </c>
      <c r="R939" s="1">
        <v>1</v>
      </c>
      <c r="S939" s="1" t="s">
        <v>110</v>
      </c>
      <c r="T939" s="1" t="s">
        <v>111</v>
      </c>
      <c r="U939" s="1" t="s">
        <v>112</v>
      </c>
      <c r="V939" s="1">
        <v>411</v>
      </c>
      <c r="Y939" s="1">
        <v>410080</v>
      </c>
      <c r="Z939" s="1" t="s">
        <v>113</v>
      </c>
      <c r="AG939" s="1">
        <v>1</v>
      </c>
      <c r="AH939" s="4">
        <v>42559</v>
      </c>
      <c r="AI939" s="1">
        <v>57</v>
      </c>
      <c r="AS939" s="4">
        <v>42558</v>
      </c>
      <c r="AT939" s="4">
        <v>42886</v>
      </c>
      <c r="AU939" s="4">
        <v>42746</v>
      </c>
      <c r="AW939" s="1">
        <v>1</v>
      </c>
      <c r="AY939" s="1" t="s">
        <v>116</v>
      </c>
      <c r="BB939" s="1">
        <v>0</v>
      </c>
      <c r="BC939" s="1">
        <v>0</v>
      </c>
      <c r="BD939" s="1">
        <v>1</v>
      </c>
      <c r="BE939" s="1">
        <v>1890</v>
      </c>
      <c r="BF939" s="1" t="s">
        <v>146</v>
      </c>
      <c r="BG939" s="1">
        <v>1890</v>
      </c>
      <c r="BH939" s="1">
        <v>29.43</v>
      </c>
      <c r="BI939" s="1">
        <v>40.55</v>
      </c>
      <c r="BJ939" s="1">
        <v>0</v>
      </c>
      <c r="BL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S939" s="1">
        <v>0</v>
      </c>
      <c r="BT939" s="1">
        <v>0</v>
      </c>
      <c r="BU939" s="1">
        <v>1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1890</v>
      </c>
      <c r="CD939" s="1">
        <v>1</v>
      </c>
      <c r="CE939" s="1" t="s">
        <v>118</v>
      </c>
      <c r="CF939" s="1" t="s">
        <v>1511</v>
      </c>
      <c r="CG939" s="1" t="str">
        <f>"05"</f>
        <v>05</v>
      </c>
      <c r="CH939" s="1" t="str">
        <f>"2"</f>
        <v>2</v>
      </c>
      <c r="CI939" s="1" t="str">
        <f>"07"</f>
        <v>07</v>
      </c>
      <c r="CJ939" s="1" t="s">
        <v>120</v>
      </c>
      <c r="CK939" s="1" t="str">
        <f>"02"</f>
        <v>02</v>
      </c>
      <c r="CL939" s="1" t="s">
        <v>121</v>
      </c>
      <c r="CW939" s="1">
        <v>0</v>
      </c>
      <c r="CX939" s="1">
        <v>0</v>
      </c>
      <c r="CY939" s="1">
        <v>0</v>
      </c>
    </row>
    <row r="940" spans="1:103">
      <c r="A940" s="1">
        <v>410</v>
      </c>
      <c r="B940" s="1" t="s">
        <v>138</v>
      </c>
      <c r="C940" s="1">
        <v>410404</v>
      </c>
      <c r="D940" s="1" t="s">
        <v>102</v>
      </c>
      <c r="E940" s="1">
        <v>8673</v>
      </c>
      <c r="F940" s="1" t="s">
        <v>191</v>
      </c>
      <c r="G940" s="1" t="s">
        <v>192</v>
      </c>
      <c r="I940" s="1" t="s">
        <v>192</v>
      </c>
      <c r="K940" s="1">
        <v>111</v>
      </c>
      <c r="L940" s="1">
        <v>111</v>
      </c>
      <c r="M940" s="1" t="s">
        <v>1698</v>
      </c>
      <c r="N940" s="1" t="s">
        <v>106</v>
      </c>
      <c r="O940" s="1" t="s">
        <v>198</v>
      </c>
      <c r="P940" s="1" t="s">
        <v>108</v>
      </c>
      <c r="Q940" s="1" t="s">
        <v>109</v>
      </c>
      <c r="R940" s="1">
        <v>1</v>
      </c>
      <c r="S940" s="1" t="s">
        <v>110</v>
      </c>
      <c r="T940" s="1" t="s">
        <v>111</v>
      </c>
      <c r="U940" s="1" t="s">
        <v>112</v>
      </c>
      <c r="V940" s="1">
        <v>411</v>
      </c>
      <c r="Y940" s="1">
        <v>410080</v>
      </c>
      <c r="Z940" s="1" t="s">
        <v>113</v>
      </c>
      <c r="AG940" s="1">
        <v>1</v>
      </c>
      <c r="AH940" s="4">
        <v>42559</v>
      </c>
      <c r="AI940" s="1">
        <v>57</v>
      </c>
      <c r="AS940" s="4">
        <v>42558</v>
      </c>
      <c r="AT940" s="4">
        <v>42886</v>
      </c>
      <c r="AU940" s="4">
        <v>42746</v>
      </c>
      <c r="AW940" s="1">
        <v>1</v>
      </c>
      <c r="AY940" s="1" t="s">
        <v>116</v>
      </c>
      <c r="BB940" s="1">
        <v>0</v>
      </c>
      <c r="BC940" s="1">
        <v>0</v>
      </c>
      <c r="BD940" s="1">
        <v>1</v>
      </c>
      <c r="BE940" s="1">
        <v>1890</v>
      </c>
      <c r="BF940" s="1" t="s">
        <v>146</v>
      </c>
      <c r="BG940" s="1">
        <v>1890</v>
      </c>
      <c r="BH940" s="1">
        <v>29.43</v>
      </c>
      <c r="BI940" s="1">
        <v>40.55</v>
      </c>
      <c r="BJ940" s="1">
        <v>0</v>
      </c>
      <c r="BL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1</v>
      </c>
      <c r="BV940" s="1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</v>
      </c>
      <c r="CC940" s="1">
        <v>1890</v>
      </c>
      <c r="CD940" s="1">
        <v>1</v>
      </c>
      <c r="CE940" s="1" t="s">
        <v>118</v>
      </c>
      <c r="CF940" s="1" t="s">
        <v>1511</v>
      </c>
      <c r="CG940" s="1" t="str">
        <f>"05"</f>
        <v>05</v>
      </c>
      <c r="CH940" s="1" t="str">
        <f>"2"</f>
        <v>2</v>
      </c>
      <c r="CI940" s="1" t="str">
        <f>"07"</f>
        <v>07</v>
      </c>
      <c r="CJ940" s="1" t="s">
        <v>120</v>
      </c>
      <c r="CK940" s="1" t="str">
        <f>"02"</f>
        <v>02</v>
      </c>
      <c r="CL940" s="1" t="s">
        <v>121</v>
      </c>
      <c r="CW940" s="1">
        <v>0</v>
      </c>
      <c r="CX940" s="1">
        <v>0</v>
      </c>
      <c r="CY940" s="1">
        <v>0</v>
      </c>
    </row>
    <row r="941" spans="1:103">
      <c r="A941" s="1">
        <v>410</v>
      </c>
      <c r="B941" s="1" t="s">
        <v>138</v>
      </c>
      <c r="C941" s="1">
        <v>410404</v>
      </c>
      <c r="D941" s="1" t="s">
        <v>102</v>
      </c>
      <c r="E941" s="1">
        <v>8673</v>
      </c>
      <c r="F941" s="1" t="s">
        <v>191</v>
      </c>
      <c r="G941" s="1" t="s">
        <v>192</v>
      </c>
      <c r="I941" s="1" t="s">
        <v>192</v>
      </c>
      <c r="K941" s="1">
        <v>112</v>
      </c>
      <c r="L941" s="1">
        <v>112</v>
      </c>
      <c r="M941" s="1" t="s">
        <v>1698</v>
      </c>
      <c r="N941" s="1" t="s">
        <v>106</v>
      </c>
      <c r="O941" s="1" t="s">
        <v>198</v>
      </c>
      <c r="P941" s="1" t="s">
        <v>108</v>
      </c>
      <c r="Q941" s="1" t="s">
        <v>109</v>
      </c>
      <c r="R941" s="1">
        <v>1</v>
      </c>
      <c r="S941" s="1" t="s">
        <v>110</v>
      </c>
      <c r="T941" s="1" t="s">
        <v>111</v>
      </c>
      <c r="U941" s="1" t="s">
        <v>112</v>
      </c>
      <c r="V941" s="1">
        <v>411</v>
      </c>
      <c r="Y941" s="1">
        <v>410080</v>
      </c>
      <c r="Z941" s="1" t="s">
        <v>113</v>
      </c>
      <c r="AG941" s="1">
        <v>1</v>
      </c>
      <c r="AH941" s="4">
        <v>42559</v>
      </c>
      <c r="AI941" s="1">
        <v>57</v>
      </c>
      <c r="AS941" s="4">
        <v>42558</v>
      </c>
      <c r="AT941" s="4">
        <v>42886</v>
      </c>
      <c r="AU941" s="4">
        <v>42746</v>
      </c>
      <c r="AW941" s="1">
        <v>1</v>
      </c>
      <c r="AY941" s="1" t="s">
        <v>116</v>
      </c>
      <c r="BB941" s="1">
        <v>0</v>
      </c>
      <c r="BC941" s="1">
        <v>0</v>
      </c>
      <c r="BD941" s="1">
        <v>1</v>
      </c>
      <c r="BE941" s="1">
        <v>1890</v>
      </c>
      <c r="BF941" s="1" t="s">
        <v>146</v>
      </c>
      <c r="BG941" s="1">
        <v>1890</v>
      </c>
      <c r="BH941" s="1">
        <v>29.43</v>
      </c>
      <c r="BI941" s="1">
        <v>40.55</v>
      </c>
      <c r="BJ941" s="1">
        <v>0</v>
      </c>
      <c r="BL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1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1890</v>
      </c>
      <c r="CD941" s="1">
        <v>1</v>
      </c>
      <c r="CE941" s="1" t="s">
        <v>118</v>
      </c>
      <c r="CF941" s="1" t="s">
        <v>1511</v>
      </c>
      <c r="CG941" s="1" t="str">
        <f>"05"</f>
        <v>05</v>
      </c>
      <c r="CH941" s="1" t="str">
        <f>"2"</f>
        <v>2</v>
      </c>
      <c r="CI941" s="1" t="str">
        <f>"07"</f>
        <v>07</v>
      </c>
      <c r="CJ941" s="1" t="s">
        <v>120</v>
      </c>
      <c r="CK941" s="1" t="str">
        <f>"02"</f>
        <v>02</v>
      </c>
      <c r="CL941" s="1" t="s">
        <v>121</v>
      </c>
      <c r="CW941" s="1">
        <v>0</v>
      </c>
      <c r="CX941" s="1">
        <v>0</v>
      </c>
      <c r="CY941" s="1">
        <v>0</v>
      </c>
    </row>
    <row r="942" spans="1:103">
      <c r="A942" s="1">
        <v>410</v>
      </c>
      <c r="B942" s="1" t="s">
        <v>138</v>
      </c>
      <c r="C942" s="1">
        <v>410404</v>
      </c>
      <c r="D942" s="1" t="s">
        <v>102</v>
      </c>
      <c r="E942" s="1">
        <v>8673</v>
      </c>
      <c r="F942" s="1" t="s">
        <v>191</v>
      </c>
      <c r="G942" s="1" t="s">
        <v>192</v>
      </c>
      <c r="I942" s="1" t="s">
        <v>192</v>
      </c>
      <c r="K942" s="1">
        <v>113</v>
      </c>
      <c r="L942" s="1">
        <v>113</v>
      </c>
      <c r="M942" s="1" t="s">
        <v>1698</v>
      </c>
      <c r="N942" s="1" t="s">
        <v>106</v>
      </c>
      <c r="O942" s="1" t="s">
        <v>198</v>
      </c>
      <c r="P942" s="1" t="s">
        <v>108</v>
      </c>
      <c r="Q942" s="1" t="s">
        <v>109</v>
      </c>
      <c r="R942" s="1">
        <v>1</v>
      </c>
      <c r="S942" s="1" t="s">
        <v>110</v>
      </c>
      <c r="T942" s="1" t="s">
        <v>111</v>
      </c>
      <c r="U942" s="1" t="s">
        <v>112</v>
      </c>
      <c r="V942" s="1">
        <v>411</v>
      </c>
      <c r="Y942" s="1">
        <v>410080</v>
      </c>
      <c r="Z942" s="1" t="s">
        <v>113</v>
      </c>
      <c r="AG942" s="1">
        <v>1</v>
      </c>
      <c r="AH942" s="4">
        <v>42559</v>
      </c>
      <c r="AI942" s="1">
        <v>57</v>
      </c>
      <c r="AS942" s="4">
        <v>42558</v>
      </c>
      <c r="AT942" s="4">
        <v>42886</v>
      </c>
      <c r="AU942" s="4">
        <v>42746</v>
      </c>
      <c r="AW942" s="1">
        <v>1</v>
      </c>
      <c r="AY942" s="1" t="s">
        <v>116</v>
      </c>
      <c r="BB942" s="1">
        <v>0</v>
      </c>
      <c r="BC942" s="1">
        <v>0</v>
      </c>
      <c r="BD942" s="1">
        <v>1</v>
      </c>
      <c r="BE942" s="1">
        <v>1890</v>
      </c>
      <c r="BF942" s="1" t="s">
        <v>146</v>
      </c>
      <c r="BG942" s="1">
        <v>1890</v>
      </c>
      <c r="BH942" s="1">
        <v>29.43</v>
      </c>
      <c r="BI942" s="1">
        <v>40.55</v>
      </c>
      <c r="BJ942" s="1">
        <v>0</v>
      </c>
      <c r="BL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1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1890</v>
      </c>
      <c r="CD942" s="1">
        <v>1</v>
      </c>
      <c r="CE942" s="1" t="s">
        <v>118</v>
      </c>
      <c r="CF942" s="1" t="s">
        <v>1511</v>
      </c>
      <c r="CG942" s="1" t="str">
        <f>"05"</f>
        <v>05</v>
      </c>
      <c r="CH942" s="1" t="str">
        <f>"2"</f>
        <v>2</v>
      </c>
      <c r="CI942" s="1" t="str">
        <f>"07"</f>
        <v>07</v>
      </c>
      <c r="CJ942" s="1" t="s">
        <v>120</v>
      </c>
      <c r="CK942" s="1" t="str">
        <f>"02"</f>
        <v>02</v>
      </c>
      <c r="CL942" s="1" t="s">
        <v>121</v>
      </c>
      <c r="CW942" s="1">
        <v>0</v>
      </c>
      <c r="CX942" s="1">
        <v>0</v>
      </c>
      <c r="CY942" s="1">
        <v>0</v>
      </c>
    </row>
    <row r="943" spans="1:103">
      <c r="A943" s="1">
        <v>410</v>
      </c>
      <c r="B943" s="1" t="s">
        <v>138</v>
      </c>
      <c r="C943" s="1">
        <v>410404</v>
      </c>
      <c r="D943" s="1" t="s">
        <v>102</v>
      </c>
      <c r="E943" s="1">
        <v>8673</v>
      </c>
      <c r="F943" s="1" t="s">
        <v>191</v>
      </c>
      <c r="G943" s="1" t="s">
        <v>192</v>
      </c>
      <c r="I943" s="1" t="s">
        <v>192</v>
      </c>
      <c r="K943" s="1">
        <v>116</v>
      </c>
      <c r="L943" s="1">
        <v>116</v>
      </c>
      <c r="M943" s="1" t="s">
        <v>1698</v>
      </c>
      <c r="N943" s="1" t="s">
        <v>106</v>
      </c>
      <c r="O943" s="1" t="s">
        <v>198</v>
      </c>
      <c r="P943" s="1" t="s">
        <v>108</v>
      </c>
      <c r="Q943" s="1" t="s">
        <v>109</v>
      </c>
      <c r="R943" s="1">
        <v>1</v>
      </c>
      <c r="S943" s="1" t="s">
        <v>110</v>
      </c>
      <c r="T943" s="1" t="s">
        <v>111</v>
      </c>
      <c r="U943" s="1" t="s">
        <v>112</v>
      </c>
      <c r="V943" s="1">
        <v>411</v>
      </c>
      <c r="Y943" s="1">
        <v>410080</v>
      </c>
      <c r="Z943" s="1" t="s">
        <v>113</v>
      </c>
      <c r="AG943" s="1">
        <v>1</v>
      </c>
      <c r="AH943" s="4">
        <v>42559</v>
      </c>
      <c r="AI943" s="1">
        <v>57</v>
      </c>
      <c r="AS943" s="4">
        <v>42558</v>
      </c>
      <c r="AT943" s="4">
        <v>42886</v>
      </c>
      <c r="AU943" s="4">
        <v>42746</v>
      </c>
      <c r="AW943" s="1">
        <v>1</v>
      </c>
      <c r="AY943" s="1" t="s">
        <v>116</v>
      </c>
      <c r="BB943" s="1">
        <v>0</v>
      </c>
      <c r="BC943" s="1">
        <v>0</v>
      </c>
      <c r="BD943" s="1">
        <v>1</v>
      </c>
      <c r="BE943" s="1">
        <v>1890</v>
      </c>
      <c r="BF943" s="1" t="s">
        <v>146</v>
      </c>
      <c r="BG943" s="1">
        <v>1890</v>
      </c>
      <c r="BH943" s="1">
        <v>29.43</v>
      </c>
      <c r="BI943" s="1">
        <v>40.55</v>
      </c>
      <c r="BJ943" s="1">
        <v>0</v>
      </c>
      <c r="BL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S943" s="1">
        <v>0</v>
      </c>
      <c r="BT943" s="1">
        <v>0</v>
      </c>
      <c r="BU943" s="1">
        <v>1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1890</v>
      </c>
      <c r="CD943" s="1">
        <v>1</v>
      </c>
      <c r="CE943" s="1" t="s">
        <v>118</v>
      </c>
      <c r="CF943" s="1" t="s">
        <v>1511</v>
      </c>
      <c r="CG943" s="1" t="str">
        <f>"05"</f>
        <v>05</v>
      </c>
      <c r="CH943" s="1" t="str">
        <f>"2"</f>
        <v>2</v>
      </c>
      <c r="CI943" s="1" t="str">
        <f>"07"</f>
        <v>07</v>
      </c>
      <c r="CJ943" s="1" t="s">
        <v>120</v>
      </c>
      <c r="CK943" s="1" t="str">
        <f>"02"</f>
        <v>02</v>
      </c>
      <c r="CL943" s="1" t="s">
        <v>121</v>
      </c>
      <c r="CW943" s="1">
        <v>0</v>
      </c>
      <c r="CX943" s="1">
        <v>0</v>
      </c>
      <c r="CY943" s="1">
        <v>0</v>
      </c>
    </row>
    <row r="944" spans="1:103">
      <c r="A944" s="1">
        <v>410</v>
      </c>
      <c r="B944" s="1" t="s">
        <v>138</v>
      </c>
      <c r="C944" s="1">
        <v>410404</v>
      </c>
      <c r="D944" s="1" t="s">
        <v>102</v>
      </c>
      <c r="E944" s="1">
        <v>8673</v>
      </c>
      <c r="F944" s="1" t="s">
        <v>191</v>
      </c>
      <c r="G944" s="1" t="s">
        <v>192</v>
      </c>
      <c r="I944" s="1" t="s">
        <v>192</v>
      </c>
      <c r="K944" s="1">
        <v>117</v>
      </c>
      <c r="L944" s="1">
        <v>117</v>
      </c>
      <c r="M944" s="1" t="s">
        <v>1698</v>
      </c>
      <c r="N944" s="1" t="s">
        <v>106</v>
      </c>
      <c r="O944" s="1" t="s">
        <v>198</v>
      </c>
      <c r="P944" s="1" t="s">
        <v>108</v>
      </c>
      <c r="Q944" s="1" t="s">
        <v>109</v>
      </c>
      <c r="R944" s="1">
        <v>1</v>
      </c>
      <c r="S944" s="1" t="s">
        <v>110</v>
      </c>
      <c r="T944" s="1" t="s">
        <v>111</v>
      </c>
      <c r="U944" s="1" t="s">
        <v>112</v>
      </c>
      <c r="V944" s="1">
        <v>411</v>
      </c>
      <c r="Y944" s="1">
        <v>410080</v>
      </c>
      <c r="Z944" s="1" t="s">
        <v>113</v>
      </c>
      <c r="AG944" s="1">
        <v>1</v>
      </c>
      <c r="AH944" s="4">
        <v>42559</v>
      </c>
      <c r="AI944" s="1">
        <v>57</v>
      </c>
      <c r="AS944" s="4">
        <v>42558</v>
      </c>
      <c r="AT944" s="4">
        <v>42886</v>
      </c>
      <c r="AU944" s="4">
        <v>42746</v>
      </c>
      <c r="AW944" s="1">
        <v>1</v>
      </c>
      <c r="AY944" s="1" t="s">
        <v>116</v>
      </c>
      <c r="BB944" s="1">
        <v>0</v>
      </c>
      <c r="BC944" s="1">
        <v>0</v>
      </c>
      <c r="BD944" s="1">
        <v>1</v>
      </c>
      <c r="BE944" s="1">
        <v>1890</v>
      </c>
      <c r="BF944" s="1" t="s">
        <v>146</v>
      </c>
      <c r="BG944" s="1">
        <v>1890</v>
      </c>
      <c r="BH944" s="1">
        <v>29.43</v>
      </c>
      <c r="BI944" s="1">
        <v>40.55</v>
      </c>
      <c r="BJ944" s="1">
        <v>0</v>
      </c>
      <c r="BL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1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1890</v>
      </c>
      <c r="CD944" s="1">
        <v>1</v>
      </c>
      <c r="CE944" s="1" t="s">
        <v>118</v>
      </c>
      <c r="CF944" s="1" t="s">
        <v>1511</v>
      </c>
      <c r="CG944" s="1" t="str">
        <f>"05"</f>
        <v>05</v>
      </c>
      <c r="CH944" s="1" t="str">
        <f>"2"</f>
        <v>2</v>
      </c>
      <c r="CI944" s="1" t="str">
        <f>"07"</f>
        <v>07</v>
      </c>
      <c r="CJ944" s="1" t="s">
        <v>120</v>
      </c>
      <c r="CK944" s="1" t="str">
        <f>"02"</f>
        <v>02</v>
      </c>
      <c r="CL944" s="1" t="s">
        <v>121</v>
      </c>
      <c r="CW944" s="1">
        <v>0</v>
      </c>
      <c r="CX944" s="1">
        <v>0</v>
      </c>
      <c r="CY944" s="1">
        <v>0</v>
      </c>
    </row>
    <row r="945" spans="1:103">
      <c r="A945" s="1">
        <v>410</v>
      </c>
      <c r="B945" s="1" t="s">
        <v>138</v>
      </c>
      <c r="C945" s="1">
        <v>410404</v>
      </c>
      <c r="D945" s="1" t="s">
        <v>102</v>
      </c>
      <c r="E945" s="1">
        <v>8673</v>
      </c>
      <c r="F945" s="1" t="s">
        <v>191</v>
      </c>
      <c r="G945" s="1" t="s">
        <v>192</v>
      </c>
      <c r="I945" s="1" t="s">
        <v>192</v>
      </c>
      <c r="K945" s="1">
        <v>118</v>
      </c>
      <c r="L945" s="1">
        <v>118</v>
      </c>
      <c r="M945" s="1" t="s">
        <v>1698</v>
      </c>
      <c r="N945" s="1" t="s">
        <v>106</v>
      </c>
      <c r="O945" s="1" t="s">
        <v>198</v>
      </c>
      <c r="P945" s="1" t="s">
        <v>108</v>
      </c>
      <c r="Q945" s="1" t="s">
        <v>109</v>
      </c>
      <c r="R945" s="1">
        <v>1</v>
      </c>
      <c r="S945" s="1" t="s">
        <v>110</v>
      </c>
      <c r="T945" s="1" t="s">
        <v>111</v>
      </c>
      <c r="U945" s="1" t="s">
        <v>112</v>
      </c>
      <c r="V945" s="1">
        <v>411</v>
      </c>
      <c r="Y945" s="1">
        <v>410080</v>
      </c>
      <c r="Z945" s="1" t="s">
        <v>113</v>
      </c>
      <c r="AG945" s="1">
        <v>1</v>
      </c>
      <c r="AH945" s="4">
        <v>42559</v>
      </c>
      <c r="AI945" s="1">
        <v>57</v>
      </c>
      <c r="AS945" s="4">
        <v>42558</v>
      </c>
      <c r="AT945" s="4">
        <v>42886</v>
      </c>
      <c r="AU945" s="4">
        <v>42746</v>
      </c>
      <c r="AW945" s="1">
        <v>1</v>
      </c>
      <c r="AY945" s="1" t="s">
        <v>116</v>
      </c>
      <c r="BB945" s="1">
        <v>0</v>
      </c>
      <c r="BC945" s="1">
        <v>0</v>
      </c>
      <c r="BD945" s="1">
        <v>1</v>
      </c>
      <c r="BE945" s="1">
        <v>1890</v>
      </c>
      <c r="BF945" s="1" t="s">
        <v>146</v>
      </c>
      <c r="BG945" s="1">
        <v>1890</v>
      </c>
      <c r="BH945" s="1">
        <v>29.43</v>
      </c>
      <c r="BI945" s="1">
        <v>40.55</v>
      </c>
      <c r="BJ945" s="1">
        <v>0</v>
      </c>
      <c r="BL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1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</v>
      </c>
      <c r="CC945" s="1">
        <v>1890</v>
      </c>
      <c r="CD945" s="1">
        <v>1</v>
      </c>
      <c r="CE945" s="1" t="s">
        <v>118</v>
      </c>
      <c r="CF945" s="1" t="s">
        <v>1511</v>
      </c>
      <c r="CG945" s="1" t="str">
        <f>"05"</f>
        <v>05</v>
      </c>
      <c r="CH945" s="1" t="str">
        <f>"2"</f>
        <v>2</v>
      </c>
      <c r="CI945" s="1" t="str">
        <f>"07"</f>
        <v>07</v>
      </c>
      <c r="CJ945" s="1" t="s">
        <v>120</v>
      </c>
      <c r="CK945" s="1" t="str">
        <f>"02"</f>
        <v>02</v>
      </c>
      <c r="CL945" s="1" t="s">
        <v>121</v>
      </c>
      <c r="CW945" s="1">
        <v>0</v>
      </c>
      <c r="CX945" s="1">
        <v>0</v>
      </c>
      <c r="CY945" s="1">
        <v>0</v>
      </c>
    </row>
    <row r="946" spans="1:103">
      <c r="A946" s="1">
        <v>410</v>
      </c>
      <c r="B946" s="1" t="s">
        <v>138</v>
      </c>
      <c r="C946" s="1">
        <v>410404</v>
      </c>
      <c r="D946" s="1" t="s">
        <v>102</v>
      </c>
      <c r="E946" s="1">
        <v>8673</v>
      </c>
      <c r="F946" s="1" t="s">
        <v>191</v>
      </c>
      <c r="G946" s="1" t="s">
        <v>192</v>
      </c>
      <c r="I946" s="1" t="s">
        <v>192</v>
      </c>
      <c r="K946" s="1">
        <v>119</v>
      </c>
      <c r="L946" s="1">
        <v>119</v>
      </c>
      <c r="M946" s="1" t="s">
        <v>1698</v>
      </c>
      <c r="N946" s="1" t="s">
        <v>106</v>
      </c>
      <c r="O946" s="1" t="s">
        <v>198</v>
      </c>
      <c r="P946" s="1" t="s">
        <v>108</v>
      </c>
      <c r="Q946" s="1" t="s">
        <v>109</v>
      </c>
      <c r="R946" s="1">
        <v>1</v>
      </c>
      <c r="S946" s="1" t="s">
        <v>110</v>
      </c>
      <c r="T946" s="1" t="s">
        <v>111</v>
      </c>
      <c r="U946" s="1" t="s">
        <v>112</v>
      </c>
      <c r="V946" s="1">
        <v>411</v>
      </c>
      <c r="Y946" s="1">
        <v>410080</v>
      </c>
      <c r="Z946" s="1" t="s">
        <v>113</v>
      </c>
      <c r="AG946" s="1">
        <v>1</v>
      </c>
      <c r="AH946" s="4">
        <v>42559</v>
      </c>
      <c r="AI946" s="1">
        <v>57</v>
      </c>
      <c r="AS946" s="4">
        <v>42558</v>
      </c>
      <c r="AT946" s="4">
        <v>42886</v>
      </c>
      <c r="AU946" s="4">
        <v>42746</v>
      </c>
      <c r="AW946" s="1">
        <v>1</v>
      </c>
      <c r="AY946" s="1" t="s">
        <v>116</v>
      </c>
      <c r="BB946" s="1">
        <v>0</v>
      </c>
      <c r="BC946" s="1">
        <v>0</v>
      </c>
      <c r="BD946" s="1">
        <v>1</v>
      </c>
      <c r="BE946" s="1">
        <v>1890</v>
      </c>
      <c r="BF946" s="1" t="s">
        <v>146</v>
      </c>
      <c r="BG946" s="1">
        <v>1890</v>
      </c>
      <c r="BH946" s="1">
        <v>29.43</v>
      </c>
      <c r="BI946" s="1">
        <v>40.55</v>
      </c>
      <c r="BJ946" s="1">
        <v>0</v>
      </c>
      <c r="BL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1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1890</v>
      </c>
      <c r="CD946" s="1">
        <v>1</v>
      </c>
      <c r="CE946" s="1" t="s">
        <v>118</v>
      </c>
      <c r="CF946" s="1" t="s">
        <v>1511</v>
      </c>
      <c r="CG946" s="1" t="str">
        <f>"05"</f>
        <v>05</v>
      </c>
      <c r="CH946" s="1" t="str">
        <f>"2"</f>
        <v>2</v>
      </c>
      <c r="CI946" s="1" t="str">
        <f>"07"</f>
        <v>07</v>
      </c>
      <c r="CJ946" s="1" t="s">
        <v>120</v>
      </c>
      <c r="CK946" s="1" t="str">
        <f>"02"</f>
        <v>02</v>
      </c>
      <c r="CL946" s="1" t="s">
        <v>121</v>
      </c>
      <c r="CW946" s="1">
        <v>0</v>
      </c>
      <c r="CX946" s="1">
        <v>0</v>
      </c>
      <c r="CY946" s="1">
        <v>0</v>
      </c>
    </row>
    <row r="947" spans="1:103">
      <c r="A947" s="1">
        <v>410</v>
      </c>
      <c r="B947" s="1" t="s">
        <v>138</v>
      </c>
      <c r="C947" s="1">
        <v>410404</v>
      </c>
      <c r="D947" s="1" t="s">
        <v>102</v>
      </c>
      <c r="E947" s="1">
        <v>8673</v>
      </c>
      <c r="F947" s="1" t="s">
        <v>191</v>
      </c>
      <c r="G947" s="1" t="s">
        <v>192</v>
      </c>
      <c r="I947" s="1" t="s">
        <v>192</v>
      </c>
      <c r="K947" s="1">
        <v>120</v>
      </c>
      <c r="L947" s="1">
        <v>120</v>
      </c>
      <c r="M947" s="1" t="s">
        <v>1698</v>
      </c>
      <c r="N947" s="1" t="s">
        <v>106</v>
      </c>
      <c r="O947" s="1" t="s">
        <v>198</v>
      </c>
      <c r="P947" s="1" t="s">
        <v>108</v>
      </c>
      <c r="Q947" s="1" t="s">
        <v>109</v>
      </c>
      <c r="R947" s="1">
        <v>1</v>
      </c>
      <c r="S947" s="1" t="s">
        <v>110</v>
      </c>
      <c r="T947" s="1" t="s">
        <v>111</v>
      </c>
      <c r="U947" s="1" t="s">
        <v>112</v>
      </c>
      <c r="V947" s="1">
        <v>411</v>
      </c>
      <c r="Y947" s="1">
        <v>410080</v>
      </c>
      <c r="Z947" s="1" t="s">
        <v>113</v>
      </c>
      <c r="AG947" s="1">
        <v>1</v>
      </c>
      <c r="AH947" s="4">
        <v>42559</v>
      </c>
      <c r="AI947" s="1">
        <v>57</v>
      </c>
      <c r="AS947" s="4">
        <v>42558</v>
      </c>
      <c r="AT947" s="4">
        <v>42886</v>
      </c>
      <c r="AU947" s="4">
        <v>42746</v>
      </c>
      <c r="AW947" s="1">
        <v>1</v>
      </c>
      <c r="AY947" s="1" t="s">
        <v>116</v>
      </c>
      <c r="BB947" s="1">
        <v>0</v>
      </c>
      <c r="BC947" s="1">
        <v>0</v>
      </c>
      <c r="BD947" s="1">
        <v>1</v>
      </c>
      <c r="BE947" s="1">
        <v>1890</v>
      </c>
      <c r="BF947" s="1" t="s">
        <v>146</v>
      </c>
      <c r="BG947" s="1">
        <v>1890</v>
      </c>
      <c r="BH947" s="1">
        <v>29.43</v>
      </c>
      <c r="BI947" s="1">
        <v>40.55</v>
      </c>
      <c r="BJ947" s="1">
        <v>0</v>
      </c>
      <c r="BL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1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1890</v>
      </c>
      <c r="CD947" s="1">
        <v>1</v>
      </c>
      <c r="CE947" s="1" t="s">
        <v>118</v>
      </c>
      <c r="CF947" s="1" t="s">
        <v>1511</v>
      </c>
      <c r="CG947" s="1" t="str">
        <f>"05"</f>
        <v>05</v>
      </c>
      <c r="CH947" s="1" t="str">
        <f>"2"</f>
        <v>2</v>
      </c>
      <c r="CI947" s="1" t="str">
        <f>"07"</f>
        <v>07</v>
      </c>
      <c r="CJ947" s="1" t="s">
        <v>120</v>
      </c>
      <c r="CK947" s="1" t="str">
        <f t="shared" ref="CK947:CK1010" si="227">"02"</f>
        <v>02</v>
      </c>
      <c r="CL947" s="1" t="s">
        <v>121</v>
      </c>
      <c r="CW947" s="1">
        <v>0</v>
      </c>
      <c r="CX947" s="1">
        <v>0</v>
      </c>
      <c r="CY947" s="1">
        <v>0</v>
      </c>
    </row>
    <row r="948" spans="1:103">
      <c r="A948" s="1">
        <v>410</v>
      </c>
      <c r="B948" s="1" t="s">
        <v>138</v>
      </c>
      <c r="C948" s="1">
        <v>410404</v>
      </c>
      <c r="D948" s="1" t="s">
        <v>102</v>
      </c>
      <c r="E948" s="1">
        <v>8673</v>
      </c>
      <c r="F948" s="1" t="s">
        <v>191</v>
      </c>
      <c r="G948" s="1" t="s">
        <v>192</v>
      </c>
      <c r="I948" s="1" t="s">
        <v>192</v>
      </c>
      <c r="K948" s="1">
        <v>121</v>
      </c>
      <c r="L948" s="1">
        <v>121</v>
      </c>
      <c r="M948" s="1" t="s">
        <v>1698</v>
      </c>
      <c r="N948" s="1" t="s">
        <v>106</v>
      </c>
      <c r="O948" s="1" t="s">
        <v>198</v>
      </c>
      <c r="P948" s="1" t="s">
        <v>108</v>
      </c>
      <c r="Q948" s="1" t="s">
        <v>109</v>
      </c>
      <c r="R948" s="1">
        <v>1</v>
      </c>
      <c r="S948" s="1" t="s">
        <v>110</v>
      </c>
      <c r="T948" s="1" t="s">
        <v>111</v>
      </c>
      <c r="U948" s="1" t="s">
        <v>112</v>
      </c>
      <c r="V948" s="1">
        <v>411</v>
      </c>
      <c r="Y948" s="1">
        <v>410080</v>
      </c>
      <c r="Z948" s="1" t="s">
        <v>113</v>
      </c>
      <c r="AG948" s="1">
        <v>1</v>
      </c>
      <c r="AH948" s="4">
        <v>42559</v>
      </c>
      <c r="AI948" s="1">
        <v>57</v>
      </c>
      <c r="AS948" s="4">
        <v>42558</v>
      </c>
      <c r="AT948" s="4">
        <v>42886</v>
      </c>
      <c r="AU948" s="4">
        <v>42746</v>
      </c>
      <c r="AW948" s="1">
        <v>1</v>
      </c>
      <c r="AY948" s="1" t="s">
        <v>116</v>
      </c>
      <c r="BB948" s="1">
        <v>0</v>
      </c>
      <c r="BC948" s="1">
        <v>0</v>
      </c>
      <c r="BD948" s="1">
        <v>1</v>
      </c>
      <c r="BE948" s="1">
        <v>1890</v>
      </c>
      <c r="BF948" s="1" t="s">
        <v>146</v>
      </c>
      <c r="BG948" s="1">
        <v>1890</v>
      </c>
      <c r="BH948" s="1">
        <v>29.43</v>
      </c>
      <c r="BI948" s="1">
        <v>40.55</v>
      </c>
      <c r="BJ948" s="1">
        <v>0</v>
      </c>
      <c r="BL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1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1890</v>
      </c>
      <c r="CD948" s="1">
        <v>1</v>
      </c>
      <c r="CE948" s="1" t="s">
        <v>118</v>
      </c>
      <c r="CF948" s="1" t="s">
        <v>1511</v>
      </c>
      <c r="CG948" s="1" t="str">
        <f>"05"</f>
        <v>05</v>
      </c>
      <c r="CH948" s="1" t="str">
        <f>"2"</f>
        <v>2</v>
      </c>
      <c r="CI948" s="1" t="str">
        <f>"07"</f>
        <v>07</v>
      </c>
      <c r="CJ948" s="1" t="s">
        <v>120</v>
      </c>
      <c r="CK948" s="1" t="str">
        <f>"02"</f>
        <v>02</v>
      </c>
      <c r="CL948" s="1" t="s">
        <v>121</v>
      </c>
      <c r="CW948" s="1">
        <v>0</v>
      </c>
      <c r="CX948" s="1">
        <v>0</v>
      </c>
      <c r="CY948" s="1">
        <v>0</v>
      </c>
    </row>
    <row r="949" spans="1:103">
      <c r="A949" s="1">
        <v>410</v>
      </c>
      <c r="B949" s="1" t="s">
        <v>138</v>
      </c>
      <c r="C949" s="1">
        <v>410404</v>
      </c>
      <c r="D949" s="1" t="s">
        <v>102</v>
      </c>
      <c r="E949" s="1">
        <v>8673</v>
      </c>
      <c r="F949" s="1" t="s">
        <v>191</v>
      </c>
      <c r="G949" s="1" t="s">
        <v>192</v>
      </c>
      <c r="I949" s="1" t="s">
        <v>192</v>
      </c>
      <c r="K949" s="1">
        <v>122</v>
      </c>
      <c r="L949" s="1">
        <v>122</v>
      </c>
      <c r="M949" s="1" t="s">
        <v>1698</v>
      </c>
      <c r="N949" s="1" t="s">
        <v>106</v>
      </c>
      <c r="O949" s="1" t="s">
        <v>198</v>
      </c>
      <c r="P949" s="1" t="s">
        <v>108</v>
      </c>
      <c r="Q949" s="1" t="s">
        <v>109</v>
      </c>
      <c r="R949" s="1">
        <v>1</v>
      </c>
      <c r="S949" s="1" t="s">
        <v>110</v>
      </c>
      <c r="T949" s="1" t="s">
        <v>111</v>
      </c>
      <c r="U949" s="1" t="s">
        <v>112</v>
      </c>
      <c r="V949" s="1">
        <v>411</v>
      </c>
      <c r="Y949" s="1">
        <v>410080</v>
      </c>
      <c r="Z949" s="1" t="s">
        <v>113</v>
      </c>
      <c r="AG949" s="1">
        <v>1</v>
      </c>
      <c r="AH949" s="4">
        <v>42559</v>
      </c>
      <c r="AI949" s="1">
        <v>57</v>
      </c>
      <c r="AS949" s="4">
        <v>42558</v>
      </c>
      <c r="AT949" s="4">
        <v>42886</v>
      </c>
      <c r="AU949" s="4">
        <v>42746</v>
      </c>
      <c r="AW949" s="1">
        <v>1</v>
      </c>
      <c r="AY949" s="1" t="s">
        <v>116</v>
      </c>
      <c r="BB949" s="1">
        <v>0</v>
      </c>
      <c r="BC949" s="1">
        <v>0</v>
      </c>
      <c r="BD949" s="1">
        <v>1</v>
      </c>
      <c r="BE949" s="1">
        <v>1890</v>
      </c>
      <c r="BF949" s="1" t="s">
        <v>146</v>
      </c>
      <c r="BG949" s="1">
        <v>1890</v>
      </c>
      <c r="BH949" s="1">
        <v>29.43</v>
      </c>
      <c r="BI949" s="1">
        <v>40.55</v>
      </c>
      <c r="BJ949" s="1">
        <v>0</v>
      </c>
      <c r="BL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1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1890</v>
      </c>
      <c r="CD949" s="1">
        <v>1</v>
      </c>
      <c r="CE949" s="1" t="s">
        <v>118</v>
      </c>
      <c r="CF949" s="1" t="s">
        <v>1511</v>
      </c>
      <c r="CG949" s="1" t="str">
        <f>"05"</f>
        <v>05</v>
      </c>
      <c r="CH949" s="1" t="str">
        <f>"2"</f>
        <v>2</v>
      </c>
      <c r="CI949" s="1" t="str">
        <f>"07"</f>
        <v>07</v>
      </c>
      <c r="CJ949" s="1" t="s">
        <v>120</v>
      </c>
      <c r="CK949" s="1" t="str">
        <f>"02"</f>
        <v>02</v>
      </c>
      <c r="CL949" s="1" t="s">
        <v>121</v>
      </c>
      <c r="CW949" s="1">
        <v>0</v>
      </c>
      <c r="CX949" s="1">
        <v>0</v>
      </c>
      <c r="CY949" s="1">
        <v>0</v>
      </c>
    </row>
    <row r="950" spans="1:103">
      <c r="A950" s="1">
        <v>410</v>
      </c>
      <c r="B950" s="1" t="s">
        <v>138</v>
      </c>
      <c r="C950" s="1">
        <v>410404</v>
      </c>
      <c r="D950" s="1" t="s">
        <v>102</v>
      </c>
      <c r="E950" s="1">
        <v>8673</v>
      </c>
      <c r="F950" s="1" t="s">
        <v>191</v>
      </c>
      <c r="G950" s="1" t="s">
        <v>192</v>
      </c>
      <c r="I950" s="1" t="s">
        <v>192</v>
      </c>
      <c r="K950" s="1">
        <v>126</v>
      </c>
      <c r="L950" s="1">
        <v>126</v>
      </c>
      <c r="M950" s="1" t="s">
        <v>1698</v>
      </c>
      <c r="N950" s="1" t="s">
        <v>106</v>
      </c>
      <c r="O950" s="1" t="s">
        <v>198</v>
      </c>
      <c r="P950" s="1" t="s">
        <v>108</v>
      </c>
      <c r="Q950" s="1" t="s">
        <v>109</v>
      </c>
      <c r="R950" s="1">
        <v>1</v>
      </c>
      <c r="S950" s="1" t="s">
        <v>110</v>
      </c>
      <c r="T950" s="1" t="s">
        <v>111</v>
      </c>
      <c r="U950" s="1" t="s">
        <v>112</v>
      </c>
      <c r="V950" s="1">
        <v>411</v>
      </c>
      <c r="Y950" s="1">
        <v>410080</v>
      </c>
      <c r="Z950" s="1" t="s">
        <v>113</v>
      </c>
      <c r="AG950" s="1">
        <v>1</v>
      </c>
      <c r="AH950" s="4">
        <v>42559</v>
      </c>
      <c r="AI950" s="1">
        <v>57</v>
      </c>
      <c r="AS950" s="4">
        <v>42558</v>
      </c>
      <c r="AT950" s="4">
        <v>42886</v>
      </c>
      <c r="AU950" s="4">
        <v>42746</v>
      </c>
      <c r="AW950" s="1">
        <v>1</v>
      </c>
      <c r="AY950" s="1" t="s">
        <v>116</v>
      </c>
      <c r="BB950" s="1">
        <v>0</v>
      </c>
      <c r="BC950" s="1">
        <v>0</v>
      </c>
      <c r="BD950" s="1">
        <v>1</v>
      </c>
      <c r="BE950" s="1">
        <v>1890</v>
      </c>
      <c r="BF950" s="1" t="s">
        <v>146</v>
      </c>
      <c r="BG950" s="1">
        <v>1890</v>
      </c>
      <c r="BH950" s="1">
        <v>29.43</v>
      </c>
      <c r="BI950" s="1">
        <v>40.55</v>
      </c>
      <c r="BJ950" s="1">
        <v>0</v>
      </c>
      <c r="BL950" s="1">
        <v>0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>
        <v>1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1890</v>
      </c>
      <c r="CD950" s="1">
        <v>1</v>
      </c>
      <c r="CE950" s="1" t="s">
        <v>118</v>
      </c>
      <c r="CF950" s="1" t="s">
        <v>1511</v>
      </c>
      <c r="CG950" s="1" t="str">
        <f>"05"</f>
        <v>05</v>
      </c>
      <c r="CH950" s="1" t="str">
        <f>"2"</f>
        <v>2</v>
      </c>
      <c r="CI950" s="1" t="str">
        <f>"07"</f>
        <v>07</v>
      </c>
      <c r="CJ950" s="1" t="s">
        <v>120</v>
      </c>
      <c r="CK950" s="1" t="str">
        <f>"02"</f>
        <v>02</v>
      </c>
      <c r="CL950" s="1" t="s">
        <v>121</v>
      </c>
      <c r="CW950" s="1">
        <v>0</v>
      </c>
      <c r="CX950" s="1">
        <v>0</v>
      </c>
      <c r="CY950" s="1">
        <v>0</v>
      </c>
    </row>
    <row r="951" spans="1:103">
      <c r="A951" s="1">
        <v>410</v>
      </c>
      <c r="B951" s="1" t="s">
        <v>138</v>
      </c>
      <c r="C951" s="1">
        <v>410404</v>
      </c>
      <c r="D951" s="1" t="s">
        <v>102</v>
      </c>
      <c r="E951" s="1">
        <v>8673</v>
      </c>
      <c r="F951" s="1" t="s">
        <v>191</v>
      </c>
      <c r="G951" s="1" t="s">
        <v>192</v>
      </c>
      <c r="I951" s="1" t="s">
        <v>192</v>
      </c>
      <c r="K951" s="1">
        <v>127</v>
      </c>
      <c r="L951" s="1">
        <v>127</v>
      </c>
      <c r="M951" s="1" t="s">
        <v>1698</v>
      </c>
      <c r="N951" s="1" t="s">
        <v>106</v>
      </c>
      <c r="O951" s="1" t="s">
        <v>198</v>
      </c>
      <c r="P951" s="1" t="s">
        <v>108</v>
      </c>
      <c r="Q951" s="1" t="s">
        <v>109</v>
      </c>
      <c r="R951" s="1">
        <v>1</v>
      </c>
      <c r="S951" s="1" t="s">
        <v>110</v>
      </c>
      <c r="T951" s="1" t="s">
        <v>111</v>
      </c>
      <c r="U951" s="1" t="s">
        <v>112</v>
      </c>
      <c r="V951" s="1">
        <v>411</v>
      </c>
      <c r="Y951" s="1">
        <v>410080</v>
      </c>
      <c r="Z951" s="1" t="s">
        <v>113</v>
      </c>
      <c r="AG951" s="1">
        <v>1</v>
      </c>
      <c r="AH951" s="4">
        <v>42559</v>
      </c>
      <c r="AI951" s="1">
        <v>57</v>
      </c>
      <c r="AS951" s="4">
        <v>42558</v>
      </c>
      <c r="AT951" s="4">
        <v>42886</v>
      </c>
      <c r="AU951" s="4">
        <v>42746</v>
      </c>
      <c r="AW951" s="1">
        <v>1</v>
      </c>
      <c r="AY951" s="1" t="s">
        <v>116</v>
      </c>
      <c r="BB951" s="1">
        <v>0</v>
      </c>
      <c r="BC951" s="1">
        <v>0</v>
      </c>
      <c r="BD951" s="1">
        <v>1</v>
      </c>
      <c r="BE951" s="1">
        <v>1890</v>
      </c>
      <c r="BF951" s="1" t="s">
        <v>146</v>
      </c>
      <c r="BG951" s="1">
        <v>1890</v>
      </c>
      <c r="BH951" s="1">
        <v>29.43</v>
      </c>
      <c r="BI951" s="1">
        <v>40.55</v>
      </c>
      <c r="BJ951" s="1">
        <v>0</v>
      </c>
      <c r="BL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1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1890</v>
      </c>
      <c r="CD951" s="1">
        <v>1</v>
      </c>
      <c r="CE951" s="1" t="s">
        <v>118</v>
      </c>
      <c r="CF951" s="1" t="s">
        <v>1511</v>
      </c>
      <c r="CG951" s="1" t="str">
        <f>"05"</f>
        <v>05</v>
      </c>
      <c r="CH951" s="1" t="str">
        <f>"2"</f>
        <v>2</v>
      </c>
      <c r="CI951" s="1" t="str">
        <f>"07"</f>
        <v>07</v>
      </c>
      <c r="CJ951" s="1" t="s">
        <v>120</v>
      </c>
      <c r="CK951" s="1" t="str">
        <f>"02"</f>
        <v>02</v>
      </c>
      <c r="CL951" s="1" t="s">
        <v>121</v>
      </c>
      <c r="CW951" s="1">
        <v>0</v>
      </c>
      <c r="CX951" s="1">
        <v>0</v>
      </c>
      <c r="CY951" s="1">
        <v>0</v>
      </c>
    </row>
    <row r="952" spans="1:103">
      <c r="A952" s="1">
        <v>410</v>
      </c>
      <c r="B952" s="1" t="s">
        <v>138</v>
      </c>
      <c r="C952" s="1">
        <v>410404</v>
      </c>
      <c r="D952" s="1" t="s">
        <v>102</v>
      </c>
      <c r="E952" s="1">
        <v>8673</v>
      </c>
      <c r="F952" s="1" t="s">
        <v>191</v>
      </c>
      <c r="G952" s="1" t="s">
        <v>192</v>
      </c>
      <c r="I952" s="1" t="s">
        <v>192</v>
      </c>
      <c r="K952" s="1">
        <v>128</v>
      </c>
      <c r="L952" s="1">
        <v>128</v>
      </c>
      <c r="M952" s="1" t="s">
        <v>1698</v>
      </c>
      <c r="N952" s="1" t="s">
        <v>106</v>
      </c>
      <c r="O952" s="1" t="s">
        <v>198</v>
      </c>
      <c r="P952" s="1" t="s">
        <v>108</v>
      </c>
      <c r="Q952" s="1" t="s">
        <v>109</v>
      </c>
      <c r="R952" s="1">
        <v>1</v>
      </c>
      <c r="S952" s="1" t="s">
        <v>110</v>
      </c>
      <c r="T952" s="1" t="s">
        <v>111</v>
      </c>
      <c r="U952" s="1" t="s">
        <v>112</v>
      </c>
      <c r="V952" s="1">
        <v>411</v>
      </c>
      <c r="Y952" s="1">
        <v>410080</v>
      </c>
      <c r="Z952" s="1" t="s">
        <v>113</v>
      </c>
      <c r="AG952" s="1">
        <v>1</v>
      </c>
      <c r="AH952" s="4">
        <v>42559</v>
      </c>
      <c r="AI952" s="1">
        <v>57</v>
      </c>
      <c r="AS952" s="4">
        <v>42558</v>
      </c>
      <c r="AT952" s="4">
        <v>42886</v>
      </c>
      <c r="AU952" s="4">
        <v>42746</v>
      </c>
      <c r="AW952" s="1">
        <v>1</v>
      </c>
      <c r="AY952" s="1" t="s">
        <v>116</v>
      </c>
      <c r="BB952" s="1">
        <v>0</v>
      </c>
      <c r="BC952" s="1">
        <v>0</v>
      </c>
      <c r="BD952" s="1">
        <v>1</v>
      </c>
      <c r="BE952" s="1">
        <v>1890</v>
      </c>
      <c r="BF952" s="1" t="s">
        <v>146</v>
      </c>
      <c r="BG952" s="1">
        <v>1890</v>
      </c>
      <c r="BH952" s="1">
        <v>29.43</v>
      </c>
      <c r="BI952" s="1">
        <v>40.55</v>
      </c>
      <c r="BJ952" s="1">
        <v>0</v>
      </c>
      <c r="BL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>
        <v>1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1890</v>
      </c>
      <c r="CD952" s="1">
        <v>1</v>
      </c>
      <c r="CE952" s="1" t="s">
        <v>118</v>
      </c>
      <c r="CF952" s="1" t="s">
        <v>1511</v>
      </c>
      <c r="CG952" s="1" t="str">
        <f t="shared" ref="CG952:CG1015" si="228">"05"</f>
        <v>05</v>
      </c>
      <c r="CH952" s="1" t="str">
        <f t="shared" ref="CH952:CH1015" si="229">"2"</f>
        <v>2</v>
      </c>
      <c r="CI952" s="1" t="str">
        <f>"07"</f>
        <v>07</v>
      </c>
      <c r="CJ952" s="1" t="s">
        <v>120</v>
      </c>
      <c r="CK952" s="1" t="str">
        <f>"02"</f>
        <v>02</v>
      </c>
      <c r="CL952" s="1" t="s">
        <v>121</v>
      </c>
      <c r="CW952" s="1">
        <v>0</v>
      </c>
      <c r="CX952" s="1">
        <v>0</v>
      </c>
      <c r="CY952" s="1">
        <v>0</v>
      </c>
    </row>
    <row r="953" spans="1:103">
      <c r="A953" s="1">
        <v>410</v>
      </c>
      <c r="B953" s="1" t="s">
        <v>138</v>
      </c>
      <c r="C953" s="1">
        <v>410404</v>
      </c>
      <c r="D953" s="1" t="s">
        <v>102</v>
      </c>
      <c r="E953" s="1">
        <v>8673</v>
      </c>
      <c r="F953" s="1" t="s">
        <v>191</v>
      </c>
      <c r="G953" s="1" t="s">
        <v>192</v>
      </c>
      <c r="I953" s="1" t="s">
        <v>192</v>
      </c>
      <c r="K953" s="1">
        <v>129</v>
      </c>
      <c r="L953" s="1">
        <v>129</v>
      </c>
      <c r="M953" s="1" t="s">
        <v>1698</v>
      </c>
      <c r="N953" s="1" t="s">
        <v>106</v>
      </c>
      <c r="O953" s="1" t="s">
        <v>198</v>
      </c>
      <c r="P953" s="1" t="s">
        <v>108</v>
      </c>
      <c r="Q953" s="1" t="s">
        <v>109</v>
      </c>
      <c r="R953" s="1">
        <v>1</v>
      </c>
      <c r="S953" s="1" t="s">
        <v>110</v>
      </c>
      <c r="T953" s="1" t="s">
        <v>111</v>
      </c>
      <c r="U953" s="1" t="s">
        <v>112</v>
      </c>
      <c r="V953" s="1">
        <v>411</v>
      </c>
      <c r="Y953" s="1">
        <v>410080</v>
      </c>
      <c r="Z953" s="1" t="s">
        <v>113</v>
      </c>
      <c r="AG953" s="1">
        <v>1</v>
      </c>
      <c r="AH953" s="4">
        <v>42559</v>
      </c>
      <c r="AI953" s="1">
        <v>57</v>
      </c>
      <c r="AS953" s="4">
        <v>42558</v>
      </c>
      <c r="AT953" s="4">
        <v>42886</v>
      </c>
      <c r="AU953" s="4">
        <v>42746</v>
      </c>
      <c r="AW953" s="1">
        <v>1</v>
      </c>
      <c r="AY953" s="1" t="s">
        <v>116</v>
      </c>
      <c r="BB953" s="1">
        <v>0</v>
      </c>
      <c r="BC953" s="1">
        <v>0</v>
      </c>
      <c r="BD953" s="1">
        <v>1</v>
      </c>
      <c r="BE953" s="1">
        <v>1890</v>
      </c>
      <c r="BF953" s="1" t="s">
        <v>146</v>
      </c>
      <c r="BG953" s="1">
        <v>1890</v>
      </c>
      <c r="BH953" s="1">
        <v>29.43</v>
      </c>
      <c r="BI953" s="1">
        <v>40.55</v>
      </c>
      <c r="BJ953" s="1">
        <v>0</v>
      </c>
      <c r="BL953" s="1">
        <v>0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1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1890</v>
      </c>
      <c r="CD953" s="1">
        <v>1</v>
      </c>
      <c r="CE953" s="1" t="s">
        <v>118</v>
      </c>
      <c r="CF953" s="1" t="s">
        <v>1511</v>
      </c>
      <c r="CG953" s="1" t="str">
        <f>"05"</f>
        <v>05</v>
      </c>
      <c r="CH953" s="1" t="str">
        <f>"2"</f>
        <v>2</v>
      </c>
      <c r="CI953" s="1" t="str">
        <f>"07"</f>
        <v>07</v>
      </c>
      <c r="CJ953" s="1" t="s">
        <v>120</v>
      </c>
      <c r="CK953" s="1" t="str">
        <f>"02"</f>
        <v>02</v>
      </c>
      <c r="CL953" s="1" t="s">
        <v>121</v>
      </c>
      <c r="CW953" s="1">
        <v>0</v>
      </c>
      <c r="CX953" s="1">
        <v>0</v>
      </c>
      <c r="CY953" s="1">
        <v>0</v>
      </c>
    </row>
    <row r="954" spans="1:103">
      <c r="A954" s="1">
        <v>410</v>
      </c>
      <c r="B954" s="1" t="s">
        <v>138</v>
      </c>
      <c r="C954" s="1">
        <v>410404</v>
      </c>
      <c r="D954" s="1" t="s">
        <v>102</v>
      </c>
      <c r="E954" s="1">
        <v>8673</v>
      </c>
      <c r="F954" s="1" t="s">
        <v>191</v>
      </c>
      <c r="G954" s="1" t="s">
        <v>192</v>
      </c>
      <c r="I954" s="1" t="s">
        <v>192</v>
      </c>
      <c r="K954" s="1">
        <v>130</v>
      </c>
      <c r="L954" s="1">
        <v>130</v>
      </c>
      <c r="M954" s="1" t="s">
        <v>1698</v>
      </c>
      <c r="N954" s="1" t="s">
        <v>106</v>
      </c>
      <c r="O954" s="1" t="s">
        <v>198</v>
      </c>
      <c r="P954" s="1" t="s">
        <v>108</v>
      </c>
      <c r="Q954" s="1" t="s">
        <v>109</v>
      </c>
      <c r="R954" s="1">
        <v>1</v>
      </c>
      <c r="S954" s="1" t="s">
        <v>110</v>
      </c>
      <c r="T954" s="1" t="s">
        <v>111</v>
      </c>
      <c r="U954" s="1" t="s">
        <v>112</v>
      </c>
      <c r="V954" s="1">
        <v>411</v>
      </c>
      <c r="Y954" s="1">
        <v>410080</v>
      </c>
      <c r="Z954" s="1" t="s">
        <v>113</v>
      </c>
      <c r="AG954" s="1">
        <v>1</v>
      </c>
      <c r="AH954" s="4">
        <v>42559</v>
      </c>
      <c r="AI954" s="1">
        <v>57</v>
      </c>
      <c r="AS954" s="4">
        <v>42558</v>
      </c>
      <c r="AT954" s="4">
        <v>42886</v>
      </c>
      <c r="AU954" s="4">
        <v>42746</v>
      </c>
      <c r="AW954" s="1">
        <v>1</v>
      </c>
      <c r="AY954" s="1" t="s">
        <v>116</v>
      </c>
      <c r="BB954" s="1">
        <v>0</v>
      </c>
      <c r="BC954" s="1">
        <v>0</v>
      </c>
      <c r="BD954" s="1">
        <v>1</v>
      </c>
      <c r="BE954" s="1">
        <v>1890</v>
      </c>
      <c r="BF954" s="1" t="s">
        <v>146</v>
      </c>
      <c r="BG954" s="1">
        <v>1890</v>
      </c>
      <c r="BH954" s="1">
        <v>29.43</v>
      </c>
      <c r="BI954" s="1">
        <v>40.55</v>
      </c>
      <c r="BJ954" s="1">
        <v>0</v>
      </c>
      <c r="BL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1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1890</v>
      </c>
      <c r="CD954" s="1">
        <v>1</v>
      </c>
      <c r="CE954" s="1" t="s">
        <v>118</v>
      </c>
      <c r="CF954" s="1" t="s">
        <v>1511</v>
      </c>
      <c r="CG954" s="1" t="str">
        <f>"05"</f>
        <v>05</v>
      </c>
      <c r="CH954" s="1" t="str">
        <f>"2"</f>
        <v>2</v>
      </c>
      <c r="CI954" s="1" t="str">
        <f>"07"</f>
        <v>07</v>
      </c>
      <c r="CJ954" s="1" t="s">
        <v>120</v>
      </c>
      <c r="CK954" s="1" t="str">
        <f>"02"</f>
        <v>02</v>
      </c>
      <c r="CL954" s="1" t="s">
        <v>121</v>
      </c>
      <c r="CW954" s="1">
        <v>0</v>
      </c>
      <c r="CX954" s="1">
        <v>0</v>
      </c>
      <c r="CY954" s="1">
        <v>0</v>
      </c>
    </row>
    <row r="955" spans="1:103">
      <c r="A955" s="1">
        <v>410</v>
      </c>
      <c r="B955" s="1" t="s">
        <v>138</v>
      </c>
      <c r="C955" s="1">
        <v>410404</v>
      </c>
      <c r="D955" s="1" t="s">
        <v>102</v>
      </c>
      <c r="E955" s="1">
        <v>8673</v>
      </c>
      <c r="F955" s="1" t="s">
        <v>191</v>
      </c>
      <c r="G955" s="1" t="s">
        <v>192</v>
      </c>
      <c r="I955" s="1" t="s">
        <v>192</v>
      </c>
      <c r="K955" s="1">
        <v>131</v>
      </c>
      <c r="L955" s="1">
        <v>131</v>
      </c>
      <c r="M955" s="1" t="s">
        <v>1698</v>
      </c>
      <c r="N955" s="1" t="s">
        <v>106</v>
      </c>
      <c r="O955" s="1" t="s">
        <v>198</v>
      </c>
      <c r="P955" s="1" t="s">
        <v>108</v>
      </c>
      <c r="Q955" s="1" t="s">
        <v>109</v>
      </c>
      <c r="R955" s="1">
        <v>1</v>
      </c>
      <c r="S955" s="1" t="s">
        <v>110</v>
      </c>
      <c r="T955" s="1" t="s">
        <v>111</v>
      </c>
      <c r="U955" s="1" t="s">
        <v>112</v>
      </c>
      <c r="V955" s="1">
        <v>411</v>
      </c>
      <c r="Y955" s="1">
        <v>410080</v>
      </c>
      <c r="Z955" s="1" t="s">
        <v>113</v>
      </c>
      <c r="AG955" s="1">
        <v>1</v>
      </c>
      <c r="AH955" s="4">
        <v>42559</v>
      </c>
      <c r="AI955" s="1">
        <v>57</v>
      </c>
      <c r="AS955" s="4">
        <v>42558</v>
      </c>
      <c r="AT955" s="4">
        <v>42886</v>
      </c>
      <c r="AU955" s="4">
        <v>42746</v>
      </c>
      <c r="AW955" s="1">
        <v>1</v>
      </c>
      <c r="AY955" s="1" t="s">
        <v>116</v>
      </c>
      <c r="BB955" s="1">
        <v>0</v>
      </c>
      <c r="BC955" s="1">
        <v>0</v>
      </c>
      <c r="BD955" s="1">
        <v>1</v>
      </c>
      <c r="BE955" s="1">
        <v>1890</v>
      </c>
      <c r="BF955" s="1" t="s">
        <v>146</v>
      </c>
      <c r="BG955" s="1">
        <v>1890</v>
      </c>
      <c r="BH955" s="1">
        <v>29.43</v>
      </c>
      <c r="BI955" s="1">
        <v>40.55</v>
      </c>
      <c r="BJ955" s="1">
        <v>0</v>
      </c>
      <c r="BL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S955" s="1">
        <v>0</v>
      </c>
      <c r="BT955" s="1">
        <v>0</v>
      </c>
      <c r="BU955" s="1">
        <v>1</v>
      </c>
      <c r="BV955" s="1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0</v>
      </c>
      <c r="CB955" s="1">
        <v>0</v>
      </c>
      <c r="CC955" s="1">
        <v>1890</v>
      </c>
      <c r="CD955" s="1">
        <v>1</v>
      </c>
      <c r="CE955" s="1" t="s">
        <v>118</v>
      </c>
      <c r="CF955" s="1" t="s">
        <v>1511</v>
      </c>
      <c r="CG955" s="1" t="str">
        <f>"05"</f>
        <v>05</v>
      </c>
      <c r="CH955" s="1" t="str">
        <f>"2"</f>
        <v>2</v>
      </c>
      <c r="CI955" s="1" t="str">
        <f t="shared" ref="CI955:CI1018" si="230">"07"</f>
        <v>07</v>
      </c>
      <c r="CJ955" s="1" t="s">
        <v>120</v>
      </c>
      <c r="CK955" s="1" t="str">
        <f>"02"</f>
        <v>02</v>
      </c>
      <c r="CL955" s="1" t="s">
        <v>121</v>
      </c>
      <c r="CW955" s="1">
        <v>0</v>
      </c>
      <c r="CX955" s="1">
        <v>0</v>
      </c>
      <c r="CY955" s="1">
        <v>0</v>
      </c>
    </row>
    <row r="956" spans="1:103">
      <c r="A956" s="1">
        <v>410</v>
      </c>
      <c r="B956" s="1" t="s">
        <v>138</v>
      </c>
      <c r="C956" s="1">
        <v>410404</v>
      </c>
      <c r="D956" s="1" t="s">
        <v>102</v>
      </c>
      <c r="E956" s="1">
        <v>8673</v>
      </c>
      <c r="F956" s="1" t="s">
        <v>191</v>
      </c>
      <c r="G956" s="1" t="s">
        <v>192</v>
      </c>
      <c r="I956" s="1" t="s">
        <v>192</v>
      </c>
      <c r="K956" s="1">
        <v>132</v>
      </c>
      <c r="L956" s="1">
        <v>132</v>
      </c>
      <c r="M956" s="1" t="s">
        <v>1698</v>
      </c>
      <c r="N956" s="1" t="s">
        <v>106</v>
      </c>
      <c r="O956" s="1" t="s">
        <v>198</v>
      </c>
      <c r="P956" s="1" t="s">
        <v>108</v>
      </c>
      <c r="Q956" s="1" t="s">
        <v>109</v>
      </c>
      <c r="R956" s="1">
        <v>1</v>
      </c>
      <c r="S956" s="1" t="s">
        <v>110</v>
      </c>
      <c r="T956" s="1" t="s">
        <v>111</v>
      </c>
      <c r="U956" s="1" t="s">
        <v>112</v>
      </c>
      <c r="V956" s="1">
        <v>411</v>
      </c>
      <c r="Y956" s="1">
        <v>410080</v>
      </c>
      <c r="Z956" s="1" t="s">
        <v>113</v>
      </c>
      <c r="AG956" s="1">
        <v>1</v>
      </c>
      <c r="AH956" s="4">
        <v>42559</v>
      </c>
      <c r="AI956" s="1">
        <v>57</v>
      </c>
      <c r="AS956" s="4">
        <v>42558</v>
      </c>
      <c r="AT956" s="4">
        <v>42886</v>
      </c>
      <c r="AU956" s="4">
        <v>42746</v>
      </c>
      <c r="AW956" s="1">
        <v>1</v>
      </c>
      <c r="AY956" s="1" t="s">
        <v>116</v>
      </c>
      <c r="BB956" s="1">
        <v>0</v>
      </c>
      <c r="BC956" s="1">
        <v>0</v>
      </c>
      <c r="BD956" s="1">
        <v>1</v>
      </c>
      <c r="BE956" s="1">
        <v>1890</v>
      </c>
      <c r="BF956" s="1" t="s">
        <v>146</v>
      </c>
      <c r="BG956" s="1">
        <v>1890</v>
      </c>
      <c r="BH956" s="1">
        <v>29.43</v>
      </c>
      <c r="BI956" s="1">
        <v>40.55</v>
      </c>
      <c r="BJ956" s="1">
        <v>0</v>
      </c>
      <c r="BL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1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1890</v>
      </c>
      <c r="CD956" s="1">
        <v>1</v>
      </c>
      <c r="CE956" s="1" t="s">
        <v>118</v>
      </c>
      <c r="CF956" s="1" t="s">
        <v>1511</v>
      </c>
      <c r="CG956" s="1" t="str">
        <f>"05"</f>
        <v>05</v>
      </c>
      <c r="CH956" s="1" t="str">
        <f>"2"</f>
        <v>2</v>
      </c>
      <c r="CI956" s="1" t="str">
        <f>"07"</f>
        <v>07</v>
      </c>
      <c r="CJ956" s="1" t="s">
        <v>120</v>
      </c>
      <c r="CK956" s="1" t="str">
        <f>"02"</f>
        <v>02</v>
      </c>
      <c r="CL956" s="1" t="s">
        <v>121</v>
      </c>
      <c r="CW956" s="1">
        <v>0</v>
      </c>
      <c r="CX956" s="1">
        <v>0</v>
      </c>
      <c r="CY956" s="1">
        <v>0</v>
      </c>
    </row>
    <row r="957" spans="1:103">
      <c r="A957" s="1">
        <v>410</v>
      </c>
      <c r="B957" s="1" t="s">
        <v>138</v>
      </c>
      <c r="C957" s="1">
        <v>410404</v>
      </c>
      <c r="D957" s="1" t="s">
        <v>102</v>
      </c>
      <c r="E957" s="1">
        <v>8673</v>
      </c>
      <c r="F957" s="1" t="s">
        <v>191</v>
      </c>
      <c r="G957" s="1" t="s">
        <v>192</v>
      </c>
      <c r="I957" s="1" t="s">
        <v>192</v>
      </c>
      <c r="K957" s="1">
        <v>133</v>
      </c>
      <c r="L957" s="1">
        <v>133</v>
      </c>
      <c r="M957" s="1" t="s">
        <v>1698</v>
      </c>
      <c r="N957" s="1" t="s">
        <v>106</v>
      </c>
      <c r="O957" s="1" t="s">
        <v>198</v>
      </c>
      <c r="P957" s="1" t="s">
        <v>108</v>
      </c>
      <c r="Q957" s="1" t="s">
        <v>109</v>
      </c>
      <c r="R957" s="1">
        <v>1</v>
      </c>
      <c r="S957" s="1" t="s">
        <v>110</v>
      </c>
      <c r="T957" s="1" t="s">
        <v>111</v>
      </c>
      <c r="U957" s="1" t="s">
        <v>112</v>
      </c>
      <c r="V957" s="1">
        <v>411</v>
      </c>
      <c r="Y957" s="1">
        <v>410080</v>
      </c>
      <c r="Z957" s="1" t="s">
        <v>113</v>
      </c>
      <c r="AG957" s="1">
        <v>1</v>
      </c>
      <c r="AH957" s="4">
        <v>42559</v>
      </c>
      <c r="AI957" s="1">
        <v>57</v>
      </c>
      <c r="AS957" s="4">
        <v>42558</v>
      </c>
      <c r="AT957" s="4">
        <v>42886</v>
      </c>
      <c r="AU957" s="4">
        <v>42746</v>
      </c>
      <c r="AW957" s="1">
        <v>1</v>
      </c>
      <c r="AY957" s="1" t="s">
        <v>116</v>
      </c>
      <c r="BB957" s="1">
        <v>0</v>
      </c>
      <c r="BC957" s="1">
        <v>0</v>
      </c>
      <c r="BD957" s="1">
        <v>1</v>
      </c>
      <c r="BE957" s="1">
        <v>1890</v>
      </c>
      <c r="BF957" s="1" t="s">
        <v>146</v>
      </c>
      <c r="BG957" s="1">
        <v>1890</v>
      </c>
      <c r="BH957" s="1">
        <v>29.43</v>
      </c>
      <c r="BI957" s="1">
        <v>40.55</v>
      </c>
      <c r="BJ957" s="1">
        <v>0</v>
      </c>
      <c r="BL957" s="1">
        <v>0</v>
      </c>
      <c r="BN957" s="1">
        <v>0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>
        <v>1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1890</v>
      </c>
      <c r="CD957" s="1">
        <v>1</v>
      </c>
      <c r="CE957" s="1" t="s">
        <v>118</v>
      </c>
      <c r="CF957" s="1" t="s">
        <v>1511</v>
      </c>
      <c r="CG957" s="1" t="str">
        <f>"05"</f>
        <v>05</v>
      </c>
      <c r="CH957" s="1" t="str">
        <f>"2"</f>
        <v>2</v>
      </c>
      <c r="CI957" s="1" t="str">
        <f>"07"</f>
        <v>07</v>
      </c>
      <c r="CJ957" s="1" t="s">
        <v>120</v>
      </c>
      <c r="CK957" s="1" t="str">
        <f>"02"</f>
        <v>02</v>
      </c>
      <c r="CL957" s="1" t="s">
        <v>121</v>
      </c>
      <c r="CW957" s="1">
        <v>0</v>
      </c>
      <c r="CX957" s="1">
        <v>0</v>
      </c>
      <c r="CY957" s="1">
        <v>0</v>
      </c>
    </row>
    <row r="958" spans="1:103">
      <c r="A958" s="1">
        <v>410</v>
      </c>
      <c r="B958" s="1" t="s">
        <v>138</v>
      </c>
      <c r="C958" s="1">
        <v>410404</v>
      </c>
      <c r="D958" s="1" t="s">
        <v>102</v>
      </c>
      <c r="E958" s="1">
        <v>8673</v>
      </c>
      <c r="F958" s="1" t="s">
        <v>191</v>
      </c>
      <c r="G958" s="1" t="s">
        <v>192</v>
      </c>
      <c r="I958" s="1" t="s">
        <v>192</v>
      </c>
      <c r="K958" s="1">
        <v>134</v>
      </c>
      <c r="L958" s="1">
        <v>134</v>
      </c>
      <c r="M958" s="1" t="s">
        <v>1698</v>
      </c>
      <c r="N958" s="1" t="s">
        <v>106</v>
      </c>
      <c r="O958" s="1" t="s">
        <v>198</v>
      </c>
      <c r="P958" s="1" t="s">
        <v>108</v>
      </c>
      <c r="Q958" s="1" t="s">
        <v>109</v>
      </c>
      <c r="R958" s="1">
        <v>1</v>
      </c>
      <c r="S958" s="1" t="s">
        <v>110</v>
      </c>
      <c r="T958" s="1" t="s">
        <v>111</v>
      </c>
      <c r="U958" s="1" t="s">
        <v>112</v>
      </c>
      <c r="V958" s="1">
        <v>411</v>
      </c>
      <c r="Y958" s="1">
        <v>410080</v>
      </c>
      <c r="Z958" s="1" t="s">
        <v>113</v>
      </c>
      <c r="AG958" s="1">
        <v>1</v>
      </c>
      <c r="AH958" s="4">
        <v>42559</v>
      </c>
      <c r="AI958" s="1">
        <v>57</v>
      </c>
      <c r="AS958" s="4">
        <v>42558</v>
      </c>
      <c r="AT958" s="4">
        <v>42886</v>
      </c>
      <c r="AU958" s="4">
        <v>42746</v>
      </c>
      <c r="AW958" s="1">
        <v>1</v>
      </c>
      <c r="AY958" s="1" t="s">
        <v>116</v>
      </c>
      <c r="BB958" s="1">
        <v>0</v>
      </c>
      <c r="BC958" s="1">
        <v>0</v>
      </c>
      <c r="BD958" s="1">
        <v>1</v>
      </c>
      <c r="BE958" s="1">
        <v>1890</v>
      </c>
      <c r="BF958" s="1" t="s">
        <v>146</v>
      </c>
      <c r="BG958" s="1">
        <v>1890</v>
      </c>
      <c r="BH958" s="1">
        <v>29.43</v>
      </c>
      <c r="BI958" s="1">
        <v>40.55</v>
      </c>
      <c r="BJ958" s="1">
        <v>0</v>
      </c>
      <c r="BL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>
        <v>1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1890</v>
      </c>
      <c r="CD958" s="1">
        <v>1</v>
      </c>
      <c r="CE958" s="1" t="s">
        <v>118</v>
      </c>
      <c r="CF958" s="1" t="s">
        <v>1511</v>
      </c>
      <c r="CG958" s="1" t="str">
        <f>"05"</f>
        <v>05</v>
      </c>
      <c r="CH958" s="1" t="str">
        <f>"2"</f>
        <v>2</v>
      </c>
      <c r="CI958" s="1" t="str">
        <f>"07"</f>
        <v>07</v>
      </c>
      <c r="CJ958" s="1" t="s">
        <v>120</v>
      </c>
      <c r="CK958" s="1" t="str">
        <f>"02"</f>
        <v>02</v>
      </c>
      <c r="CL958" s="1" t="s">
        <v>121</v>
      </c>
      <c r="CW958" s="1">
        <v>0</v>
      </c>
      <c r="CX958" s="1">
        <v>0</v>
      </c>
      <c r="CY958" s="1">
        <v>0</v>
      </c>
    </row>
    <row r="959" spans="1:103">
      <c r="A959" s="1">
        <v>410</v>
      </c>
      <c r="B959" s="1" t="s">
        <v>138</v>
      </c>
      <c r="C959" s="1">
        <v>410404</v>
      </c>
      <c r="D959" s="1" t="s">
        <v>102</v>
      </c>
      <c r="E959" s="1">
        <v>8673</v>
      </c>
      <c r="F959" s="1" t="s">
        <v>191</v>
      </c>
      <c r="G959" s="1" t="s">
        <v>192</v>
      </c>
      <c r="I959" s="1" t="s">
        <v>192</v>
      </c>
      <c r="K959" s="1">
        <v>135</v>
      </c>
      <c r="L959" s="1">
        <v>135</v>
      </c>
      <c r="M959" s="1" t="s">
        <v>1698</v>
      </c>
      <c r="N959" s="1" t="s">
        <v>106</v>
      </c>
      <c r="O959" s="1" t="s">
        <v>198</v>
      </c>
      <c r="P959" s="1" t="s">
        <v>108</v>
      </c>
      <c r="Q959" s="1" t="s">
        <v>109</v>
      </c>
      <c r="R959" s="1">
        <v>1</v>
      </c>
      <c r="S959" s="1" t="s">
        <v>110</v>
      </c>
      <c r="T959" s="1" t="s">
        <v>111</v>
      </c>
      <c r="U959" s="1" t="s">
        <v>112</v>
      </c>
      <c r="V959" s="1">
        <v>411</v>
      </c>
      <c r="Y959" s="1">
        <v>410080</v>
      </c>
      <c r="Z959" s="1" t="s">
        <v>113</v>
      </c>
      <c r="AG959" s="1">
        <v>1</v>
      </c>
      <c r="AH959" s="4">
        <v>42559</v>
      </c>
      <c r="AI959" s="1">
        <v>57</v>
      </c>
      <c r="AS959" s="4">
        <v>42558</v>
      </c>
      <c r="AT959" s="4">
        <v>42886</v>
      </c>
      <c r="AU959" s="4">
        <v>42746</v>
      </c>
      <c r="AW959" s="1">
        <v>1</v>
      </c>
      <c r="AY959" s="1" t="s">
        <v>116</v>
      </c>
      <c r="BB959" s="1">
        <v>0</v>
      </c>
      <c r="BC959" s="1">
        <v>0</v>
      </c>
      <c r="BD959" s="1">
        <v>1</v>
      </c>
      <c r="BE959" s="1">
        <v>1890</v>
      </c>
      <c r="BF959" s="1" t="s">
        <v>146</v>
      </c>
      <c r="BG959" s="1">
        <v>1890</v>
      </c>
      <c r="BH959" s="1">
        <v>29.43</v>
      </c>
      <c r="BI959" s="1">
        <v>40.55</v>
      </c>
      <c r="BJ959" s="1">
        <v>0</v>
      </c>
      <c r="BL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>
        <v>1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1890</v>
      </c>
      <c r="CD959" s="1">
        <v>1</v>
      </c>
      <c r="CE959" s="1" t="s">
        <v>118</v>
      </c>
      <c r="CF959" s="1" t="s">
        <v>1511</v>
      </c>
      <c r="CG959" s="1" t="str">
        <f>"05"</f>
        <v>05</v>
      </c>
      <c r="CH959" s="1" t="str">
        <f>"2"</f>
        <v>2</v>
      </c>
      <c r="CI959" s="1" t="str">
        <f>"07"</f>
        <v>07</v>
      </c>
      <c r="CJ959" s="1" t="s">
        <v>120</v>
      </c>
      <c r="CK959" s="1" t="str">
        <f>"02"</f>
        <v>02</v>
      </c>
      <c r="CL959" s="1" t="s">
        <v>121</v>
      </c>
      <c r="CW959" s="1">
        <v>0</v>
      </c>
      <c r="CX959" s="1">
        <v>0</v>
      </c>
      <c r="CY959" s="1">
        <v>0</v>
      </c>
    </row>
    <row r="960" spans="1:103">
      <c r="A960" s="1">
        <v>410</v>
      </c>
      <c r="B960" s="1" t="s">
        <v>138</v>
      </c>
      <c r="C960" s="1">
        <v>410404</v>
      </c>
      <c r="D960" s="1" t="s">
        <v>102</v>
      </c>
      <c r="E960" s="1">
        <v>8673</v>
      </c>
      <c r="F960" s="1" t="s">
        <v>191</v>
      </c>
      <c r="G960" s="1" t="s">
        <v>192</v>
      </c>
      <c r="I960" s="1" t="s">
        <v>192</v>
      </c>
      <c r="K960" s="1">
        <v>136</v>
      </c>
      <c r="L960" s="1">
        <v>136</v>
      </c>
      <c r="M960" s="1" t="s">
        <v>1698</v>
      </c>
      <c r="N960" s="1" t="s">
        <v>106</v>
      </c>
      <c r="O960" s="1" t="s">
        <v>198</v>
      </c>
      <c r="P960" s="1" t="s">
        <v>108</v>
      </c>
      <c r="Q960" s="1" t="s">
        <v>109</v>
      </c>
      <c r="R960" s="1">
        <v>1</v>
      </c>
      <c r="S960" s="1" t="s">
        <v>110</v>
      </c>
      <c r="T960" s="1" t="s">
        <v>111</v>
      </c>
      <c r="U960" s="1" t="s">
        <v>112</v>
      </c>
      <c r="V960" s="1">
        <v>411</v>
      </c>
      <c r="Y960" s="1">
        <v>410080</v>
      </c>
      <c r="Z960" s="1" t="s">
        <v>113</v>
      </c>
      <c r="AG960" s="1">
        <v>1</v>
      </c>
      <c r="AH960" s="4">
        <v>42559</v>
      </c>
      <c r="AI960" s="1">
        <v>57</v>
      </c>
      <c r="AS960" s="4">
        <v>42558</v>
      </c>
      <c r="AT960" s="4">
        <v>42886</v>
      </c>
      <c r="AU960" s="4">
        <v>42746</v>
      </c>
      <c r="AW960" s="1">
        <v>1</v>
      </c>
      <c r="AY960" s="1" t="s">
        <v>116</v>
      </c>
      <c r="BB960" s="1">
        <v>0</v>
      </c>
      <c r="BC960" s="1">
        <v>0</v>
      </c>
      <c r="BD960" s="1">
        <v>1</v>
      </c>
      <c r="BE960" s="1">
        <v>1890</v>
      </c>
      <c r="BF960" s="1" t="s">
        <v>146</v>
      </c>
      <c r="BG960" s="1">
        <v>1890</v>
      </c>
      <c r="BH960" s="1">
        <v>29.43</v>
      </c>
      <c r="BI960" s="1">
        <v>40.55</v>
      </c>
      <c r="BJ960" s="1">
        <v>0</v>
      </c>
      <c r="BL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1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1890</v>
      </c>
      <c r="CD960" s="1">
        <v>1</v>
      </c>
      <c r="CE960" s="1" t="s">
        <v>118</v>
      </c>
      <c r="CF960" s="1" t="s">
        <v>1511</v>
      </c>
      <c r="CG960" s="1" t="str">
        <f>"05"</f>
        <v>05</v>
      </c>
      <c r="CH960" s="1" t="str">
        <f>"2"</f>
        <v>2</v>
      </c>
      <c r="CI960" s="1" t="str">
        <f>"07"</f>
        <v>07</v>
      </c>
      <c r="CJ960" s="1" t="s">
        <v>120</v>
      </c>
      <c r="CK960" s="1" t="str">
        <f>"02"</f>
        <v>02</v>
      </c>
      <c r="CL960" s="1" t="s">
        <v>121</v>
      </c>
      <c r="CW960" s="1">
        <v>0</v>
      </c>
      <c r="CX960" s="1">
        <v>0</v>
      </c>
      <c r="CY960" s="1">
        <v>0</v>
      </c>
    </row>
    <row r="961" spans="1:103">
      <c r="A961" s="1">
        <v>410</v>
      </c>
      <c r="B961" s="1" t="s">
        <v>138</v>
      </c>
      <c r="C961" s="1">
        <v>410404</v>
      </c>
      <c r="D961" s="1" t="s">
        <v>102</v>
      </c>
      <c r="E961" s="1">
        <v>8673</v>
      </c>
      <c r="F961" s="1" t="s">
        <v>191</v>
      </c>
      <c r="G961" s="1" t="s">
        <v>192</v>
      </c>
      <c r="I961" s="1" t="s">
        <v>192</v>
      </c>
      <c r="K961" s="1">
        <v>137</v>
      </c>
      <c r="L961" s="1">
        <v>137</v>
      </c>
      <c r="M961" s="1" t="s">
        <v>1698</v>
      </c>
      <c r="N961" s="1" t="s">
        <v>106</v>
      </c>
      <c r="O961" s="1" t="s">
        <v>198</v>
      </c>
      <c r="P961" s="1" t="s">
        <v>108</v>
      </c>
      <c r="Q961" s="1" t="s">
        <v>109</v>
      </c>
      <c r="R961" s="1">
        <v>1</v>
      </c>
      <c r="S961" s="1" t="s">
        <v>110</v>
      </c>
      <c r="T961" s="1" t="s">
        <v>111</v>
      </c>
      <c r="U961" s="1" t="s">
        <v>112</v>
      </c>
      <c r="V961" s="1">
        <v>411</v>
      </c>
      <c r="Y961" s="1">
        <v>410080</v>
      </c>
      <c r="Z961" s="1" t="s">
        <v>113</v>
      </c>
      <c r="AG961" s="1">
        <v>1</v>
      </c>
      <c r="AH961" s="4">
        <v>42559</v>
      </c>
      <c r="AI961" s="1">
        <v>57</v>
      </c>
      <c r="AS961" s="4">
        <v>42558</v>
      </c>
      <c r="AT961" s="4">
        <v>42886</v>
      </c>
      <c r="AU961" s="4">
        <v>42746</v>
      </c>
      <c r="AW961" s="1">
        <v>1</v>
      </c>
      <c r="AY961" s="1" t="s">
        <v>116</v>
      </c>
      <c r="BB961" s="1">
        <v>0</v>
      </c>
      <c r="BC961" s="1">
        <v>0</v>
      </c>
      <c r="BD961" s="1">
        <v>1</v>
      </c>
      <c r="BE961" s="1">
        <v>1890</v>
      </c>
      <c r="BF961" s="1" t="s">
        <v>146</v>
      </c>
      <c r="BG961" s="1">
        <v>1890</v>
      </c>
      <c r="BH961" s="1">
        <v>29.43</v>
      </c>
      <c r="BI961" s="1">
        <v>40.55</v>
      </c>
      <c r="BJ961" s="1">
        <v>0</v>
      </c>
      <c r="BL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>
        <v>1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1890</v>
      </c>
      <c r="CD961" s="1">
        <v>1</v>
      </c>
      <c r="CE961" s="1" t="s">
        <v>118</v>
      </c>
      <c r="CF961" s="1" t="s">
        <v>1511</v>
      </c>
      <c r="CG961" s="1" t="str">
        <f>"05"</f>
        <v>05</v>
      </c>
      <c r="CH961" s="1" t="str">
        <f>"2"</f>
        <v>2</v>
      </c>
      <c r="CI961" s="1" t="str">
        <f>"07"</f>
        <v>07</v>
      </c>
      <c r="CJ961" s="1" t="s">
        <v>120</v>
      </c>
      <c r="CK961" s="1" t="str">
        <f>"02"</f>
        <v>02</v>
      </c>
      <c r="CL961" s="1" t="s">
        <v>121</v>
      </c>
      <c r="CW961" s="1">
        <v>0</v>
      </c>
      <c r="CX961" s="1">
        <v>0</v>
      </c>
      <c r="CY961" s="1">
        <v>0</v>
      </c>
    </row>
    <row r="962" spans="1:103">
      <c r="A962" s="1">
        <v>410</v>
      </c>
      <c r="B962" s="1" t="s">
        <v>138</v>
      </c>
      <c r="C962" s="1">
        <v>410404</v>
      </c>
      <c r="D962" s="1" t="s">
        <v>102</v>
      </c>
      <c r="E962" s="1">
        <v>8673</v>
      </c>
      <c r="F962" s="1" t="s">
        <v>191</v>
      </c>
      <c r="G962" s="1" t="s">
        <v>192</v>
      </c>
      <c r="I962" s="1" t="s">
        <v>192</v>
      </c>
      <c r="K962" s="1">
        <v>139</v>
      </c>
      <c r="L962" s="1">
        <v>139</v>
      </c>
      <c r="M962" s="1" t="s">
        <v>1698</v>
      </c>
      <c r="N962" s="1" t="s">
        <v>106</v>
      </c>
      <c r="O962" s="1" t="s">
        <v>198</v>
      </c>
      <c r="P962" s="1" t="s">
        <v>108</v>
      </c>
      <c r="Q962" s="1" t="s">
        <v>109</v>
      </c>
      <c r="R962" s="1">
        <v>1</v>
      </c>
      <c r="S962" s="1" t="s">
        <v>110</v>
      </c>
      <c r="T962" s="1" t="s">
        <v>111</v>
      </c>
      <c r="U962" s="1" t="s">
        <v>112</v>
      </c>
      <c r="V962" s="1">
        <v>411</v>
      </c>
      <c r="Y962" s="1">
        <v>410080</v>
      </c>
      <c r="Z962" s="1" t="s">
        <v>113</v>
      </c>
      <c r="AG962" s="1">
        <v>1</v>
      </c>
      <c r="AH962" s="4">
        <v>42559</v>
      </c>
      <c r="AI962" s="1">
        <v>57</v>
      </c>
      <c r="AS962" s="4">
        <v>42558</v>
      </c>
      <c r="AT962" s="4">
        <v>42886</v>
      </c>
      <c r="AU962" s="4">
        <v>42746</v>
      </c>
      <c r="AW962" s="1">
        <v>1</v>
      </c>
      <c r="AY962" s="1" t="s">
        <v>116</v>
      </c>
      <c r="BB962" s="1">
        <v>0</v>
      </c>
      <c r="BC962" s="1">
        <v>0</v>
      </c>
      <c r="BD962" s="1">
        <v>1</v>
      </c>
      <c r="BE962" s="1">
        <v>1890</v>
      </c>
      <c r="BF962" s="1" t="s">
        <v>146</v>
      </c>
      <c r="BG962" s="1">
        <v>1890</v>
      </c>
      <c r="BH962" s="1">
        <v>29.43</v>
      </c>
      <c r="BI962" s="1">
        <v>40.55</v>
      </c>
      <c r="BJ962" s="1">
        <v>0</v>
      </c>
      <c r="BL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1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1890</v>
      </c>
      <c r="CD962" s="1">
        <v>1</v>
      </c>
      <c r="CE962" s="1" t="s">
        <v>118</v>
      </c>
      <c r="CF962" s="1" t="s">
        <v>1511</v>
      </c>
      <c r="CG962" s="1" t="str">
        <f>"05"</f>
        <v>05</v>
      </c>
      <c r="CH962" s="1" t="str">
        <f>"2"</f>
        <v>2</v>
      </c>
      <c r="CI962" s="1" t="str">
        <f>"07"</f>
        <v>07</v>
      </c>
      <c r="CJ962" s="1" t="s">
        <v>120</v>
      </c>
      <c r="CK962" s="1" t="str">
        <f>"02"</f>
        <v>02</v>
      </c>
      <c r="CL962" s="1" t="s">
        <v>121</v>
      </c>
      <c r="CW962" s="1">
        <v>0</v>
      </c>
      <c r="CX962" s="1">
        <v>0</v>
      </c>
      <c r="CY962" s="1">
        <v>0</v>
      </c>
    </row>
    <row r="963" spans="1:103">
      <c r="A963" s="1">
        <v>410</v>
      </c>
      <c r="B963" s="1" t="s">
        <v>138</v>
      </c>
      <c r="C963" s="1">
        <v>410404</v>
      </c>
      <c r="D963" s="1" t="s">
        <v>102</v>
      </c>
      <c r="E963" s="1">
        <v>8673</v>
      </c>
      <c r="F963" s="1" t="s">
        <v>191</v>
      </c>
      <c r="G963" s="1" t="s">
        <v>192</v>
      </c>
      <c r="I963" s="1" t="s">
        <v>192</v>
      </c>
      <c r="K963" s="1">
        <v>140</v>
      </c>
      <c r="L963" s="1">
        <v>140</v>
      </c>
      <c r="M963" s="1" t="s">
        <v>1698</v>
      </c>
      <c r="N963" s="1" t="s">
        <v>106</v>
      </c>
      <c r="O963" s="1" t="s">
        <v>198</v>
      </c>
      <c r="P963" s="1" t="s">
        <v>108</v>
      </c>
      <c r="Q963" s="1" t="s">
        <v>109</v>
      </c>
      <c r="R963" s="1">
        <v>1</v>
      </c>
      <c r="S963" s="1" t="s">
        <v>110</v>
      </c>
      <c r="T963" s="1" t="s">
        <v>111</v>
      </c>
      <c r="U963" s="1" t="s">
        <v>112</v>
      </c>
      <c r="V963" s="1">
        <v>411</v>
      </c>
      <c r="Y963" s="1">
        <v>410080</v>
      </c>
      <c r="Z963" s="1" t="s">
        <v>113</v>
      </c>
      <c r="AG963" s="1">
        <v>1</v>
      </c>
      <c r="AH963" s="4">
        <v>42559</v>
      </c>
      <c r="AI963" s="1">
        <v>57</v>
      </c>
      <c r="AS963" s="4">
        <v>42558</v>
      </c>
      <c r="AT963" s="4">
        <v>42886</v>
      </c>
      <c r="AU963" s="4">
        <v>42746</v>
      </c>
      <c r="AW963" s="1">
        <v>1</v>
      </c>
      <c r="AY963" s="1" t="s">
        <v>116</v>
      </c>
      <c r="BB963" s="1">
        <v>0</v>
      </c>
      <c r="BC963" s="1">
        <v>0</v>
      </c>
      <c r="BD963" s="1">
        <v>1</v>
      </c>
      <c r="BE963" s="1">
        <v>1890</v>
      </c>
      <c r="BF963" s="1" t="s">
        <v>146</v>
      </c>
      <c r="BG963" s="1">
        <v>1890</v>
      </c>
      <c r="BH963" s="1">
        <v>29.43</v>
      </c>
      <c r="BI963" s="1">
        <v>40.55</v>
      </c>
      <c r="BJ963" s="1">
        <v>0</v>
      </c>
      <c r="BL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1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1890</v>
      </c>
      <c r="CD963" s="1">
        <v>1</v>
      </c>
      <c r="CE963" s="1" t="s">
        <v>118</v>
      </c>
      <c r="CF963" s="1" t="s">
        <v>1511</v>
      </c>
      <c r="CG963" s="1" t="str">
        <f>"05"</f>
        <v>05</v>
      </c>
      <c r="CH963" s="1" t="str">
        <f>"2"</f>
        <v>2</v>
      </c>
      <c r="CI963" s="1" t="str">
        <f>"07"</f>
        <v>07</v>
      </c>
      <c r="CJ963" s="1" t="s">
        <v>120</v>
      </c>
      <c r="CK963" s="1" t="str">
        <f>"02"</f>
        <v>02</v>
      </c>
      <c r="CL963" s="1" t="s">
        <v>121</v>
      </c>
      <c r="CW963" s="1">
        <v>0</v>
      </c>
      <c r="CX963" s="1">
        <v>0</v>
      </c>
      <c r="CY963" s="1">
        <v>0</v>
      </c>
    </row>
    <row r="964" spans="1:103">
      <c r="A964" s="1">
        <v>410</v>
      </c>
      <c r="B964" s="1" t="s">
        <v>138</v>
      </c>
      <c r="C964" s="1">
        <v>410404</v>
      </c>
      <c r="D964" s="1" t="s">
        <v>102</v>
      </c>
      <c r="E964" s="1">
        <v>8673</v>
      </c>
      <c r="F964" s="1" t="s">
        <v>191</v>
      </c>
      <c r="G964" s="1" t="s">
        <v>192</v>
      </c>
      <c r="I964" s="1" t="s">
        <v>192</v>
      </c>
      <c r="K964" s="1">
        <v>141</v>
      </c>
      <c r="L964" s="1">
        <v>141</v>
      </c>
      <c r="M964" s="1" t="s">
        <v>1698</v>
      </c>
      <c r="N964" s="1" t="s">
        <v>106</v>
      </c>
      <c r="O964" s="1" t="s">
        <v>198</v>
      </c>
      <c r="P964" s="1" t="s">
        <v>108</v>
      </c>
      <c r="Q964" s="1" t="s">
        <v>109</v>
      </c>
      <c r="R964" s="1">
        <v>1</v>
      </c>
      <c r="S964" s="1" t="s">
        <v>110</v>
      </c>
      <c r="T964" s="1" t="s">
        <v>111</v>
      </c>
      <c r="U964" s="1" t="s">
        <v>112</v>
      </c>
      <c r="V964" s="1">
        <v>411</v>
      </c>
      <c r="Y964" s="1">
        <v>410080</v>
      </c>
      <c r="Z964" s="1" t="s">
        <v>113</v>
      </c>
      <c r="AG964" s="1">
        <v>1</v>
      </c>
      <c r="AH964" s="4">
        <v>42559</v>
      </c>
      <c r="AI964" s="1">
        <v>57</v>
      </c>
      <c r="AS964" s="4">
        <v>42558</v>
      </c>
      <c r="AT964" s="4">
        <v>42886</v>
      </c>
      <c r="AU964" s="4">
        <v>42746</v>
      </c>
      <c r="AW964" s="1">
        <v>1</v>
      </c>
      <c r="AY964" s="1" t="s">
        <v>116</v>
      </c>
      <c r="BB964" s="1">
        <v>0</v>
      </c>
      <c r="BC964" s="1">
        <v>0</v>
      </c>
      <c r="BD964" s="1">
        <v>1</v>
      </c>
      <c r="BE964" s="1">
        <v>1890</v>
      </c>
      <c r="BF964" s="1" t="s">
        <v>146</v>
      </c>
      <c r="BG964" s="1">
        <v>1890</v>
      </c>
      <c r="BH964" s="1">
        <v>29.43</v>
      </c>
      <c r="BI964" s="1">
        <v>40.55</v>
      </c>
      <c r="BJ964" s="1">
        <v>0</v>
      </c>
      <c r="BL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1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1890</v>
      </c>
      <c r="CD964" s="1">
        <v>1</v>
      </c>
      <c r="CE964" s="1" t="s">
        <v>118</v>
      </c>
      <c r="CF964" s="1" t="s">
        <v>1511</v>
      </c>
      <c r="CG964" s="1" t="str">
        <f>"05"</f>
        <v>05</v>
      </c>
      <c r="CH964" s="1" t="str">
        <f>"2"</f>
        <v>2</v>
      </c>
      <c r="CI964" s="1" t="str">
        <f>"07"</f>
        <v>07</v>
      </c>
      <c r="CJ964" s="1" t="s">
        <v>120</v>
      </c>
      <c r="CK964" s="1" t="str">
        <f>"02"</f>
        <v>02</v>
      </c>
      <c r="CL964" s="1" t="s">
        <v>121</v>
      </c>
      <c r="CW964" s="1">
        <v>0</v>
      </c>
      <c r="CX964" s="1">
        <v>0</v>
      </c>
      <c r="CY964" s="1">
        <v>0</v>
      </c>
    </row>
    <row r="965" spans="1:103">
      <c r="A965" s="1">
        <v>410</v>
      </c>
      <c r="B965" s="1" t="s">
        <v>138</v>
      </c>
      <c r="C965" s="1">
        <v>410404</v>
      </c>
      <c r="D965" s="1" t="s">
        <v>102</v>
      </c>
      <c r="E965" s="1">
        <v>8673</v>
      </c>
      <c r="F965" s="1" t="s">
        <v>191</v>
      </c>
      <c r="G965" s="1" t="s">
        <v>192</v>
      </c>
      <c r="I965" s="1" t="s">
        <v>192</v>
      </c>
      <c r="K965" s="1">
        <v>142</v>
      </c>
      <c r="L965" s="1">
        <v>142</v>
      </c>
      <c r="M965" s="1" t="s">
        <v>1698</v>
      </c>
      <c r="N965" s="1" t="s">
        <v>106</v>
      </c>
      <c r="O965" s="1" t="s">
        <v>198</v>
      </c>
      <c r="P965" s="1" t="s">
        <v>108</v>
      </c>
      <c r="Q965" s="1" t="s">
        <v>109</v>
      </c>
      <c r="R965" s="1">
        <v>1</v>
      </c>
      <c r="S965" s="1" t="s">
        <v>110</v>
      </c>
      <c r="T965" s="1" t="s">
        <v>111</v>
      </c>
      <c r="U965" s="1" t="s">
        <v>112</v>
      </c>
      <c r="V965" s="1">
        <v>411</v>
      </c>
      <c r="Y965" s="1">
        <v>410080</v>
      </c>
      <c r="Z965" s="1" t="s">
        <v>113</v>
      </c>
      <c r="AG965" s="1">
        <v>1</v>
      </c>
      <c r="AH965" s="4">
        <v>42559</v>
      </c>
      <c r="AI965" s="1">
        <v>57</v>
      </c>
      <c r="AS965" s="4">
        <v>42558</v>
      </c>
      <c r="AT965" s="4">
        <v>42886</v>
      </c>
      <c r="AU965" s="4">
        <v>42746</v>
      </c>
      <c r="AW965" s="1">
        <v>1</v>
      </c>
      <c r="AY965" s="1" t="s">
        <v>116</v>
      </c>
      <c r="BB965" s="1">
        <v>0</v>
      </c>
      <c r="BC965" s="1">
        <v>0</v>
      </c>
      <c r="BD965" s="1">
        <v>1</v>
      </c>
      <c r="BE965" s="1">
        <v>1890</v>
      </c>
      <c r="BF965" s="1" t="s">
        <v>146</v>
      </c>
      <c r="BG965" s="1">
        <v>1890</v>
      </c>
      <c r="BH965" s="1">
        <v>29.43</v>
      </c>
      <c r="BI965" s="1">
        <v>40.55</v>
      </c>
      <c r="BJ965" s="1">
        <v>0</v>
      </c>
      <c r="BL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1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1890</v>
      </c>
      <c r="CD965" s="1">
        <v>1</v>
      </c>
      <c r="CE965" s="1" t="s">
        <v>118</v>
      </c>
      <c r="CF965" s="1" t="s">
        <v>1511</v>
      </c>
      <c r="CG965" s="1" t="str">
        <f>"05"</f>
        <v>05</v>
      </c>
      <c r="CH965" s="1" t="str">
        <f>"2"</f>
        <v>2</v>
      </c>
      <c r="CI965" s="1" t="str">
        <f>"07"</f>
        <v>07</v>
      </c>
      <c r="CJ965" s="1" t="s">
        <v>120</v>
      </c>
      <c r="CK965" s="1" t="str">
        <f>"02"</f>
        <v>02</v>
      </c>
      <c r="CL965" s="1" t="s">
        <v>121</v>
      </c>
      <c r="CW965" s="1">
        <v>0</v>
      </c>
      <c r="CX965" s="1">
        <v>0</v>
      </c>
      <c r="CY965" s="1">
        <v>0</v>
      </c>
    </row>
    <row r="966" spans="1:103">
      <c r="A966" s="1">
        <v>410</v>
      </c>
      <c r="B966" s="1" t="s">
        <v>138</v>
      </c>
      <c r="C966" s="1">
        <v>410404</v>
      </c>
      <c r="D966" s="1" t="s">
        <v>102</v>
      </c>
      <c r="E966" s="1">
        <v>8673</v>
      </c>
      <c r="F966" s="1" t="s">
        <v>191</v>
      </c>
      <c r="G966" s="1" t="s">
        <v>192</v>
      </c>
      <c r="I966" s="1" t="s">
        <v>192</v>
      </c>
      <c r="K966" s="1">
        <v>143</v>
      </c>
      <c r="L966" s="1">
        <v>143</v>
      </c>
      <c r="M966" s="1" t="s">
        <v>1698</v>
      </c>
      <c r="N966" s="1" t="s">
        <v>106</v>
      </c>
      <c r="O966" s="1" t="s">
        <v>198</v>
      </c>
      <c r="P966" s="1" t="s">
        <v>108</v>
      </c>
      <c r="Q966" s="1" t="s">
        <v>109</v>
      </c>
      <c r="R966" s="1">
        <v>1</v>
      </c>
      <c r="S966" s="1" t="s">
        <v>110</v>
      </c>
      <c r="T966" s="1" t="s">
        <v>111</v>
      </c>
      <c r="U966" s="1" t="s">
        <v>112</v>
      </c>
      <c r="V966" s="1">
        <v>411</v>
      </c>
      <c r="Y966" s="1">
        <v>410080</v>
      </c>
      <c r="Z966" s="1" t="s">
        <v>113</v>
      </c>
      <c r="AG966" s="1">
        <v>1</v>
      </c>
      <c r="AH966" s="4">
        <v>42559</v>
      </c>
      <c r="AI966" s="1">
        <v>57</v>
      </c>
      <c r="AS966" s="4">
        <v>42558</v>
      </c>
      <c r="AT966" s="4">
        <v>42886</v>
      </c>
      <c r="AU966" s="4">
        <v>42746</v>
      </c>
      <c r="AW966" s="1">
        <v>1</v>
      </c>
      <c r="AY966" s="1" t="s">
        <v>116</v>
      </c>
      <c r="BB966" s="1">
        <v>0</v>
      </c>
      <c r="BC966" s="1">
        <v>0</v>
      </c>
      <c r="BD966" s="1">
        <v>1</v>
      </c>
      <c r="BE966" s="1">
        <v>1890</v>
      </c>
      <c r="BF966" s="1" t="s">
        <v>146</v>
      </c>
      <c r="BG966" s="1">
        <v>1890</v>
      </c>
      <c r="BH966" s="1">
        <v>29.43</v>
      </c>
      <c r="BI966" s="1">
        <v>40.55</v>
      </c>
      <c r="BJ966" s="1">
        <v>0</v>
      </c>
      <c r="BL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1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1890</v>
      </c>
      <c r="CD966" s="1">
        <v>1</v>
      </c>
      <c r="CE966" s="1" t="s">
        <v>118</v>
      </c>
      <c r="CF966" s="1" t="s">
        <v>1511</v>
      </c>
      <c r="CG966" s="1" t="str">
        <f>"05"</f>
        <v>05</v>
      </c>
      <c r="CH966" s="1" t="str">
        <f>"2"</f>
        <v>2</v>
      </c>
      <c r="CI966" s="1" t="str">
        <f>"07"</f>
        <v>07</v>
      </c>
      <c r="CJ966" s="1" t="s">
        <v>120</v>
      </c>
      <c r="CK966" s="1" t="str">
        <f>"02"</f>
        <v>02</v>
      </c>
      <c r="CL966" s="1" t="s">
        <v>121</v>
      </c>
      <c r="CW966" s="1">
        <v>0</v>
      </c>
      <c r="CX966" s="1">
        <v>0</v>
      </c>
      <c r="CY966" s="1">
        <v>0</v>
      </c>
    </row>
    <row r="967" spans="1:103">
      <c r="A967" s="1">
        <v>410</v>
      </c>
      <c r="B967" s="1" t="s">
        <v>138</v>
      </c>
      <c r="C967" s="1">
        <v>410404</v>
      </c>
      <c r="D967" s="1" t="s">
        <v>102</v>
      </c>
      <c r="E967" s="1">
        <v>8673</v>
      </c>
      <c r="F967" s="1" t="s">
        <v>191</v>
      </c>
      <c r="G967" s="1" t="s">
        <v>192</v>
      </c>
      <c r="I967" s="1" t="s">
        <v>192</v>
      </c>
      <c r="K967" s="1">
        <v>144</v>
      </c>
      <c r="L967" s="1">
        <v>144</v>
      </c>
      <c r="M967" s="1" t="s">
        <v>1698</v>
      </c>
      <c r="N967" s="1" t="s">
        <v>106</v>
      </c>
      <c r="O967" s="1" t="s">
        <v>198</v>
      </c>
      <c r="P967" s="1" t="s">
        <v>108</v>
      </c>
      <c r="Q967" s="1" t="s">
        <v>109</v>
      </c>
      <c r="R967" s="1">
        <v>1</v>
      </c>
      <c r="S967" s="1" t="s">
        <v>110</v>
      </c>
      <c r="T967" s="1" t="s">
        <v>111</v>
      </c>
      <c r="U967" s="1" t="s">
        <v>112</v>
      </c>
      <c r="V967" s="1">
        <v>411</v>
      </c>
      <c r="Y967" s="1">
        <v>410080</v>
      </c>
      <c r="Z967" s="1" t="s">
        <v>113</v>
      </c>
      <c r="AG967" s="1">
        <v>1</v>
      </c>
      <c r="AH967" s="4">
        <v>42559</v>
      </c>
      <c r="AI967" s="1">
        <v>57</v>
      </c>
      <c r="AS967" s="4">
        <v>42558</v>
      </c>
      <c r="AT967" s="4">
        <v>42886</v>
      </c>
      <c r="AU967" s="4">
        <v>42746</v>
      </c>
      <c r="AW967" s="1">
        <v>1</v>
      </c>
      <c r="AY967" s="1" t="s">
        <v>116</v>
      </c>
      <c r="BB967" s="1">
        <v>0</v>
      </c>
      <c r="BC967" s="1">
        <v>0</v>
      </c>
      <c r="BD967" s="1">
        <v>1</v>
      </c>
      <c r="BE967" s="1">
        <v>1890</v>
      </c>
      <c r="BF967" s="1" t="s">
        <v>146</v>
      </c>
      <c r="BG967" s="1">
        <v>1890</v>
      </c>
      <c r="BH967" s="1">
        <v>29.43</v>
      </c>
      <c r="BI967" s="1">
        <v>40.55</v>
      </c>
      <c r="BJ967" s="1">
        <v>0</v>
      </c>
      <c r="BL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S967" s="1">
        <v>0</v>
      </c>
      <c r="BT967" s="1">
        <v>0</v>
      </c>
      <c r="BU967" s="1">
        <v>1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1890</v>
      </c>
      <c r="CD967" s="1">
        <v>1</v>
      </c>
      <c r="CE967" s="1" t="s">
        <v>118</v>
      </c>
      <c r="CF967" s="1" t="s">
        <v>1511</v>
      </c>
      <c r="CG967" s="1" t="str">
        <f>"05"</f>
        <v>05</v>
      </c>
      <c r="CH967" s="1" t="str">
        <f>"2"</f>
        <v>2</v>
      </c>
      <c r="CI967" s="1" t="str">
        <f>"07"</f>
        <v>07</v>
      </c>
      <c r="CJ967" s="1" t="s">
        <v>120</v>
      </c>
      <c r="CK967" s="1" t="str">
        <f>"02"</f>
        <v>02</v>
      </c>
      <c r="CL967" s="1" t="s">
        <v>121</v>
      </c>
      <c r="CW967" s="1">
        <v>0</v>
      </c>
      <c r="CX967" s="1">
        <v>0</v>
      </c>
      <c r="CY967" s="1">
        <v>0</v>
      </c>
    </row>
    <row r="968" spans="1:103">
      <c r="A968" s="1">
        <v>410</v>
      </c>
      <c r="B968" s="1" t="s">
        <v>138</v>
      </c>
      <c r="C968" s="1">
        <v>410404</v>
      </c>
      <c r="D968" s="1" t="s">
        <v>102</v>
      </c>
      <c r="E968" s="1">
        <v>8673</v>
      </c>
      <c r="F968" s="1" t="s">
        <v>191</v>
      </c>
      <c r="G968" s="1" t="s">
        <v>192</v>
      </c>
      <c r="I968" s="1" t="s">
        <v>192</v>
      </c>
      <c r="K968" s="1">
        <v>149</v>
      </c>
      <c r="L968" s="1">
        <v>149</v>
      </c>
      <c r="M968" s="1" t="s">
        <v>1698</v>
      </c>
      <c r="N968" s="1" t="s">
        <v>106</v>
      </c>
      <c r="O968" s="1" t="s">
        <v>198</v>
      </c>
      <c r="P968" s="1" t="s">
        <v>108</v>
      </c>
      <c r="Q968" s="1" t="s">
        <v>109</v>
      </c>
      <c r="R968" s="1">
        <v>1</v>
      </c>
      <c r="S968" s="1" t="s">
        <v>110</v>
      </c>
      <c r="T968" s="1" t="s">
        <v>111</v>
      </c>
      <c r="U968" s="1" t="s">
        <v>112</v>
      </c>
      <c r="V968" s="1">
        <v>411</v>
      </c>
      <c r="Y968" s="1">
        <v>410080</v>
      </c>
      <c r="Z968" s="1" t="s">
        <v>113</v>
      </c>
      <c r="AG968" s="1">
        <v>1</v>
      </c>
      <c r="AH968" s="4">
        <v>42559</v>
      </c>
      <c r="AI968" s="1">
        <v>57</v>
      </c>
      <c r="AS968" s="4">
        <v>42558</v>
      </c>
      <c r="AT968" s="4">
        <v>42886</v>
      </c>
      <c r="AU968" s="4">
        <v>42746</v>
      </c>
      <c r="AW968" s="1">
        <v>1</v>
      </c>
      <c r="AY968" s="1" t="s">
        <v>116</v>
      </c>
      <c r="BB968" s="1">
        <v>0</v>
      </c>
      <c r="BC968" s="1">
        <v>0</v>
      </c>
      <c r="BD968" s="1">
        <v>1</v>
      </c>
      <c r="BE968" s="1">
        <v>1890</v>
      </c>
      <c r="BF968" s="1" t="s">
        <v>146</v>
      </c>
      <c r="BG968" s="1">
        <v>1890</v>
      </c>
      <c r="BH968" s="1">
        <v>29.43</v>
      </c>
      <c r="BI968" s="1">
        <v>40.55</v>
      </c>
      <c r="BJ968" s="1">
        <v>0</v>
      </c>
      <c r="BL968" s="1">
        <v>0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>
        <v>1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1890</v>
      </c>
      <c r="CD968" s="1">
        <v>1</v>
      </c>
      <c r="CE968" s="1" t="s">
        <v>118</v>
      </c>
      <c r="CF968" s="1" t="s">
        <v>1511</v>
      </c>
      <c r="CG968" s="1" t="str">
        <f>"05"</f>
        <v>05</v>
      </c>
      <c r="CH968" s="1" t="str">
        <f>"2"</f>
        <v>2</v>
      </c>
      <c r="CI968" s="1" t="str">
        <f>"07"</f>
        <v>07</v>
      </c>
      <c r="CJ968" s="1" t="s">
        <v>120</v>
      </c>
      <c r="CK968" s="1" t="str">
        <f>"02"</f>
        <v>02</v>
      </c>
      <c r="CL968" s="1" t="s">
        <v>121</v>
      </c>
      <c r="CW968" s="1">
        <v>0</v>
      </c>
      <c r="CX968" s="1">
        <v>0</v>
      </c>
      <c r="CY968" s="1">
        <v>0</v>
      </c>
    </row>
    <row r="969" spans="1:103">
      <c r="A969" s="1">
        <v>410</v>
      </c>
      <c r="B969" s="1" t="s">
        <v>138</v>
      </c>
      <c r="C969" s="1">
        <v>410404</v>
      </c>
      <c r="D969" s="1" t="s">
        <v>102</v>
      </c>
      <c r="E969" s="1">
        <v>8673</v>
      </c>
      <c r="F969" s="1" t="s">
        <v>191</v>
      </c>
      <c r="G969" s="1" t="s">
        <v>192</v>
      </c>
      <c r="I969" s="1" t="s">
        <v>192</v>
      </c>
      <c r="K969" s="1">
        <v>150</v>
      </c>
      <c r="L969" s="1">
        <v>150</v>
      </c>
      <c r="M969" s="1" t="s">
        <v>1698</v>
      </c>
      <c r="N969" s="1" t="s">
        <v>106</v>
      </c>
      <c r="O969" s="1" t="s">
        <v>198</v>
      </c>
      <c r="P969" s="1" t="s">
        <v>108</v>
      </c>
      <c r="Q969" s="1" t="s">
        <v>109</v>
      </c>
      <c r="R969" s="1">
        <v>1</v>
      </c>
      <c r="S969" s="1" t="s">
        <v>110</v>
      </c>
      <c r="T969" s="1" t="s">
        <v>111</v>
      </c>
      <c r="U969" s="1" t="s">
        <v>112</v>
      </c>
      <c r="V969" s="1">
        <v>411</v>
      </c>
      <c r="Y969" s="1">
        <v>410080</v>
      </c>
      <c r="Z969" s="1" t="s">
        <v>113</v>
      </c>
      <c r="AG969" s="1">
        <v>1</v>
      </c>
      <c r="AH969" s="4">
        <v>42559</v>
      </c>
      <c r="AI969" s="1">
        <v>57</v>
      </c>
      <c r="AS969" s="4">
        <v>42558</v>
      </c>
      <c r="AT969" s="4">
        <v>42886</v>
      </c>
      <c r="AU969" s="4">
        <v>42746</v>
      </c>
      <c r="AW969" s="1">
        <v>1</v>
      </c>
      <c r="AY969" s="1" t="s">
        <v>116</v>
      </c>
      <c r="BB969" s="1">
        <v>0</v>
      </c>
      <c r="BC969" s="1">
        <v>0</v>
      </c>
      <c r="BD969" s="1">
        <v>1</v>
      </c>
      <c r="BE969" s="1">
        <v>1890</v>
      </c>
      <c r="BF969" s="1" t="s">
        <v>146</v>
      </c>
      <c r="BG969" s="1">
        <v>1890</v>
      </c>
      <c r="BH969" s="1">
        <v>29.43</v>
      </c>
      <c r="BI969" s="1">
        <v>40.55</v>
      </c>
      <c r="BJ969" s="1">
        <v>0</v>
      </c>
      <c r="BL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1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1890</v>
      </c>
      <c r="CD969" s="1">
        <v>1</v>
      </c>
      <c r="CE969" s="1" t="s">
        <v>118</v>
      </c>
      <c r="CF969" s="1" t="s">
        <v>1511</v>
      </c>
      <c r="CG969" s="1" t="str">
        <f>"05"</f>
        <v>05</v>
      </c>
      <c r="CH969" s="1" t="str">
        <f>"2"</f>
        <v>2</v>
      </c>
      <c r="CI969" s="1" t="str">
        <f>"07"</f>
        <v>07</v>
      </c>
      <c r="CJ969" s="1" t="s">
        <v>120</v>
      </c>
      <c r="CK969" s="1" t="str">
        <f>"02"</f>
        <v>02</v>
      </c>
      <c r="CL969" s="1" t="s">
        <v>121</v>
      </c>
      <c r="CW969" s="1">
        <v>0</v>
      </c>
      <c r="CX969" s="1">
        <v>0</v>
      </c>
      <c r="CY969" s="1">
        <v>0</v>
      </c>
    </row>
    <row r="970" spans="1:103">
      <c r="A970" s="1">
        <v>410</v>
      </c>
      <c r="B970" s="1" t="s">
        <v>138</v>
      </c>
      <c r="C970" s="1">
        <v>410404</v>
      </c>
      <c r="D970" s="1" t="s">
        <v>102</v>
      </c>
      <c r="E970" s="1">
        <v>8673</v>
      </c>
      <c r="F970" s="1" t="s">
        <v>191</v>
      </c>
      <c r="G970" s="1" t="s">
        <v>192</v>
      </c>
      <c r="I970" s="1" t="s">
        <v>192</v>
      </c>
      <c r="K970" s="1">
        <v>152</v>
      </c>
      <c r="L970" s="1">
        <v>152</v>
      </c>
      <c r="M970" s="1" t="s">
        <v>1698</v>
      </c>
      <c r="N970" s="1" t="s">
        <v>106</v>
      </c>
      <c r="O970" s="1" t="s">
        <v>198</v>
      </c>
      <c r="P970" s="1" t="s">
        <v>108</v>
      </c>
      <c r="Q970" s="1" t="s">
        <v>109</v>
      </c>
      <c r="R970" s="1">
        <v>1</v>
      </c>
      <c r="S970" s="1" t="s">
        <v>110</v>
      </c>
      <c r="T970" s="1" t="s">
        <v>111</v>
      </c>
      <c r="U970" s="1" t="s">
        <v>112</v>
      </c>
      <c r="V970" s="1">
        <v>411</v>
      </c>
      <c r="Y970" s="1">
        <v>410080</v>
      </c>
      <c r="Z970" s="1" t="s">
        <v>113</v>
      </c>
      <c r="AG970" s="1">
        <v>1</v>
      </c>
      <c r="AH970" s="4">
        <v>42559</v>
      </c>
      <c r="AI970" s="1">
        <v>57</v>
      </c>
      <c r="AS970" s="4">
        <v>42558</v>
      </c>
      <c r="AT970" s="4">
        <v>42886</v>
      </c>
      <c r="AU970" s="4">
        <v>42746</v>
      </c>
      <c r="AW970" s="1">
        <v>1</v>
      </c>
      <c r="AY970" s="1" t="s">
        <v>116</v>
      </c>
      <c r="BB970" s="1">
        <v>0</v>
      </c>
      <c r="BC970" s="1">
        <v>0</v>
      </c>
      <c r="BD970" s="1">
        <v>1</v>
      </c>
      <c r="BE970" s="1">
        <v>1890</v>
      </c>
      <c r="BF970" s="1" t="s">
        <v>146</v>
      </c>
      <c r="BG970" s="1">
        <v>1890</v>
      </c>
      <c r="BH970" s="1">
        <v>29.43</v>
      </c>
      <c r="BI970" s="1">
        <v>40.55</v>
      </c>
      <c r="BJ970" s="1">
        <v>0</v>
      </c>
      <c r="BL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>
        <v>1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1890</v>
      </c>
      <c r="CD970" s="1">
        <v>1</v>
      </c>
      <c r="CE970" s="1" t="s">
        <v>118</v>
      </c>
      <c r="CF970" s="1" t="s">
        <v>1511</v>
      </c>
      <c r="CG970" s="1" t="str">
        <f>"05"</f>
        <v>05</v>
      </c>
      <c r="CH970" s="1" t="str">
        <f>"2"</f>
        <v>2</v>
      </c>
      <c r="CI970" s="1" t="str">
        <f>"07"</f>
        <v>07</v>
      </c>
      <c r="CJ970" s="1" t="s">
        <v>120</v>
      </c>
      <c r="CK970" s="1" t="str">
        <f>"02"</f>
        <v>02</v>
      </c>
      <c r="CL970" s="1" t="s">
        <v>121</v>
      </c>
      <c r="CW970" s="1">
        <v>0</v>
      </c>
      <c r="CX970" s="1">
        <v>0</v>
      </c>
      <c r="CY970" s="1">
        <v>0</v>
      </c>
    </row>
    <row r="971" spans="1:103">
      <c r="A971" s="1">
        <v>410</v>
      </c>
      <c r="B971" s="1" t="s">
        <v>138</v>
      </c>
      <c r="C971" s="1">
        <v>410404</v>
      </c>
      <c r="D971" s="1" t="s">
        <v>102</v>
      </c>
      <c r="E971" s="1">
        <v>8673</v>
      </c>
      <c r="F971" s="1" t="s">
        <v>191</v>
      </c>
      <c r="G971" s="1" t="s">
        <v>192</v>
      </c>
      <c r="I971" s="1" t="s">
        <v>192</v>
      </c>
      <c r="K971" s="1">
        <v>153</v>
      </c>
      <c r="L971" s="1">
        <v>153</v>
      </c>
      <c r="M971" s="1" t="s">
        <v>1698</v>
      </c>
      <c r="N971" s="1" t="s">
        <v>106</v>
      </c>
      <c r="O971" s="1" t="s">
        <v>198</v>
      </c>
      <c r="P971" s="1" t="s">
        <v>108</v>
      </c>
      <c r="Q971" s="1" t="s">
        <v>109</v>
      </c>
      <c r="R971" s="1">
        <v>1</v>
      </c>
      <c r="S971" s="1" t="s">
        <v>110</v>
      </c>
      <c r="T971" s="1" t="s">
        <v>111</v>
      </c>
      <c r="U971" s="1" t="s">
        <v>112</v>
      </c>
      <c r="V971" s="1">
        <v>411</v>
      </c>
      <c r="Y971" s="1">
        <v>410080</v>
      </c>
      <c r="Z971" s="1" t="s">
        <v>113</v>
      </c>
      <c r="AG971" s="1">
        <v>1</v>
      </c>
      <c r="AH971" s="4">
        <v>42559</v>
      </c>
      <c r="AI971" s="1">
        <v>57</v>
      </c>
      <c r="AS971" s="4">
        <v>42558</v>
      </c>
      <c r="AT971" s="4">
        <v>42886</v>
      </c>
      <c r="AU971" s="4">
        <v>42746</v>
      </c>
      <c r="AW971" s="1">
        <v>1</v>
      </c>
      <c r="AY971" s="1" t="s">
        <v>116</v>
      </c>
      <c r="BB971" s="1">
        <v>0</v>
      </c>
      <c r="BC971" s="1">
        <v>0</v>
      </c>
      <c r="BD971" s="1">
        <v>1</v>
      </c>
      <c r="BE971" s="1">
        <v>1890</v>
      </c>
      <c r="BF971" s="1" t="s">
        <v>146</v>
      </c>
      <c r="BG971" s="1">
        <v>1890</v>
      </c>
      <c r="BH971" s="1">
        <v>29.43</v>
      </c>
      <c r="BI971" s="1">
        <v>40.55</v>
      </c>
      <c r="BJ971" s="1">
        <v>0</v>
      </c>
      <c r="BL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1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1890</v>
      </c>
      <c r="CD971" s="1">
        <v>1</v>
      </c>
      <c r="CE971" s="1" t="s">
        <v>118</v>
      </c>
      <c r="CF971" s="1" t="s">
        <v>1511</v>
      </c>
      <c r="CG971" s="1" t="str">
        <f>"05"</f>
        <v>05</v>
      </c>
      <c r="CH971" s="1" t="str">
        <f>"2"</f>
        <v>2</v>
      </c>
      <c r="CI971" s="1" t="str">
        <f>"07"</f>
        <v>07</v>
      </c>
      <c r="CJ971" s="1" t="s">
        <v>120</v>
      </c>
      <c r="CK971" s="1" t="str">
        <f>"02"</f>
        <v>02</v>
      </c>
      <c r="CL971" s="1" t="s">
        <v>121</v>
      </c>
      <c r="CW971" s="1">
        <v>0</v>
      </c>
      <c r="CX971" s="1">
        <v>0</v>
      </c>
      <c r="CY971" s="1">
        <v>0</v>
      </c>
    </row>
    <row r="972" spans="1:103">
      <c r="A972" s="1">
        <v>410</v>
      </c>
      <c r="B972" s="1" t="s">
        <v>138</v>
      </c>
      <c r="C972" s="1">
        <v>410404</v>
      </c>
      <c r="D972" s="1" t="s">
        <v>102</v>
      </c>
      <c r="E972" s="1">
        <v>8673</v>
      </c>
      <c r="F972" s="1" t="s">
        <v>191</v>
      </c>
      <c r="G972" s="1" t="s">
        <v>192</v>
      </c>
      <c r="I972" s="1" t="s">
        <v>192</v>
      </c>
      <c r="K972" s="1">
        <v>155</v>
      </c>
      <c r="L972" s="1">
        <v>155</v>
      </c>
      <c r="M972" s="1" t="s">
        <v>1698</v>
      </c>
      <c r="N972" s="1" t="s">
        <v>106</v>
      </c>
      <c r="O972" s="1" t="s">
        <v>198</v>
      </c>
      <c r="P972" s="1" t="s">
        <v>108</v>
      </c>
      <c r="Q972" s="1" t="s">
        <v>109</v>
      </c>
      <c r="R972" s="1">
        <v>1</v>
      </c>
      <c r="S972" s="1" t="s">
        <v>110</v>
      </c>
      <c r="T972" s="1" t="s">
        <v>111</v>
      </c>
      <c r="U972" s="1" t="s">
        <v>112</v>
      </c>
      <c r="V972" s="1">
        <v>411</v>
      </c>
      <c r="Y972" s="1">
        <v>410080</v>
      </c>
      <c r="Z972" s="1" t="s">
        <v>113</v>
      </c>
      <c r="AG972" s="1">
        <v>1</v>
      </c>
      <c r="AH972" s="4">
        <v>42559</v>
      </c>
      <c r="AI972" s="1">
        <v>57</v>
      </c>
      <c r="AS972" s="4">
        <v>42558</v>
      </c>
      <c r="AT972" s="4">
        <v>42886</v>
      </c>
      <c r="AU972" s="4">
        <v>42746</v>
      </c>
      <c r="AW972" s="1">
        <v>1</v>
      </c>
      <c r="AY972" s="1" t="s">
        <v>116</v>
      </c>
      <c r="BB972" s="1">
        <v>0</v>
      </c>
      <c r="BC972" s="1">
        <v>0</v>
      </c>
      <c r="BD972" s="1">
        <v>1</v>
      </c>
      <c r="BE972" s="1">
        <v>1890</v>
      </c>
      <c r="BF972" s="1" t="s">
        <v>146</v>
      </c>
      <c r="BG972" s="1">
        <v>1890</v>
      </c>
      <c r="BH972" s="1">
        <v>29.43</v>
      </c>
      <c r="BI972" s="1">
        <v>40.55</v>
      </c>
      <c r="BJ972" s="1">
        <v>0</v>
      </c>
      <c r="BL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1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1890</v>
      </c>
      <c r="CD972" s="1">
        <v>1</v>
      </c>
      <c r="CE972" s="1" t="s">
        <v>118</v>
      </c>
      <c r="CF972" s="1" t="s">
        <v>1511</v>
      </c>
      <c r="CG972" s="1" t="str">
        <f>"05"</f>
        <v>05</v>
      </c>
      <c r="CH972" s="1" t="str">
        <f>"2"</f>
        <v>2</v>
      </c>
      <c r="CI972" s="1" t="str">
        <f>"07"</f>
        <v>07</v>
      </c>
      <c r="CJ972" s="1" t="s">
        <v>120</v>
      </c>
      <c r="CK972" s="1" t="str">
        <f>"02"</f>
        <v>02</v>
      </c>
      <c r="CL972" s="1" t="s">
        <v>121</v>
      </c>
      <c r="CW972" s="1">
        <v>0</v>
      </c>
      <c r="CX972" s="1">
        <v>0</v>
      </c>
      <c r="CY972" s="1">
        <v>0</v>
      </c>
    </row>
    <row r="973" spans="1:103">
      <c r="A973" s="1">
        <v>410</v>
      </c>
      <c r="B973" s="1" t="s">
        <v>138</v>
      </c>
      <c r="C973" s="1">
        <v>410404</v>
      </c>
      <c r="D973" s="1" t="s">
        <v>102</v>
      </c>
      <c r="E973" s="1">
        <v>8673</v>
      </c>
      <c r="F973" s="1" t="s">
        <v>191</v>
      </c>
      <c r="G973" s="1" t="s">
        <v>192</v>
      </c>
      <c r="I973" s="1" t="s">
        <v>192</v>
      </c>
      <c r="K973" s="1">
        <v>156</v>
      </c>
      <c r="L973" s="1">
        <v>156</v>
      </c>
      <c r="M973" s="1" t="s">
        <v>1698</v>
      </c>
      <c r="N973" s="1" t="s">
        <v>106</v>
      </c>
      <c r="O973" s="1" t="s">
        <v>198</v>
      </c>
      <c r="P973" s="1" t="s">
        <v>108</v>
      </c>
      <c r="Q973" s="1" t="s">
        <v>109</v>
      </c>
      <c r="R973" s="1">
        <v>1</v>
      </c>
      <c r="S973" s="1" t="s">
        <v>110</v>
      </c>
      <c r="T973" s="1" t="s">
        <v>111</v>
      </c>
      <c r="U973" s="1" t="s">
        <v>112</v>
      </c>
      <c r="V973" s="1">
        <v>411</v>
      </c>
      <c r="Y973" s="1">
        <v>410080</v>
      </c>
      <c r="Z973" s="1" t="s">
        <v>113</v>
      </c>
      <c r="AG973" s="1">
        <v>1</v>
      </c>
      <c r="AH973" s="4">
        <v>42559</v>
      </c>
      <c r="AI973" s="1">
        <v>57</v>
      </c>
      <c r="AS973" s="4">
        <v>42558</v>
      </c>
      <c r="AT973" s="4">
        <v>42886</v>
      </c>
      <c r="AU973" s="4">
        <v>42746</v>
      </c>
      <c r="AW973" s="1">
        <v>1</v>
      </c>
      <c r="AY973" s="1" t="s">
        <v>116</v>
      </c>
      <c r="BB973" s="1">
        <v>0</v>
      </c>
      <c r="BC973" s="1">
        <v>0</v>
      </c>
      <c r="BD973" s="1">
        <v>1</v>
      </c>
      <c r="BE973" s="1">
        <v>1890</v>
      </c>
      <c r="BF973" s="1" t="s">
        <v>146</v>
      </c>
      <c r="BG973" s="1">
        <v>1890</v>
      </c>
      <c r="BH973" s="1">
        <v>29.43</v>
      </c>
      <c r="BI973" s="1">
        <v>40.55</v>
      </c>
      <c r="BJ973" s="1">
        <v>0</v>
      </c>
      <c r="BL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>
        <v>1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1890</v>
      </c>
      <c r="CD973" s="1">
        <v>1</v>
      </c>
      <c r="CE973" s="1" t="s">
        <v>118</v>
      </c>
      <c r="CF973" s="1" t="s">
        <v>1511</v>
      </c>
      <c r="CG973" s="1" t="str">
        <f>"05"</f>
        <v>05</v>
      </c>
      <c r="CH973" s="1" t="str">
        <f>"2"</f>
        <v>2</v>
      </c>
      <c r="CI973" s="1" t="str">
        <f>"07"</f>
        <v>07</v>
      </c>
      <c r="CJ973" s="1" t="s">
        <v>120</v>
      </c>
      <c r="CK973" s="1" t="str">
        <f>"02"</f>
        <v>02</v>
      </c>
      <c r="CL973" s="1" t="s">
        <v>121</v>
      </c>
      <c r="CW973" s="1">
        <v>0</v>
      </c>
      <c r="CX973" s="1">
        <v>0</v>
      </c>
      <c r="CY973" s="1">
        <v>0</v>
      </c>
    </row>
    <row r="974" spans="1:103">
      <c r="A974" s="1">
        <v>410</v>
      </c>
      <c r="B974" s="1" t="s">
        <v>138</v>
      </c>
      <c r="C974" s="1">
        <v>410404</v>
      </c>
      <c r="D974" s="1" t="s">
        <v>102</v>
      </c>
      <c r="E974" s="1">
        <v>8673</v>
      </c>
      <c r="F974" s="1" t="s">
        <v>191</v>
      </c>
      <c r="G974" s="1" t="s">
        <v>192</v>
      </c>
      <c r="I974" s="1" t="s">
        <v>192</v>
      </c>
      <c r="K974" s="1">
        <v>157</v>
      </c>
      <c r="L974" s="1">
        <v>157</v>
      </c>
      <c r="M974" s="1" t="s">
        <v>1698</v>
      </c>
      <c r="N974" s="1" t="s">
        <v>106</v>
      </c>
      <c r="O974" s="1" t="s">
        <v>198</v>
      </c>
      <c r="P974" s="1" t="s">
        <v>108</v>
      </c>
      <c r="Q974" s="1" t="s">
        <v>109</v>
      </c>
      <c r="R974" s="1">
        <v>1</v>
      </c>
      <c r="S974" s="1" t="s">
        <v>110</v>
      </c>
      <c r="T974" s="1" t="s">
        <v>111</v>
      </c>
      <c r="U974" s="1" t="s">
        <v>112</v>
      </c>
      <c r="V974" s="1">
        <v>411</v>
      </c>
      <c r="Y974" s="1">
        <v>410080</v>
      </c>
      <c r="Z974" s="1" t="s">
        <v>113</v>
      </c>
      <c r="AG974" s="1">
        <v>1</v>
      </c>
      <c r="AH974" s="4">
        <v>42559</v>
      </c>
      <c r="AI974" s="1">
        <v>57</v>
      </c>
      <c r="AS974" s="4">
        <v>42558</v>
      </c>
      <c r="AT974" s="4">
        <v>42886</v>
      </c>
      <c r="AU974" s="4">
        <v>42746</v>
      </c>
      <c r="AW974" s="1">
        <v>1</v>
      </c>
      <c r="AY974" s="1" t="s">
        <v>116</v>
      </c>
      <c r="BB974" s="1">
        <v>0</v>
      </c>
      <c r="BC974" s="1">
        <v>0</v>
      </c>
      <c r="BD974" s="1">
        <v>1</v>
      </c>
      <c r="BE974" s="1">
        <v>1890</v>
      </c>
      <c r="BF974" s="1" t="s">
        <v>146</v>
      </c>
      <c r="BG974" s="1">
        <v>1890</v>
      </c>
      <c r="BH974" s="1">
        <v>29.43</v>
      </c>
      <c r="BI974" s="1">
        <v>40.55</v>
      </c>
      <c r="BJ974" s="1">
        <v>0</v>
      </c>
      <c r="BL974" s="1">
        <v>0</v>
      </c>
      <c r="BN974" s="1">
        <v>0</v>
      </c>
      <c r="BO974" s="1">
        <v>0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>
        <v>1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</v>
      </c>
      <c r="CC974" s="1">
        <v>1890</v>
      </c>
      <c r="CD974" s="1">
        <v>1</v>
      </c>
      <c r="CE974" s="1" t="s">
        <v>118</v>
      </c>
      <c r="CF974" s="1" t="s">
        <v>1511</v>
      </c>
      <c r="CG974" s="1" t="str">
        <f>"05"</f>
        <v>05</v>
      </c>
      <c r="CH974" s="1" t="str">
        <f>"2"</f>
        <v>2</v>
      </c>
      <c r="CI974" s="1" t="str">
        <f>"07"</f>
        <v>07</v>
      </c>
      <c r="CJ974" s="1" t="s">
        <v>120</v>
      </c>
      <c r="CK974" s="1" t="str">
        <f>"02"</f>
        <v>02</v>
      </c>
      <c r="CL974" s="1" t="s">
        <v>121</v>
      </c>
      <c r="CW974" s="1">
        <v>0</v>
      </c>
      <c r="CX974" s="1">
        <v>0</v>
      </c>
      <c r="CY974" s="1">
        <v>0</v>
      </c>
    </row>
    <row r="975" spans="1:103">
      <c r="A975" s="1">
        <v>410</v>
      </c>
      <c r="B975" s="1" t="s">
        <v>138</v>
      </c>
      <c r="C975" s="1">
        <v>410404</v>
      </c>
      <c r="D975" s="1" t="s">
        <v>102</v>
      </c>
      <c r="E975" s="1">
        <v>8673</v>
      </c>
      <c r="F975" s="1" t="s">
        <v>191</v>
      </c>
      <c r="G975" s="1" t="s">
        <v>192</v>
      </c>
      <c r="I975" s="1" t="s">
        <v>192</v>
      </c>
      <c r="K975" s="1">
        <v>158</v>
      </c>
      <c r="L975" s="1">
        <v>158</v>
      </c>
      <c r="M975" s="1" t="s">
        <v>1698</v>
      </c>
      <c r="N975" s="1" t="s">
        <v>106</v>
      </c>
      <c r="O975" s="1" t="s">
        <v>198</v>
      </c>
      <c r="P975" s="1" t="s">
        <v>108</v>
      </c>
      <c r="Q975" s="1" t="s">
        <v>109</v>
      </c>
      <c r="R975" s="1">
        <v>1</v>
      </c>
      <c r="S975" s="1" t="s">
        <v>110</v>
      </c>
      <c r="T975" s="1" t="s">
        <v>111</v>
      </c>
      <c r="U975" s="1" t="s">
        <v>112</v>
      </c>
      <c r="V975" s="1">
        <v>411</v>
      </c>
      <c r="Y975" s="1">
        <v>410080</v>
      </c>
      <c r="Z975" s="1" t="s">
        <v>113</v>
      </c>
      <c r="AG975" s="1">
        <v>1</v>
      </c>
      <c r="AH975" s="4">
        <v>42559</v>
      </c>
      <c r="AI975" s="1">
        <v>57</v>
      </c>
      <c r="AS975" s="4">
        <v>42558</v>
      </c>
      <c r="AT975" s="4">
        <v>42886</v>
      </c>
      <c r="AU975" s="4">
        <v>42746</v>
      </c>
      <c r="AW975" s="1">
        <v>1</v>
      </c>
      <c r="AY975" s="1" t="s">
        <v>116</v>
      </c>
      <c r="BB975" s="1">
        <v>0</v>
      </c>
      <c r="BC975" s="1">
        <v>0</v>
      </c>
      <c r="BD975" s="1">
        <v>1</v>
      </c>
      <c r="BE975" s="1">
        <v>1890</v>
      </c>
      <c r="BF975" s="1" t="s">
        <v>146</v>
      </c>
      <c r="BG975" s="1">
        <v>1890</v>
      </c>
      <c r="BH975" s="1">
        <v>29.43</v>
      </c>
      <c r="BI975" s="1">
        <v>40.55</v>
      </c>
      <c r="BJ975" s="1">
        <v>0</v>
      </c>
      <c r="BL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1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1890</v>
      </c>
      <c r="CD975" s="1">
        <v>1</v>
      </c>
      <c r="CE975" s="1" t="s">
        <v>118</v>
      </c>
      <c r="CF975" s="1" t="s">
        <v>1511</v>
      </c>
      <c r="CG975" s="1" t="str">
        <f>"05"</f>
        <v>05</v>
      </c>
      <c r="CH975" s="1" t="str">
        <f>"2"</f>
        <v>2</v>
      </c>
      <c r="CI975" s="1" t="str">
        <f>"07"</f>
        <v>07</v>
      </c>
      <c r="CJ975" s="1" t="s">
        <v>120</v>
      </c>
      <c r="CK975" s="1" t="str">
        <f>"02"</f>
        <v>02</v>
      </c>
      <c r="CL975" s="1" t="s">
        <v>121</v>
      </c>
      <c r="CW975" s="1">
        <v>0</v>
      </c>
      <c r="CX975" s="1">
        <v>0</v>
      </c>
      <c r="CY975" s="1">
        <v>0</v>
      </c>
    </row>
    <row r="976" spans="1:103">
      <c r="A976" s="1">
        <v>410</v>
      </c>
      <c r="B976" s="1" t="s">
        <v>138</v>
      </c>
      <c r="C976" s="1">
        <v>410404</v>
      </c>
      <c r="D976" s="1" t="s">
        <v>102</v>
      </c>
      <c r="E976" s="1">
        <v>8673</v>
      </c>
      <c r="F976" s="1" t="s">
        <v>191</v>
      </c>
      <c r="G976" s="1" t="s">
        <v>192</v>
      </c>
      <c r="I976" s="1" t="s">
        <v>192</v>
      </c>
      <c r="K976" s="1">
        <v>160</v>
      </c>
      <c r="L976" s="1">
        <v>160</v>
      </c>
      <c r="M976" s="1" t="s">
        <v>1698</v>
      </c>
      <c r="N976" s="1" t="s">
        <v>106</v>
      </c>
      <c r="O976" s="1" t="s">
        <v>198</v>
      </c>
      <c r="P976" s="1" t="s">
        <v>108</v>
      </c>
      <c r="Q976" s="1" t="s">
        <v>109</v>
      </c>
      <c r="R976" s="1">
        <v>1</v>
      </c>
      <c r="S976" s="1" t="s">
        <v>110</v>
      </c>
      <c r="T976" s="1" t="s">
        <v>111</v>
      </c>
      <c r="U976" s="1" t="s">
        <v>112</v>
      </c>
      <c r="V976" s="1">
        <v>411</v>
      </c>
      <c r="Y976" s="1">
        <v>410080</v>
      </c>
      <c r="Z976" s="1" t="s">
        <v>113</v>
      </c>
      <c r="AG976" s="1">
        <v>1</v>
      </c>
      <c r="AH976" s="4">
        <v>42559</v>
      </c>
      <c r="AI976" s="1">
        <v>57</v>
      </c>
      <c r="AS976" s="4">
        <v>42558</v>
      </c>
      <c r="AT976" s="4">
        <v>42886</v>
      </c>
      <c r="AU976" s="4">
        <v>42746</v>
      </c>
      <c r="AW976" s="1">
        <v>1</v>
      </c>
      <c r="AY976" s="1" t="s">
        <v>116</v>
      </c>
      <c r="BB976" s="1">
        <v>0</v>
      </c>
      <c r="BC976" s="1">
        <v>0</v>
      </c>
      <c r="BD976" s="1">
        <v>1</v>
      </c>
      <c r="BE976" s="1">
        <v>1890</v>
      </c>
      <c r="BF976" s="1" t="s">
        <v>146</v>
      </c>
      <c r="BG976" s="1">
        <v>1890</v>
      </c>
      <c r="BH976" s="1">
        <v>29.43</v>
      </c>
      <c r="BI976" s="1">
        <v>40.55</v>
      </c>
      <c r="BJ976" s="1">
        <v>0</v>
      </c>
      <c r="BL976" s="1">
        <v>0</v>
      </c>
      <c r="BN976" s="1">
        <v>0</v>
      </c>
      <c r="BO976" s="1">
        <v>0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>
        <v>1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1890</v>
      </c>
      <c r="CD976" s="1">
        <v>1</v>
      </c>
      <c r="CE976" s="1" t="s">
        <v>118</v>
      </c>
      <c r="CF976" s="1" t="s">
        <v>1511</v>
      </c>
      <c r="CG976" s="1" t="str">
        <f>"05"</f>
        <v>05</v>
      </c>
      <c r="CH976" s="1" t="str">
        <f>"2"</f>
        <v>2</v>
      </c>
      <c r="CI976" s="1" t="str">
        <f>"07"</f>
        <v>07</v>
      </c>
      <c r="CJ976" s="1" t="s">
        <v>120</v>
      </c>
      <c r="CK976" s="1" t="str">
        <f>"02"</f>
        <v>02</v>
      </c>
      <c r="CL976" s="1" t="s">
        <v>121</v>
      </c>
      <c r="CW976" s="1">
        <v>0</v>
      </c>
      <c r="CX976" s="1">
        <v>0</v>
      </c>
      <c r="CY976" s="1">
        <v>0</v>
      </c>
    </row>
    <row r="977" spans="1:103">
      <c r="A977" s="1">
        <v>410</v>
      </c>
      <c r="B977" s="1" t="s">
        <v>138</v>
      </c>
      <c r="C977" s="1">
        <v>410404</v>
      </c>
      <c r="D977" s="1" t="s">
        <v>102</v>
      </c>
      <c r="E977" s="1">
        <v>8673</v>
      </c>
      <c r="F977" s="1" t="s">
        <v>191</v>
      </c>
      <c r="G977" s="1" t="s">
        <v>192</v>
      </c>
      <c r="I977" s="1" t="s">
        <v>192</v>
      </c>
      <c r="K977" s="1">
        <v>161</v>
      </c>
      <c r="L977" s="1">
        <v>161</v>
      </c>
      <c r="M977" s="1" t="s">
        <v>1698</v>
      </c>
      <c r="N977" s="1" t="s">
        <v>106</v>
      </c>
      <c r="O977" s="1" t="s">
        <v>198</v>
      </c>
      <c r="P977" s="1" t="s">
        <v>108</v>
      </c>
      <c r="Q977" s="1" t="s">
        <v>109</v>
      </c>
      <c r="R977" s="1">
        <v>1</v>
      </c>
      <c r="S977" s="1" t="s">
        <v>110</v>
      </c>
      <c r="T977" s="1" t="s">
        <v>111</v>
      </c>
      <c r="U977" s="1" t="s">
        <v>112</v>
      </c>
      <c r="V977" s="1">
        <v>411</v>
      </c>
      <c r="Y977" s="1">
        <v>410080</v>
      </c>
      <c r="Z977" s="1" t="s">
        <v>113</v>
      </c>
      <c r="AG977" s="1">
        <v>1</v>
      </c>
      <c r="AH977" s="4">
        <v>42559</v>
      </c>
      <c r="AI977" s="1">
        <v>57</v>
      </c>
      <c r="AS977" s="4">
        <v>42558</v>
      </c>
      <c r="AT977" s="4">
        <v>42886</v>
      </c>
      <c r="AU977" s="4">
        <v>42746</v>
      </c>
      <c r="AW977" s="1">
        <v>1</v>
      </c>
      <c r="AY977" s="1" t="s">
        <v>116</v>
      </c>
      <c r="BB977" s="1">
        <v>0</v>
      </c>
      <c r="BC977" s="1">
        <v>0</v>
      </c>
      <c r="BD977" s="1">
        <v>1</v>
      </c>
      <c r="BE977" s="1">
        <v>1890</v>
      </c>
      <c r="BF977" s="1" t="s">
        <v>146</v>
      </c>
      <c r="BG977" s="1">
        <v>1890</v>
      </c>
      <c r="BH977" s="1">
        <v>29.43</v>
      </c>
      <c r="BI977" s="1">
        <v>40.55</v>
      </c>
      <c r="BJ977" s="1">
        <v>0</v>
      </c>
      <c r="BL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1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1890</v>
      </c>
      <c r="CD977" s="1">
        <v>1</v>
      </c>
      <c r="CE977" s="1" t="s">
        <v>118</v>
      </c>
      <c r="CF977" s="1" t="s">
        <v>1511</v>
      </c>
      <c r="CG977" s="1" t="str">
        <f>"05"</f>
        <v>05</v>
      </c>
      <c r="CH977" s="1" t="str">
        <f>"2"</f>
        <v>2</v>
      </c>
      <c r="CI977" s="1" t="str">
        <f>"07"</f>
        <v>07</v>
      </c>
      <c r="CJ977" s="1" t="s">
        <v>120</v>
      </c>
      <c r="CK977" s="1" t="str">
        <f>"02"</f>
        <v>02</v>
      </c>
      <c r="CL977" s="1" t="s">
        <v>121</v>
      </c>
      <c r="CW977" s="1">
        <v>0</v>
      </c>
      <c r="CX977" s="1">
        <v>0</v>
      </c>
      <c r="CY977" s="1">
        <v>0</v>
      </c>
    </row>
    <row r="978" spans="1:103">
      <c r="A978" s="1">
        <v>410</v>
      </c>
      <c r="B978" s="1" t="s">
        <v>138</v>
      </c>
      <c r="C978" s="1">
        <v>410404</v>
      </c>
      <c r="D978" s="1" t="s">
        <v>102</v>
      </c>
      <c r="E978" s="1">
        <v>8673</v>
      </c>
      <c r="F978" s="1" t="s">
        <v>191</v>
      </c>
      <c r="G978" s="1" t="s">
        <v>192</v>
      </c>
      <c r="I978" s="1" t="s">
        <v>192</v>
      </c>
      <c r="K978" s="1">
        <v>162</v>
      </c>
      <c r="L978" s="1">
        <v>162</v>
      </c>
      <c r="M978" s="1" t="s">
        <v>1698</v>
      </c>
      <c r="N978" s="1" t="s">
        <v>106</v>
      </c>
      <c r="O978" s="1" t="s">
        <v>198</v>
      </c>
      <c r="P978" s="1" t="s">
        <v>108</v>
      </c>
      <c r="Q978" s="1" t="s">
        <v>109</v>
      </c>
      <c r="R978" s="1">
        <v>1</v>
      </c>
      <c r="S978" s="1" t="s">
        <v>110</v>
      </c>
      <c r="T978" s="1" t="s">
        <v>111</v>
      </c>
      <c r="U978" s="1" t="s">
        <v>112</v>
      </c>
      <c r="V978" s="1">
        <v>411</v>
      </c>
      <c r="Y978" s="1">
        <v>410080</v>
      </c>
      <c r="Z978" s="1" t="s">
        <v>113</v>
      </c>
      <c r="AG978" s="1">
        <v>1</v>
      </c>
      <c r="AH978" s="4">
        <v>42559</v>
      </c>
      <c r="AI978" s="1">
        <v>57</v>
      </c>
      <c r="AS978" s="4">
        <v>42558</v>
      </c>
      <c r="AT978" s="4">
        <v>42886</v>
      </c>
      <c r="AU978" s="4">
        <v>42746</v>
      </c>
      <c r="AW978" s="1">
        <v>1</v>
      </c>
      <c r="AY978" s="1" t="s">
        <v>116</v>
      </c>
      <c r="BB978" s="1">
        <v>0</v>
      </c>
      <c r="BC978" s="1">
        <v>0</v>
      </c>
      <c r="BD978" s="1">
        <v>1</v>
      </c>
      <c r="BE978" s="1">
        <v>1890</v>
      </c>
      <c r="BF978" s="1" t="s">
        <v>146</v>
      </c>
      <c r="BG978" s="1">
        <v>1890</v>
      </c>
      <c r="BH978" s="1">
        <v>29.43</v>
      </c>
      <c r="BI978" s="1">
        <v>40.55</v>
      </c>
      <c r="BJ978" s="1">
        <v>0</v>
      </c>
      <c r="BL978" s="1">
        <v>0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1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1890</v>
      </c>
      <c r="CD978" s="1">
        <v>1</v>
      </c>
      <c r="CE978" s="1" t="s">
        <v>118</v>
      </c>
      <c r="CF978" s="1" t="s">
        <v>1511</v>
      </c>
      <c r="CG978" s="1" t="str">
        <f>"05"</f>
        <v>05</v>
      </c>
      <c r="CH978" s="1" t="str">
        <f>"2"</f>
        <v>2</v>
      </c>
      <c r="CI978" s="1" t="str">
        <f>"07"</f>
        <v>07</v>
      </c>
      <c r="CJ978" s="1" t="s">
        <v>120</v>
      </c>
      <c r="CK978" s="1" t="str">
        <f>"02"</f>
        <v>02</v>
      </c>
      <c r="CL978" s="1" t="s">
        <v>121</v>
      </c>
      <c r="CW978" s="1">
        <v>0</v>
      </c>
      <c r="CX978" s="1">
        <v>0</v>
      </c>
      <c r="CY978" s="1">
        <v>0</v>
      </c>
    </row>
    <row r="979" spans="1:103">
      <c r="A979" s="1">
        <v>410</v>
      </c>
      <c r="B979" s="1" t="s">
        <v>138</v>
      </c>
      <c r="C979" s="1">
        <v>410404</v>
      </c>
      <c r="D979" s="1" t="s">
        <v>102</v>
      </c>
      <c r="E979" s="1">
        <v>8673</v>
      </c>
      <c r="F979" s="1" t="s">
        <v>191</v>
      </c>
      <c r="G979" s="1" t="s">
        <v>192</v>
      </c>
      <c r="I979" s="1" t="s">
        <v>192</v>
      </c>
      <c r="K979" s="1">
        <v>168</v>
      </c>
      <c r="L979" s="1">
        <v>168</v>
      </c>
      <c r="M979" s="1" t="s">
        <v>1698</v>
      </c>
      <c r="N979" s="1" t="s">
        <v>106</v>
      </c>
      <c r="O979" s="1" t="s">
        <v>198</v>
      </c>
      <c r="P979" s="1" t="s">
        <v>108</v>
      </c>
      <c r="Q979" s="1" t="s">
        <v>109</v>
      </c>
      <c r="R979" s="1">
        <v>1</v>
      </c>
      <c r="S979" s="1" t="s">
        <v>110</v>
      </c>
      <c r="T979" s="1" t="s">
        <v>111</v>
      </c>
      <c r="U979" s="1" t="s">
        <v>112</v>
      </c>
      <c r="V979" s="1">
        <v>411</v>
      </c>
      <c r="Y979" s="1">
        <v>410080</v>
      </c>
      <c r="Z979" s="1" t="s">
        <v>113</v>
      </c>
      <c r="AG979" s="1">
        <v>1</v>
      </c>
      <c r="AH979" s="4">
        <v>42559</v>
      </c>
      <c r="AI979" s="1">
        <v>57</v>
      </c>
      <c r="AS979" s="4">
        <v>42558</v>
      </c>
      <c r="AT979" s="4">
        <v>42886</v>
      </c>
      <c r="AU979" s="4">
        <v>42746</v>
      </c>
      <c r="AW979" s="1">
        <v>1</v>
      </c>
      <c r="AY979" s="1" t="s">
        <v>116</v>
      </c>
      <c r="BB979" s="1">
        <v>0</v>
      </c>
      <c r="BC979" s="1">
        <v>0</v>
      </c>
      <c r="BD979" s="1">
        <v>1</v>
      </c>
      <c r="BE979" s="1">
        <v>1890</v>
      </c>
      <c r="BF979" s="1" t="s">
        <v>146</v>
      </c>
      <c r="BG979" s="1">
        <v>1890</v>
      </c>
      <c r="BH979" s="1">
        <v>29.43</v>
      </c>
      <c r="BI979" s="1">
        <v>40.55</v>
      </c>
      <c r="BJ979" s="1">
        <v>0</v>
      </c>
      <c r="BL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1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1890</v>
      </c>
      <c r="CD979" s="1">
        <v>1</v>
      </c>
      <c r="CE979" s="1" t="s">
        <v>118</v>
      </c>
      <c r="CF979" s="1" t="s">
        <v>1511</v>
      </c>
      <c r="CG979" s="1" t="str">
        <f>"05"</f>
        <v>05</v>
      </c>
      <c r="CH979" s="1" t="str">
        <f>"2"</f>
        <v>2</v>
      </c>
      <c r="CI979" s="1" t="str">
        <f>"07"</f>
        <v>07</v>
      </c>
      <c r="CJ979" s="1" t="s">
        <v>120</v>
      </c>
      <c r="CK979" s="1" t="str">
        <f>"02"</f>
        <v>02</v>
      </c>
      <c r="CL979" s="1" t="s">
        <v>121</v>
      </c>
      <c r="CW979" s="1">
        <v>0</v>
      </c>
      <c r="CX979" s="1">
        <v>0</v>
      </c>
      <c r="CY979" s="1">
        <v>0</v>
      </c>
    </row>
    <row r="980" spans="1:103">
      <c r="A980" s="1">
        <v>410</v>
      </c>
      <c r="B980" s="1" t="s">
        <v>138</v>
      </c>
      <c r="C980" s="1">
        <v>410404</v>
      </c>
      <c r="D980" s="1" t="s">
        <v>102</v>
      </c>
      <c r="E980" s="1">
        <v>8673</v>
      </c>
      <c r="F980" s="1" t="s">
        <v>191</v>
      </c>
      <c r="G980" s="1" t="s">
        <v>192</v>
      </c>
      <c r="I980" s="1" t="s">
        <v>192</v>
      </c>
      <c r="K980" s="1">
        <v>169</v>
      </c>
      <c r="L980" s="1">
        <v>169</v>
      </c>
      <c r="M980" s="1" t="s">
        <v>1698</v>
      </c>
      <c r="N980" s="1" t="s">
        <v>106</v>
      </c>
      <c r="O980" s="1" t="s">
        <v>198</v>
      </c>
      <c r="P980" s="1" t="s">
        <v>108</v>
      </c>
      <c r="Q980" s="1" t="s">
        <v>109</v>
      </c>
      <c r="R980" s="1">
        <v>1</v>
      </c>
      <c r="S980" s="1" t="s">
        <v>110</v>
      </c>
      <c r="T980" s="1" t="s">
        <v>111</v>
      </c>
      <c r="U980" s="1" t="s">
        <v>112</v>
      </c>
      <c r="V980" s="1">
        <v>411</v>
      </c>
      <c r="Y980" s="1">
        <v>410080</v>
      </c>
      <c r="Z980" s="1" t="s">
        <v>113</v>
      </c>
      <c r="AG980" s="1">
        <v>1</v>
      </c>
      <c r="AH980" s="4">
        <v>42559</v>
      </c>
      <c r="AI980" s="1">
        <v>57</v>
      </c>
      <c r="AS980" s="4">
        <v>42558</v>
      </c>
      <c r="AT980" s="4">
        <v>42886</v>
      </c>
      <c r="AU980" s="4">
        <v>42746</v>
      </c>
      <c r="AW980" s="1">
        <v>1</v>
      </c>
      <c r="AY980" s="1" t="s">
        <v>116</v>
      </c>
      <c r="BB980" s="1">
        <v>0</v>
      </c>
      <c r="BC980" s="1">
        <v>0</v>
      </c>
      <c r="BD980" s="1">
        <v>1</v>
      </c>
      <c r="BE980" s="1">
        <v>1890</v>
      </c>
      <c r="BF980" s="1" t="s">
        <v>146</v>
      </c>
      <c r="BG980" s="1">
        <v>1890</v>
      </c>
      <c r="BH980" s="1">
        <v>29.43</v>
      </c>
      <c r="BI980" s="1">
        <v>40.55</v>
      </c>
      <c r="BJ980" s="1">
        <v>0</v>
      </c>
      <c r="BL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1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1890</v>
      </c>
      <c r="CD980" s="1">
        <v>1</v>
      </c>
      <c r="CE980" s="1" t="s">
        <v>118</v>
      </c>
      <c r="CF980" s="1" t="s">
        <v>1511</v>
      </c>
      <c r="CG980" s="1" t="str">
        <f>"05"</f>
        <v>05</v>
      </c>
      <c r="CH980" s="1" t="str">
        <f>"2"</f>
        <v>2</v>
      </c>
      <c r="CI980" s="1" t="str">
        <f>"07"</f>
        <v>07</v>
      </c>
      <c r="CJ980" s="1" t="s">
        <v>120</v>
      </c>
      <c r="CK980" s="1" t="str">
        <f>"02"</f>
        <v>02</v>
      </c>
      <c r="CL980" s="1" t="s">
        <v>121</v>
      </c>
      <c r="CW980" s="1">
        <v>0</v>
      </c>
      <c r="CX980" s="1">
        <v>0</v>
      </c>
      <c r="CY980" s="1">
        <v>0</v>
      </c>
    </row>
    <row r="981" spans="1:103">
      <c r="A981" s="1">
        <v>410</v>
      </c>
      <c r="B981" s="1" t="s">
        <v>138</v>
      </c>
      <c r="C981" s="1">
        <v>410404</v>
      </c>
      <c r="D981" s="1" t="s">
        <v>102</v>
      </c>
      <c r="E981" s="1">
        <v>8673</v>
      </c>
      <c r="F981" s="1" t="s">
        <v>191</v>
      </c>
      <c r="G981" s="1" t="s">
        <v>192</v>
      </c>
      <c r="I981" s="1" t="s">
        <v>192</v>
      </c>
      <c r="K981" s="1">
        <v>170</v>
      </c>
      <c r="L981" s="1">
        <v>170</v>
      </c>
      <c r="M981" s="1" t="s">
        <v>1698</v>
      </c>
      <c r="N981" s="1" t="s">
        <v>106</v>
      </c>
      <c r="O981" s="1" t="s">
        <v>198</v>
      </c>
      <c r="P981" s="1" t="s">
        <v>108</v>
      </c>
      <c r="Q981" s="1" t="s">
        <v>109</v>
      </c>
      <c r="R981" s="1">
        <v>1</v>
      </c>
      <c r="S981" s="1" t="s">
        <v>110</v>
      </c>
      <c r="T981" s="1" t="s">
        <v>111</v>
      </c>
      <c r="U981" s="1" t="s">
        <v>112</v>
      </c>
      <c r="V981" s="1">
        <v>411</v>
      </c>
      <c r="Y981" s="1">
        <v>410080</v>
      </c>
      <c r="Z981" s="1" t="s">
        <v>113</v>
      </c>
      <c r="AG981" s="1">
        <v>1</v>
      </c>
      <c r="AH981" s="4">
        <v>42559</v>
      </c>
      <c r="AI981" s="1">
        <v>57</v>
      </c>
      <c r="AS981" s="4">
        <v>42558</v>
      </c>
      <c r="AT981" s="4">
        <v>42886</v>
      </c>
      <c r="AU981" s="4">
        <v>42746</v>
      </c>
      <c r="AW981" s="1">
        <v>1</v>
      </c>
      <c r="AY981" s="1" t="s">
        <v>116</v>
      </c>
      <c r="BB981" s="1">
        <v>0</v>
      </c>
      <c r="BC981" s="1">
        <v>0</v>
      </c>
      <c r="BD981" s="1">
        <v>1</v>
      </c>
      <c r="BE981" s="1">
        <v>1890</v>
      </c>
      <c r="BF981" s="1" t="s">
        <v>146</v>
      </c>
      <c r="BG981" s="1">
        <v>1890</v>
      </c>
      <c r="BH981" s="1">
        <v>29.43</v>
      </c>
      <c r="BI981" s="1">
        <v>40.55</v>
      </c>
      <c r="BJ981" s="1">
        <v>0</v>
      </c>
      <c r="BL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1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1890</v>
      </c>
      <c r="CD981" s="1">
        <v>1</v>
      </c>
      <c r="CE981" s="1" t="s">
        <v>118</v>
      </c>
      <c r="CF981" s="1" t="s">
        <v>1511</v>
      </c>
      <c r="CG981" s="1" t="str">
        <f>"05"</f>
        <v>05</v>
      </c>
      <c r="CH981" s="1" t="str">
        <f>"2"</f>
        <v>2</v>
      </c>
      <c r="CI981" s="1" t="str">
        <f>"07"</f>
        <v>07</v>
      </c>
      <c r="CJ981" s="1" t="s">
        <v>120</v>
      </c>
      <c r="CK981" s="1" t="str">
        <f>"02"</f>
        <v>02</v>
      </c>
      <c r="CL981" s="1" t="s">
        <v>121</v>
      </c>
      <c r="CW981" s="1">
        <v>0</v>
      </c>
      <c r="CX981" s="1">
        <v>0</v>
      </c>
      <c r="CY981" s="1">
        <v>0</v>
      </c>
    </row>
    <row r="982" spans="1:103">
      <c r="A982" s="1">
        <v>410</v>
      </c>
      <c r="B982" s="1" t="s">
        <v>138</v>
      </c>
      <c r="C982" s="1">
        <v>410404</v>
      </c>
      <c r="D982" s="1" t="s">
        <v>102</v>
      </c>
      <c r="E982" s="1">
        <v>8673</v>
      </c>
      <c r="F982" s="1" t="s">
        <v>191</v>
      </c>
      <c r="G982" s="1" t="s">
        <v>192</v>
      </c>
      <c r="I982" s="1" t="s">
        <v>192</v>
      </c>
      <c r="K982" s="1">
        <v>171</v>
      </c>
      <c r="L982" s="1">
        <v>171</v>
      </c>
      <c r="M982" s="1" t="s">
        <v>1698</v>
      </c>
      <c r="N982" s="1" t="s">
        <v>106</v>
      </c>
      <c r="O982" s="1" t="s">
        <v>198</v>
      </c>
      <c r="P982" s="1" t="s">
        <v>108</v>
      </c>
      <c r="Q982" s="1" t="s">
        <v>109</v>
      </c>
      <c r="R982" s="1">
        <v>1</v>
      </c>
      <c r="S982" s="1" t="s">
        <v>110</v>
      </c>
      <c r="T982" s="1" t="s">
        <v>111</v>
      </c>
      <c r="U982" s="1" t="s">
        <v>112</v>
      </c>
      <c r="V982" s="1">
        <v>411</v>
      </c>
      <c r="Y982" s="1">
        <v>410080</v>
      </c>
      <c r="Z982" s="1" t="s">
        <v>113</v>
      </c>
      <c r="AG982" s="1">
        <v>1</v>
      </c>
      <c r="AH982" s="4">
        <v>42559</v>
      </c>
      <c r="AI982" s="1">
        <v>57</v>
      </c>
      <c r="AS982" s="4">
        <v>42558</v>
      </c>
      <c r="AT982" s="4">
        <v>42886</v>
      </c>
      <c r="AU982" s="4">
        <v>42746</v>
      </c>
      <c r="AW982" s="1">
        <v>1</v>
      </c>
      <c r="AY982" s="1" t="s">
        <v>116</v>
      </c>
      <c r="BB982" s="1">
        <v>0</v>
      </c>
      <c r="BC982" s="1">
        <v>0</v>
      </c>
      <c r="BD982" s="1">
        <v>1</v>
      </c>
      <c r="BE982" s="1">
        <v>1890</v>
      </c>
      <c r="BF982" s="1" t="s">
        <v>146</v>
      </c>
      <c r="BG982" s="1">
        <v>1890</v>
      </c>
      <c r="BH982" s="1">
        <v>29.43</v>
      </c>
      <c r="BI982" s="1">
        <v>40.55</v>
      </c>
      <c r="BJ982" s="1">
        <v>0</v>
      </c>
      <c r="BL982" s="1">
        <v>0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1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1890</v>
      </c>
      <c r="CD982" s="1">
        <v>1</v>
      </c>
      <c r="CE982" s="1" t="s">
        <v>118</v>
      </c>
      <c r="CF982" s="1" t="s">
        <v>1511</v>
      </c>
      <c r="CG982" s="1" t="str">
        <f>"05"</f>
        <v>05</v>
      </c>
      <c r="CH982" s="1" t="str">
        <f>"2"</f>
        <v>2</v>
      </c>
      <c r="CI982" s="1" t="str">
        <f>"07"</f>
        <v>07</v>
      </c>
      <c r="CJ982" s="1" t="s">
        <v>120</v>
      </c>
      <c r="CK982" s="1" t="str">
        <f>"02"</f>
        <v>02</v>
      </c>
      <c r="CL982" s="1" t="s">
        <v>121</v>
      </c>
      <c r="CW982" s="1">
        <v>0</v>
      </c>
      <c r="CX982" s="1">
        <v>0</v>
      </c>
      <c r="CY982" s="1">
        <v>0</v>
      </c>
    </row>
    <row r="983" spans="1:103">
      <c r="A983" s="1">
        <v>410</v>
      </c>
      <c r="B983" s="1" t="s">
        <v>138</v>
      </c>
      <c r="C983" s="1">
        <v>410404</v>
      </c>
      <c r="D983" s="1" t="s">
        <v>102</v>
      </c>
      <c r="E983" s="1">
        <v>8673</v>
      </c>
      <c r="F983" s="1" t="s">
        <v>191</v>
      </c>
      <c r="G983" s="1" t="s">
        <v>192</v>
      </c>
      <c r="I983" s="1" t="s">
        <v>192</v>
      </c>
      <c r="K983" s="1">
        <v>172</v>
      </c>
      <c r="L983" s="1">
        <v>172</v>
      </c>
      <c r="M983" s="1" t="s">
        <v>1698</v>
      </c>
      <c r="N983" s="1" t="s">
        <v>106</v>
      </c>
      <c r="O983" s="1" t="s">
        <v>198</v>
      </c>
      <c r="P983" s="1" t="s">
        <v>108</v>
      </c>
      <c r="Q983" s="1" t="s">
        <v>109</v>
      </c>
      <c r="R983" s="1">
        <v>1</v>
      </c>
      <c r="S983" s="1" t="s">
        <v>110</v>
      </c>
      <c r="T983" s="1" t="s">
        <v>111</v>
      </c>
      <c r="U983" s="1" t="s">
        <v>112</v>
      </c>
      <c r="V983" s="1">
        <v>411</v>
      </c>
      <c r="Y983" s="1">
        <v>410080</v>
      </c>
      <c r="Z983" s="1" t="s">
        <v>113</v>
      </c>
      <c r="AG983" s="1">
        <v>1</v>
      </c>
      <c r="AH983" s="4">
        <v>42559</v>
      </c>
      <c r="AI983" s="1">
        <v>57</v>
      </c>
      <c r="AS983" s="4">
        <v>42558</v>
      </c>
      <c r="AT983" s="4">
        <v>42886</v>
      </c>
      <c r="AU983" s="4">
        <v>42746</v>
      </c>
      <c r="AW983" s="1">
        <v>1</v>
      </c>
      <c r="AY983" s="1" t="s">
        <v>116</v>
      </c>
      <c r="BB983" s="1">
        <v>0</v>
      </c>
      <c r="BC983" s="1">
        <v>0</v>
      </c>
      <c r="BD983" s="1">
        <v>1</v>
      </c>
      <c r="BE983" s="1">
        <v>1890</v>
      </c>
      <c r="BF983" s="1" t="s">
        <v>146</v>
      </c>
      <c r="BG983" s="1">
        <v>1890</v>
      </c>
      <c r="BH983" s="1">
        <v>29.43</v>
      </c>
      <c r="BI983" s="1">
        <v>40.55</v>
      </c>
      <c r="BJ983" s="1">
        <v>0</v>
      </c>
      <c r="BL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>
        <v>1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1890</v>
      </c>
      <c r="CD983" s="1">
        <v>1</v>
      </c>
      <c r="CE983" s="1" t="s">
        <v>118</v>
      </c>
      <c r="CF983" s="1" t="s">
        <v>1511</v>
      </c>
      <c r="CG983" s="1" t="str">
        <f>"05"</f>
        <v>05</v>
      </c>
      <c r="CH983" s="1" t="str">
        <f>"2"</f>
        <v>2</v>
      </c>
      <c r="CI983" s="1" t="str">
        <f>"07"</f>
        <v>07</v>
      </c>
      <c r="CJ983" s="1" t="s">
        <v>120</v>
      </c>
      <c r="CK983" s="1" t="str">
        <f>"02"</f>
        <v>02</v>
      </c>
      <c r="CL983" s="1" t="s">
        <v>121</v>
      </c>
      <c r="CW983" s="1">
        <v>0</v>
      </c>
      <c r="CX983" s="1">
        <v>0</v>
      </c>
      <c r="CY983" s="1">
        <v>0</v>
      </c>
    </row>
    <row r="984" spans="1:103">
      <c r="A984" s="1">
        <v>410</v>
      </c>
      <c r="B984" s="1" t="s">
        <v>138</v>
      </c>
      <c r="C984" s="1">
        <v>410404</v>
      </c>
      <c r="D984" s="1" t="s">
        <v>102</v>
      </c>
      <c r="E984" s="1">
        <v>8673</v>
      </c>
      <c r="F984" s="1" t="s">
        <v>191</v>
      </c>
      <c r="G984" s="1" t="s">
        <v>192</v>
      </c>
      <c r="I984" s="1" t="s">
        <v>192</v>
      </c>
      <c r="K984" s="1">
        <v>173</v>
      </c>
      <c r="L984" s="1">
        <v>173</v>
      </c>
      <c r="M984" s="1" t="s">
        <v>1698</v>
      </c>
      <c r="N984" s="1" t="s">
        <v>106</v>
      </c>
      <c r="O984" s="1" t="s">
        <v>198</v>
      </c>
      <c r="P984" s="1" t="s">
        <v>108</v>
      </c>
      <c r="Q984" s="1" t="s">
        <v>109</v>
      </c>
      <c r="R984" s="1">
        <v>1</v>
      </c>
      <c r="S984" s="1" t="s">
        <v>110</v>
      </c>
      <c r="T984" s="1" t="s">
        <v>111</v>
      </c>
      <c r="U984" s="1" t="s">
        <v>112</v>
      </c>
      <c r="V984" s="1">
        <v>411</v>
      </c>
      <c r="Y984" s="1">
        <v>410080</v>
      </c>
      <c r="Z984" s="1" t="s">
        <v>113</v>
      </c>
      <c r="AG984" s="1">
        <v>1</v>
      </c>
      <c r="AH984" s="4">
        <v>42559</v>
      </c>
      <c r="AI984" s="1">
        <v>57</v>
      </c>
      <c r="AS984" s="4">
        <v>42558</v>
      </c>
      <c r="AT984" s="4">
        <v>42886</v>
      </c>
      <c r="AU984" s="4">
        <v>42746</v>
      </c>
      <c r="AW984" s="1">
        <v>1</v>
      </c>
      <c r="AY984" s="1" t="s">
        <v>116</v>
      </c>
      <c r="BB984" s="1">
        <v>0</v>
      </c>
      <c r="BC984" s="1">
        <v>0</v>
      </c>
      <c r="BD984" s="1">
        <v>1</v>
      </c>
      <c r="BE984" s="1">
        <v>1890</v>
      </c>
      <c r="BF984" s="1" t="s">
        <v>146</v>
      </c>
      <c r="BG984" s="1">
        <v>1890</v>
      </c>
      <c r="BH984" s="1">
        <v>29.43</v>
      </c>
      <c r="BI984" s="1">
        <v>40.55</v>
      </c>
      <c r="BJ984" s="1">
        <v>0</v>
      </c>
      <c r="BL984" s="1">
        <v>0</v>
      </c>
      <c r="BN984" s="1">
        <v>0</v>
      </c>
      <c r="BO984" s="1">
        <v>0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>
        <v>1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1890</v>
      </c>
      <c r="CD984" s="1">
        <v>1</v>
      </c>
      <c r="CE984" s="1" t="s">
        <v>118</v>
      </c>
      <c r="CF984" s="1" t="s">
        <v>1511</v>
      </c>
      <c r="CG984" s="1" t="str">
        <f>"05"</f>
        <v>05</v>
      </c>
      <c r="CH984" s="1" t="str">
        <f>"2"</f>
        <v>2</v>
      </c>
      <c r="CI984" s="1" t="str">
        <f>"07"</f>
        <v>07</v>
      </c>
      <c r="CJ984" s="1" t="s">
        <v>120</v>
      </c>
      <c r="CK984" s="1" t="str">
        <f>"02"</f>
        <v>02</v>
      </c>
      <c r="CL984" s="1" t="s">
        <v>121</v>
      </c>
      <c r="CW984" s="1">
        <v>0</v>
      </c>
      <c r="CX984" s="1">
        <v>0</v>
      </c>
      <c r="CY984" s="1">
        <v>0</v>
      </c>
    </row>
    <row r="985" spans="1:103">
      <c r="A985" s="1">
        <v>410</v>
      </c>
      <c r="B985" s="1" t="s">
        <v>138</v>
      </c>
      <c r="C985" s="1">
        <v>410404</v>
      </c>
      <c r="D985" s="1" t="s">
        <v>102</v>
      </c>
      <c r="E985" s="1">
        <v>8673</v>
      </c>
      <c r="F985" s="1" t="s">
        <v>191</v>
      </c>
      <c r="G985" s="1" t="s">
        <v>192</v>
      </c>
      <c r="I985" s="1" t="s">
        <v>192</v>
      </c>
      <c r="K985" s="1">
        <v>174</v>
      </c>
      <c r="L985" s="1">
        <v>174</v>
      </c>
      <c r="M985" s="1" t="s">
        <v>1698</v>
      </c>
      <c r="N985" s="1" t="s">
        <v>106</v>
      </c>
      <c r="O985" s="1" t="s">
        <v>198</v>
      </c>
      <c r="P985" s="1" t="s">
        <v>108</v>
      </c>
      <c r="Q985" s="1" t="s">
        <v>109</v>
      </c>
      <c r="R985" s="1">
        <v>1</v>
      </c>
      <c r="S985" s="1" t="s">
        <v>110</v>
      </c>
      <c r="T985" s="1" t="s">
        <v>111</v>
      </c>
      <c r="U985" s="1" t="s">
        <v>112</v>
      </c>
      <c r="V985" s="1">
        <v>411</v>
      </c>
      <c r="Y985" s="1">
        <v>410080</v>
      </c>
      <c r="Z985" s="1" t="s">
        <v>113</v>
      </c>
      <c r="AG985" s="1">
        <v>1</v>
      </c>
      <c r="AH985" s="4">
        <v>42559</v>
      </c>
      <c r="AI985" s="1">
        <v>57</v>
      </c>
      <c r="AS985" s="4">
        <v>42558</v>
      </c>
      <c r="AT985" s="4">
        <v>42886</v>
      </c>
      <c r="AU985" s="4">
        <v>42746</v>
      </c>
      <c r="AW985" s="1">
        <v>1</v>
      </c>
      <c r="AY985" s="1" t="s">
        <v>116</v>
      </c>
      <c r="BB985" s="1">
        <v>0</v>
      </c>
      <c r="BC985" s="1">
        <v>0</v>
      </c>
      <c r="BD985" s="1">
        <v>1</v>
      </c>
      <c r="BE985" s="1">
        <v>1890</v>
      </c>
      <c r="BF985" s="1" t="s">
        <v>146</v>
      </c>
      <c r="BG985" s="1">
        <v>1890</v>
      </c>
      <c r="BH985" s="1">
        <v>29.43</v>
      </c>
      <c r="BI985" s="1">
        <v>40.55</v>
      </c>
      <c r="BJ985" s="1">
        <v>0</v>
      </c>
      <c r="BL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1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1890</v>
      </c>
      <c r="CD985" s="1">
        <v>1</v>
      </c>
      <c r="CE985" s="1" t="s">
        <v>118</v>
      </c>
      <c r="CF985" s="1" t="s">
        <v>1511</v>
      </c>
      <c r="CG985" s="1" t="str">
        <f>"05"</f>
        <v>05</v>
      </c>
      <c r="CH985" s="1" t="str">
        <f>"2"</f>
        <v>2</v>
      </c>
      <c r="CI985" s="1" t="str">
        <f>"07"</f>
        <v>07</v>
      </c>
      <c r="CJ985" s="1" t="s">
        <v>120</v>
      </c>
      <c r="CK985" s="1" t="str">
        <f>"02"</f>
        <v>02</v>
      </c>
      <c r="CL985" s="1" t="s">
        <v>121</v>
      </c>
      <c r="CW985" s="1">
        <v>0</v>
      </c>
      <c r="CX985" s="1">
        <v>0</v>
      </c>
      <c r="CY985" s="1">
        <v>0</v>
      </c>
    </row>
    <row r="986" spans="1:103">
      <c r="A986" s="1">
        <v>410</v>
      </c>
      <c r="B986" s="1" t="s">
        <v>138</v>
      </c>
      <c r="C986" s="1">
        <v>410404</v>
      </c>
      <c r="D986" s="1" t="s">
        <v>102</v>
      </c>
      <c r="E986" s="1">
        <v>8673</v>
      </c>
      <c r="F986" s="1" t="s">
        <v>191</v>
      </c>
      <c r="G986" s="1" t="s">
        <v>192</v>
      </c>
      <c r="I986" s="1" t="s">
        <v>192</v>
      </c>
      <c r="K986" s="1">
        <v>175</v>
      </c>
      <c r="L986" s="1">
        <v>175</v>
      </c>
      <c r="M986" s="1" t="s">
        <v>1698</v>
      </c>
      <c r="N986" s="1" t="s">
        <v>106</v>
      </c>
      <c r="O986" s="1" t="s">
        <v>198</v>
      </c>
      <c r="P986" s="1" t="s">
        <v>108</v>
      </c>
      <c r="Q986" s="1" t="s">
        <v>109</v>
      </c>
      <c r="R986" s="1">
        <v>1</v>
      </c>
      <c r="S986" s="1" t="s">
        <v>110</v>
      </c>
      <c r="T986" s="1" t="s">
        <v>111</v>
      </c>
      <c r="U986" s="1" t="s">
        <v>112</v>
      </c>
      <c r="V986" s="1">
        <v>411</v>
      </c>
      <c r="Y986" s="1">
        <v>410080</v>
      </c>
      <c r="Z986" s="1" t="s">
        <v>113</v>
      </c>
      <c r="AG986" s="1">
        <v>1</v>
      </c>
      <c r="AH986" s="4">
        <v>42559</v>
      </c>
      <c r="AI986" s="1">
        <v>57</v>
      </c>
      <c r="AS986" s="4">
        <v>42558</v>
      </c>
      <c r="AT986" s="4">
        <v>42886</v>
      </c>
      <c r="AU986" s="4">
        <v>42746</v>
      </c>
      <c r="AW986" s="1">
        <v>1</v>
      </c>
      <c r="AY986" s="1" t="s">
        <v>116</v>
      </c>
      <c r="BB986" s="1">
        <v>0</v>
      </c>
      <c r="BC986" s="1">
        <v>0</v>
      </c>
      <c r="BD986" s="1">
        <v>1</v>
      </c>
      <c r="BE986" s="1">
        <v>1890</v>
      </c>
      <c r="BF986" s="1" t="s">
        <v>146</v>
      </c>
      <c r="BG986" s="1">
        <v>1890</v>
      </c>
      <c r="BH986" s="1">
        <v>29.43</v>
      </c>
      <c r="BI986" s="1">
        <v>40.55</v>
      </c>
      <c r="BJ986" s="1">
        <v>0</v>
      </c>
      <c r="BL986" s="1">
        <v>0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>
        <v>1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0</v>
      </c>
      <c r="CC986" s="1">
        <v>1890</v>
      </c>
      <c r="CD986" s="1">
        <v>1</v>
      </c>
      <c r="CE986" s="1" t="s">
        <v>118</v>
      </c>
      <c r="CF986" s="1" t="s">
        <v>1511</v>
      </c>
      <c r="CG986" s="1" t="str">
        <f>"05"</f>
        <v>05</v>
      </c>
      <c r="CH986" s="1" t="str">
        <f>"2"</f>
        <v>2</v>
      </c>
      <c r="CI986" s="1" t="str">
        <f>"07"</f>
        <v>07</v>
      </c>
      <c r="CJ986" s="1" t="s">
        <v>120</v>
      </c>
      <c r="CK986" s="1" t="str">
        <f>"02"</f>
        <v>02</v>
      </c>
      <c r="CL986" s="1" t="s">
        <v>121</v>
      </c>
      <c r="CW986" s="1">
        <v>0</v>
      </c>
      <c r="CX986" s="1">
        <v>0</v>
      </c>
      <c r="CY986" s="1">
        <v>0</v>
      </c>
    </row>
    <row r="987" spans="1:103">
      <c r="A987" s="1">
        <v>410</v>
      </c>
      <c r="B987" s="1" t="s">
        <v>138</v>
      </c>
      <c r="C987" s="1">
        <v>410404</v>
      </c>
      <c r="D987" s="1" t="s">
        <v>102</v>
      </c>
      <c r="E987" s="1">
        <v>8673</v>
      </c>
      <c r="F987" s="1" t="s">
        <v>191</v>
      </c>
      <c r="G987" s="1" t="s">
        <v>192</v>
      </c>
      <c r="I987" s="1" t="s">
        <v>192</v>
      </c>
      <c r="K987" s="1">
        <v>176</v>
      </c>
      <c r="L987" s="1">
        <v>176</v>
      </c>
      <c r="M987" s="1" t="s">
        <v>1698</v>
      </c>
      <c r="N987" s="1" t="s">
        <v>106</v>
      </c>
      <c r="O987" s="1" t="s">
        <v>198</v>
      </c>
      <c r="P987" s="1" t="s">
        <v>108</v>
      </c>
      <c r="Q987" s="1" t="s">
        <v>109</v>
      </c>
      <c r="R987" s="1">
        <v>1</v>
      </c>
      <c r="S987" s="1" t="s">
        <v>110</v>
      </c>
      <c r="T987" s="1" t="s">
        <v>111</v>
      </c>
      <c r="U987" s="1" t="s">
        <v>112</v>
      </c>
      <c r="V987" s="1">
        <v>411</v>
      </c>
      <c r="Y987" s="1">
        <v>410080</v>
      </c>
      <c r="Z987" s="1" t="s">
        <v>113</v>
      </c>
      <c r="AG987" s="1">
        <v>1</v>
      </c>
      <c r="AH987" s="4">
        <v>42559</v>
      </c>
      <c r="AI987" s="1">
        <v>57</v>
      </c>
      <c r="AS987" s="4">
        <v>42558</v>
      </c>
      <c r="AT987" s="4">
        <v>42886</v>
      </c>
      <c r="AU987" s="4">
        <v>42746</v>
      </c>
      <c r="AW987" s="1">
        <v>1</v>
      </c>
      <c r="AY987" s="1" t="s">
        <v>116</v>
      </c>
      <c r="BB987" s="1">
        <v>0</v>
      </c>
      <c r="BC987" s="1">
        <v>0</v>
      </c>
      <c r="BD987" s="1">
        <v>1</v>
      </c>
      <c r="BE987" s="1">
        <v>1890</v>
      </c>
      <c r="BF987" s="1" t="s">
        <v>146</v>
      </c>
      <c r="BG987" s="1">
        <v>1890</v>
      </c>
      <c r="BH987" s="1">
        <v>29.43</v>
      </c>
      <c r="BI987" s="1">
        <v>40.55</v>
      </c>
      <c r="BJ987" s="1">
        <v>0</v>
      </c>
      <c r="BL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1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1890</v>
      </c>
      <c r="CD987" s="1">
        <v>1</v>
      </c>
      <c r="CE987" s="1" t="s">
        <v>118</v>
      </c>
      <c r="CF987" s="1" t="s">
        <v>1511</v>
      </c>
      <c r="CG987" s="1" t="str">
        <f>"05"</f>
        <v>05</v>
      </c>
      <c r="CH987" s="1" t="str">
        <f>"2"</f>
        <v>2</v>
      </c>
      <c r="CI987" s="1" t="str">
        <f>"07"</f>
        <v>07</v>
      </c>
      <c r="CJ987" s="1" t="s">
        <v>120</v>
      </c>
      <c r="CK987" s="1" t="str">
        <f>"02"</f>
        <v>02</v>
      </c>
      <c r="CL987" s="1" t="s">
        <v>121</v>
      </c>
      <c r="CW987" s="1">
        <v>0</v>
      </c>
      <c r="CX987" s="1">
        <v>0</v>
      </c>
      <c r="CY987" s="1">
        <v>0</v>
      </c>
    </row>
    <row r="988" spans="1:103">
      <c r="A988" s="1">
        <v>410</v>
      </c>
      <c r="B988" s="1" t="s">
        <v>138</v>
      </c>
      <c r="C988" s="1">
        <v>410404</v>
      </c>
      <c r="D988" s="1" t="s">
        <v>102</v>
      </c>
      <c r="E988" s="1">
        <v>8673</v>
      </c>
      <c r="F988" s="1" t="s">
        <v>191</v>
      </c>
      <c r="G988" s="1" t="s">
        <v>192</v>
      </c>
      <c r="I988" s="1" t="s">
        <v>192</v>
      </c>
      <c r="K988" s="1">
        <v>177</v>
      </c>
      <c r="L988" s="1">
        <v>177</v>
      </c>
      <c r="M988" s="1" t="s">
        <v>1698</v>
      </c>
      <c r="N988" s="1" t="s">
        <v>106</v>
      </c>
      <c r="O988" s="1" t="s">
        <v>198</v>
      </c>
      <c r="P988" s="1" t="s">
        <v>108</v>
      </c>
      <c r="Q988" s="1" t="s">
        <v>109</v>
      </c>
      <c r="R988" s="1">
        <v>1</v>
      </c>
      <c r="S988" s="1" t="s">
        <v>110</v>
      </c>
      <c r="T988" s="1" t="s">
        <v>111</v>
      </c>
      <c r="U988" s="1" t="s">
        <v>112</v>
      </c>
      <c r="V988" s="1">
        <v>411</v>
      </c>
      <c r="Y988" s="1">
        <v>410080</v>
      </c>
      <c r="Z988" s="1" t="s">
        <v>113</v>
      </c>
      <c r="AG988" s="1">
        <v>1</v>
      </c>
      <c r="AH988" s="4">
        <v>42559</v>
      </c>
      <c r="AI988" s="1">
        <v>57</v>
      </c>
      <c r="AS988" s="4">
        <v>42558</v>
      </c>
      <c r="AT988" s="4">
        <v>42886</v>
      </c>
      <c r="AU988" s="4">
        <v>42746</v>
      </c>
      <c r="AW988" s="1">
        <v>1</v>
      </c>
      <c r="AY988" s="1" t="s">
        <v>116</v>
      </c>
      <c r="BB988" s="1">
        <v>0</v>
      </c>
      <c r="BC988" s="1">
        <v>0</v>
      </c>
      <c r="BD988" s="1">
        <v>1</v>
      </c>
      <c r="BE988" s="1">
        <v>1890</v>
      </c>
      <c r="BF988" s="1" t="s">
        <v>146</v>
      </c>
      <c r="BG988" s="1">
        <v>1890</v>
      </c>
      <c r="BH988" s="1">
        <v>29.43</v>
      </c>
      <c r="BI988" s="1">
        <v>40.55</v>
      </c>
      <c r="BJ988" s="1">
        <v>0</v>
      </c>
      <c r="BL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1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1890</v>
      </c>
      <c r="CD988" s="1">
        <v>1</v>
      </c>
      <c r="CE988" s="1" t="s">
        <v>118</v>
      </c>
      <c r="CF988" s="1" t="s">
        <v>1511</v>
      </c>
      <c r="CG988" s="1" t="str">
        <f>"05"</f>
        <v>05</v>
      </c>
      <c r="CH988" s="1" t="str">
        <f>"2"</f>
        <v>2</v>
      </c>
      <c r="CI988" s="1" t="str">
        <f>"07"</f>
        <v>07</v>
      </c>
      <c r="CJ988" s="1" t="s">
        <v>120</v>
      </c>
      <c r="CK988" s="1" t="str">
        <f>"02"</f>
        <v>02</v>
      </c>
      <c r="CL988" s="1" t="s">
        <v>121</v>
      </c>
      <c r="CW988" s="1">
        <v>0</v>
      </c>
      <c r="CX988" s="1">
        <v>0</v>
      </c>
      <c r="CY988" s="1">
        <v>0</v>
      </c>
    </row>
    <row r="989" spans="1:103">
      <c r="A989" s="1">
        <v>410</v>
      </c>
      <c r="B989" s="1" t="s">
        <v>138</v>
      </c>
      <c r="C989" s="1">
        <v>410404</v>
      </c>
      <c r="D989" s="1" t="s">
        <v>102</v>
      </c>
      <c r="E989" s="1">
        <v>8673</v>
      </c>
      <c r="F989" s="1" t="s">
        <v>191</v>
      </c>
      <c r="G989" s="1" t="s">
        <v>192</v>
      </c>
      <c r="I989" s="1" t="s">
        <v>192</v>
      </c>
      <c r="K989" s="1">
        <v>178</v>
      </c>
      <c r="L989" s="1">
        <v>178</v>
      </c>
      <c r="M989" s="1" t="s">
        <v>1698</v>
      </c>
      <c r="N989" s="1" t="s">
        <v>106</v>
      </c>
      <c r="O989" s="1" t="s">
        <v>198</v>
      </c>
      <c r="P989" s="1" t="s">
        <v>108</v>
      </c>
      <c r="Q989" s="1" t="s">
        <v>109</v>
      </c>
      <c r="R989" s="1">
        <v>1</v>
      </c>
      <c r="S989" s="1" t="s">
        <v>110</v>
      </c>
      <c r="T989" s="1" t="s">
        <v>111</v>
      </c>
      <c r="U989" s="1" t="s">
        <v>112</v>
      </c>
      <c r="V989" s="1">
        <v>411</v>
      </c>
      <c r="Y989" s="1">
        <v>410080</v>
      </c>
      <c r="Z989" s="1" t="s">
        <v>113</v>
      </c>
      <c r="AG989" s="1">
        <v>1</v>
      </c>
      <c r="AH989" s="4">
        <v>42559</v>
      </c>
      <c r="AI989" s="1">
        <v>57</v>
      </c>
      <c r="AS989" s="4">
        <v>42558</v>
      </c>
      <c r="AT989" s="4">
        <v>42886</v>
      </c>
      <c r="AU989" s="4">
        <v>42746</v>
      </c>
      <c r="AW989" s="1">
        <v>1</v>
      </c>
      <c r="AY989" s="1" t="s">
        <v>116</v>
      </c>
      <c r="BB989" s="1">
        <v>0</v>
      </c>
      <c r="BC989" s="1">
        <v>0</v>
      </c>
      <c r="BD989" s="1">
        <v>1</v>
      </c>
      <c r="BE989" s="1">
        <v>1890</v>
      </c>
      <c r="BF989" s="1" t="s">
        <v>146</v>
      </c>
      <c r="BG989" s="1">
        <v>1890</v>
      </c>
      <c r="BH989" s="1">
        <v>29.43</v>
      </c>
      <c r="BI989" s="1">
        <v>40.55</v>
      </c>
      <c r="BJ989" s="1">
        <v>0</v>
      </c>
      <c r="BL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>
        <v>1</v>
      </c>
      <c r="BV989" s="1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  <c r="CB989" s="1">
        <v>0</v>
      </c>
      <c r="CC989" s="1">
        <v>1890</v>
      </c>
      <c r="CD989" s="1">
        <v>1</v>
      </c>
      <c r="CE989" s="1" t="s">
        <v>118</v>
      </c>
      <c r="CF989" s="1" t="s">
        <v>1511</v>
      </c>
      <c r="CG989" s="1" t="str">
        <f>"05"</f>
        <v>05</v>
      </c>
      <c r="CH989" s="1" t="str">
        <f>"2"</f>
        <v>2</v>
      </c>
      <c r="CI989" s="1" t="str">
        <f>"07"</f>
        <v>07</v>
      </c>
      <c r="CJ989" s="1" t="s">
        <v>120</v>
      </c>
      <c r="CK989" s="1" t="str">
        <f>"02"</f>
        <v>02</v>
      </c>
      <c r="CL989" s="1" t="s">
        <v>121</v>
      </c>
      <c r="CW989" s="1">
        <v>0</v>
      </c>
      <c r="CX989" s="1">
        <v>0</v>
      </c>
      <c r="CY989" s="1">
        <v>0</v>
      </c>
    </row>
    <row r="990" spans="1:103">
      <c r="A990" s="1">
        <v>410</v>
      </c>
      <c r="B990" s="1" t="s">
        <v>138</v>
      </c>
      <c r="C990" s="1">
        <v>410404</v>
      </c>
      <c r="D990" s="1" t="s">
        <v>102</v>
      </c>
      <c r="E990" s="1">
        <v>8673</v>
      </c>
      <c r="F990" s="1" t="s">
        <v>191</v>
      </c>
      <c r="G990" s="1" t="s">
        <v>192</v>
      </c>
      <c r="I990" s="1" t="s">
        <v>192</v>
      </c>
      <c r="K990" s="1">
        <v>179</v>
      </c>
      <c r="L990" s="1">
        <v>179</v>
      </c>
      <c r="M990" s="1" t="s">
        <v>1698</v>
      </c>
      <c r="N990" s="1" t="s">
        <v>106</v>
      </c>
      <c r="O990" s="1" t="s">
        <v>198</v>
      </c>
      <c r="P990" s="1" t="s">
        <v>108</v>
      </c>
      <c r="Q990" s="1" t="s">
        <v>109</v>
      </c>
      <c r="R990" s="1">
        <v>1</v>
      </c>
      <c r="S990" s="1" t="s">
        <v>110</v>
      </c>
      <c r="T990" s="1" t="s">
        <v>111</v>
      </c>
      <c r="U990" s="1" t="s">
        <v>112</v>
      </c>
      <c r="V990" s="1">
        <v>411</v>
      </c>
      <c r="Y990" s="1">
        <v>410080</v>
      </c>
      <c r="Z990" s="1" t="s">
        <v>113</v>
      </c>
      <c r="AG990" s="1">
        <v>1</v>
      </c>
      <c r="AH990" s="4">
        <v>42559</v>
      </c>
      <c r="AI990" s="1">
        <v>57</v>
      </c>
      <c r="AS990" s="4">
        <v>42558</v>
      </c>
      <c r="AT990" s="4">
        <v>42886</v>
      </c>
      <c r="AU990" s="4">
        <v>42746</v>
      </c>
      <c r="AW990" s="1">
        <v>1</v>
      </c>
      <c r="AY990" s="1" t="s">
        <v>116</v>
      </c>
      <c r="BB990" s="1">
        <v>0</v>
      </c>
      <c r="BC990" s="1">
        <v>0</v>
      </c>
      <c r="BD990" s="1">
        <v>1</v>
      </c>
      <c r="BE990" s="1">
        <v>1890</v>
      </c>
      <c r="BF990" s="1" t="s">
        <v>146</v>
      </c>
      <c r="BG990" s="1">
        <v>1890</v>
      </c>
      <c r="BH990" s="1">
        <v>29.43</v>
      </c>
      <c r="BI990" s="1">
        <v>40.55</v>
      </c>
      <c r="BJ990" s="1">
        <v>0</v>
      </c>
      <c r="BL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1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1890</v>
      </c>
      <c r="CD990" s="1">
        <v>1</v>
      </c>
      <c r="CE990" s="1" t="s">
        <v>118</v>
      </c>
      <c r="CF990" s="1" t="s">
        <v>1511</v>
      </c>
      <c r="CG990" s="1" t="str">
        <f>"05"</f>
        <v>05</v>
      </c>
      <c r="CH990" s="1" t="str">
        <f>"2"</f>
        <v>2</v>
      </c>
      <c r="CI990" s="1" t="str">
        <f>"07"</f>
        <v>07</v>
      </c>
      <c r="CJ990" s="1" t="s">
        <v>120</v>
      </c>
      <c r="CK990" s="1" t="str">
        <f>"02"</f>
        <v>02</v>
      </c>
      <c r="CL990" s="1" t="s">
        <v>121</v>
      </c>
      <c r="CW990" s="1">
        <v>0</v>
      </c>
      <c r="CX990" s="1">
        <v>0</v>
      </c>
      <c r="CY990" s="1">
        <v>0</v>
      </c>
    </row>
    <row r="991" spans="1:103">
      <c r="A991" s="1">
        <v>410</v>
      </c>
      <c r="B991" s="1" t="s">
        <v>138</v>
      </c>
      <c r="C991" s="1">
        <v>410404</v>
      </c>
      <c r="D991" s="1" t="s">
        <v>102</v>
      </c>
      <c r="E991" s="1">
        <v>8673</v>
      </c>
      <c r="F991" s="1" t="s">
        <v>191</v>
      </c>
      <c r="G991" s="1" t="s">
        <v>192</v>
      </c>
      <c r="I991" s="1" t="s">
        <v>192</v>
      </c>
      <c r="K991" s="1">
        <v>180</v>
      </c>
      <c r="L991" s="1">
        <v>180</v>
      </c>
      <c r="M991" s="1" t="s">
        <v>1698</v>
      </c>
      <c r="N991" s="1" t="s">
        <v>106</v>
      </c>
      <c r="O991" s="1" t="s">
        <v>198</v>
      </c>
      <c r="P991" s="1" t="s">
        <v>108</v>
      </c>
      <c r="Q991" s="1" t="s">
        <v>109</v>
      </c>
      <c r="R991" s="1">
        <v>1</v>
      </c>
      <c r="S991" s="1" t="s">
        <v>110</v>
      </c>
      <c r="T991" s="1" t="s">
        <v>111</v>
      </c>
      <c r="U991" s="1" t="s">
        <v>112</v>
      </c>
      <c r="V991" s="1">
        <v>411</v>
      </c>
      <c r="Y991" s="1">
        <v>410080</v>
      </c>
      <c r="Z991" s="1" t="s">
        <v>113</v>
      </c>
      <c r="AG991" s="1">
        <v>1</v>
      </c>
      <c r="AH991" s="4">
        <v>42559</v>
      </c>
      <c r="AI991" s="1">
        <v>57</v>
      </c>
      <c r="AS991" s="4">
        <v>42558</v>
      </c>
      <c r="AT991" s="4">
        <v>42886</v>
      </c>
      <c r="AU991" s="4">
        <v>42746</v>
      </c>
      <c r="AW991" s="1">
        <v>1</v>
      </c>
      <c r="AY991" s="1" t="s">
        <v>116</v>
      </c>
      <c r="BB991" s="1">
        <v>0</v>
      </c>
      <c r="BC991" s="1">
        <v>0</v>
      </c>
      <c r="BD991" s="1">
        <v>1</v>
      </c>
      <c r="BE991" s="1">
        <v>1890</v>
      </c>
      <c r="BF991" s="1" t="s">
        <v>146</v>
      </c>
      <c r="BG991" s="1">
        <v>1890</v>
      </c>
      <c r="BH991" s="1">
        <v>29.43</v>
      </c>
      <c r="BI991" s="1">
        <v>40.55</v>
      </c>
      <c r="BJ991" s="1">
        <v>0</v>
      </c>
      <c r="BL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1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1890</v>
      </c>
      <c r="CD991" s="1">
        <v>1</v>
      </c>
      <c r="CE991" s="1" t="s">
        <v>118</v>
      </c>
      <c r="CF991" s="1" t="s">
        <v>1511</v>
      </c>
      <c r="CG991" s="1" t="str">
        <f>"05"</f>
        <v>05</v>
      </c>
      <c r="CH991" s="1" t="str">
        <f>"2"</f>
        <v>2</v>
      </c>
      <c r="CI991" s="1" t="str">
        <f>"07"</f>
        <v>07</v>
      </c>
      <c r="CJ991" s="1" t="s">
        <v>120</v>
      </c>
      <c r="CK991" s="1" t="str">
        <f>"02"</f>
        <v>02</v>
      </c>
      <c r="CL991" s="1" t="s">
        <v>121</v>
      </c>
      <c r="CW991" s="1">
        <v>0</v>
      </c>
      <c r="CX991" s="1">
        <v>0</v>
      </c>
      <c r="CY991" s="1">
        <v>0</v>
      </c>
    </row>
    <row r="992" spans="1:103">
      <c r="A992" s="1">
        <v>410</v>
      </c>
      <c r="B992" s="1" t="s">
        <v>138</v>
      </c>
      <c r="C992" s="1">
        <v>410404</v>
      </c>
      <c r="D992" s="1" t="s">
        <v>102</v>
      </c>
      <c r="E992" s="1">
        <v>8673</v>
      </c>
      <c r="F992" s="1" t="s">
        <v>191</v>
      </c>
      <c r="G992" s="1" t="s">
        <v>192</v>
      </c>
      <c r="I992" s="1" t="s">
        <v>192</v>
      </c>
      <c r="K992" s="1">
        <v>181</v>
      </c>
      <c r="L992" s="1">
        <v>181</v>
      </c>
      <c r="M992" s="1" t="s">
        <v>1698</v>
      </c>
      <c r="N992" s="1" t="s">
        <v>106</v>
      </c>
      <c r="O992" s="1" t="s">
        <v>198</v>
      </c>
      <c r="P992" s="1" t="s">
        <v>108</v>
      </c>
      <c r="Q992" s="1" t="s">
        <v>109</v>
      </c>
      <c r="R992" s="1">
        <v>1</v>
      </c>
      <c r="S992" s="1" t="s">
        <v>110</v>
      </c>
      <c r="T992" s="1" t="s">
        <v>111</v>
      </c>
      <c r="U992" s="1" t="s">
        <v>112</v>
      </c>
      <c r="V992" s="1">
        <v>411</v>
      </c>
      <c r="Y992" s="1">
        <v>410080</v>
      </c>
      <c r="Z992" s="1" t="s">
        <v>113</v>
      </c>
      <c r="AG992" s="1">
        <v>1</v>
      </c>
      <c r="AH992" s="4">
        <v>42559</v>
      </c>
      <c r="AI992" s="1">
        <v>57</v>
      </c>
      <c r="AS992" s="4">
        <v>42558</v>
      </c>
      <c r="AT992" s="4">
        <v>42886</v>
      </c>
      <c r="AU992" s="4">
        <v>42746</v>
      </c>
      <c r="AW992" s="1">
        <v>1</v>
      </c>
      <c r="AY992" s="1" t="s">
        <v>116</v>
      </c>
      <c r="BB992" s="1">
        <v>0</v>
      </c>
      <c r="BC992" s="1">
        <v>0</v>
      </c>
      <c r="BD992" s="1">
        <v>1</v>
      </c>
      <c r="BE992" s="1">
        <v>1890</v>
      </c>
      <c r="BF992" s="1" t="s">
        <v>146</v>
      </c>
      <c r="BG992" s="1">
        <v>1890</v>
      </c>
      <c r="BH992" s="1">
        <v>29.43</v>
      </c>
      <c r="BI992" s="1">
        <v>40.55</v>
      </c>
      <c r="BJ992" s="1">
        <v>0</v>
      </c>
      <c r="BL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1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1890</v>
      </c>
      <c r="CD992" s="1">
        <v>1</v>
      </c>
      <c r="CE992" s="1" t="s">
        <v>118</v>
      </c>
      <c r="CF992" s="1" t="s">
        <v>1511</v>
      </c>
      <c r="CG992" s="1" t="str">
        <f>"05"</f>
        <v>05</v>
      </c>
      <c r="CH992" s="1" t="str">
        <f>"2"</f>
        <v>2</v>
      </c>
      <c r="CI992" s="1" t="str">
        <f>"07"</f>
        <v>07</v>
      </c>
      <c r="CJ992" s="1" t="s">
        <v>120</v>
      </c>
      <c r="CK992" s="1" t="str">
        <f>"02"</f>
        <v>02</v>
      </c>
      <c r="CL992" s="1" t="s">
        <v>121</v>
      </c>
      <c r="CW992" s="1">
        <v>0</v>
      </c>
      <c r="CX992" s="1">
        <v>0</v>
      </c>
      <c r="CY992" s="1">
        <v>0</v>
      </c>
    </row>
    <row r="993" spans="1:103">
      <c r="A993" s="1">
        <v>410</v>
      </c>
      <c r="B993" s="1" t="s">
        <v>138</v>
      </c>
      <c r="C993" s="1">
        <v>410404</v>
      </c>
      <c r="D993" s="1" t="s">
        <v>102</v>
      </c>
      <c r="E993" s="1">
        <v>8673</v>
      </c>
      <c r="F993" s="1" t="s">
        <v>191</v>
      </c>
      <c r="G993" s="1" t="s">
        <v>192</v>
      </c>
      <c r="I993" s="1" t="s">
        <v>192</v>
      </c>
      <c r="K993" s="1">
        <v>182</v>
      </c>
      <c r="L993" s="1">
        <v>182</v>
      </c>
      <c r="M993" s="1" t="s">
        <v>1698</v>
      </c>
      <c r="N993" s="1" t="s">
        <v>106</v>
      </c>
      <c r="O993" s="1" t="s">
        <v>198</v>
      </c>
      <c r="P993" s="1" t="s">
        <v>108</v>
      </c>
      <c r="Q993" s="1" t="s">
        <v>109</v>
      </c>
      <c r="R993" s="1">
        <v>1</v>
      </c>
      <c r="S993" s="1" t="s">
        <v>110</v>
      </c>
      <c r="T993" s="1" t="s">
        <v>111</v>
      </c>
      <c r="U993" s="1" t="s">
        <v>112</v>
      </c>
      <c r="V993" s="1">
        <v>411</v>
      </c>
      <c r="Y993" s="1">
        <v>410080</v>
      </c>
      <c r="Z993" s="1" t="s">
        <v>113</v>
      </c>
      <c r="AG993" s="1">
        <v>1</v>
      </c>
      <c r="AH993" s="4">
        <v>42559</v>
      </c>
      <c r="AI993" s="1">
        <v>57</v>
      </c>
      <c r="AS993" s="4">
        <v>42558</v>
      </c>
      <c r="AT993" s="4">
        <v>42886</v>
      </c>
      <c r="AU993" s="4">
        <v>42746</v>
      </c>
      <c r="AW993" s="1">
        <v>1</v>
      </c>
      <c r="AY993" s="1" t="s">
        <v>116</v>
      </c>
      <c r="BB993" s="1">
        <v>0</v>
      </c>
      <c r="BC993" s="1">
        <v>0</v>
      </c>
      <c r="BD993" s="1">
        <v>1</v>
      </c>
      <c r="BE993" s="1">
        <v>1890</v>
      </c>
      <c r="BF993" s="1" t="s">
        <v>146</v>
      </c>
      <c r="BG993" s="1">
        <v>1890</v>
      </c>
      <c r="BH993" s="1">
        <v>29.43</v>
      </c>
      <c r="BI993" s="1">
        <v>40.55</v>
      </c>
      <c r="BJ993" s="1">
        <v>0</v>
      </c>
      <c r="BL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1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1890</v>
      </c>
      <c r="CD993" s="1">
        <v>1</v>
      </c>
      <c r="CE993" s="1" t="s">
        <v>118</v>
      </c>
      <c r="CF993" s="1" t="s">
        <v>1511</v>
      </c>
      <c r="CG993" s="1" t="str">
        <f>"05"</f>
        <v>05</v>
      </c>
      <c r="CH993" s="1" t="str">
        <f>"2"</f>
        <v>2</v>
      </c>
      <c r="CI993" s="1" t="str">
        <f>"07"</f>
        <v>07</v>
      </c>
      <c r="CJ993" s="1" t="s">
        <v>120</v>
      </c>
      <c r="CK993" s="1" t="str">
        <f>"02"</f>
        <v>02</v>
      </c>
      <c r="CL993" s="1" t="s">
        <v>121</v>
      </c>
      <c r="CW993" s="1">
        <v>0</v>
      </c>
      <c r="CX993" s="1">
        <v>0</v>
      </c>
      <c r="CY993" s="1">
        <v>0</v>
      </c>
    </row>
    <row r="994" spans="1:103">
      <c r="A994" s="1">
        <v>410</v>
      </c>
      <c r="B994" s="1" t="s">
        <v>138</v>
      </c>
      <c r="C994" s="1">
        <v>410404</v>
      </c>
      <c r="D994" s="1" t="s">
        <v>102</v>
      </c>
      <c r="E994" s="1">
        <v>8673</v>
      </c>
      <c r="F994" s="1" t="s">
        <v>191</v>
      </c>
      <c r="G994" s="1" t="s">
        <v>192</v>
      </c>
      <c r="I994" s="1" t="s">
        <v>192</v>
      </c>
      <c r="K994" s="1">
        <v>183</v>
      </c>
      <c r="L994" s="1">
        <v>183</v>
      </c>
      <c r="M994" s="1" t="s">
        <v>1698</v>
      </c>
      <c r="N994" s="1" t="s">
        <v>106</v>
      </c>
      <c r="O994" s="1" t="s">
        <v>198</v>
      </c>
      <c r="P994" s="1" t="s">
        <v>108</v>
      </c>
      <c r="Q994" s="1" t="s">
        <v>109</v>
      </c>
      <c r="R994" s="1">
        <v>1</v>
      </c>
      <c r="S994" s="1" t="s">
        <v>110</v>
      </c>
      <c r="T994" s="1" t="s">
        <v>111</v>
      </c>
      <c r="U994" s="1" t="s">
        <v>112</v>
      </c>
      <c r="V994" s="1">
        <v>411</v>
      </c>
      <c r="Y994" s="1">
        <v>410080</v>
      </c>
      <c r="Z994" s="1" t="s">
        <v>113</v>
      </c>
      <c r="AG994" s="1">
        <v>1</v>
      </c>
      <c r="AH994" s="4">
        <v>42559</v>
      </c>
      <c r="AI994" s="1">
        <v>57</v>
      </c>
      <c r="AS994" s="4">
        <v>42558</v>
      </c>
      <c r="AT994" s="4">
        <v>42886</v>
      </c>
      <c r="AU994" s="4">
        <v>42746</v>
      </c>
      <c r="AW994" s="1">
        <v>1</v>
      </c>
      <c r="AY994" s="1" t="s">
        <v>116</v>
      </c>
      <c r="BB994" s="1">
        <v>0</v>
      </c>
      <c r="BC994" s="1">
        <v>0</v>
      </c>
      <c r="BD994" s="1">
        <v>1</v>
      </c>
      <c r="BE994" s="1">
        <v>1890</v>
      </c>
      <c r="BF994" s="1" t="s">
        <v>146</v>
      </c>
      <c r="BG994" s="1">
        <v>1890</v>
      </c>
      <c r="BH994" s="1">
        <v>29.43</v>
      </c>
      <c r="BI994" s="1">
        <v>40.55</v>
      </c>
      <c r="BJ994" s="1">
        <v>0</v>
      </c>
      <c r="BL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>
        <v>1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1890</v>
      </c>
      <c r="CD994" s="1">
        <v>1</v>
      </c>
      <c r="CE994" s="1" t="s">
        <v>118</v>
      </c>
      <c r="CF994" s="1" t="s">
        <v>1511</v>
      </c>
      <c r="CG994" s="1" t="str">
        <f>"05"</f>
        <v>05</v>
      </c>
      <c r="CH994" s="1" t="str">
        <f>"2"</f>
        <v>2</v>
      </c>
      <c r="CI994" s="1" t="str">
        <f>"07"</f>
        <v>07</v>
      </c>
      <c r="CJ994" s="1" t="s">
        <v>120</v>
      </c>
      <c r="CK994" s="1" t="str">
        <f>"02"</f>
        <v>02</v>
      </c>
      <c r="CL994" s="1" t="s">
        <v>121</v>
      </c>
      <c r="CW994" s="1">
        <v>0</v>
      </c>
      <c r="CX994" s="1">
        <v>0</v>
      </c>
      <c r="CY994" s="1">
        <v>0</v>
      </c>
    </row>
    <row r="995" spans="1:103">
      <c r="A995" s="1">
        <v>410</v>
      </c>
      <c r="B995" s="1" t="s">
        <v>138</v>
      </c>
      <c r="C995" s="1">
        <v>410404</v>
      </c>
      <c r="D995" s="1" t="s">
        <v>102</v>
      </c>
      <c r="E995" s="1">
        <v>8673</v>
      </c>
      <c r="F995" s="1" t="s">
        <v>191</v>
      </c>
      <c r="G995" s="1" t="s">
        <v>192</v>
      </c>
      <c r="I995" s="1" t="s">
        <v>192</v>
      </c>
      <c r="K995" s="1">
        <v>184</v>
      </c>
      <c r="L995" s="1">
        <v>184</v>
      </c>
      <c r="M995" s="1" t="s">
        <v>1698</v>
      </c>
      <c r="N995" s="1" t="s">
        <v>106</v>
      </c>
      <c r="O995" s="1" t="s">
        <v>198</v>
      </c>
      <c r="P995" s="1" t="s">
        <v>108</v>
      </c>
      <c r="Q995" s="1" t="s">
        <v>109</v>
      </c>
      <c r="R995" s="1">
        <v>1</v>
      </c>
      <c r="S995" s="1" t="s">
        <v>110</v>
      </c>
      <c r="T995" s="1" t="s">
        <v>111</v>
      </c>
      <c r="U995" s="1" t="s">
        <v>112</v>
      </c>
      <c r="V995" s="1">
        <v>411</v>
      </c>
      <c r="Y995" s="1">
        <v>410080</v>
      </c>
      <c r="Z995" s="1" t="s">
        <v>113</v>
      </c>
      <c r="AG995" s="1">
        <v>1</v>
      </c>
      <c r="AH995" s="4">
        <v>42559</v>
      </c>
      <c r="AI995" s="1">
        <v>57</v>
      </c>
      <c r="AS995" s="4">
        <v>42558</v>
      </c>
      <c r="AT995" s="4">
        <v>42886</v>
      </c>
      <c r="AU995" s="4">
        <v>42746</v>
      </c>
      <c r="AW995" s="1">
        <v>1</v>
      </c>
      <c r="AY995" s="1" t="s">
        <v>116</v>
      </c>
      <c r="BB995" s="1">
        <v>0</v>
      </c>
      <c r="BC995" s="1">
        <v>0</v>
      </c>
      <c r="BD995" s="1">
        <v>1</v>
      </c>
      <c r="BE995" s="1">
        <v>1890</v>
      </c>
      <c r="BF995" s="1" t="s">
        <v>146</v>
      </c>
      <c r="BG995" s="1">
        <v>1890</v>
      </c>
      <c r="BH995" s="1">
        <v>29.43</v>
      </c>
      <c r="BI995" s="1">
        <v>40.55</v>
      </c>
      <c r="BJ995" s="1">
        <v>0</v>
      </c>
      <c r="BL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S995" s="1">
        <v>0</v>
      </c>
      <c r="BT995" s="1">
        <v>0</v>
      </c>
      <c r="BU995" s="1">
        <v>1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1890</v>
      </c>
      <c r="CD995" s="1">
        <v>1</v>
      </c>
      <c r="CE995" s="1" t="s">
        <v>118</v>
      </c>
      <c r="CF995" s="1" t="s">
        <v>1511</v>
      </c>
      <c r="CG995" s="1" t="str">
        <f>"05"</f>
        <v>05</v>
      </c>
      <c r="CH995" s="1" t="str">
        <f>"2"</f>
        <v>2</v>
      </c>
      <c r="CI995" s="1" t="str">
        <f>"07"</f>
        <v>07</v>
      </c>
      <c r="CJ995" s="1" t="s">
        <v>120</v>
      </c>
      <c r="CK995" s="1" t="str">
        <f>"02"</f>
        <v>02</v>
      </c>
      <c r="CL995" s="1" t="s">
        <v>121</v>
      </c>
      <c r="CW995" s="1">
        <v>0</v>
      </c>
      <c r="CX995" s="1">
        <v>0</v>
      </c>
      <c r="CY995" s="1">
        <v>0</v>
      </c>
    </row>
    <row r="996" spans="1:103">
      <c r="A996" s="1">
        <v>410</v>
      </c>
      <c r="B996" s="1" t="s">
        <v>138</v>
      </c>
      <c r="C996" s="1">
        <v>410404</v>
      </c>
      <c r="D996" s="1" t="s">
        <v>102</v>
      </c>
      <c r="E996" s="1">
        <v>8673</v>
      </c>
      <c r="F996" s="1" t="s">
        <v>191</v>
      </c>
      <c r="G996" s="1" t="s">
        <v>192</v>
      </c>
      <c r="I996" s="1" t="s">
        <v>192</v>
      </c>
      <c r="K996" s="1">
        <v>185</v>
      </c>
      <c r="L996" s="1">
        <v>185</v>
      </c>
      <c r="M996" s="1" t="s">
        <v>1698</v>
      </c>
      <c r="N996" s="1" t="s">
        <v>106</v>
      </c>
      <c r="O996" s="1" t="s">
        <v>198</v>
      </c>
      <c r="P996" s="1" t="s">
        <v>108</v>
      </c>
      <c r="Q996" s="1" t="s">
        <v>109</v>
      </c>
      <c r="R996" s="1">
        <v>1</v>
      </c>
      <c r="S996" s="1" t="s">
        <v>110</v>
      </c>
      <c r="T996" s="1" t="s">
        <v>111</v>
      </c>
      <c r="U996" s="1" t="s">
        <v>112</v>
      </c>
      <c r="V996" s="1">
        <v>411</v>
      </c>
      <c r="Y996" s="1">
        <v>410080</v>
      </c>
      <c r="Z996" s="1" t="s">
        <v>113</v>
      </c>
      <c r="AG996" s="1">
        <v>1</v>
      </c>
      <c r="AH996" s="4">
        <v>42559</v>
      </c>
      <c r="AI996" s="1">
        <v>57</v>
      </c>
      <c r="AS996" s="4">
        <v>42558</v>
      </c>
      <c r="AT996" s="4">
        <v>42886</v>
      </c>
      <c r="AU996" s="4">
        <v>42746</v>
      </c>
      <c r="AW996" s="1">
        <v>1</v>
      </c>
      <c r="AY996" s="1" t="s">
        <v>116</v>
      </c>
      <c r="BB996" s="1">
        <v>0</v>
      </c>
      <c r="BC996" s="1">
        <v>0</v>
      </c>
      <c r="BD996" s="1">
        <v>1</v>
      </c>
      <c r="BE996" s="1">
        <v>1890</v>
      </c>
      <c r="BF996" s="1" t="s">
        <v>146</v>
      </c>
      <c r="BG996" s="1">
        <v>1890</v>
      </c>
      <c r="BH996" s="1">
        <v>29.43</v>
      </c>
      <c r="BI996" s="1">
        <v>40.55</v>
      </c>
      <c r="BJ996" s="1">
        <v>0</v>
      </c>
      <c r="BL996" s="1">
        <v>0</v>
      </c>
      <c r="BN996" s="1">
        <v>0</v>
      </c>
      <c r="BO996" s="1">
        <v>0</v>
      </c>
      <c r="BP996" s="1">
        <v>0</v>
      </c>
      <c r="BQ996" s="1">
        <v>0</v>
      </c>
      <c r="BR996" s="1">
        <v>0</v>
      </c>
      <c r="BS996" s="1">
        <v>0</v>
      </c>
      <c r="BT996" s="1">
        <v>0</v>
      </c>
      <c r="BU996" s="1">
        <v>1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1890</v>
      </c>
      <c r="CD996" s="1">
        <v>1</v>
      </c>
      <c r="CE996" s="1" t="s">
        <v>118</v>
      </c>
      <c r="CF996" s="1" t="s">
        <v>1511</v>
      </c>
      <c r="CG996" s="1" t="str">
        <f>"05"</f>
        <v>05</v>
      </c>
      <c r="CH996" s="1" t="str">
        <f>"2"</f>
        <v>2</v>
      </c>
      <c r="CI996" s="1" t="str">
        <f>"07"</f>
        <v>07</v>
      </c>
      <c r="CJ996" s="1" t="s">
        <v>120</v>
      </c>
      <c r="CK996" s="1" t="str">
        <f>"02"</f>
        <v>02</v>
      </c>
      <c r="CL996" s="1" t="s">
        <v>121</v>
      </c>
      <c r="CW996" s="1">
        <v>0</v>
      </c>
      <c r="CX996" s="1">
        <v>0</v>
      </c>
      <c r="CY996" s="1">
        <v>0</v>
      </c>
    </row>
    <row r="997" spans="1:103">
      <c r="A997" s="1">
        <v>410</v>
      </c>
      <c r="B997" s="1" t="s">
        <v>138</v>
      </c>
      <c r="C997" s="1">
        <v>410404</v>
      </c>
      <c r="D997" s="1" t="s">
        <v>102</v>
      </c>
      <c r="E997" s="1">
        <v>8673</v>
      </c>
      <c r="F997" s="1" t="s">
        <v>191</v>
      </c>
      <c r="G997" s="1" t="s">
        <v>192</v>
      </c>
      <c r="I997" s="1" t="s">
        <v>192</v>
      </c>
      <c r="K997" s="1">
        <v>186</v>
      </c>
      <c r="L997" s="1">
        <v>186</v>
      </c>
      <c r="M997" s="1" t="s">
        <v>1698</v>
      </c>
      <c r="N997" s="1" t="s">
        <v>106</v>
      </c>
      <c r="O997" s="1" t="s">
        <v>198</v>
      </c>
      <c r="P997" s="1" t="s">
        <v>108</v>
      </c>
      <c r="Q997" s="1" t="s">
        <v>109</v>
      </c>
      <c r="R997" s="1">
        <v>1</v>
      </c>
      <c r="S997" s="1" t="s">
        <v>110</v>
      </c>
      <c r="T997" s="1" t="s">
        <v>111</v>
      </c>
      <c r="U997" s="1" t="s">
        <v>112</v>
      </c>
      <c r="V997" s="1">
        <v>411</v>
      </c>
      <c r="Y997" s="1">
        <v>410080</v>
      </c>
      <c r="Z997" s="1" t="s">
        <v>113</v>
      </c>
      <c r="AG997" s="1">
        <v>1</v>
      </c>
      <c r="AH997" s="4">
        <v>42559</v>
      </c>
      <c r="AI997" s="1">
        <v>57</v>
      </c>
      <c r="AS997" s="4">
        <v>42558</v>
      </c>
      <c r="AT997" s="4">
        <v>42886</v>
      </c>
      <c r="AU997" s="4">
        <v>42746</v>
      </c>
      <c r="AW997" s="1">
        <v>1</v>
      </c>
      <c r="AY997" s="1" t="s">
        <v>116</v>
      </c>
      <c r="BB997" s="1">
        <v>0</v>
      </c>
      <c r="BC997" s="1">
        <v>0</v>
      </c>
      <c r="BD997" s="1">
        <v>1</v>
      </c>
      <c r="BE997" s="1">
        <v>1890</v>
      </c>
      <c r="BF997" s="1" t="s">
        <v>146</v>
      </c>
      <c r="BG997" s="1">
        <v>1890</v>
      </c>
      <c r="BH997" s="1">
        <v>29.43</v>
      </c>
      <c r="BI997" s="1">
        <v>40.55</v>
      </c>
      <c r="BJ997" s="1">
        <v>0</v>
      </c>
      <c r="BL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1</v>
      </c>
      <c r="BV997" s="1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</v>
      </c>
      <c r="CB997" s="1">
        <v>0</v>
      </c>
      <c r="CC997" s="1">
        <v>1890</v>
      </c>
      <c r="CD997" s="1">
        <v>1</v>
      </c>
      <c r="CE997" s="1" t="s">
        <v>118</v>
      </c>
      <c r="CF997" s="1" t="s">
        <v>1511</v>
      </c>
      <c r="CG997" s="1" t="str">
        <f>"05"</f>
        <v>05</v>
      </c>
      <c r="CH997" s="1" t="str">
        <f>"2"</f>
        <v>2</v>
      </c>
      <c r="CI997" s="1" t="str">
        <f>"07"</f>
        <v>07</v>
      </c>
      <c r="CJ997" s="1" t="s">
        <v>120</v>
      </c>
      <c r="CK997" s="1" t="str">
        <f>"02"</f>
        <v>02</v>
      </c>
      <c r="CL997" s="1" t="s">
        <v>121</v>
      </c>
      <c r="CW997" s="1">
        <v>0</v>
      </c>
      <c r="CX997" s="1">
        <v>0</v>
      </c>
      <c r="CY997" s="1">
        <v>0</v>
      </c>
    </row>
    <row r="998" spans="1:103">
      <c r="A998" s="1">
        <v>410</v>
      </c>
      <c r="B998" s="1" t="s">
        <v>138</v>
      </c>
      <c r="C998" s="1">
        <v>410404</v>
      </c>
      <c r="D998" s="1" t="s">
        <v>102</v>
      </c>
      <c r="E998" s="1">
        <v>8673</v>
      </c>
      <c r="F998" s="1" t="s">
        <v>191</v>
      </c>
      <c r="G998" s="1" t="s">
        <v>192</v>
      </c>
      <c r="I998" s="1" t="s">
        <v>192</v>
      </c>
      <c r="K998" s="1">
        <v>187</v>
      </c>
      <c r="L998" s="1">
        <v>187</v>
      </c>
      <c r="M998" s="1" t="s">
        <v>1698</v>
      </c>
      <c r="N998" s="1" t="s">
        <v>106</v>
      </c>
      <c r="O998" s="1" t="s">
        <v>198</v>
      </c>
      <c r="P998" s="1" t="s">
        <v>108</v>
      </c>
      <c r="Q998" s="1" t="s">
        <v>109</v>
      </c>
      <c r="R998" s="1">
        <v>1</v>
      </c>
      <c r="S998" s="1" t="s">
        <v>110</v>
      </c>
      <c r="T998" s="1" t="s">
        <v>111</v>
      </c>
      <c r="U998" s="1" t="s">
        <v>112</v>
      </c>
      <c r="V998" s="1">
        <v>411</v>
      </c>
      <c r="Y998" s="1">
        <v>410080</v>
      </c>
      <c r="Z998" s="1" t="s">
        <v>113</v>
      </c>
      <c r="AG998" s="1">
        <v>1</v>
      </c>
      <c r="AH998" s="4">
        <v>42559</v>
      </c>
      <c r="AI998" s="1">
        <v>57</v>
      </c>
      <c r="AS998" s="4">
        <v>42558</v>
      </c>
      <c r="AT998" s="4">
        <v>42886</v>
      </c>
      <c r="AU998" s="4">
        <v>42746</v>
      </c>
      <c r="AW998" s="1">
        <v>1</v>
      </c>
      <c r="AY998" s="1" t="s">
        <v>116</v>
      </c>
      <c r="BB998" s="1">
        <v>0</v>
      </c>
      <c r="BC998" s="1">
        <v>0</v>
      </c>
      <c r="BD998" s="1">
        <v>1</v>
      </c>
      <c r="BE998" s="1">
        <v>1890</v>
      </c>
      <c r="BF998" s="1" t="s">
        <v>146</v>
      </c>
      <c r="BG998" s="1">
        <v>1890</v>
      </c>
      <c r="BH998" s="1">
        <v>29.43</v>
      </c>
      <c r="BI998" s="1">
        <v>40.55</v>
      </c>
      <c r="BJ998" s="1">
        <v>0</v>
      </c>
      <c r="BL998" s="1">
        <v>0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>
        <v>1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  <c r="CB998" s="1">
        <v>0</v>
      </c>
      <c r="CC998" s="1">
        <v>1890</v>
      </c>
      <c r="CD998" s="1">
        <v>1</v>
      </c>
      <c r="CE998" s="1" t="s">
        <v>118</v>
      </c>
      <c r="CF998" s="1" t="s">
        <v>1511</v>
      </c>
      <c r="CG998" s="1" t="str">
        <f>"05"</f>
        <v>05</v>
      </c>
      <c r="CH998" s="1" t="str">
        <f>"2"</f>
        <v>2</v>
      </c>
      <c r="CI998" s="1" t="str">
        <f>"07"</f>
        <v>07</v>
      </c>
      <c r="CJ998" s="1" t="s">
        <v>120</v>
      </c>
      <c r="CK998" s="1" t="str">
        <f>"02"</f>
        <v>02</v>
      </c>
      <c r="CL998" s="1" t="s">
        <v>121</v>
      </c>
      <c r="CW998" s="1">
        <v>0</v>
      </c>
      <c r="CX998" s="1">
        <v>0</v>
      </c>
      <c r="CY998" s="1">
        <v>0</v>
      </c>
    </row>
    <row r="999" spans="1:103">
      <c r="A999" s="1">
        <v>410</v>
      </c>
      <c r="B999" s="1" t="s">
        <v>138</v>
      </c>
      <c r="C999" s="1">
        <v>410404</v>
      </c>
      <c r="D999" s="1" t="s">
        <v>102</v>
      </c>
      <c r="E999" s="1">
        <v>8673</v>
      </c>
      <c r="F999" s="1" t="s">
        <v>191</v>
      </c>
      <c r="G999" s="1" t="s">
        <v>192</v>
      </c>
      <c r="I999" s="1" t="s">
        <v>192</v>
      </c>
      <c r="K999" s="1">
        <v>188</v>
      </c>
      <c r="L999" s="1">
        <v>188</v>
      </c>
      <c r="M999" s="1" t="s">
        <v>1698</v>
      </c>
      <c r="N999" s="1" t="s">
        <v>106</v>
      </c>
      <c r="O999" s="1" t="s">
        <v>198</v>
      </c>
      <c r="P999" s="1" t="s">
        <v>108</v>
      </c>
      <c r="Q999" s="1" t="s">
        <v>109</v>
      </c>
      <c r="R999" s="1">
        <v>1</v>
      </c>
      <c r="S999" s="1" t="s">
        <v>110</v>
      </c>
      <c r="T999" s="1" t="s">
        <v>111</v>
      </c>
      <c r="U999" s="1" t="s">
        <v>112</v>
      </c>
      <c r="V999" s="1">
        <v>411</v>
      </c>
      <c r="Y999" s="1">
        <v>410080</v>
      </c>
      <c r="Z999" s="1" t="s">
        <v>113</v>
      </c>
      <c r="AG999" s="1">
        <v>1</v>
      </c>
      <c r="AH999" s="4">
        <v>42559</v>
      </c>
      <c r="AI999" s="1">
        <v>57</v>
      </c>
      <c r="AS999" s="4">
        <v>42558</v>
      </c>
      <c r="AT999" s="4">
        <v>42886</v>
      </c>
      <c r="AU999" s="4">
        <v>42746</v>
      </c>
      <c r="AW999" s="1">
        <v>1</v>
      </c>
      <c r="AY999" s="1" t="s">
        <v>116</v>
      </c>
      <c r="BB999" s="1">
        <v>0</v>
      </c>
      <c r="BC999" s="1">
        <v>0</v>
      </c>
      <c r="BD999" s="1">
        <v>1</v>
      </c>
      <c r="BE999" s="1">
        <v>1890</v>
      </c>
      <c r="BF999" s="1" t="s">
        <v>146</v>
      </c>
      <c r="BG999" s="1">
        <v>1890</v>
      </c>
      <c r="BH999" s="1">
        <v>29.43</v>
      </c>
      <c r="BI999" s="1">
        <v>40.55</v>
      </c>
      <c r="BJ999" s="1">
        <v>0</v>
      </c>
      <c r="BL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>
        <v>1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1890</v>
      </c>
      <c r="CD999" s="1">
        <v>1</v>
      </c>
      <c r="CE999" s="1" t="s">
        <v>118</v>
      </c>
      <c r="CF999" s="1" t="s">
        <v>1511</v>
      </c>
      <c r="CG999" s="1" t="str">
        <f>"05"</f>
        <v>05</v>
      </c>
      <c r="CH999" s="1" t="str">
        <f>"2"</f>
        <v>2</v>
      </c>
      <c r="CI999" s="1" t="str">
        <f>"07"</f>
        <v>07</v>
      </c>
      <c r="CJ999" s="1" t="s">
        <v>120</v>
      </c>
      <c r="CK999" s="1" t="str">
        <f>"02"</f>
        <v>02</v>
      </c>
      <c r="CL999" s="1" t="s">
        <v>121</v>
      </c>
      <c r="CW999" s="1">
        <v>0</v>
      </c>
      <c r="CX999" s="1">
        <v>0</v>
      </c>
      <c r="CY999" s="1">
        <v>0</v>
      </c>
    </row>
    <row r="1000" spans="1:103">
      <c r="A1000" s="1">
        <v>410</v>
      </c>
      <c r="B1000" s="1" t="s">
        <v>138</v>
      </c>
      <c r="C1000" s="1">
        <v>410404</v>
      </c>
      <c r="D1000" s="1" t="s">
        <v>102</v>
      </c>
      <c r="E1000" s="1">
        <v>8673</v>
      </c>
      <c r="F1000" s="1" t="s">
        <v>191</v>
      </c>
      <c r="G1000" s="1" t="s">
        <v>192</v>
      </c>
      <c r="I1000" s="1" t="s">
        <v>192</v>
      </c>
      <c r="K1000" s="1">
        <v>189</v>
      </c>
      <c r="L1000" s="1">
        <v>189</v>
      </c>
      <c r="M1000" s="1" t="s">
        <v>1698</v>
      </c>
      <c r="N1000" s="1" t="s">
        <v>106</v>
      </c>
      <c r="O1000" s="1" t="s">
        <v>198</v>
      </c>
      <c r="P1000" s="1" t="s">
        <v>108</v>
      </c>
      <c r="Q1000" s="1" t="s">
        <v>109</v>
      </c>
      <c r="R1000" s="1">
        <v>1</v>
      </c>
      <c r="S1000" s="1" t="s">
        <v>110</v>
      </c>
      <c r="T1000" s="1" t="s">
        <v>111</v>
      </c>
      <c r="U1000" s="1" t="s">
        <v>112</v>
      </c>
      <c r="V1000" s="1">
        <v>411</v>
      </c>
      <c r="Y1000" s="1">
        <v>410080</v>
      </c>
      <c r="Z1000" s="1" t="s">
        <v>113</v>
      </c>
      <c r="AG1000" s="1">
        <v>1</v>
      </c>
      <c r="AH1000" s="4">
        <v>42559</v>
      </c>
      <c r="AI1000" s="1">
        <v>57</v>
      </c>
      <c r="AS1000" s="4">
        <v>42558</v>
      </c>
      <c r="AT1000" s="4">
        <v>42886</v>
      </c>
      <c r="AU1000" s="4">
        <v>42746</v>
      </c>
      <c r="AW1000" s="1">
        <v>1</v>
      </c>
      <c r="AY1000" s="1" t="s">
        <v>116</v>
      </c>
      <c r="BB1000" s="1">
        <v>0</v>
      </c>
      <c r="BC1000" s="1">
        <v>0</v>
      </c>
      <c r="BD1000" s="1">
        <v>1</v>
      </c>
      <c r="BE1000" s="1">
        <v>1890</v>
      </c>
      <c r="BF1000" s="1" t="s">
        <v>146</v>
      </c>
      <c r="BG1000" s="1">
        <v>1890</v>
      </c>
      <c r="BH1000" s="1">
        <v>29.43</v>
      </c>
      <c r="BI1000" s="1">
        <v>40.55</v>
      </c>
      <c r="BJ1000" s="1">
        <v>0</v>
      </c>
      <c r="BL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</v>
      </c>
      <c r="BU1000" s="1">
        <v>1</v>
      </c>
      <c r="BV1000" s="1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  <c r="CB1000" s="1">
        <v>0</v>
      </c>
      <c r="CC1000" s="1">
        <v>1890</v>
      </c>
      <c r="CD1000" s="1">
        <v>1</v>
      </c>
      <c r="CE1000" s="1" t="s">
        <v>118</v>
      </c>
      <c r="CF1000" s="1" t="s">
        <v>1511</v>
      </c>
      <c r="CG1000" s="1" t="str">
        <f>"05"</f>
        <v>05</v>
      </c>
      <c r="CH1000" s="1" t="str">
        <f>"2"</f>
        <v>2</v>
      </c>
      <c r="CI1000" s="1" t="str">
        <f>"07"</f>
        <v>07</v>
      </c>
      <c r="CJ1000" s="1" t="s">
        <v>120</v>
      </c>
      <c r="CK1000" s="1" t="str">
        <f>"02"</f>
        <v>02</v>
      </c>
      <c r="CL1000" s="1" t="s">
        <v>121</v>
      </c>
      <c r="CW1000" s="1">
        <v>0</v>
      </c>
      <c r="CX1000" s="1">
        <v>0</v>
      </c>
      <c r="CY1000" s="1">
        <v>0</v>
      </c>
    </row>
    <row r="1001" spans="1:103">
      <c r="A1001" s="1">
        <v>410</v>
      </c>
      <c r="B1001" s="1" t="s">
        <v>138</v>
      </c>
      <c r="C1001" s="1">
        <v>410404</v>
      </c>
      <c r="D1001" s="1" t="s">
        <v>102</v>
      </c>
      <c r="E1001" s="1">
        <v>8673</v>
      </c>
      <c r="F1001" s="1" t="s">
        <v>191</v>
      </c>
      <c r="G1001" s="1" t="s">
        <v>192</v>
      </c>
      <c r="I1001" s="1" t="s">
        <v>192</v>
      </c>
      <c r="K1001" s="1">
        <v>190</v>
      </c>
      <c r="L1001" s="1">
        <v>190</v>
      </c>
      <c r="M1001" s="1" t="s">
        <v>1698</v>
      </c>
      <c r="N1001" s="1" t="s">
        <v>106</v>
      </c>
      <c r="O1001" s="1" t="s">
        <v>198</v>
      </c>
      <c r="P1001" s="1" t="s">
        <v>108</v>
      </c>
      <c r="Q1001" s="1" t="s">
        <v>109</v>
      </c>
      <c r="R1001" s="1">
        <v>1</v>
      </c>
      <c r="S1001" s="1" t="s">
        <v>110</v>
      </c>
      <c r="T1001" s="1" t="s">
        <v>111</v>
      </c>
      <c r="U1001" s="1" t="s">
        <v>112</v>
      </c>
      <c r="V1001" s="1">
        <v>411</v>
      </c>
      <c r="Y1001" s="1">
        <v>410080</v>
      </c>
      <c r="Z1001" s="1" t="s">
        <v>113</v>
      </c>
      <c r="AG1001" s="1">
        <v>1</v>
      </c>
      <c r="AH1001" s="4">
        <v>42559</v>
      </c>
      <c r="AI1001" s="1">
        <v>57</v>
      </c>
      <c r="AS1001" s="4">
        <v>42558</v>
      </c>
      <c r="AT1001" s="4">
        <v>42886</v>
      </c>
      <c r="AU1001" s="4">
        <v>42746</v>
      </c>
      <c r="AW1001" s="1">
        <v>1</v>
      </c>
      <c r="AY1001" s="1" t="s">
        <v>116</v>
      </c>
      <c r="BB1001" s="1">
        <v>0</v>
      </c>
      <c r="BC1001" s="1">
        <v>0</v>
      </c>
      <c r="BD1001" s="1">
        <v>1</v>
      </c>
      <c r="BE1001" s="1">
        <v>1890</v>
      </c>
      <c r="BF1001" s="1" t="s">
        <v>146</v>
      </c>
      <c r="BG1001" s="1">
        <v>1890</v>
      </c>
      <c r="BH1001" s="1">
        <v>29.43</v>
      </c>
      <c r="BI1001" s="1">
        <v>40.55</v>
      </c>
      <c r="BJ1001" s="1">
        <v>0</v>
      </c>
      <c r="BL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1</v>
      </c>
      <c r="BV1001" s="1">
        <v>0</v>
      </c>
      <c r="BW1001" s="1">
        <v>0</v>
      </c>
      <c r="BX1001" s="1">
        <v>0</v>
      </c>
      <c r="BY1001" s="1">
        <v>0</v>
      </c>
      <c r="BZ1001" s="1">
        <v>0</v>
      </c>
      <c r="CA1001" s="1">
        <v>0</v>
      </c>
      <c r="CB1001" s="1">
        <v>0</v>
      </c>
      <c r="CC1001" s="1">
        <v>1890</v>
      </c>
      <c r="CD1001" s="1">
        <v>1</v>
      </c>
      <c r="CE1001" s="1" t="s">
        <v>118</v>
      </c>
      <c r="CF1001" s="1" t="s">
        <v>1511</v>
      </c>
      <c r="CG1001" s="1" t="str">
        <f>"05"</f>
        <v>05</v>
      </c>
      <c r="CH1001" s="1" t="str">
        <f>"2"</f>
        <v>2</v>
      </c>
      <c r="CI1001" s="1" t="str">
        <f>"07"</f>
        <v>07</v>
      </c>
      <c r="CJ1001" s="1" t="s">
        <v>120</v>
      </c>
      <c r="CK1001" s="1" t="str">
        <f>"02"</f>
        <v>02</v>
      </c>
      <c r="CL1001" s="1" t="s">
        <v>121</v>
      </c>
      <c r="CW1001" s="1">
        <v>0</v>
      </c>
      <c r="CX1001" s="1">
        <v>0</v>
      </c>
      <c r="CY1001" s="1">
        <v>0</v>
      </c>
    </row>
    <row r="1002" spans="1:103">
      <c r="A1002" s="1">
        <v>410</v>
      </c>
      <c r="B1002" s="1" t="s">
        <v>138</v>
      </c>
      <c r="C1002" s="1">
        <v>410404</v>
      </c>
      <c r="D1002" s="1" t="s">
        <v>102</v>
      </c>
      <c r="E1002" s="1">
        <v>8673</v>
      </c>
      <c r="F1002" s="1" t="s">
        <v>191</v>
      </c>
      <c r="G1002" s="1" t="s">
        <v>192</v>
      </c>
      <c r="I1002" s="1" t="s">
        <v>192</v>
      </c>
      <c r="K1002" s="1">
        <v>191</v>
      </c>
      <c r="L1002" s="1">
        <v>191</v>
      </c>
      <c r="M1002" s="1" t="s">
        <v>1698</v>
      </c>
      <c r="N1002" s="1" t="s">
        <v>106</v>
      </c>
      <c r="O1002" s="1" t="s">
        <v>198</v>
      </c>
      <c r="P1002" s="1" t="s">
        <v>108</v>
      </c>
      <c r="Q1002" s="1" t="s">
        <v>109</v>
      </c>
      <c r="R1002" s="1">
        <v>1</v>
      </c>
      <c r="S1002" s="1" t="s">
        <v>110</v>
      </c>
      <c r="T1002" s="1" t="s">
        <v>111</v>
      </c>
      <c r="U1002" s="1" t="s">
        <v>112</v>
      </c>
      <c r="V1002" s="1">
        <v>411</v>
      </c>
      <c r="Y1002" s="1">
        <v>410080</v>
      </c>
      <c r="Z1002" s="1" t="s">
        <v>113</v>
      </c>
      <c r="AG1002" s="1">
        <v>1</v>
      </c>
      <c r="AH1002" s="4">
        <v>42559</v>
      </c>
      <c r="AI1002" s="1">
        <v>57</v>
      </c>
      <c r="AS1002" s="4">
        <v>42558</v>
      </c>
      <c r="AT1002" s="4">
        <v>42886</v>
      </c>
      <c r="AU1002" s="4">
        <v>42746</v>
      </c>
      <c r="AW1002" s="1">
        <v>1</v>
      </c>
      <c r="AY1002" s="1" t="s">
        <v>116</v>
      </c>
      <c r="BB1002" s="1">
        <v>0</v>
      </c>
      <c r="BC1002" s="1">
        <v>0</v>
      </c>
      <c r="BD1002" s="1">
        <v>1</v>
      </c>
      <c r="BE1002" s="1">
        <v>1890</v>
      </c>
      <c r="BF1002" s="1" t="s">
        <v>146</v>
      </c>
      <c r="BG1002" s="1">
        <v>1890</v>
      </c>
      <c r="BH1002" s="1">
        <v>29.43</v>
      </c>
      <c r="BI1002" s="1">
        <v>40.55</v>
      </c>
      <c r="BJ1002" s="1">
        <v>0</v>
      </c>
      <c r="BL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1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1890</v>
      </c>
      <c r="CD1002" s="1">
        <v>1</v>
      </c>
      <c r="CE1002" s="1" t="s">
        <v>118</v>
      </c>
      <c r="CF1002" s="1" t="s">
        <v>1511</v>
      </c>
      <c r="CG1002" s="1" t="str">
        <f>"05"</f>
        <v>05</v>
      </c>
      <c r="CH1002" s="1" t="str">
        <f>"2"</f>
        <v>2</v>
      </c>
      <c r="CI1002" s="1" t="str">
        <f>"07"</f>
        <v>07</v>
      </c>
      <c r="CJ1002" s="1" t="s">
        <v>120</v>
      </c>
      <c r="CK1002" s="1" t="str">
        <f>"02"</f>
        <v>02</v>
      </c>
      <c r="CL1002" s="1" t="s">
        <v>121</v>
      </c>
      <c r="CW1002" s="1">
        <v>0</v>
      </c>
      <c r="CX1002" s="1">
        <v>0</v>
      </c>
      <c r="CY1002" s="1">
        <v>0</v>
      </c>
    </row>
    <row r="1003" spans="1:103">
      <c r="A1003" s="1">
        <v>410</v>
      </c>
      <c r="B1003" s="1" t="s">
        <v>138</v>
      </c>
      <c r="C1003" s="1">
        <v>410404</v>
      </c>
      <c r="D1003" s="1" t="s">
        <v>102</v>
      </c>
      <c r="E1003" s="1">
        <v>8673</v>
      </c>
      <c r="F1003" s="1" t="s">
        <v>191</v>
      </c>
      <c r="G1003" s="1" t="s">
        <v>192</v>
      </c>
      <c r="I1003" s="1" t="s">
        <v>192</v>
      </c>
      <c r="K1003" s="1">
        <v>192</v>
      </c>
      <c r="L1003" s="1">
        <v>192</v>
      </c>
      <c r="M1003" s="1" t="s">
        <v>1698</v>
      </c>
      <c r="N1003" s="1" t="s">
        <v>106</v>
      </c>
      <c r="O1003" s="1" t="s">
        <v>198</v>
      </c>
      <c r="P1003" s="1" t="s">
        <v>108</v>
      </c>
      <c r="Q1003" s="1" t="s">
        <v>109</v>
      </c>
      <c r="R1003" s="1">
        <v>1</v>
      </c>
      <c r="S1003" s="1" t="s">
        <v>110</v>
      </c>
      <c r="T1003" s="1" t="s">
        <v>111</v>
      </c>
      <c r="U1003" s="1" t="s">
        <v>112</v>
      </c>
      <c r="V1003" s="1">
        <v>411</v>
      </c>
      <c r="Y1003" s="1">
        <v>410080</v>
      </c>
      <c r="Z1003" s="1" t="s">
        <v>113</v>
      </c>
      <c r="AG1003" s="1">
        <v>1</v>
      </c>
      <c r="AH1003" s="4">
        <v>42559</v>
      </c>
      <c r="AI1003" s="1">
        <v>57</v>
      </c>
      <c r="AS1003" s="4">
        <v>42558</v>
      </c>
      <c r="AT1003" s="4">
        <v>42886</v>
      </c>
      <c r="AU1003" s="4">
        <v>42746</v>
      </c>
      <c r="AW1003" s="1">
        <v>1</v>
      </c>
      <c r="AY1003" s="1" t="s">
        <v>116</v>
      </c>
      <c r="BB1003" s="1">
        <v>0</v>
      </c>
      <c r="BC1003" s="1">
        <v>0</v>
      </c>
      <c r="BD1003" s="1">
        <v>1</v>
      </c>
      <c r="BE1003" s="1">
        <v>1890</v>
      </c>
      <c r="BF1003" s="1" t="s">
        <v>146</v>
      </c>
      <c r="BG1003" s="1">
        <v>1890</v>
      </c>
      <c r="BH1003" s="1">
        <v>29.43</v>
      </c>
      <c r="BI1003" s="1">
        <v>40.55</v>
      </c>
      <c r="BJ1003" s="1">
        <v>0</v>
      </c>
      <c r="BL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1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1890</v>
      </c>
      <c r="CD1003" s="1">
        <v>1</v>
      </c>
      <c r="CE1003" s="1" t="s">
        <v>118</v>
      </c>
      <c r="CF1003" s="1" t="s">
        <v>1511</v>
      </c>
      <c r="CG1003" s="1" t="str">
        <f>"05"</f>
        <v>05</v>
      </c>
      <c r="CH1003" s="1" t="str">
        <f>"2"</f>
        <v>2</v>
      </c>
      <c r="CI1003" s="1" t="str">
        <f>"07"</f>
        <v>07</v>
      </c>
      <c r="CJ1003" s="1" t="s">
        <v>120</v>
      </c>
      <c r="CK1003" s="1" t="str">
        <f>"02"</f>
        <v>02</v>
      </c>
      <c r="CL1003" s="1" t="s">
        <v>121</v>
      </c>
      <c r="CW1003" s="1">
        <v>0</v>
      </c>
      <c r="CX1003" s="1">
        <v>0</v>
      </c>
      <c r="CY1003" s="1">
        <v>0</v>
      </c>
    </row>
    <row r="1004" spans="1:103">
      <c r="A1004" s="1">
        <v>410</v>
      </c>
      <c r="B1004" s="1" t="s">
        <v>138</v>
      </c>
      <c r="C1004" s="1">
        <v>410404</v>
      </c>
      <c r="D1004" s="1" t="s">
        <v>102</v>
      </c>
      <c r="E1004" s="1">
        <v>8673</v>
      </c>
      <c r="F1004" s="1" t="s">
        <v>191</v>
      </c>
      <c r="G1004" s="1" t="s">
        <v>192</v>
      </c>
      <c r="I1004" s="1" t="s">
        <v>192</v>
      </c>
      <c r="K1004" s="1">
        <v>193</v>
      </c>
      <c r="L1004" s="1">
        <v>193</v>
      </c>
      <c r="M1004" s="1" t="s">
        <v>1698</v>
      </c>
      <c r="N1004" s="1" t="s">
        <v>106</v>
      </c>
      <c r="O1004" s="1" t="s">
        <v>198</v>
      </c>
      <c r="P1004" s="1" t="s">
        <v>108</v>
      </c>
      <c r="Q1004" s="1" t="s">
        <v>109</v>
      </c>
      <c r="R1004" s="1">
        <v>1</v>
      </c>
      <c r="S1004" s="1" t="s">
        <v>110</v>
      </c>
      <c r="T1004" s="1" t="s">
        <v>111</v>
      </c>
      <c r="U1004" s="1" t="s">
        <v>112</v>
      </c>
      <c r="V1004" s="1">
        <v>411</v>
      </c>
      <c r="Y1004" s="1">
        <v>410080</v>
      </c>
      <c r="Z1004" s="1" t="s">
        <v>113</v>
      </c>
      <c r="AG1004" s="1">
        <v>1</v>
      </c>
      <c r="AH1004" s="4">
        <v>42559</v>
      </c>
      <c r="AI1004" s="1">
        <v>57</v>
      </c>
      <c r="AS1004" s="4">
        <v>42558</v>
      </c>
      <c r="AT1004" s="4">
        <v>42886</v>
      </c>
      <c r="AU1004" s="4">
        <v>42746</v>
      </c>
      <c r="AW1004" s="1">
        <v>1</v>
      </c>
      <c r="AY1004" s="1" t="s">
        <v>116</v>
      </c>
      <c r="BB1004" s="1">
        <v>0</v>
      </c>
      <c r="BC1004" s="1">
        <v>0</v>
      </c>
      <c r="BD1004" s="1">
        <v>1</v>
      </c>
      <c r="BE1004" s="1">
        <v>1890</v>
      </c>
      <c r="BF1004" s="1" t="s">
        <v>146</v>
      </c>
      <c r="BG1004" s="1">
        <v>1890</v>
      </c>
      <c r="BH1004" s="1">
        <v>29.43</v>
      </c>
      <c r="BI1004" s="1">
        <v>40.55</v>
      </c>
      <c r="BJ1004" s="1">
        <v>0</v>
      </c>
      <c r="BL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0</v>
      </c>
      <c r="BU1004" s="1">
        <v>1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1890</v>
      </c>
      <c r="CD1004" s="1">
        <v>1</v>
      </c>
      <c r="CE1004" s="1" t="s">
        <v>118</v>
      </c>
      <c r="CF1004" s="1" t="s">
        <v>1511</v>
      </c>
      <c r="CG1004" s="1" t="str">
        <f>"05"</f>
        <v>05</v>
      </c>
      <c r="CH1004" s="1" t="str">
        <f>"2"</f>
        <v>2</v>
      </c>
      <c r="CI1004" s="1" t="str">
        <f>"07"</f>
        <v>07</v>
      </c>
      <c r="CJ1004" s="1" t="s">
        <v>120</v>
      </c>
      <c r="CK1004" s="1" t="str">
        <f>"02"</f>
        <v>02</v>
      </c>
      <c r="CL1004" s="1" t="s">
        <v>121</v>
      </c>
      <c r="CW1004" s="1">
        <v>0</v>
      </c>
      <c r="CX1004" s="1">
        <v>0</v>
      </c>
      <c r="CY1004" s="1">
        <v>0</v>
      </c>
    </row>
    <row r="1005" spans="1:103">
      <c r="A1005" s="1">
        <v>410</v>
      </c>
      <c r="B1005" s="1" t="s">
        <v>138</v>
      </c>
      <c r="C1005" s="1">
        <v>410404</v>
      </c>
      <c r="D1005" s="1" t="s">
        <v>102</v>
      </c>
      <c r="E1005" s="1">
        <v>8673</v>
      </c>
      <c r="F1005" s="1" t="s">
        <v>191</v>
      </c>
      <c r="G1005" s="1" t="s">
        <v>192</v>
      </c>
      <c r="I1005" s="1" t="s">
        <v>192</v>
      </c>
      <c r="K1005" s="1">
        <v>194</v>
      </c>
      <c r="L1005" s="1">
        <v>194</v>
      </c>
      <c r="M1005" s="1" t="s">
        <v>1698</v>
      </c>
      <c r="N1005" s="1" t="s">
        <v>106</v>
      </c>
      <c r="O1005" s="1" t="s">
        <v>198</v>
      </c>
      <c r="P1005" s="1" t="s">
        <v>108</v>
      </c>
      <c r="Q1005" s="1" t="s">
        <v>109</v>
      </c>
      <c r="R1005" s="1">
        <v>1</v>
      </c>
      <c r="S1005" s="1" t="s">
        <v>110</v>
      </c>
      <c r="T1005" s="1" t="s">
        <v>111</v>
      </c>
      <c r="U1005" s="1" t="s">
        <v>112</v>
      </c>
      <c r="V1005" s="1">
        <v>411</v>
      </c>
      <c r="Y1005" s="1">
        <v>410080</v>
      </c>
      <c r="Z1005" s="1" t="s">
        <v>113</v>
      </c>
      <c r="AG1005" s="1">
        <v>1</v>
      </c>
      <c r="AH1005" s="4">
        <v>42559</v>
      </c>
      <c r="AI1005" s="1">
        <v>57</v>
      </c>
      <c r="AS1005" s="4">
        <v>42558</v>
      </c>
      <c r="AT1005" s="4">
        <v>42886</v>
      </c>
      <c r="AU1005" s="4">
        <v>42746</v>
      </c>
      <c r="AW1005" s="1">
        <v>1</v>
      </c>
      <c r="AY1005" s="1" t="s">
        <v>116</v>
      </c>
      <c r="BB1005" s="1">
        <v>0</v>
      </c>
      <c r="BC1005" s="1">
        <v>0</v>
      </c>
      <c r="BD1005" s="1">
        <v>1</v>
      </c>
      <c r="BE1005" s="1">
        <v>1890</v>
      </c>
      <c r="BF1005" s="1" t="s">
        <v>146</v>
      </c>
      <c r="BG1005" s="1">
        <v>1890</v>
      </c>
      <c r="BH1005" s="1">
        <v>29.43</v>
      </c>
      <c r="BI1005" s="1">
        <v>40.55</v>
      </c>
      <c r="BJ1005" s="1">
        <v>0</v>
      </c>
      <c r="BL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>
        <v>1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  <c r="CB1005" s="1">
        <v>0</v>
      </c>
      <c r="CC1005" s="1">
        <v>1890</v>
      </c>
      <c r="CD1005" s="1">
        <v>1</v>
      </c>
      <c r="CE1005" s="1" t="s">
        <v>118</v>
      </c>
      <c r="CF1005" s="1" t="s">
        <v>1511</v>
      </c>
      <c r="CG1005" s="1" t="str">
        <f>"05"</f>
        <v>05</v>
      </c>
      <c r="CH1005" s="1" t="str">
        <f>"2"</f>
        <v>2</v>
      </c>
      <c r="CI1005" s="1" t="str">
        <f>"07"</f>
        <v>07</v>
      </c>
      <c r="CJ1005" s="1" t="s">
        <v>120</v>
      </c>
      <c r="CK1005" s="1" t="str">
        <f>"02"</f>
        <v>02</v>
      </c>
      <c r="CL1005" s="1" t="s">
        <v>121</v>
      </c>
      <c r="CW1005" s="1">
        <v>0</v>
      </c>
      <c r="CX1005" s="1">
        <v>0</v>
      </c>
      <c r="CY1005" s="1">
        <v>0</v>
      </c>
    </row>
    <row r="1006" spans="1:103">
      <c r="A1006" s="1">
        <v>410</v>
      </c>
      <c r="B1006" s="1" t="s">
        <v>138</v>
      </c>
      <c r="C1006" s="1">
        <v>410404</v>
      </c>
      <c r="D1006" s="1" t="s">
        <v>102</v>
      </c>
      <c r="E1006" s="1">
        <v>8673</v>
      </c>
      <c r="F1006" s="1" t="s">
        <v>191</v>
      </c>
      <c r="G1006" s="1" t="s">
        <v>192</v>
      </c>
      <c r="I1006" s="1" t="s">
        <v>192</v>
      </c>
      <c r="K1006" s="1">
        <v>195</v>
      </c>
      <c r="L1006" s="1">
        <v>195</v>
      </c>
      <c r="M1006" s="1" t="s">
        <v>1698</v>
      </c>
      <c r="N1006" s="1" t="s">
        <v>106</v>
      </c>
      <c r="O1006" s="1" t="s">
        <v>198</v>
      </c>
      <c r="P1006" s="1" t="s">
        <v>108</v>
      </c>
      <c r="Q1006" s="1" t="s">
        <v>109</v>
      </c>
      <c r="R1006" s="1">
        <v>1</v>
      </c>
      <c r="S1006" s="1" t="s">
        <v>110</v>
      </c>
      <c r="T1006" s="1" t="s">
        <v>111</v>
      </c>
      <c r="U1006" s="1" t="s">
        <v>112</v>
      </c>
      <c r="V1006" s="1">
        <v>411</v>
      </c>
      <c r="Y1006" s="1">
        <v>410080</v>
      </c>
      <c r="Z1006" s="1" t="s">
        <v>113</v>
      </c>
      <c r="AG1006" s="1">
        <v>1</v>
      </c>
      <c r="AH1006" s="4">
        <v>42559</v>
      </c>
      <c r="AI1006" s="1">
        <v>57</v>
      </c>
      <c r="AS1006" s="4">
        <v>42558</v>
      </c>
      <c r="AT1006" s="4">
        <v>42886</v>
      </c>
      <c r="AU1006" s="4">
        <v>42746</v>
      </c>
      <c r="AW1006" s="1">
        <v>1</v>
      </c>
      <c r="AY1006" s="1" t="s">
        <v>116</v>
      </c>
      <c r="BB1006" s="1">
        <v>0</v>
      </c>
      <c r="BC1006" s="1">
        <v>0</v>
      </c>
      <c r="BD1006" s="1">
        <v>1</v>
      </c>
      <c r="BE1006" s="1">
        <v>1890</v>
      </c>
      <c r="BF1006" s="1" t="s">
        <v>146</v>
      </c>
      <c r="BG1006" s="1">
        <v>1890</v>
      </c>
      <c r="BH1006" s="1">
        <v>29.43</v>
      </c>
      <c r="BI1006" s="1">
        <v>40.55</v>
      </c>
      <c r="BJ1006" s="1">
        <v>0</v>
      </c>
      <c r="BL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1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  <c r="CB1006" s="1">
        <v>0</v>
      </c>
      <c r="CC1006" s="1">
        <v>1890</v>
      </c>
      <c r="CD1006" s="1">
        <v>1</v>
      </c>
      <c r="CE1006" s="1" t="s">
        <v>118</v>
      </c>
      <c r="CF1006" s="1" t="s">
        <v>1511</v>
      </c>
      <c r="CG1006" s="1" t="str">
        <f>"05"</f>
        <v>05</v>
      </c>
      <c r="CH1006" s="1" t="str">
        <f>"2"</f>
        <v>2</v>
      </c>
      <c r="CI1006" s="1" t="str">
        <f>"07"</f>
        <v>07</v>
      </c>
      <c r="CJ1006" s="1" t="s">
        <v>120</v>
      </c>
      <c r="CK1006" s="1" t="str">
        <f>"02"</f>
        <v>02</v>
      </c>
      <c r="CL1006" s="1" t="s">
        <v>121</v>
      </c>
      <c r="CW1006" s="1">
        <v>0</v>
      </c>
      <c r="CX1006" s="1">
        <v>0</v>
      </c>
      <c r="CY1006" s="1">
        <v>0</v>
      </c>
    </row>
    <row r="1007" spans="1:103">
      <c r="A1007" s="1">
        <v>410</v>
      </c>
      <c r="B1007" s="1" t="s">
        <v>138</v>
      </c>
      <c r="C1007" s="1">
        <v>410404</v>
      </c>
      <c r="D1007" s="1" t="s">
        <v>102</v>
      </c>
      <c r="E1007" s="1">
        <v>8673</v>
      </c>
      <c r="F1007" s="1" t="s">
        <v>191</v>
      </c>
      <c r="G1007" s="1" t="s">
        <v>192</v>
      </c>
      <c r="I1007" s="1" t="s">
        <v>192</v>
      </c>
      <c r="K1007" s="1">
        <v>196</v>
      </c>
      <c r="L1007" s="1">
        <v>196</v>
      </c>
      <c r="M1007" s="1" t="s">
        <v>1698</v>
      </c>
      <c r="N1007" s="1" t="s">
        <v>106</v>
      </c>
      <c r="O1007" s="1" t="s">
        <v>198</v>
      </c>
      <c r="P1007" s="1" t="s">
        <v>108</v>
      </c>
      <c r="Q1007" s="1" t="s">
        <v>109</v>
      </c>
      <c r="R1007" s="1">
        <v>1</v>
      </c>
      <c r="S1007" s="1" t="s">
        <v>110</v>
      </c>
      <c r="T1007" s="1" t="s">
        <v>111</v>
      </c>
      <c r="U1007" s="1" t="s">
        <v>112</v>
      </c>
      <c r="V1007" s="1">
        <v>411</v>
      </c>
      <c r="Y1007" s="1">
        <v>410080</v>
      </c>
      <c r="Z1007" s="1" t="s">
        <v>113</v>
      </c>
      <c r="AG1007" s="1">
        <v>1</v>
      </c>
      <c r="AH1007" s="4">
        <v>42559</v>
      </c>
      <c r="AI1007" s="1">
        <v>57</v>
      </c>
      <c r="AS1007" s="4">
        <v>42558</v>
      </c>
      <c r="AT1007" s="4">
        <v>42886</v>
      </c>
      <c r="AU1007" s="4">
        <v>42746</v>
      </c>
      <c r="AW1007" s="1">
        <v>1</v>
      </c>
      <c r="AY1007" s="1" t="s">
        <v>116</v>
      </c>
      <c r="BB1007" s="1">
        <v>0</v>
      </c>
      <c r="BC1007" s="1">
        <v>0</v>
      </c>
      <c r="BD1007" s="1">
        <v>1</v>
      </c>
      <c r="BE1007" s="1">
        <v>1890</v>
      </c>
      <c r="BF1007" s="1" t="s">
        <v>146</v>
      </c>
      <c r="BG1007" s="1">
        <v>1890</v>
      </c>
      <c r="BH1007" s="1">
        <v>29.43</v>
      </c>
      <c r="BI1007" s="1">
        <v>40.55</v>
      </c>
      <c r="BJ1007" s="1">
        <v>0</v>
      </c>
      <c r="BL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>
        <v>1</v>
      </c>
      <c r="BV1007" s="1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0</v>
      </c>
      <c r="CC1007" s="1">
        <v>1890</v>
      </c>
      <c r="CD1007" s="1">
        <v>1</v>
      </c>
      <c r="CE1007" s="1" t="s">
        <v>118</v>
      </c>
      <c r="CF1007" s="1" t="s">
        <v>1511</v>
      </c>
      <c r="CG1007" s="1" t="str">
        <f>"05"</f>
        <v>05</v>
      </c>
      <c r="CH1007" s="1" t="str">
        <f>"2"</f>
        <v>2</v>
      </c>
      <c r="CI1007" s="1" t="str">
        <f>"07"</f>
        <v>07</v>
      </c>
      <c r="CJ1007" s="1" t="s">
        <v>120</v>
      </c>
      <c r="CK1007" s="1" t="str">
        <f>"02"</f>
        <v>02</v>
      </c>
      <c r="CL1007" s="1" t="s">
        <v>121</v>
      </c>
      <c r="CW1007" s="1">
        <v>0</v>
      </c>
      <c r="CX1007" s="1">
        <v>0</v>
      </c>
      <c r="CY1007" s="1">
        <v>0</v>
      </c>
    </row>
    <row r="1008" spans="1:103">
      <c r="A1008" s="1">
        <v>410</v>
      </c>
      <c r="B1008" s="1" t="s">
        <v>138</v>
      </c>
      <c r="C1008" s="1">
        <v>410404</v>
      </c>
      <c r="D1008" s="1" t="s">
        <v>102</v>
      </c>
      <c r="E1008" s="1">
        <v>8673</v>
      </c>
      <c r="F1008" s="1" t="s">
        <v>191</v>
      </c>
      <c r="G1008" s="1" t="s">
        <v>192</v>
      </c>
      <c r="I1008" s="1" t="s">
        <v>192</v>
      </c>
      <c r="K1008" s="1">
        <v>197</v>
      </c>
      <c r="L1008" s="1">
        <v>197</v>
      </c>
      <c r="M1008" s="1" t="s">
        <v>1698</v>
      </c>
      <c r="N1008" s="1" t="s">
        <v>106</v>
      </c>
      <c r="O1008" s="1" t="s">
        <v>198</v>
      </c>
      <c r="P1008" s="1" t="s">
        <v>108</v>
      </c>
      <c r="Q1008" s="1" t="s">
        <v>109</v>
      </c>
      <c r="R1008" s="1">
        <v>1</v>
      </c>
      <c r="S1008" s="1" t="s">
        <v>110</v>
      </c>
      <c r="T1008" s="1" t="s">
        <v>111</v>
      </c>
      <c r="U1008" s="1" t="s">
        <v>112</v>
      </c>
      <c r="V1008" s="1">
        <v>411</v>
      </c>
      <c r="Y1008" s="1">
        <v>410080</v>
      </c>
      <c r="Z1008" s="1" t="s">
        <v>113</v>
      </c>
      <c r="AG1008" s="1">
        <v>1</v>
      </c>
      <c r="AH1008" s="4">
        <v>42559</v>
      </c>
      <c r="AI1008" s="1">
        <v>57</v>
      </c>
      <c r="AS1008" s="4">
        <v>42558</v>
      </c>
      <c r="AT1008" s="4">
        <v>42886</v>
      </c>
      <c r="AU1008" s="4">
        <v>42746</v>
      </c>
      <c r="AW1008" s="1">
        <v>1</v>
      </c>
      <c r="AY1008" s="1" t="s">
        <v>116</v>
      </c>
      <c r="BB1008" s="1">
        <v>0</v>
      </c>
      <c r="BC1008" s="1">
        <v>0</v>
      </c>
      <c r="BD1008" s="1">
        <v>1</v>
      </c>
      <c r="BE1008" s="1">
        <v>1890</v>
      </c>
      <c r="BF1008" s="1" t="s">
        <v>146</v>
      </c>
      <c r="BG1008" s="1">
        <v>1890</v>
      </c>
      <c r="BH1008" s="1">
        <v>29.43</v>
      </c>
      <c r="BI1008" s="1">
        <v>40.55</v>
      </c>
      <c r="BJ1008" s="1">
        <v>0</v>
      </c>
      <c r="BL1008" s="1">
        <v>0</v>
      </c>
      <c r="BN1008" s="1">
        <v>0</v>
      </c>
      <c r="BO1008" s="1">
        <v>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>
        <v>1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</v>
      </c>
      <c r="CC1008" s="1">
        <v>1890</v>
      </c>
      <c r="CD1008" s="1">
        <v>1</v>
      </c>
      <c r="CE1008" s="1" t="s">
        <v>118</v>
      </c>
      <c r="CF1008" s="1" t="s">
        <v>1511</v>
      </c>
      <c r="CG1008" s="1" t="str">
        <f>"05"</f>
        <v>05</v>
      </c>
      <c r="CH1008" s="1" t="str">
        <f>"2"</f>
        <v>2</v>
      </c>
      <c r="CI1008" s="1" t="str">
        <f>"07"</f>
        <v>07</v>
      </c>
      <c r="CJ1008" s="1" t="s">
        <v>120</v>
      </c>
      <c r="CK1008" s="1" t="str">
        <f>"02"</f>
        <v>02</v>
      </c>
      <c r="CL1008" s="1" t="s">
        <v>121</v>
      </c>
      <c r="CW1008" s="1">
        <v>0</v>
      </c>
      <c r="CX1008" s="1">
        <v>0</v>
      </c>
      <c r="CY1008" s="1">
        <v>0</v>
      </c>
    </row>
    <row r="1009" spans="1:103">
      <c r="A1009" s="1">
        <v>410</v>
      </c>
      <c r="B1009" s="1" t="s">
        <v>138</v>
      </c>
      <c r="C1009" s="1">
        <v>410404</v>
      </c>
      <c r="D1009" s="1" t="s">
        <v>102</v>
      </c>
      <c r="E1009" s="1">
        <v>8673</v>
      </c>
      <c r="F1009" s="1" t="s">
        <v>191</v>
      </c>
      <c r="G1009" s="1" t="s">
        <v>192</v>
      </c>
      <c r="I1009" s="1" t="s">
        <v>192</v>
      </c>
      <c r="K1009" s="1">
        <v>198</v>
      </c>
      <c r="L1009" s="1">
        <v>198</v>
      </c>
      <c r="M1009" s="1" t="s">
        <v>1698</v>
      </c>
      <c r="N1009" s="1" t="s">
        <v>106</v>
      </c>
      <c r="O1009" s="1" t="s">
        <v>198</v>
      </c>
      <c r="P1009" s="1" t="s">
        <v>108</v>
      </c>
      <c r="Q1009" s="1" t="s">
        <v>109</v>
      </c>
      <c r="R1009" s="1">
        <v>1</v>
      </c>
      <c r="S1009" s="1" t="s">
        <v>110</v>
      </c>
      <c r="T1009" s="1" t="s">
        <v>111</v>
      </c>
      <c r="U1009" s="1" t="s">
        <v>112</v>
      </c>
      <c r="V1009" s="1">
        <v>411</v>
      </c>
      <c r="Y1009" s="1">
        <v>410080</v>
      </c>
      <c r="Z1009" s="1" t="s">
        <v>113</v>
      </c>
      <c r="AG1009" s="1">
        <v>1</v>
      </c>
      <c r="AH1009" s="4">
        <v>42559</v>
      </c>
      <c r="AI1009" s="1">
        <v>57</v>
      </c>
      <c r="AS1009" s="4">
        <v>42558</v>
      </c>
      <c r="AT1009" s="4">
        <v>42886</v>
      </c>
      <c r="AU1009" s="4">
        <v>42746</v>
      </c>
      <c r="AW1009" s="1">
        <v>1</v>
      </c>
      <c r="AY1009" s="1" t="s">
        <v>116</v>
      </c>
      <c r="BB1009" s="1">
        <v>0</v>
      </c>
      <c r="BC1009" s="1">
        <v>0</v>
      </c>
      <c r="BD1009" s="1">
        <v>1</v>
      </c>
      <c r="BE1009" s="1">
        <v>1890</v>
      </c>
      <c r="BF1009" s="1" t="s">
        <v>146</v>
      </c>
      <c r="BG1009" s="1">
        <v>1890</v>
      </c>
      <c r="BH1009" s="1">
        <v>29.43</v>
      </c>
      <c r="BI1009" s="1">
        <v>40.55</v>
      </c>
      <c r="BJ1009" s="1">
        <v>0</v>
      </c>
      <c r="BL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>
        <v>1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1890</v>
      </c>
      <c r="CD1009" s="1">
        <v>1</v>
      </c>
      <c r="CE1009" s="1" t="s">
        <v>118</v>
      </c>
      <c r="CF1009" s="1" t="s">
        <v>1511</v>
      </c>
      <c r="CG1009" s="1" t="str">
        <f>"05"</f>
        <v>05</v>
      </c>
      <c r="CH1009" s="1" t="str">
        <f>"2"</f>
        <v>2</v>
      </c>
      <c r="CI1009" s="1" t="str">
        <f>"07"</f>
        <v>07</v>
      </c>
      <c r="CJ1009" s="1" t="s">
        <v>120</v>
      </c>
      <c r="CK1009" s="1" t="str">
        <f>"02"</f>
        <v>02</v>
      </c>
      <c r="CL1009" s="1" t="s">
        <v>121</v>
      </c>
      <c r="CW1009" s="1">
        <v>0</v>
      </c>
      <c r="CX1009" s="1">
        <v>0</v>
      </c>
      <c r="CY1009" s="1">
        <v>0</v>
      </c>
    </row>
    <row r="1010" spans="1:103">
      <c r="A1010" s="1">
        <v>410</v>
      </c>
      <c r="B1010" s="1" t="s">
        <v>138</v>
      </c>
      <c r="C1010" s="1">
        <v>410404</v>
      </c>
      <c r="D1010" s="1" t="s">
        <v>102</v>
      </c>
      <c r="E1010" s="1">
        <v>8673</v>
      </c>
      <c r="F1010" s="1" t="s">
        <v>191</v>
      </c>
      <c r="G1010" s="1" t="s">
        <v>192</v>
      </c>
      <c r="I1010" s="1" t="s">
        <v>192</v>
      </c>
      <c r="K1010" s="1">
        <v>199</v>
      </c>
      <c r="L1010" s="1">
        <v>199</v>
      </c>
      <c r="M1010" s="1" t="s">
        <v>1698</v>
      </c>
      <c r="N1010" s="1" t="s">
        <v>106</v>
      </c>
      <c r="O1010" s="1" t="s">
        <v>198</v>
      </c>
      <c r="P1010" s="1" t="s">
        <v>108</v>
      </c>
      <c r="Q1010" s="1" t="s">
        <v>109</v>
      </c>
      <c r="R1010" s="1">
        <v>1</v>
      </c>
      <c r="S1010" s="1" t="s">
        <v>110</v>
      </c>
      <c r="T1010" s="1" t="s">
        <v>111</v>
      </c>
      <c r="U1010" s="1" t="s">
        <v>112</v>
      </c>
      <c r="V1010" s="1">
        <v>411</v>
      </c>
      <c r="Y1010" s="1">
        <v>410080</v>
      </c>
      <c r="Z1010" s="1" t="s">
        <v>113</v>
      </c>
      <c r="AG1010" s="1">
        <v>1</v>
      </c>
      <c r="AH1010" s="4">
        <v>42559</v>
      </c>
      <c r="AI1010" s="1">
        <v>57</v>
      </c>
      <c r="AS1010" s="4">
        <v>42558</v>
      </c>
      <c r="AT1010" s="4">
        <v>42886</v>
      </c>
      <c r="AU1010" s="4">
        <v>42746</v>
      </c>
      <c r="AW1010" s="1">
        <v>1</v>
      </c>
      <c r="AY1010" s="1" t="s">
        <v>116</v>
      </c>
      <c r="BB1010" s="1">
        <v>0</v>
      </c>
      <c r="BC1010" s="1">
        <v>0</v>
      </c>
      <c r="BD1010" s="1">
        <v>1</v>
      </c>
      <c r="BE1010" s="1">
        <v>1890</v>
      </c>
      <c r="BF1010" s="1" t="s">
        <v>146</v>
      </c>
      <c r="BG1010" s="1">
        <v>1890</v>
      </c>
      <c r="BH1010" s="1">
        <v>29.43</v>
      </c>
      <c r="BI1010" s="1">
        <v>40.55</v>
      </c>
      <c r="BJ1010" s="1">
        <v>0</v>
      </c>
      <c r="BL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>
        <v>1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1890</v>
      </c>
      <c r="CD1010" s="1">
        <v>1</v>
      </c>
      <c r="CE1010" s="1" t="s">
        <v>118</v>
      </c>
      <c r="CF1010" s="1" t="s">
        <v>1511</v>
      </c>
      <c r="CG1010" s="1" t="str">
        <f>"05"</f>
        <v>05</v>
      </c>
      <c r="CH1010" s="1" t="str">
        <f>"2"</f>
        <v>2</v>
      </c>
      <c r="CI1010" s="1" t="str">
        <f>"07"</f>
        <v>07</v>
      </c>
      <c r="CJ1010" s="1" t="s">
        <v>120</v>
      </c>
      <c r="CK1010" s="1" t="str">
        <f>"02"</f>
        <v>02</v>
      </c>
      <c r="CL1010" s="1" t="s">
        <v>121</v>
      </c>
      <c r="CW1010" s="1">
        <v>0</v>
      </c>
      <c r="CX1010" s="1">
        <v>0</v>
      </c>
      <c r="CY1010" s="1">
        <v>0</v>
      </c>
    </row>
    <row r="1011" spans="1:103">
      <c r="A1011" s="1">
        <v>410</v>
      </c>
      <c r="B1011" s="1" t="s">
        <v>138</v>
      </c>
      <c r="C1011" s="1">
        <v>410404</v>
      </c>
      <c r="D1011" s="1" t="s">
        <v>102</v>
      </c>
      <c r="E1011" s="1">
        <v>8673</v>
      </c>
      <c r="F1011" s="1" t="s">
        <v>191</v>
      </c>
      <c r="G1011" s="1" t="s">
        <v>192</v>
      </c>
      <c r="I1011" s="1" t="s">
        <v>192</v>
      </c>
      <c r="K1011" s="1">
        <v>200</v>
      </c>
      <c r="L1011" s="1">
        <v>200</v>
      </c>
      <c r="M1011" s="1" t="s">
        <v>1698</v>
      </c>
      <c r="N1011" s="1" t="s">
        <v>106</v>
      </c>
      <c r="O1011" s="1" t="s">
        <v>198</v>
      </c>
      <c r="P1011" s="1" t="s">
        <v>108</v>
      </c>
      <c r="Q1011" s="1" t="s">
        <v>109</v>
      </c>
      <c r="R1011" s="1">
        <v>1</v>
      </c>
      <c r="S1011" s="1" t="s">
        <v>110</v>
      </c>
      <c r="T1011" s="1" t="s">
        <v>111</v>
      </c>
      <c r="U1011" s="1" t="s">
        <v>112</v>
      </c>
      <c r="V1011" s="1">
        <v>411</v>
      </c>
      <c r="Y1011" s="1">
        <v>410080</v>
      </c>
      <c r="Z1011" s="1" t="s">
        <v>113</v>
      </c>
      <c r="AG1011" s="1">
        <v>1</v>
      </c>
      <c r="AH1011" s="4">
        <v>42559</v>
      </c>
      <c r="AI1011" s="1">
        <v>57</v>
      </c>
      <c r="AS1011" s="4">
        <v>42558</v>
      </c>
      <c r="AT1011" s="4">
        <v>42886</v>
      </c>
      <c r="AU1011" s="4">
        <v>42746</v>
      </c>
      <c r="AW1011" s="1">
        <v>1</v>
      </c>
      <c r="AY1011" s="1" t="s">
        <v>116</v>
      </c>
      <c r="BB1011" s="1">
        <v>0</v>
      </c>
      <c r="BC1011" s="1">
        <v>0</v>
      </c>
      <c r="BD1011" s="1">
        <v>1</v>
      </c>
      <c r="BE1011" s="1">
        <v>1890</v>
      </c>
      <c r="BF1011" s="1" t="s">
        <v>146</v>
      </c>
      <c r="BG1011" s="1">
        <v>1890</v>
      </c>
      <c r="BH1011" s="1">
        <v>29.43</v>
      </c>
      <c r="BI1011" s="1">
        <v>40.55</v>
      </c>
      <c r="BJ1011" s="1">
        <v>0</v>
      </c>
      <c r="BL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1</v>
      </c>
      <c r="BV1011" s="1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  <c r="CB1011" s="1">
        <v>0</v>
      </c>
      <c r="CC1011" s="1">
        <v>1890</v>
      </c>
      <c r="CD1011" s="1">
        <v>1</v>
      </c>
      <c r="CE1011" s="1" t="s">
        <v>118</v>
      </c>
      <c r="CF1011" s="1" t="s">
        <v>1511</v>
      </c>
      <c r="CG1011" s="1" t="str">
        <f>"05"</f>
        <v>05</v>
      </c>
      <c r="CH1011" s="1" t="str">
        <f>"2"</f>
        <v>2</v>
      </c>
      <c r="CI1011" s="1" t="str">
        <f>"07"</f>
        <v>07</v>
      </c>
      <c r="CJ1011" s="1" t="s">
        <v>120</v>
      </c>
      <c r="CK1011" s="1" t="str">
        <f t="shared" ref="CK1011:CK1074" si="231">"02"</f>
        <v>02</v>
      </c>
      <c r="CL1011" s="1" t="s">
        <v>121</v>
      </c>
      <c r="CW1011" s="1">
        <v>0</v>
      </c>
      <c r="CX1011" s="1">
        <v>0</v>
      </c>
      <c r="CY1011" s="1">
        <v>0</v>
      </c>
    </row>
    <row r="1012" spans="1:103">
      <c r="A1012" s="1">
        <v>410</v>
      </c>
      <c r="B1012" s="1" t="s">
        <v>138</v>
      </c>
      <c r="C1012" s="1">
        <v>410404</v>
      </c>
      <c r="D1012" s="1" t="s">
        <v>102</v>
      </c>
      <c r="E1012" s="1">
        <v>8673</v>
      </c>
      <c r="F1012" s="1" t="s">
        <v>191</v>
      </c>
      <c r="G1012" s="1" t="s">
        <v>192</v>
      </c>
      <c r="I1012" s="1" t="s">
        <v>192</v>
      </c>
      <c r="K1012" s="1">
        <v>201</v>
      </c>
      <c r="L1012" s="1">
        <v>201</v>
      </c>
      <c r="M1012" s="1" t="s">
        <v>1698</v>
      </c>
      <c r="N1012" s="1" t="s">
        <v>106</v>
      </c>
      <c r="O1012" s="1" t="s">
        <v>198</v>
      </c>
      <c r="P1012" s="1" t="s">
        <v>108</v>
      </c>
      <c r="Q1012" s="1" t="s">
        <v>109</v>
      </c>
      <c r="R1012" s="1">
        <v>1</v>
      </c>
      <c r="S1012" s="1" t="s">
        <v>110</v>
      </c>
      <c r="T1012" s="1" t="s">
        <v>111</v>
      </c>
      <c r="U1012" s="1" t="s">
        <v>112</v>
      </c>
      <c r="V1012" s="1">
        <v>411</v>
      </c>
      <c r="Y1012" s="1">
        <v>410080</v>
      </c>
      <c r="Z1012" s="1" t="s">
        <v>113</v>
      </c>
      <c r="AG1012" s="1">
        <v>1</v>
      </c>
      <c r="AH1012" s="4">
        <v>42559</v>
      </c>
      <c r="AI1012" s="1">
        <v>57</v>
      </c>
      <c r="AS1012" s="4">
        <v>42558</v>
      </c>
      <c r="AT1012" s="4">
        <v>42886</v>
      </c>
      <c r="AU1012" s="4">
        <v>42746</v>
      </c>
      <c r="AW1012" s="1">
        <v>1</v>
      </c>
      <c r="AY1012" s="1" t="s">
        <v>116</v>
      </c>
      <c r="BB1012" s="1">
        <v>0</v>
      </c>
      <c r="BC1012" s="1">
        <v>0</v>
      </c>
      <c r="BD1012" s="1">
        <v>1</v>
      </c>
      <c r="BE1012" s="1">
        <v>1890</v>
      </c>
      <c r="BF1012" s="1" t="s">
        <v>146</v>
      </c>
      <c r="BG1012" s="1">
        <v>1890</v>
      </c>
      <c r="BH1012" s="1">
        <v>29.43</v>
      </c>
      <c r="BI1012" s="1">
        <v>40.55</v>
      </c>
      <c r="BJ1012" s="1">
        <v>0</v>
      </c>
      <c r="BL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1</v>
      </c>
      <c r="BV1012" s="1">
        <v>0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  <c r="CB1012" s="1">
        <v>0</v>
      </c>
      <c r="CC1012" s="1">
        <v>1890</v>
      </c>
      <c r="CD1012" s="1">
        <v>1</v>
      </c>
      <c r="CE1012" s="1" t="s">
        <v>118</v>
      </c>
      <c r="CF1012" s="1" t="s">
        <v>1511</v>
      </c>
      <c r="CG1012" s="1" t="str">
        <f>"05"</f>
        <v>05</v>
      </c>
      <c r="CH1012" s="1" t="str">
        <f>"2"</f>
        <v>2</v>
      </c>
      <c r="CI1012" s="1" t="str">
        <f>"07"</f>
        <v>07</v>
      </c>
      <c r="CJ1012" s="1" t="s">
        <v>120</v>
      </c>
      <c r="CK1012" s="1" t="str">
        <f>"02"</f>
        <v>02</v>
      </c>
      <c r="CL1012" s="1" t="s">
        <v>121</v>
      </c>
      <c r="CW1012" s="1">
        <v>0</v>
      </c>
      <c r="CX1012" s="1">
        <v>0</v>
      </c>
      <c r="CY1012" s="1">
        <v>0</v>
      </c>
    </row>
    <row r="1013" spans="1:103">
      <c r="A1013" s="1">
        <v>410</v>
      </c>
      <c r="B1013" s="1" t="s">
        <v>138</v>
      </c>
      <c r="C1013" s="1">
        <v>410404</v>
      </c>
      <c r="D1013" s="1" t="s">
        <v>102</v>
      </c>
      <c r="E1013" s="1">
        <v>8673</v>
      </c>
      <c r="F1013" s="1" t="s">
        <v>191</v>
      </c>
      <c r="G1013" s="1" t="s">
        <v>192</v>
      </c>
      <c r="I1013" s="1" t="s">
        <v>192</v>
      </c>
      <c r="K1013" s="1">
        <v>202</v>
      </c>
      <c r="L1013" s="1">
        <v>202</v>
      </c>
      <c r="M1013" s="1" t="s">
        <v>1698</v>
      </c>
      <c r="N1013" s="1" t="s">
        <v>106</v>
      </c>
      <c r="O1013" s="1" t="s">
        <v>198</v>
      </c>
      <c r="P1013" s="1" t="s">
        <v>108</v>
      </c>
      <c r="Q1013" s="1" t="s">
        <v>109</v>
      </c>
      <c r="R1013" s="1">
        <v>1</v>
      </c>
      <c r="S1013" s="1" t="s">
        <v>110</v>
      </c>
      <c r="T1013" s="1" t="s">
        <v>111</v>
      </c>
      <c r="U1013" s="1" t="s">
        <v>112</v>
      </c>
      <c r="V1013" s="1">
        <v>411</v>
      </c>
      <c r="Y1013" s="1">
        <v>410080</v>
      </c>
      <c r="Z1013" s="1" t="s">
        <v>113</v>
      </c>
      <c r="AG1013" s="1">
        <v>1</v>
      </c>
      <c r="AH1013" s="4">
        <v>42559</v>
      </c>
      <c r="AI1013" s="1">
        <v>57</v>
      </c>
      <c r="AS1013" s="4">
        <v>42558</v>
      </c>
      <c r="AT1013" s="4">
        <v>42886</v>
      </c>
      <c r="AU1013" s="4">
        <v>42746</v>
      </c>
      <c r="AW1013" s="1">
        <v>1</v>
      </c>
      <c r="AY1013" s="1" t="s">
        <v>116</v>
      </c>
      <c r="BB1013" s="1">
        <v>0</v>
      </c>
      <c r="BC1013" s="1">
        <v>0</v>
      </c>
      <c r="BD1013" s="1">
        <v>1</v>
      </c>
      <c r="BE1013" s="1">
        <v>1890</v>
      </c>
      <c r="BF1013" s="1" t="s">
        <v>146</v>
      </c>
      <c r="BG1013" s="1">
        <v>1890</v>
      </c>
      <c r="BH1013" s="1">
        <v>29.43</v>
      </c>
      <c r="BI1013" s="1">
        <v>40.55</v>
      </c>
      <c r="BJ1013" s="1">
        <v>0</v>
      </c>
      <c r="BL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>
        <v>1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1890</v>
      </c>
      <c r="CD1013" s="1">
        <v>1</v>
      </c>
      <c r="CE1013" s="1" t="s">
        <v>118</v>
      </c>
      <c r="CF1013" s="1" t="s">
        <v>1511</v>
      </c>
      <c r="CG1013" s="1" t="str">
        <f>"05"</f>
        <v>05</v>
      </c>
      <c r="CH1013" s="1" t="str">
        <f>"2"</f>
        <v>2</v>
      </c>
      <c r="CI1013" s="1" t="str">
        <f>"07"</f>
        <v>07</v>
      </c>
      <c r="CJ1013" s="1" t="s">
        <v>120</v>
      </c>
      <c r="CK1013" s="1" t="str">
        <f>"02"</f>
        <v>02</v>
      </c>
      <c r="CL1013" s="1" t="s">
        <v>121</v>
      </c>
      <c r="CW1013" s="1">
        <v>0</v>
      </c>
      <c r="CX1013" s="1">
        <v>0</v>
      </c>
      <c r="CY1013" s="1">
        <v>0</v>
      </c>
    </row>
    <row r="1014" spans="1:103">
      <c r="A1014" s="1">
        <v>410</v>
      </c>
      <c r="B1014" s="1" t="s">
        <v>138</v>
      </c>
      <c r="C1014" s="1">
        <v>410404</v>
      </c>
      <c r="D1014" s="1" t="s">
        <v>102</v>
      </c>
      <c r="E1014" s="1">
        <v>8673</v>
      </c>
      <c r="F1014" s="1" t="s">
        <v>191</v>
      </c>
      <c r="G1014" s="1" t="s">
        <v>192</v>
      </c>
      <c r="I1014" s="1" t="s">
        <v>192</v>
      </c>
      <c r="K1014" s="1">
        <v>203</v>
      </c>
      <c r="L1014" s="1">
        <v>203</v>
      </c>
      <c r="M1014" s="1" t="s">
        <v>1698</v>
      </c>
      <c r="N1014" s="1" t="s">
        <v>106</v>
      </c>
      <c r="O1014" s="1" t="s">
        <v>198</v>
      </c>
      <c r="P1014" s="1" t="s">
        <v>108</v>
      </c>
      <c r="Q1014" s="1" t="s">
        <v>109</v>
      </c>
      <c r="R1014" s="1">
        <v>1</v>
      </c>
      <c r="S1014" s="1" t="s">
        <v>110</v>
      </c>
      <c r="T1014" s="1" t="s">
        <v>111</v>
      </c>
      <c r="U1014" s="1" t="s">
        <v>112</v>
      </c>
      <c r="V1014" s="1">
        <v>411</v>
      </c>
      <c r="Y1014" s="1">
        <v>410080</v>
      </c>
      <c r="Z1014" s="1" t="s">
        <v>113</v>
      </c>
      <c r="AG1014" s="1">
        <v>1</v>
      </c>
      <c r="AH1014" s="4">
        <v>42559</v>
      </c>
      <c r="AI1014" s="1">
        <v>57</v>
      </c>
      <c r="AS1014" s="4">
        <v>42558</v>
      </c>
      <c r="AT1014" s="4">
        <v>42886</v>
      </c>
      <c r="AU1014" s="4">
        <v>42746</v>
      </c>
      <c r="AW1014" s="1">
        <v>1</v>
      </c>
      <c r="AY1014" s="1" t="s">
        <v>116</v>
      </c>
      <c r="BB1014" s="1">
        <v>0</v>
      </c>
      <c r="BC1014" s="1">
        <v>0</v>
      </c>
      <c r="BD1014" s="1">
        <v>1</v>
      </c>
      <c r="BE1014" s="1">
        <v>1890</v>
      </c>
      <c r="BF1014" s="1" t="s">
        <v>146</v>
      </c>
      <c r="BG1014" s="1">
        <v>1890</v>
      </c>
      <c r="BH1014" s="1">
        <v>29.43</v>
      </c>
      <c r="BI1014" s="1">
        <v>40.55</v>
      </c>
      <c r="BJ1014" s="1">
        <v>0</v>
      </c>
      <c r="BL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</v>
      </c>
      <c r="BT1014" s="1">
        <v>0</v>
      </c>
      <c r="BU1014" s="1">
        <v>1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1890</v>
      </c>
      <c r="CD1014" s="1">
        <v>1</v>
      </c>
      <c r="CE1014" s="1" t="s">
        <v>118</v>
      </c>
      <c r="CF1014" s="1" t="s">
        <v>1511</v>
      </c>
      <c r="CG1014" s="1" t="str">
        <f>"05"</f>
        <v>05</v>
      </c>
      <c r="CH1014" s="1" t="str">
        <f>"2"</f>
        <v>2</v>
      </c>
      <c r="CI1014" s="1" t="str">
        <f>"07"</f>
        <v>07</v>
      </c>
      <c r="CJ1014" s="1" t="s">
        <v>120</v>
      </c>
      <c r="CK1014" s="1" t="str">
        <f>"02"</f>
        <v>02</v>
      </c>
      <c r="CL1014" s="1" t="s">
        <v>121</v>
      </c>
      <c r="CW1014" s="1">
        <v>0</v>
      </c>
      <c r="CX1014" s="1">
        <v>0</v>
      </c>
      <c r="CY1014" s="1">
        <v>0</v>
      </c>
    </row>
    <row r="1015" spans="1:103">
      <c r="A1015" s="1">
        <v>410</v>
      </c>
      <c r="B1015" s="1" t="s">
        <v>138</v>
      </c>
      <c r="C1015" s="1">
        <v>410404</v>
      </c>
      <c r="D1015" s="1" t="s">
        <v>102</v>
      </c>
      <c r="E1015" s="1">
        <v>8673</v>
      </c>
      <c r="F1015" s="1" t="s">
        <v>191</v>
      </c>
      <c r="G1015" s="1" t="s">
        <v>192</v>
      </c>
      <c r="I1015" s="1" t="s">
        <v>192</v>
      </c>
      <c r="K1015" s="1">
        <v>204</v>
      </c>
      <c r="L1015" s="1">
        <v>204</v>
      </c>
      <c r="M1015" s="1" t="s">
        <v>1698</v>
      </c>
      <c r="N1015" s="1" t="s">
        <v>106</v>
      </c>
      <c r="O1015" s="1" t="s">
        <v>198</v>
      </c>
      <c r="P1015" s="1" t="s">
        <v>108</v>
      </c>
      <c r="Q1015" s="1" t="s">
        <v>109</v>
      </c>
      <c r="R1015" s="1">
        <v>1</v>
      </c>
      <c r="S1015" s="1" t="s">
        <v>110</v>
      </c>
      <c r="T1015" s="1" t="s">
        <v>111</v>
      </c>
      <c r="U1015" s="1" t="s">
        <v>112</v>
      </c>
      <c r="V1015" s="1">
        <v>411</v>
      </c>
      <c r="Y1015" s="1">
        <v>410080</v>
      </c>
      <c r="Z1015" s="1" t="s">
        <v>113</v>
      </c>
      <c r="AG1015" s="1">
        <v>1</v>
      </c>
      <c r="AH1015" s="4">
        <v>42559</v>
      </c>
      <c r="AI1015" s="1">
        <v>57</v>
      </c>
      <c r="AS1015" s="4">
        <v>42558</v>
      </c>
      <c r="AT1015" s="4">
        <v>42886</v>
      </c>
      <c r="AU1015" s="4">
        <v>42746</v>
      </c>
      <c r="AW1015" s="1">
        <v>1</v>
      </c>
      <c r="AY1015" s="1" t="s">
        <v>116</v>
      </c>
      <c r="BB1015" s="1">
        <v>0</v>
      </c>
      <c r="BC1015" s="1">
        <v>0</v>
      </c>
      <c r="BD1015" s="1">
        <v>1</v>
      </c>
      <c r="BE1015" s="1">
        <v>1890</v>
      </c>
      <c r="BF1015" s="1" t="s">
        <v>146</v>
      </c>
      <c r="BG1015" s="1">
        <v>1890</v>
      </c>
      <c r="BH1015" s="1">
        <v>29.43</v>
      </c>
      <c r="BI1015" s="1">
        <v>40.55</v>
      </c>
      <c r="BJ1015" s="1">
        <v>0</v>
      </c>
      <c r="BL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</v>
      </c>
      <c r="BS1015" s="1">
        <v>0</v>
      </c>
      <c r="BT1015" s="1">
        <v>0</v>
      </c>
      <c r="BU1015" s="1">
        <v>1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1890</v>
      </c>
      <c r="CD1015" s="1">
        <v>1</v>
      </c>
      <c r="CE1015" s="1" t="s">
        <v>118</v>
      </c>
      <c r="CF1015" s="1" t="s">
        <v>1511</v>
      </c>
      <c r="CG1015" s="1" t="str">
        <f>"05"</f>
        <v>05</v>
      </c>
      <c r="CH1015" s="1" t="str">
        <f>"2"</f>
        <v>2</v>
      </c>
      <c r="CI1015" s="1" t="str">
        <f>"07"</f>
        <v>07</v>
      </c>
      <c r="CJ1015" s="1" t="s">
        <v>120</v>
      </c>
      <c r="CK1015" s="1" t="str">
        <f>"02"</f>
        <v>02</v>
      </c>
      <c r="CL1015" s="1" t="s">
        <v>121</v>
      </c>
      <c r="CW1015" s="1">
        <v>0</v>
      </c>
      <c r="CX1015" s="1">
        <v>0</v>
      </c>
      <c r="CY1015" s="1">
        <v>0</v>
      </c>
    </row>
    <row r="1016" spans="1:103">
      <c r="A1016" s="1">
        <v>410</v>
      </c>
      <c r="B1016" s="1" t="s">
        <v>138</v>
      </c>
      <c r="C1016" s="1">
        <v>410404</v>
      </c>
      <c r="D1016" s="1" t="s">
        <v>102</v>
      </c>
      <c r="E1016" s="1">
        <v>8673</v>
      </c>
      <c r="F1016" s="1" t="s">
        <v>191</v>
      </c>
      <c r="G1016" s="1" t="s">
        <v>192</v>
      </c>
      <c r="I1016" s="1" t="s">
        <v>192</v>
      </c>
      <c r="K1016" s="1">
        <v>205</v>
      </c>
      <c r="L1016" s="1">
        <v>205</v>
      </c>
      <c r="M1016" s="1" t="s">
        <v>1698</v>
      </c>
      <c r="N1016" s="1" t="s">
        <v>106</v>
      </c>
      <c r="O1016" s="1" t="s">
        <v>198</v>
      </c>
      <c r="P1016" s="1" t="s">
        <v>108</v>
      </c>
      <c r="Q1016" s="1" t="s">
        <v>109</v>
      </c>
      <c r="R1016" s="1">
        <v>1</v>
      </c>
      <c r="S1016" s="1" t="s">
        <v>110</v>
      </c>
      <c r="T1016" s="1" t="s">
        <v>111</v>
      </c>
      <c r="U1016" s="1" t="s">
        <v>112</v>
      </c>
      <c r="V1016" s="1">
        <v>411</v>
      </c>
      <c r="Y1016" s="1">
        <v>410080</v>
      </c>
      <c r="Z1016" s="1" t="s">
        <v>113</v>
      </c>
      <c r="AG1016" s="1">
        <v>1</v>
      </c>
      <c r="AH1016" s="4">
        <v>42559</v>
      </c>
      <c r="AI1016" s="1">
        <v>57</v>
      </c>
      <c r="AS1016" s="4">
        <v>42558</v>
      </c>
      <c r="AT1016" s="4">
        <v>42886</v>
      </c>
      <c r="AU1016" s="4">
        <v>42746</v>
      </c>
      <c r="AW1016" s="1">
        <v>1</v>
      </c>
      <c r="AY1016" s="1" t="s">
        <v>116</v>
      </c>
      <c r="BB1016" s="1">
        <v>0</v>
      </c>
      <c r="BC1016" s="1">
        <v>0</v>
      </c>
      <c r="BD1016" s="1">
        <v>1</v>
      </c>
      <c r="BE1016" s="1">
        <v>1890</v>
      </c>
      <c r="BF1016" s="1" t="s">
        <v>146</v>
      </c>
      <c r="BG1016" s="1">
        <v>1890</v>
      </c>
      <c r="BH1016" s="1">
        <v>29.43</v>
      </c>
      <c r="BI1016" s="1">
        <v>40.55</v>
      </c>
      <c r="BJ1016" s="1">
        <v>0</v>
      </c>
      <c r="BL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1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1890</v>
      </c>
      <c r="CD1016" s="1">
        <v>1</v>
      </c>
      <c r="CE1016" s="1" t="s">
        <v>118</v>
      </c>
      <c r="CF1016" s="1" t="s">
        <v>1511</v>
      </c>
      <c r="CG1016" s="1" t="str">
        <f t="shared" ref="CG1016:CG1079" si="232">"05"</f>
        <v>05</v>
      </c>
      <c r="CH1016" s="1" t="str">
        <f t="shared" ref="CH1016:CH1079" si="233">"2"</f>
        <v>2</v>
      </c>
      <c r="CI1016" s="1" t="str">
        <f>"07"</f>
        <v>07</v>
      </c>
      <c r="CJ1016" s="1" t="s">
        <v>120</v>
      </c>
      <c r="CK1016" s="1" t="str">
        <f>"02"</f>
        <v>02</v>
      </c>
      <c r="CL1016" s="1" t="s">
        <v>121</v>
      </c>
      <c r="CW1016" s="1">
        <v>0</v>
      </c>
      <c r="CX1016" s="1">
        <v>0</v>
      </c>
      <c r="CY1016" s="1">
        <v>0</v>
      </c>
    </row>
    <row r="1017" spans="1:103">
      <c r="A1017" s="1">
        <v>410</v>
      </c>
      <c r="B1017" s="1" t="s">
        <v>138</v>
      </c>
      <c r="C1017" s="1">
        <v>410404</v>
      </c>
      <c r="D1017" s="1" t="s">
        <v>102</v>
      </c>
      <c r="E1017" s="1">
        <v>8673</v>
      </c>
      <c r="F1017" s="1" t="s">
        <v>191</v>
      </c>
      <c r="G1017" s="1" t="s">
        <v>192</v>
      </c>
      <c r="I1017" s="1" t="s">
        <v>192</v>
      </c>
      <c r="K1017" s="1">
        <v>206</v>
      </c>
      <c r="L1017" s="1">
        <v>206</v>
      </c>
      <c r="M1017" s="1" t="s">
        <v>1698</v>
      </c>
      <c r="N1017" s="1" t="s">
        <v>106</v>
      </c>
      <c r="O1017" s="1" t="s">
        <v>198</v>
      </c>
      <c r="P1017" s="1" t="s">
        <v>108</v>
      </c>
      <c r="Q1017" s="1" t="s">
        <v>109</v>
      </c>
      <c r="R1017" s="1">
        <v>1</v>
      </c>
      <c r="S1017" s="1" t="s">
        <v>110</v>
      </c>
      <c r="T1017" s="1" t="s">
        <v>111</v>
      </c>
      <c r="U1017" s="1" t="s">
        <v>112</v>
      </c>
      <c r="V1017" s="1">
        <v>411</v>
      </c>
      <c r="Y1017" s="1">
        <v>410080</v>
      </c>
      <c r="Z1017" s="1" t="s">
        <v>113</v>
      </c>
      <c r="AG1017" s="1">
        <v>1</v>
      </c>
      <c r="AH1017" s="4">
        <v>42559</v>
      </c>
      <c r="AI1017" s="1">
        <v>57</v>
      </c>
      <c r="AS1017" s="4">
        <v>42558</v>
      </c>
      <c r="AT1017" s="4">
        <v>42886</v>
      </c>
      <c r="AU1017" s="4">
        <v>42746</v>
      </c>
      <c r="AW1017" s="1">
        <v>1</v>
      </c>
      <c r="AY1017" s="1" t="s">
        <v>116</v>
      </c>
      <c r="BB1017" s="1">
        <v>0</v>
      </c>
      <c r="BC1017" s="1">
        <v>0</v>
      </c>
      <c r="BD1017" s="1">
        <v>1</v>
      </c>
      <c r="BE1017" s="1">
        <v>1890</v>
      </c>
      <c r="BF1017" s="1" t="s">
        <v>146</v>
      </c>
      <c r="BG1017" s="1">
        <v>1890</v>
      </c>
      <c r="BH1017" s="1">
        <v>29.43</v>
      </c>
      <c r="BI1017" s="1">
        <v>40.55</v>
      </c>
      <c r="BJ1017" s="1">
        <v>0</v>
      </c>
      <c r="BL1017" s="1">
        <v>0</v>
      </c>
      <c r="BN1017" s="1">
        <v>0</v>
      </c>
      <c r="BO1017" s="1">
        <v>0</v>
      </c>
      <c r="BP1017" s="1">
        <v>0</v>
      </c>
      <c r="BQ1017" s="1">
        <v>0</v>
      </c>
      <c r="BR1017" s="1">
        <v>0</v>
      </c>
      <c r="BS1017" s="1">
        <v>0</v>
      </c>
      <c r="BT1017" s="1">
        <v>0</v>
      </c>
      <c r="BU1017" s="1">
        <v>1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1890</v>
      </c>
      <c r="CD1017" s="1">
        <v>1</v>
      </c>
      <c r="CE1017" s="1" t="s">
        <v>118</v>
      </c>
      <c r="CF1017" s="1" t="s">
        <v>1511</v>
      </c>
      <c r="CG1017" s="1" t="str">
        <f>"05"</f>
        <v>05</v>
      </c>
      <c r="CH1017" s="1" t="str">
        <f>"2"</f>
        <v>2</v>
      </c>
      <c r="CI1017" s="1" t="str">
        <f>"07"</f>
        <v>07</v>
      </c>
      <c r="CJ1017" s="1" t="s">
        <v>120</v>
      </c>
      <c r="CK1017" s="1" t="str">
        <f>"02"</f>
        <v>02</v>
      </c>
      <c r="CL1017" s="1" t="s">
        <v>121</v>
      </c>
      <c r="CW1017" s="1">
        <v>0</v>
      </c>
      <c r="CX1017" s="1">
        <v>0</v>
      </c>
      <c r="CY1017" s="1">
        <v>0</v>
      </c>
    </row>
    <row r="1018" spans="1:103">
      <c r="A1018" s="1">
        <v>410</v>
      </c>
      <c r="B1018" s="1" t="s">
        <v>138</v>
      </c>
      <c r="C1018" s="1">
        <v>410404</v>
      </c>
      <c r="D1018" s="1" t="s">
        <v>102</v>
      </c>
      <c r="E1018" s="1">
        <v>8673</v>
      </c>
      <c r="F1018" s="1" t="s">
        <v>191</v>
      </c>
      <c r="G1018" s="1" t="s">
        <v>192</v>
      </c>
      <c r="I1018" s="1" t="s">
        <v>192</v>
      </c>
      <c r="K1018" s="1">
        <v>207</v>
      </c>
      <c r="L1018" s="1">
        <v>207</v>
      </c>
      <c r="M1018" s="1" t="s">
        <v>1698</v>
      </c>
      <c r="N1018" s="1" t="s">
        <v>106</v>
      </c>
      <c r="O1018" s="1" t="s">
        <v>198</v>
      </c>
      <c r="P1018" s="1" t="s">
        <v>108</v>
      </c>
      <c r="Q1018" s="1" t="s">
        <v>109</v>
      </c>
      <c r="R1018" s="1">
        <v>1</v>
      </c>
      <c r="S1018" s="1" t="s">
        <v>110</v>
      </c>
      <c r="T1018" s="1" t="s">
        <v>111</v>
      </c>
      <c r="U1018" s="1" t="s">
        <v>112</v>
      </c>
      <c r="V1018" s="1">
        <v>411</v>
      </c>
      <c r="Y1018" s="1">
        <v>410080</v>
      </c>
      <c r="Z1018" s="1" t="s">
        <v>113</v>
      </c>
      <c r="AG1018" s="1">
        <v>1</v>
      </c>
      <c r="AH1018" s="4">
        <v>42559</v>
      </c>
      <c r="AI1018" s="1">
        <v>57</v>
      </c>
      <c r="AS1018" s="4">
        <v>42558</v>
      </c>
      <c r="AT1018" s="4">
        <v>42886</v>
      </c>
      <c r="AU1018" s="4">
        <v>42746</v>
      </c>
      <c r="AW1018" s="1">
        <v>1</v>
      </c>
      <c r="AY1018" s="1" t="s">
        <v>116</v>
      </c>
      <c r="BB1018" s="1">
        <v>0</v>
      </c>
      <c r="BC1018" s="1">
        <v>0</v>
      </c>
      <c r="BD1018" s="1">
        <v>1</v>
      </c>
      <c r="BE1018" s="1">
        <v>1890</v>
      </c>
      <c r="BF1018" s="1" t="s">
        <v>146</v>
      </c>
      <c r="BG1018" s="1">
        <v>1890</v>
      </c>
      <c r="BH1018" s="1">
        <v>29.43</v>
      </c>
      <c r="BI1018" s="1">
        <v>40.55</v>
      </c>
      <c r="BJ1018" s="1">
        <v>0</v>
      </c>
      <c r="BL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1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1890</v>
      </c>
      <c r="CD1018" s="1">
        <v>1</v>
      </c>
      <c r="CE1018" s="1" t="s">
        <v>118</v>
      </c>
      <c r="CF1018" s="1" t="s">
        <v>1511</v>
      </c>
      <c r="CG1018" s="1" t="str">
        <f>"05"</f>
        <v>05</v>
      </c>
      <c r="CH1018" s="1" t="str">
        <f>"2"</f>
        <v>2</v>
      </c>
      <c r="CI1018" s="1" t="str">
        <f>"07"</f>
        <v>07</v>
      </c>
      <c r="CJ1018" s="1" t="s">
        <v>120</v>
      </c>
      <c r="CK1018" s="1" t="str">
        <f>"02"</f>
        <v>02</v>
      </c>
      <c r="CL1018" s="1" t="s">
        <v>121</v>
      </c>
      <c r="CW1018" s="1">
        <v>0</v>
      </c>
      <c r="CX1018" s="1">
        <v>0</v>
      </c>
      <c r="CY1018" s="1">
        <v>0</v>
      </c>
    </row>
    <row r="1019" spans="1:103">
      <c r="A1019" s="1">
        <v>410</v>
      </c>
      <c r="B1019" s="1" t="s">
        <v>138</v>
      </c>
      <c r="C1019" s="1">
        <v>410404</v>
      </c>
      <c r="D1019" s="1" t="s">
        <v>102</v>
      </c>
      <c r="E1019" s="1">
        <v>8673</v>
      </c>
      <c r="F1019" s="1" t="s">
        <v>191</v>
      </c>
      <c r="G1019" s="1" t="s">
        <v>192</v>
      </c>
      <c r="I1019" s="1" t="s">
        <v>192</v>
      </c>
      <c r="K1019" s="1">
        <v>208</v>
      </c>
      <c r="L1019" s="1">
        <v>208</v>
      </c>
      <c r="M1019" s="1" t="s">
        <v>1698</v>
      </c>
      <c r="N1019" s="1" t="s">
        <v>106</v>
      </c>
      <c r="O1019" s="1" t="s">
        <v>198</v>
      </c>
      <c r="P1019" s="1" t="s">
        <v>108</v>
      </c>
      <c r="Q1019" s="1" t="s">
        <v>109</v>
      </c>
      <c r="R1019" s="1">
        <v>1</v>
      </c>
      <c r="S1019" s="1" t="s">
        <v>110</v>
      </c>
      <c r="T1019" s="1" t="s">
        <v>111</v>
      </c>
      <c r="U1019" s="1" t="s">
        <v>112</v>
      </c>
      <c r="V1019" s="1">
        <v>411</v>
      </c>
      <c r="Y1019" s="1">
        <v>410080</v>
      </c>
      <c r="Z1019" s="1" t="s">
        <v>113</v>
      </c>
      <c r="AG1019" s="1">
        <v>1</v>
      </c>
      <c r="AH1019" s="4">
        <v>42559</v>
      </c>
      <c r="AI1019" s="1">
        <v>57</v>
      </c>
      <c r="AS1019" s="4">
        <v>42558</v>
      </c>
      <c r="AT1019" s="4">
        <v>42886</v>
      </c>
      <c r="AU1019" s="4">
        <v>42746</v>
      </c>
      <c r="AW1019" s="1">
        <v>1</v>
      </c>
      <c r="AY1019" s="1" t="s">
        <v>116</v>
      </c>
      <c r="BB1019" s="1">
        <v>0</v>
      </c>
      <c r="BC1019" s="1">
        <v>0</v>
      </c>
      <c r="BD1019" s="1">
        <v>1</v>
      </c>
      <c r="BE1019" s="1">
        <v>1890</v>
      </c>
      <c r="BF1019" s="1" t="s">
        <v>146</v>
      </c>
      <c r="BG1019" s="1">
        <v>1890</v>
      </c>
      <c r="BH1019" s="1">
        <v>29.43</v>
      </c>
      <c r="BI1019" s="1">
        <v>40.55</v>
      </c>
      <c r="BJ1019" s="1">
        <v>0</v>
      </c>
      <c r="BL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1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1890</v>
      </c>
      <c r="CD1019" s="1">
        <v>1</v>
      </c>
      <c r="CE1019" s="1" t="s">
        <v>118</v>
      </c>
      <c r="CF1019" s="1" t="s">
        <v>1511</v>
      </c>
      <c r="CG1019" s="1" t="str">
        <f>"05"</f>
        <v>05</v>
      </c>
      <c r="CH1019" s="1" t="str">
        <f>"2"</f>
        <v>2</v>
      </c>
      <c r="CI1019" s="1" t="str">
        <f t="shared" ref="CI1019:CI1082" si="234">"07"</f>
        <v>07</v>
      </c>
      <c r="CJ1019" s="1" t="s">
        <v>120</v>
      </c>
      <c r="CK1019" s="1" t="str">
        <f>"02"</f>
        <v>02</v>
      </c>
      <c r="CL1019" s="1" t="s">
        <v>121</v>
      </c>
      <c r="CW1019" s="1">
        <v>0</v>
      </c>
      <c r="CX1019" s="1">
        <v>0</v>
      </c>
      <c r="CY1019" s="1">
        <v>0</v>
      </c>
    </row>
    <row r="1020" spans="1:103">
      <c r="A1020" s="1">
        <v>410</v>
      </c>
      <c r="B1020" s="1" t="s">
        <v>138</v>
      </c>
      <c r="C1020" s="1">
        <v>410404</v>
      </c>
      <c r="D1020" s="1" t="s">
        <v>102</v>
      </c>
      <c r="E1020" s="1">
        <v>8673</v>
      </c>
      <c r="F1020" s="1" t="s">
        <v>191</v>
      </c>
      <c r="G1020" s="1" t="s">
        <v>192</v>
      </c>
      <c r="I1020" s="1" t="s">
        <v>192</v>
      </c>
      <c r="K1020" s="1">
        <v>209</v>
      </c>
      <c r="L1020" s="1">
        <v>209</v>
      </c>
      <c r="M1020" s="1" t="s">
        <v>1698</v>
      </c>
      <c r="N1020" s="1" t="s">
        <v>106</v>
      </c>
      <c r="O1020" s="1" t="s">
        <v>198</v>
      </c>
      <c r="P1020" s="1" t="s">
        <v>108</v>
      </c>
      <c r="Q1020" s="1" t="s">
        <v>109</v>
      </c>
      <c r="R1020" s="1">
        <v>1</v>
      </c>
      <c r="S1020" s="1" t="s">
        <v>110</v>
      </c>
      <c r="T1020" s="1" t="s">
        <v>111</v>
      </c>
      <c r="U1020" s="1" t="s">
        <v>112</v>
      </c>
      <c r="V1020" s="1">
        <v>411</v>
      </c>
      <c r="Y1020" s="1">
        <v>410080</v>
      </c>
      <c r="Z1020" s="1" t="s">
        <v>113</v>
      </c>
      <c r="AG1020" s="1">
        <v>1</v>
      </c>
      <c r="AH1020" s="4">
        <v>42559</v>
      </c>
      <c r="AI1020" s="1">
        <v>57</v>
      </c>
      <c r="AS1020" s="4">
        <v>42558</v>
      </c>
      <c r="AT1020" s="4">
        <v>42886</v>
      </c>
      <c r="AU1020" s="4">
        <v>42746</v>
      </c>
      <c r="AW1020" s="1">
        <v>1</v>
      </c>
      <c r="AY1020" s="1" t="s">
        <v>116</v>
      </c>
      <c r="BB1020" s="1">
        <v>0</v>
      </c>
      <c r="BC1020" s="1">
        <v>0</v>
      </c>
      <c r="BD1020" s="1">
        <v>1</v>
      </c>
      <c r="BE1020" s="1">
        <v>1890</v>
      </c>
      <c r="BF1020" s="1" t="s">
        <v>146</v>
      </c>
      <c r="BG1020" s="1">
        <v>1890</v>
      </c>
      <c r="BH1020" s="1">
        <v>29.43</v>
      </c>
      <c r="BI1020" s="1">
        <v>40.55</v>
      </c>
      <c r="BJ1020" s="1">
        <v>0</v>
      </c>
      <c r="BL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>
        <v>1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1890</v>
      </c>
      <c r="CD1020" s="1">
        <v>1</v>
      </c>
      <c r="CE1020" s="1" t="s">
        <v>118</v>
      </c>
      <c r="CF1020" s="1" t="s">
        <v>1511</v>
      </c>
      <c r="CG1020" s="1" t="str">
        <f>"05"</f>
        <v>05</v>
      </c>
      <c r="CH1020" s="1" t="str">
        <f>"2"</f>
        <v>2</v>
      </c>
      <c r="CI1020" s="1" t="str">
        <f>"07"</f>
        <v>07</v>
      </c>
      <c r="CJ1020" s="1" t="s">
        <v>120</v>
      </c>
      <c r="CK1020" s="1" t="str">
        <f>"02"</f>
        <v>02</v>
      </c>
      <c r="CL1020" s="1" t="s">
        <v>121</v>
      </c>
      <c r="CW1020" s="1">
        <v>0</v>
      </c>
      <c r="CX1020" s="1">
        <v>0</v>
      </c>
      <c r="CY1020" s="1">
        <v>0</v>
      </c>
    </row>
    <row r="1021" spans="1:103">
      <c r="A1021" s="1">
        <v>410</v>
      </c>
      <c r="B1021" s="1" t="s">
        <v>138</v>
      </c>
      <c r="C1021" s="1">
        <v>410404</v>
      </c>
      <c r="D1021" s="1" t="s">
        <v>102</v>
      </c>
      <c r="E1021" s="1">
        <v>8673</v>
      </c>
      <c r="F1021" s="1" t="s">
        <v>191</v>
      </c>
      <c r="G1021" s="1" t="s">
        <v>192</v>
      </c>
      <c r="I1021" s="1" t="s">
        <v>192</v>
      </c>
      <c r="K1021" s="1">
        <v>210</v>
      </c>
      <c r="L1021" s="1">
        <v>210</v>
      </c>
      <c r="M1021" s="1" t="s">
        <v>1698</v>
      </c>
      <c r="N1021" s="1" t="s">
        <v>106</v>
      </c>
      <c r="O1021" s="1" t="s">
        <v>198</v>
      </c>
      <c r="P1021" s="1" t="s">
        <v>108</v>
      </c>
      <c r="Q1021" s="1" t="s">
        <v>109</v>
      </c>
      <c r="R1021" s="1">
        <v>1</v>
      </c>
      <c r="S1021" s="1" t="s">
        <v>110</v>
      </c>
      <c r="T1021" s="1" t="s">
        <v>111</v>
      </c>
      <c r="U1021" s="1" t="s">
        <v>112</v>
      </c>
      <c r="V1021" s="1">
        <v>411</v>
      </c>
      <c r="Y1021" s="1">
        <v>410080</v>
      </c>
      <c r="Z1021" s="1" t="s">
        <v>113</v>
      </c>
      <c r="AG1021" s="1">
        <v>1</v>
      </c>
      <c r="AH1021" s="4">
        <v>42559</v>
      </c>
      <c r="AI1021" s="1">
        <v>57</v>
      </c>
      <c r="AS1021" s="4">
        <v>42558</v>
      </c>
      <c r="AT1021" s="4">
        <v>42886</v>
      </c>
      <c r="AU1021" s="4">
        <v>42746</v>
      </c>
      <c r="AW1021" s="1">
        <v>1</v>
      </c>
      <c r="AY1021" s="1" t="s">
        <v>116</v>
      </c>
      <c r="BB1021" s="1">
        <v>0</v>
      </c>
      <c r="BC1021" s="1">
        <v>0</v>
      </c>
      <c r="BD1021" s="1">
        <v>1</v>
      </c>
      <c r="BE1021" s="1">
        <v>1890</v>
      </c>
      <c r="BF1021" s="1" t="s">
        <v>146</v>
      </c>
      <c r="BG1021" s="1">
        <v>1890</v>
      </c>
      <c r="BH1021" s="1">
        <v>29.43</v>
      </c>
      <c r="BI1021" s="1">
        <v>40.55</v>
      </c>
      <c r="BJ1021" s="1">
        <v>0</v>
      </c>
      <c r="BL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1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1890</v>
      </c>
      <c r="CD1021" s="1">
        <v>1</v>
      </c>
      <c r="CE1021" s="1" t="s">
        <v>118</v>
      </c>
      <c r="CF1021" s="1" t="s">
        <v>1511</v>
      </c>
      <c r="CG1021" s="1" t="str">
        <f>"05"</f>
        <v>05</v>
      </c>
      <c r="CH1021" s="1" t="str">
        <f>"2"</f>
        <v>2</v>
      </c>
      <c r="CI1021" s="1" t="str">
        <f>"07"</f>
        <v>07</v>
      </c>
      <c r="CJ1021" s="1" t="s">
        <v>120</v>
      </c>
      <c r="CK1021" s="1" t="str">
        <f>"02"</f>
        <v>02</v>
      </c>
      <c r="CL1021" s="1" t="s">
        <v>121</v>
      </c>
      <c r="CW1021" s="1">
        <v>0</v>
      </c>
      <c r="CX1021" s="1">
        <v>0</v>
      </c>
      <c r="CY1021" s="1">
        <v>0</v>
      </c>
    </row>
    <row r="1022" spans="1:103">
      <c r="A1022" s="1">
        <v>410</v>
      </c>
      <c r="B1022" s="1" t="s">
        <v>138</v>
      </c>
      <c r="C1022" s="1">
        <v>410404</v>
      </c>
      <c r="D1022" s="1" t="s">
        <v>102</v>
      </c>
      <c r="E1022" s="1">
        <v>8673</v>
      </c>
      <c r="F1022" s="1" t="s">
        <v>191</v>
      </c>
      <c r="G1022" s="1" t="s">
        <v>192</v>
      </c>
      <c r="I1022" s="1" t="s">
        <v>192</v>
      </c>
      <c r="K1022" s="1">
        <v>211</v>
      </c>
      <c r="L1022" s="1">
        <v>211</v>
      </c>
      <c r="M1022" s="1" t="s">
        <v>1698</v>
      </c>
      <c r="N1022" s="1" t="s">
        <v>106</v>
      </c>
      <c r="O1022" s="1" t="s">
        <v>198</v>
      </c>
      <c r="P1022" s="1" t="s">
        <v>108</v>
      </c>
      <c r="Q1022" s="1" t="s">
        <v>109</v>
      </c>
      <c r="R1022" s="1">
        <v>1</v>
      </c>
      <c r="S1022" s="1" t="s">
        <v>110</v>
      </c>
      <c r="T1022" s="1" t="s">
        <v>111</v>
      </c>
      <c r="U1022" s="1" t="s">
        <v>112</v>
      </c>
      <c r="V1022" s="1">
        <v>411</v>
      </c>
      <c r="Y1022" s="1">
        <v>410080</v>
      </c>
      <c r="Z1022" s="1" t="s">
        <v>113</v>
      </c>
      <c r="AG1022" s="1">
        <v>1</v>
      </c>
      <c r="AH1022" s="4">
        <v>42559</v>
      </c>
      <c r="AI1022" s="1">
        <v>57</v>
      </c>
      <c r="AS1022" s="4">
        <v>42558</v>
      </c>
      <c r="AT1022" s="4">
        <v>42886</v>
      </c>
      <c r="AU1022" s="4">
        <v>42746</v>
      </c>
      <c r="AW1022" s="1">
        <v>1</v>
      </c>
      <c r="AY1022" s="1" t="s">
        <v>116</v>
      </c>
      <c r="BB1022" s="1">
        <v>0</v>
      </c>
      <c r="BC1022" s="1">
        <v>0</v>
      </c>
      <c r="BD1022" s="1">
        <v>1</v>
      </c>
      <c r="BE1022" s="1">
        <v>1890</v>
      </c>
      <c r="BF1022" s="1" t="s">
        <v>146</v>
      </c>
      <c r="BG1022" s="1">
        <v>1890</v>
      </c>
      <c r="BH1022" s="1">
        <v>29.43</v>
      </c>
      <c r="BI1022" s="1">
        <v>40.55</v>
      </c>
      <c r="BJ1022" s="1">
        <v>0</v>
      </c>
      <c r="BL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1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1890</v>
      </c>
      <c r="CD1022" s="1">
        <v>1</v>
      </c>
      <c r="CE1022" s="1" t="s">
        <v>118</v>
      </c>
      <c r="CF1022" s="1" t="s">
        <v>1511</v>
      </c>
      <c r="CG1022" s="1" t="str">
        <f>"05"</f>
        <v>05</v>
      </c>
      <c r="CH1022" s="1" t="str">
        <f>"2"</f>
        <v>2</v>
      </c>
      <c r="CI1022" s="1" t="str">
        <f>"07"</f>
        <v>07</v>
      </c>
      <c r="CJ1022" s="1" t="s">
        <v>120</v>
      </c>
      <c r="CK1022" s="1" t="str">
        <f>"02"</f>
        <v>02</v>
      </c>
      <c r="CL1022" s="1" t="s">
        <v>121</v>
      </c>
      <c r="CW1022" s="1">
        <v>0</v>
      </c>
      <c r="CX1022" s="1">
        <v>0</v>
      </c>
      <c r="CY1022" s="1">
        <v>0</v>
      </c>
    </row>
    <row r="1023" spans="1:103">
      <c r="A1023" s="1">
        <v>410</v>
      </c>
      <c r="B1023" s="1" t="s">
        <v>138</v>
      </c>
      <c r="C1023" s="1">
        <v>410404</v>
      </c>
      <c r="D1023" s="1" t="s">
        <v>102</v>
      </c>
      <c r="E1023" s="1">
        <v>8673</v>
      </c>
      <c r="F1023" s="1" t="s">
        <v>191</v>
      </c>
      <c r="G1023" s="1" t="s">
        <v>192</v>
      </c>
      <c r="I1023" s="1" t="s">
        <v>192</v>
      </c>
      <c r="K1023" s="1">
        <v>212</v>
      </c>
      <c r="L1023" s="1">
        <v>212</v>
      </c>
      <c r="M1023" s="1" t="s">
        <v>1698</v>
      </c>
      <c r="N1023" s="1" t="s">
        <v>106</v>
      </c>
      <c r="O1023" s="1" t="s">
        <v>198</v>
      </c>
      <c r="P1023" s="1" t="s">
        <v>108</v>
      </c>
      <c r="Q1023" s="1" t="s">
        <v>109</v>
      </c>
      <c r="R1023" s="1">
        <v>1</v>
      </c>
      <c r="S1023" s="1" t="s">
        <v>110</v>
      </c>
      <c r="T1023" s="1" t="s">
        <v>111</v>
      </c>
      <c r="U1023" s="1" t="s">
        <v>112</v>
      </c>
      <c r="V1023" s="1">
        <v>411</v>
      </c>
      <c r="Y1023" s="1">
        <v>410080</v>
      </c>
      <c r="Z1023" s="1" t="s">
        <v>113</v>
      </c>
      <c r="AG1023" s="1">
        <v>1</v>
      </c>
      <c r="AH1023" s="4">
        <v>42559</v>
      </c>
      <c r="AI1023" s="1">
        <v>57</v>
      </c>
      <c r="AS1023" s="4">
        <v>42558</v>
      </c>
      <c r="AT1023" s="4">
        <v>42886</v>
      </c>
      <c r="AU1023" s="4">
        <v>42746</v>
      </c>
      <c r="AW1023" s="1">
        <v>1</v>
      </c>
      <c r="AY1023" s="1" t="s">
        <v>116</v>
      </c>
      <c r="BB1023" s="1">
        <v>0</v>
      </c>
      <c r="BC1023" s="1">
        <v>0</v>
      </c>
      <c r="BD1023" s="1">
        <v>1</v>
      </c>
      <c r="BE1023" s="1">
        <v>1890</v>
      </c>
      <c r="BF1023" s="1" t="s">
        <v>146</v>
      </c>
      <c r="BG1023" s="1">
        <v>1890</v>
      </c>
      <c r="BH1023" s="1">
        <v>29.43</v>
      </c>
      <c r="BI1023" s="1">
        <v>40.55</v>
      </c>
      <c r="BJ1023" s="1">
        <v>0</v>
      </c>
      <c r="BL1023" s="1">
        <v>0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1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1890</v>
      </c>
      <c r="CD1023" s="1">
        <v>1</v>
      </c>
      <c r="CE1023" s="1" t="s">
        <v>118</v>
      </c>
      <c r="CF1023" s="1" t="s">
        <v>1511</v>
      </c>
      <c r="CG1023" s="1" t="str">
        <f>"05"</f>
        <v>05</v>
      </c>
      <c r="CH1023" s="1" t="str">
        <f>"2"</f>
        <v>2</v>
      </c>
      <c r="CI1023" s="1" t="str">
        <f>"07"</f>
        <v>07</v>
      </c>
      <c r="CJ1023" s="1" t="s">
        <v>120</v>
      </c>
      <c r="CK1023" s="1" t="str">
        <f>"02"</f>
        <v>02</v>
      </c>
      <c r="CL1023" s="1" t="s">
        <v>121</v>
      </c>
      <c r="CW1023" s="1">
        <v>0</v>
      </c>
      <c r="CX1023" s="1">
        <v>0</v>
      </c>
      <c r="CY1023" s="1">
        <v>0</v>
      </c>
    </row>
    <row r="1024" spans="1:103">
      <c r="A1024" s="1">
        <v>410</v>
      </c>
      <c r="B1024" s="1" t="s">
        <v>138</v>
      </c>
      <c r="C1024" s="1">
        <v>410404</v>
      </c>
      <c r="D1024" s="1" t="s">
        <v>102</v>
      </c>
      <c r="E1024" s="1">
        <v>8673</v>
      </c>
      <c r="F1024" s="1" t="s">
        <v>191</v>
      </c>
      <c r="G1024" s="1" t="s">
        <v>192</v>
      </c>
      <c r="I1024" s="1" t="s">
        <v>192</v>
      </c>
      <c r="K1024" s="1">
        <v>213</v>
      </c>
      <c r="L1024" s="1">
        <v>213</v>
      </c>
      <c r="M1024" s="1" t="s">
        <v>1698</v>
      </c>
      <c r="N1024" s="1" t="s">
        <v>106</v>
      </c>
      <c r="O1024" s="1" t="s">
        <v>198</v>
      </c>
      <c r="P1024" s="1" t="s">
        <v>108</v>
      </c>
      <c r="Q1024" s="1" t="s">
        <v>109</v>
      </c>
      <c r="R1024" s="1">
        <v>1</v>
      </c>
      <c r="S1024" s="1" t="s">
        <v>110</v>
      </c>
      <c r="T1024" s="1" t="s">
        <v>111</v>
      </c>
      <c r="U1024" s="1" t="s">
        <v>112</v>
      </c>
      <c r="V1024" s="1">
        <v>411</v>
      </c>
      <c r="Y1024" s="1">
        <v>410080</v>
      </c>
      <c r="Z1024" s="1" t="s">
        <v>113</v>
      </c>
      <c r="AG1024" s="1">
        <v>1</v>
      </c>
      <c r="AH1024" s="4">
        <v>42559</v>
      </c>
      <c r="AI1024" s="1">
        <v>57</v>
      </c>
      <c r="AS1024" s="4">
        <v>42558</v>
      </c>
      <c r="AT1024" s="4">
        <v>42886</v>
      </c>
      <c r="AU1024" s="4">
        <v>42746</v>
      </c>
      <c r="AW1024" s="1">
        <v>1</v>
      </c>
      <c r="AY1024" s="1" t="s">
        <v>116</v>
      </c>
      <c r="BB1024" s="1">
        <v>0</v>
      </c>
      <c r="BC1024" s="1">
        <v>0</v>
      </c>
      <c r="BD1024" s="1">
        <v>1</v>
      </c>
      <c r="BE1024" s="1">
        <v>1890</v>
      </c>
      <c r="BF1024" s="1" t="s">
        <v>146</v>
      </c>
      <c r="BG1024" s="1">
        <v>1890</v>
      </c>
      <c r="BH1024" s="1">
        <v>29.43</v>
      </c>
      <c r="BI1024" s="1">
        <v>40.55</v>
      </c>
      <c r="BJ1024" s="1">
        <v>0</v>
      </c>
      <c r="BL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1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1890</v>
      </c>
      <c r="CD1024" s="1">
        <v>1</v>
      </c>
      <c r="CE1024" s="1" t="s">
        <v>118</v>
      </c>
      <c r="CF1024" s="1" t="s">
        <v>1511</v>
      </c>
      <c r="CG1024" s="1" t="str">
        <f>"05"</f>
        <v>05</v>
      </c>
      <c r="CH1024" s="1" t="str">
        <f>"2"</f>
        <v>2</v>
      </c>
      <c r="CI1024" s="1" t="str">
        <f>"07"</f>
        <v>07</v>
      </c>
      <c r="CJ1024" s="1" t="s">
        <v>120</v>
      </c>
      <c r="CK1024" s="1" t="str">
        <f>"02"</f>
        <v>02</v>
      </c>
      <c r="CL1024" s="1" t="s">
        <v>121</v>
      </c>
      <c r="CW1024" s="1">
        <v>0</v>
      </c>
      <c r="CX1024" s="1">
        <v>0</v>
      </c>
      <c r="CY1024" s="1">
        <v>0</v>
      </c>
    </row>
    <row r="1025" spans="1:103">
      <c r="A1025" s="1">
        <v>410</v>
      </c>
      <c r="B1025" s="1" t="s">
        <v>138</v>
      </c>
      <c r="C1025" s="1">
        <v>410404</v>
      </c>
      <c r="D1025" s="1" t="s">
        <v>102</v>
      </c>
      <c r="E1025" s="1">
        <v>8673</v>
      </c>
      <c r="F1025" s="1" t="s">
        <v>191</v>
      </c>
      <c r="G1025" s="1" t="s">
        <v>192</v>
      </c>
      <c r="I1025" s="1" t="s">
        <v>192</v>
      </c>
      <c r="K1025" s="1">
        <v>214</v>
      </c>
      <c r="L1025" s="1">
        <v>214</v>
      </c>
      <c r="M1025" s="1" t="s">
        <v>1698</v>
      </c>
      <c r="N1025" s="1" t="s">
        <v>106</v>
      </c>
      <c r="O1025" s="1" t="s">
        <v>198</v>
      </c>
      <c r="P1025" s="1" t="s">
        <v>108</v>
      </c>
      <c r="Q1025" s="1" t="s">
        <v>109</v>
      </c>
      <c r="R1025" s="1">
        <v>1</v>
      </c>
      <c r="S1025" s="1" t="s">
        <v>110</v>
      </c>
      <c r="T1025" s="1" t="s">
        <v>111</v>
      </c>
      <c r="U1025" s="1" t="s">
        <v>112</v>
      </c>
      <c r="V1025" s="1">
        <v>411</v>
      </c>
      <c r="Y1025" s="1">
        <v>410080</v>
      </c>
      <c r="Z1025" s="1" t="s">
        <v>113</v>
      </c>
      <c r="AG1025" s="1">
        <v>1</v>
      </c>
      <c r="AH1025" s="4">
        <v>42559</v>
      </c>
      <c r="AI1025" s="1">
        <v>57</v>
      </c>
      <c r="AS1025" s="4">
        <v>42558</v>
      </c>
      <c r="AT1025" s="4">
        <v>42886</v>
      </c>
      <c r="AU1025" s="4">
        <v>42746</v>
      </c>
      <c r="AW1025" s="1">
        <v>1</v>
      </c>
      <c r="AY1025" s="1" t="s">
        <v>116</v>
      </c>
      <c r="BB1025" s="1">
        <v>0</v>
      </c>
      <c r="BC1025" s="1">
        <v>0</v>
      </c>
      <c r="BD1025" s="1">
        <v>1</v>
      </c>
      <c r="BE1025" s="1">
        <v>1890</v>
      </c>
      <c r="BF1025" s="1" t="s">
        <v>146</v>
      </c>
      <c r="BG1025" s="1">
        <v>1890</v>
      </c>
      <c r="BH1025" s="1">
        <v>29.43</v>
      </c>
      <c r="BI1025" s="1">
        <v>40.55</v>
      </c>
      <c r="BJ1025" s="1">
        <v>0</v>
      </c>
      <c r="BL1025" s="1">
        <v>0</v>
      </c>
      <c r="BN1025" s="1">
        <v>0</v>
      </c>
      <c r="BO1025" s="1">
        <v>0</v>
      </c>
      <c r="BP1025" s="1">
        <v>0</v>
      </c>
      <c r="BQ1025" s="1">
        <v>0</v>
      </c>
      <c r="BR1025" s="1">
        <v>0</v>
      </c>
      <c r="BS1025" s="1">
        <v>0</v>
      </c>
      <c r="BT1025" s="1">
        <v>0</v>
      </c>
      <c r="BU1025" s="1">
        <v>1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1890</v>
      </c>
      <c r="CD1025" s="1">
        <v>1</v>
      </c>
      <c r="CE1025" s="1" t="s">
        <v>118</v>
      </c>
      <c r="CF1025" s="1" t="s">
        <v>1511</v>
      </c>
      <c r="CG1025" s="1" t="str">
        <f>"05"</f>
        <v>05</v>
      </c>
      <c r="CH1025" s="1" t="str">
        <f>"2"</f>
        <v>2</v>
      </c>
      <c r="CI1025" s="1" t="str">
        <f>"07"</f>
        <v>07</v>
      </c>
      <c r="CJ1025" s="1" t="s">
        <v>120</v>
      </c>
      <c r="CK1025" s="1" t="str">
        <f>"02"</f>
        <v>02</v>
      </c>
      <c r="CL1025" s="1" t="s">
        <v>121</v>
      </c>
      <c r="CW1025" s="1">
        <v>0</v>
      </c>
      <c r="CX1025" s="1">
        <v>0</v>
      </c>
      <c r="CY1025" s="1">
        <v>0</v>
      </c>
    </row>
    <row r="1026" spans="1:103">
      <c r="A1026" s="1">
        <v>410</v>
      </c>
      <c r="B1026" s="1" t="s">
        <v>138</v>
      </c>
      <c r="C1026" s="1">
        <v>410404</v>
      </c>
      <c r="D1026" s="1" t="s">
        <v>102</v>
      </c>
      <c r="E1026" s="1">
        <v>8673</v>
      </c>
      <c r="F1026" s="1" t="s">
        <v>191</v>
      </c>
      <c r="G1026" s="1" t="s">
        <v>192</v>
      </c>
      <c r="I1026" s="1" t="s">
        <v>192</v>
      </c>
      <c r="K1026" s="1">
        <v>218</v>
      </c>
      <c r="L1026" s="1">
        <v>218</v>
      </c>
      <c r="M1026" s="1" t="s">
        <v>1698</v>
      </c>
      <c r="N1026" s="1" t="s">
        <v>106</v>
      </c>
      <c r="O1026" s="1" t="s">
        <v>198</v>
      </c>
      <c r="P1026" s="1" t="s">
        <v>108</v>
      </c>
      <c r="Q1026" s="1" t="s">
        <v>109</v>
      </c>
      <c r="R1026" s="1">
        <v>1</v>
      </c>
      <c r="S1026" s="1" t="s">
        <v>110</v>
      </c>
      <c r="T1026" s="1" t="s">
        <v>111</v>
      </c>
      <c r="U1026" s="1" t="s">
        <v>112</v>
      </c>
      <c r="V1026" s="1">
        <v>411</v>
      </c>
      <c r="Y1026" s="1">
        <v>410080</v>
      </c>
      <c r="Z1026" s="1" t="s">
        <v>113</v>
      </c>
      <c r="AG1026" s="1">
        <v>1</v>
      </c>
      <c r="AH1026" s="4">
        <v>42559</v>
      </c>
      <c r="AI1026" s="1">
        <v>57</v>
      </c>
      <c r="AS1026" s="4">
        <v>42558</v>
      </c>
      <c r="AT1026" s="4">
        <v>42886</v>
      </c>
      <c r="AU1026" s="4">
        <v>42746</v>
      </c>
      <c r="AW1026" s="1">
        <v>1</v>
      </c>
      <c r="AY1026" s="1" t="s">
        <v>116</v>
      </c>
      <c r="BB1026" s="1">
        <v>0</v>
      </c>
      <c r="BC1026" s="1">
        <v>0</v>
      </c>
      <c r="BD1026" s="1">
        <v>1</v>
      </c>
      <c r="BE1026" s="1">
        <v>1890</v>
      </c>
      <c r="BF1026" s="1" t="s">
        <v>146</v>
      </c>
      <c r="BG1026" s="1">
        <v>1890</v>
      </c>
      <c r="BH1026" s="1">
        <v>29.43</v>
      </c>
      <c r="BI1026" s="1">
        <v>40.55</v>
      </c>
      <c r="BJ1026" s="1">
        <v>0</v>
      </c>
      <c r="BL1026" s="1">
        <v>0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S1026" s="1">
        <v>0</v>
      </c>
      <c r="BT1026" s="1">
        <v>0</v>
      </c>
      <c r="BU1026" s="1">
        <v>1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1890</v>
      </c>
      <c r="CD1026" s="1">
        <v>1</v>
      </c>
      <c r="CE1026" s="1" t="s">
        <v>118</v>
      </c>
      <c r="CF1026" s="1" t="s">
        <v>1511</v>
      </c>
      <c r="CG1026" s="1" t="str">
        <f>"05"</f>
        <v>05</v>
      </c>
      <c r="CH1026" s="1" t="str">
        <f>"2"</f>
        <v>2</v>
      </c>
      <c r="CI1026" s="1" t="str">
        <f>"07"</f>
        <v>07</v>
      </c>
      <c r="CJ1026" s="1" t="s">
        <v>120</v>
      </c>
      <c r="CK1026" s="1" t="str">
        <f>"02"</f>
        <v>02</v>
      </c>
      <c r="CL1026" s="1" t="s">
        <v>121</v>
      </c>
      <c r="CW1026" s="1">
        <v>0</v>
      </c>
      <c r="CX1026" s="1">
        <v>0</v>
      </c>
      <c r="CY1026" s="1">
        <v>0</v>
      </c>
    </row>
    <row r="1027" spans="1:103">
      <c r="A1027" s="1">
        <v>410</v>
      </c>
      <c r="B1027" s="1" t="s">
        <v>138</v>
      </c>
      <c r="C1027" s="1">
        <v>410404</v>
      </c>
      <c r="D1027" s="1" t="s">
        <v>102</v>
      </c>
      <c r="E1027" s="1">
        <v>8673</v>
      </c>
      <c r="F1027" s="1" t="s">
        <v>191</v>
      </c>
      <c r="G1027" s="1" t="s">
        <v>192</v>
      </c>
      <c r="I1027" s="1" t="s">
        <v>192</v>
      </c>
      <c r="K1027" s="1">
        <v>219</v>
      </c>
      <c r="L1027" s="1">
        <v>219</v>
      </c>
      <c r="M1027" s="1" t="s">
        <v>1698</v>
      </c>
      <c r="N1027" s="1" t="s">
        <v>106</v>
      </c>
      <c r="O1027" s="1" t="s">
        <v>198</v>
      </c>
      <c r="P1027" s="1" t="s">
        <v>108</v>
      </c>
      <c r="Q1027" s="1" t="s">
        <v>109</v>
      </c>
      <c r="R1027" s="1">
        <v>1</v>
      </c>
      <c r="S1027" s="1" t="s">
        <v>110</v>
      </c>
      <c r="T1027" s="1" t="s">
        <v>111</v>
      </c>
      <c r="U1027" s="1" t="s">
        <v>112</v>
      </c>
      <c r="V1027" s="1">
        <v>411</v>
      </c>
      <c r="Y1027" s="1">
        <v>410080</v>
      </c>
      <c r="Z1027" s="1" t="s">
        <v>113</v>
      </c>
      <c r="AG1027" s="1">
        <v>1</v>
      </c>
      <c r="AH1027" s="4">
        <v>42559</v>
      </c>
      <c r="AI1027" s="1">
        <v>57</v>
      </c>
      <c r="AS1027" s="4">
        <v>42558</v>
      </c>
      <c r="AT1027" s="4">
        <v>42886</v>
      </c>
      <c r="AU1027" s="4">
        <v>42746</v>
      </c>
      <c r="AW1027" s="1">
        <v>1</v>
      </c>
      <c r="AY1027" s="1" t="s">
        <v>116</v>
      </c>
      <c r="BB1027" s="1">
        <v>0</v>
      </c>
      <c r="BC1027" s="1">
        <v>0</v>
      </c>
      <c r="BD1027" s="1">
        <v>1</v>
      </c>
      <c r="BE1027" s="1">
        <v>1890</v>
      </c>
      <c r="BF1027" s="1" t="s">
        <v>146</v>
      </c>
      <c r="BG1027" s="1">
        <v>1890</v>
      </c>
      <c r="BH1027" s="1">
        <v>29.43</v>
      </c>
      <c r="BI1027" s="1">
        <v>40.55</v>
      </c>
      <c r="BJ1027" s="1">
        <v>0</v>
      </c>
      <c r="BL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1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1890</v>
      </c>
      <c r="CD1027" s="1">
        <v>1</v>
      </c>
      <c r="CE1027" s="1" t="s">
        <v>118</v>
      </c>
      <c r="CF1027" s="1" t="s">
        <v>1511</v>
      </c>
      <c r="CG1027" s="1" t="str">
        <f>"05"</f>
        <v>05</v>
      </c>
      <c r="CH1027" s="1" t="str">
        <f>"2"</f>
        <v>2</v>
      </c>
      <c r="CI1027" s="1" t="str">
        <f>"07"</f>
        <v>07</v>
      </c>
      <c r="CJ1027" s="1" t="s">
        <v>120</v>
      </c>
      <c r="CK1027" s="1" t="str">
        <f>"02"</f>
        <v>02</v>
      </c>
      <c r="CL1027" s="1" t="s">
        <v>121</v>
      </c>
      <c r="CW1027" s="1">
        <v>0</v>
      </c>
      <c r="CX1027" s="1">
        <v>0</v>
      </c>
      <c r="CY1027" s="1">
        <v>0</v>
      </c>
    </row>
    <row r="1028" spans="1:103">
      <c r="A1028" s="1">
        <v>410</v>
      </c>
      <c r="B1028" s="1" t="s">
        <v>138</v>
      </c>
      <c r="C1028" s="1">
        <v>410404</v>
      </c>
      <c r="D1028" s="1" t="s">
        <v>102</v>
      </c>
      <c r="E1028" s="1">
        <v>8673</v>
      </c>
      <c r="F1028" s="1" t="s">
        <v>191</v>
      </c>
      <c r="G1028" s="1" t="s">
        <v>192</v>
      </c>
      <c r="I1028" s="1" t="s">
        <v>192</v>
      </c>
      <c r="K1028" s="1">
        <v>220</v>
      </c>
      <c r="L1028" s="1">
        <v>220</v>
      </c>
      <c r="M1028" s="1" t="s">
        <v>1698</v>
      </c>
      <c r="N1028" s="1" t="s">
        <v>106</v>
      </c>
      <c r="O1028" s="1" t="s">
        <v>198</v>
      </c>
      <c r="P1028" s="1" t="s">
        <v>108</v>
      </c>
      <c r="Q1028" s="1" t="s">
        <v>109</v>
      </c>
      <c r="R1028" s="1">
        <v>1</v>
      </c>
      <c r="S1028" s="1" t="s">
        <v>110</v>
      </c>
      <c r="T1028" s="1" t="s">
        <v>111</v>
      </c>
      <c r="U1028" s="1" t="s">
        <v>112</v>
      </c>
      <c r="V1028" s="1">
        <v>411</v>
      </c>
      <c r="Y1028" s="1">
        <v>410080</v>
      </c>
      <c r="Z1028" s="1" t="s">
        <v>113</v>
      </c>
      <c r="AG1028" s="1">
        <v>1</v>
      </c>
      <c r="AH1028" s="4">
        <v>42559</v>
      </c>
      <c r="AI1028" s="1">
        <v>57</v>
      </c>
      <c r="AS1028" s="4">
        <v>42558</v>
      </c>
      <c r="AT1028" s="4">
        <v>42886</v>
      </c>
      <c r="AU1028" s="4">
        <v>42746</v>
      </c>
      <c r="AW1028" s="1">
        <v>1</v>
      </c>
      <c r="AY1028" s="1" t="s">
        <v>116</v>
      </c>
      <c r="BB1028" s="1">
        <v>0</v>
      </c>
      <c r="BC1028" s="1">
        <v>0</v>
      </c>
      <c r="BD1028" s="1">
        <v>1</v>
      </c>
      <c r="BE1028" s="1">
        <v>1890</v>
      </c>
      <c r="BF1028" s="1" t="s">
        <v>146</v>
      </c>
      <c r="BG1028" s="1">
        <v>1890</v>
      </c>
      <c r="BH1028" s="1">
        <v>29.43</v>
      </c>
      <c r="BI1028" s="1">
        <v>40.55</v>
      </c>
      <c r="BJ1028" s="1">
        <v>0</v>
      </c>
      <c r="BL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1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1890</v>
      </c>
      <c r="CD1028" s="1">
        <v>1</v>
      </c>
      <c r="CE1028" s="1" t="s">
        <v>118</v>
      </c>
      <c r="CF1028" s="1" t="s">
        <v>1511</v>
      </c>
      <c r="CG1028" s="1" t="str">
        <f>"05"</f>
        <v>05</v>
      </c>
      <c r="CH1028" s="1" t="str">
        <f>"2"</f>
        <v>2</v>
      </c>
      <c r="CI1028" s="1" t="str">
        <f>"07"</f>
        <v>07</v>
      </c>
      <c r="CJ1028" s="1" t="s">
        <v>120</v>
      </c>
      <c r="CK1028" s="1" t="str">
        <f>"02"</f>
        <v>02</v>
      </c>
      <c r="CL1028" s="1" t="s">
        <v>121</v>
      </c>
      <c r="CW1028" s="1">
        <v>0</v>
      </c>
      <c r="CX1028" s="1">
        <v>0</v>
      </c>
      <c r="CY1028" s="1">
        <v>0</v>
      </c>
    </row>
    <row r="1029" spans="1:103">
      <c r="A1029" s="1">
        <v>410</v>
      </c>
      <c r="B1029" s="1" t="s">
        <v>138</v>
      </c>
      <c r="C1029" s="1">
        <v>410404</v>
      </c>
      <c r="D1029" s="1" t="s">
        <v>102</v>
      </c>
      <c r="E1029" s="1">
        <v>8673</v>
      </c>
      <c r="F1029" s="1" t="s">
        <v>191</v>
      </c>
      <c r="G1029" s="1" t="s">
        <v>192</v>
      </c>
      <c r="I1029" s="1" t="s">
        <v>192</v>
      </c>
      <c r="K1029" s="1">
        <v>228</v>
      </c>
      <c r="L1029" s="1">
        <v>228</v>
      </c>
      <c r="M1029" s="1" t="s">
        <v>1698</v>
      </c>
      <c r="N1029" s="1" t="s">
        <v>106</v>
      </c>
      <c r="O1029" s="1" t="s">
        <v>198</v>
      </c>
      <c r="P1029" s="1" t="s">
        <v>108</v>
      </c>
      <c r="Q1029" s="1" t="s">
        <v>109</v>
      </c>
      <c r="R1029" s="1">
        <v>1</v>
      </c>
      <c r="S1029" s="1" t="s">
        <v>110</v>
      </c>
      <c r="T1029" s="1" t="s">
        <v>111</v>
      </c>
      <c r="U1029" s="1" t="s">
        <v>112</v>
      </c>
      <c r="V1029" s="1">
        <v>411</v>
      </c>
      <c r="Y1029" s="1">
        <v>410080</v>
      </c>
      <c r="Z1029" s="1" t="s">
        <v>113</v>
      </c>
      <c r="AG1029" s="1">
        <v>1</v>
      </c>
      <c r="AH1029" s="4">
        <v>42559</v>
      </c>
      <c r="AI1029" s="1">
        <v>57</v>
      </c>
      <c r="AS1029" s="4">
        <v>42558</v>
      </c>
      <c r="AT1029" s="4">
        <v>42886</v>
      </c>
      <c r="AU1029" s="4">
        <v>42746</v>
      </c>
      <c r="AW1029" s="1">
        <v>1</v>
      </c>
      <c r="AY1029" s="1" t="s">
        <v>116</v>
      </c>
      <c r="BB1029" s="1">
        <v>0</v>
      </c>
      <c r="BC1029" s="1">
        <v>0</v>
      </c>
      <c r="BD1029" s="1">
        <v>1</v>
      </c>
      <c r="BE1029" s="1">
        <v>1890</v>
      </c>
      <c r="BF1029" s="1" t="s">
        <v>146</v>
      </c>
      <c r="BG1029" s="1">
        <v>1890</v>
      </c>
      <c r="BH1029" s="1">
        <v>29.43</v>
      </c>
      <c r="BI1029" s="1">
        <v>40.55</v>
      </c>
      <c r="BJ1029" s="1">
        <v>0</v>
      </c>
      <c r="BL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1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1890</v>
      </c>
      <c r="CD1029" s="1">
        <v>1</v>
      </c>
      <c r="CE1029" s="1" t="s">
        <v>118</v>
      </c>
      <c r="CF1029" s="1" t="s">
        <v>1511</v>
      </c>
      <c r="CG1029" s="1" t="str">
        <f>"05"</f>
        <v>05</v>
      </c>
      <c r="CH1029" s="1" t="str">
        <f>"2"</f>
        <v>2</v>
      </c>
      <c r="CI1029" s="1" t="str">
        <f>"07"</f>
        <v>07</v>
      </c>
      <c r="CJ1029" s="1" t="s">
        <v>120</v>
      </c>
      <c r="CK1029" s="1" t="str">
        <f>"02"</f>
        <v>02</v>
      </c>
      <c r="CL1029" s="1" t="s">
        <v>121</v>
      </c>
      <c r="CW1029" s="1">
        <v>0</v>
      </c>
      <c r="CX1029" s="1">
        <v>0</v>
      </c>
      <c r="CY1029" s="1">
        <v>0</v>
      </c>
    </row>
    <row r="1030" spans="1:103">
      <c r="A1030" s="1">
        <v>410</v>
      </c>
      <c r="B1030" s="1" t="s">
        <v>138</v>
      </c>
      <c r="C1030" s="1">
        <v>410404</v>
      </c>
      <c r="D1030" s="1" t="s">
        <v>102</v>
      </c>
      <c r="E1030" s="1">
        <v>8673</v>
      </c>
      <c r="F1030" s="1" t="s">
        <v>191</v>
      </c>
      <c r="G1030" s="1" t="s">
        <v>192</v>
      </c>
      <c r="I1030" s="1" t="s">
        <v>192</v>
      </c>
      <c r="K1030" s="1">
        <v>229</v>
      </c>
      <c r="L1030" s="1">
        <v>229</v>
      </c>
      <c r="M1030" s="1" t="s">
        <v>1698</v>
      </c>
      <c r="N1030" s="1" t="s">
        <v>106</v>
      </c>
      <c r="O1030" s="1" t="s">
        <v>198</v>
      </c>
      <c r="P1030" s="1" t="s">
        <v>108</v>
      </c>
      <c r="Q1030" s="1" t="s">
        <v>109</v>
      </c>
      <c r="R1030" s="1">
        <v>1</v>
      </c>
      <c r="S1030" s="1" t="s">
        <v>110</v>
      </c>
      <c r="T1030" s="1" t="s">
        <v>111</v>
      </c>
      <c r="U1030" s="1" t="s">
        <v>112</v>
      </c>
      <c r="V1030" s="1">
        <v>411</v>
      </c>
      <c r="Y1030" s="1">
        <v>410080</v>
      </c>
      <c r="Z1030" s="1" t="s">
        <v>113</v>
      </c>
      <c r="AG1030" s="1">
        <v>1</v>
      </c>
      <c r="AH1030" s="4">
        <v>42559</v>
      </c>
      <c r="AI1030" s="1">
        <v>57</v>
      </c>
      <c r="AS1030" s="4">
        <v>42558</v>
      </c>
      <c r="AT1030" s="4">
        <v>42886</v>
      </c>
      <c r="AU1030" s="4">
        <v>42746</v>
      </c>
      <c r="AW1030" s="1">
        <v>1</v>
      </c>
      <c r="AY1030" s="1" t="s">
        <v>116</v>
      </c>
      <c r="BB1030" s="1">
        <v>0</v>
      </c>
      <c r="BC1030" s="1">
        <v>0</v>
      </c>
      <c r="BD1030" s="1">
        <v>1</v>
      </c>
      <c r="BE1030" s="1">
        <v>1890</v>
      </c>
      <c r="BF1030" s="1" t="s">
        <v>146</v>
      </c>
      <c r="BG1030" s="1">
        <v>1890</v>
      </c>
      <c r="BH1030" s="1">
        <v>29.43</v>
      </c>
      <c r="BI1030" s="1">
        <v>40.55</v>
      </c>
      <c r="BJ1030" s="1">
        <v>0</v>
      </c>
      <c r="BL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>
        <v>1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1890</v>
      </c>
      <c r="CD1030" s="1">
        <v>1</v>
      </c>
      <c r="CE1030" s="1" t="s">
        <v>118</v>
      </c>
      <c r="CF1030" s="1" t="s">
        <v>1511</v>
      </c>
      <c r="CG1030" s="1" t="str">
        <f>"05"</f>
        <v>05</v>
      </c>
      <c r="CH1030" s="1" t="str">
        <f>"2"</f>
        <v>2</v>
      </c>
      <c r="CI1030" s="1" t="str">
        <f>"07"</f>
        <v>07</v>
      </c>
      <c r="CJ1030" s="1" t="s">
        <v>120</v>
      </c>
      <c r="CK1030" s="1" t="str">
        <f>"02"</f>
        <v>02</v>
      </c>
      <c r="CL1030" s="1" t="s">
        <v>121</v>
      </c>
      <c r="CW1030" s="1">
        <v>0</v>
      </c>
      <c r="CX1030" s="1">
        <v>0</v>
      </c>
      <c r="CY1030" s="1">
        <v>0</v>
      </c>
    </row>
    <row r="1031" spans="1:103">
      <c r="A1031" s="1">
        <v>410</v>
      </c>
      <c r="B1031" s="1" t="s">
        <v>138</v>
      </c>
      <c r="C1031" s="1">
        <v>410404</v>
      </c>
      <c r="D1031" s="1" t="s">
        <v>102</v>
      </c>
      <c r="E1031" s="1">
        <v>8673</v>
      </c>
      <c r="F1031" s="1" t="s">
        <v>191</v>
      </c>
      <c r="G1031" s="1" t="s">
        <v>192</v>
      </c>
      <c r="I1031" s="1" t="s">
        <v>192</v>
      </c>
      <c r="K1031" s="1">
        <v>230</v>
      </c>
      <c r="L1031" s="1">
        <v>230</v>
      </c>
      <c r="M1031" s="1" t="s">
        <v>1698</v>
      </c>
      <c r="N1031" s="1" t="s">
        <v>106</v>
      </c>
      <c r="O1031" s="1" t="s">
        <v>198</v>
      </c>
      <c r="P1031" s="1" t="s">
        <v>108</v>
      </c>
      <c r="Q1031" s="1" t="s">
        <v>109</v>
      </c>
      <c r="R1031" s="1">
        <v>1</v>
      </c>
      <c r="S1031" s="1" t="s">
        <v>110</v>
      </c>
      <c r="T1031" s="1" t="s">
        <v>111</v>
      </c>
      <c r="U1031" s="1" t="s">
        <v>112</v>
      </c>
      <c r="V1031" s="1">
        <v>411</v>
      </c>
      <c r="Y1031" s="1">
        <v>410080</v>
      </c>
      <c r="Z1031" s="1" t="s">
        <v>113</v>
      </c>
      <c r="AG1031" s="1">
        <v>1</v>
      </c>
      <c r="AH1031" s="4">
        <v>42559</v>
      </c>
      <c r="AI1031" s="1">
        <v>57</v>
      </c>
      <c r="AS1031" s="4">
        <v>42558</v>
      </c>
      <c r="AT1031" s="4">
        <v>42886</v>
      </c>
      <c r="AU1031" s="4">
        <v>42746</v>
      </c>
      <c r="AW1031" s="1">
        <v>1</v>
      </c>
      <c r="AY1031" s="1" t="s">
        <v>116</v>
      </c>
      <c r="BB1031" s="1">
        <v>0</v>
      </c>
      <c r="BC1031" s="1">
        <v>0</v>
      </c>
      <c r="BD1031" s="1">
        <v>1</v>
      </c>
      <c r="BE1031" s="1">
        <v>1890</v>
      </c>
      <c r="BF1031" s="1" t="s">
        <v>146</v>
      </c>
      <c r="BG1031" s="1">
        <v>1890</v>
      </c>
      <c r="BH1031" s="1">
        <v>29.43</v>
      </c>
      <c r="BI1031" s="1">
        <v>40.55</v>
      </c>
      <c r="BJ1031" s="1">
        <v>0</v>
      </c>
      <c r="BL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1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1890</v>
      </c>
      <c r="CD1031" s="1">
        <v>1</v>
      </c>
      <c r="CE1031" s="1" t="s">
        <v>118</v>
      </c>
      <c r="CF1031" s="1" t="s">
        <v>1511</v>
      </c>
      <c r="CG1031" s="1" t="str">
        <f>"05"</f>
        <v>05</v>
      </c>
      <c r="CH1031" s="1" t="str">
        <f>"2"</f>
        <v>2</v>
      </c>
      <c r="CI1031" s="1" t="str">
        <f>"07"</f>
        <v>07</v>
      </c>
      <c r="CJ1031" s="1" t="s">
        <v>120</v>
      </c>
      <c r="CK1031" s="1" t="str">
        <f>"02"</f>
        <v>02</v>
      </c>
      <c r="CL1031" s="1" t="s">
        <v>121</v>
      </c>
      <c r="CW1031" s="1">
        <v>0</v>
      </c>
      <c r="CX1031" s="1">
        <v>0</v>
      </c>
      <c r="CY1031" s="1">
        <v>0</v>
      </c>
    </row>
    <row r="1032" spans="1:103">
      <c r="A1032" s="1">
        <v>410</v>
      </c>
      <c r="B1032" s="1" t="s">
        <v>138</v>
      </c>
      <c r="C1032" s="1">
        <v>410404</v>
      </c>
      <c r="D1032" s="1" t="s">
        <v>102</v>
      </c>
      <c r="E1032" s="1">
        <v>8673</v>
      </c>
      <c r="F1032" s="1" t="s">
        <v>191</v>
      </c>
      <c r="G1032" s="1" t="s">
        <v>192</v>
      </c>
      <c r="I1032" s="1" t="s">
        <v>192</v>
      </c>
      <c r="K1032" s="1">
        <v>231</v>
      </c>
      <c r="L1032" s="1">
        <v>231</v>
      </c>
      <c r="M1032" s="1" t="s">
        <v>1698</v>
      </c>
      <c r="N1032" s="1" t="s">
        <v>106</v>
      </c>
      <c r="O1032" s="1" t="s">
        <v>198</v>
      </c>
      <c r="P1032" s="1" t="s">
        <v>108</v>
      </c>
      <c r="Q1032" s="1" t="s">
        <v>109</v>
      </c>
      <c r="R1032" s="1">
        <v>1</v>
      </c>
      <c r="S1032" s="1" t="s">
        <v>110</v>
      </c>
      <c r="T1032" s="1" t="s">
        <v>111</v>
      </c>
      <c r="U1032" s="1" t="s">
        <v>112</v>
      </c>
      <c r="V1032" s="1">
        <v>411</v>
      </c>
      <c r="Y1032" s="1">
        <v>410080</v>
      </c>
      <c r="Z1032" s="1" t="s">
        <v>113</v>
      </c>
      <c r="AG1032" s="1">
        <v>1</v>
      </c>
      <c r="AH1032" s="4">
        <v>42559</v>
      </c>
      <c r="AI1032" s="1">
        <v>57</v>
      </c>
      <c r="AS1032" s="4">
        <v>42558</v>
      </c>
      <c r="AT1032" s="4">
        <v>42886</v>
      </c>
      <c r="AU1032" s="4">
        <v>42746</v>
      </c>
      <c r="AW1032" s="1">
        <v>1</v>
      </c>
      <c r="AY1032" s="1" t="s">
        <v>116</v>
      </c>
      <c r="BB1032" s="1">
        <v>0</v>
      </c>
      <c r="BC1032" s="1">
        <v>0</v>
      </c>
      <c r="BD1032" s="1">
        <v>1</v>
      </c>
      <c r="BE1032" s="1">
        <v>1890</v>
      </c>
      <c r="BF1032" s="1" t="s">
        <v>146</v>
      </c>
      <c r="BG1032" s="1">
        <v>1890</v>
      </c>
      <c r="BH1032" s="1">
        <v>29.43</v>
      </c>
      <c r="BI1032" s="1">
        <v>40.55</v>
      </c>
      <c r="BJ1032" s="1">
        <v>0</v>
      </c>
      <c r="BL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>
        <v>1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1890</v>
      </c>
      <c r="CD1032" s="1">
        <v>1</v>
      </c>
      <c r="CE1032" s="1" t="s">
        <v>118</v>
      </c>
      <c r="CF1032" s="1" t="s">
        <v>1511</v>
      </c>
      <c r="CG1032" s="1" t="str">
        <f>"05"</f>
        <v>05</v>
      </c>
      <c r="CH1032" s="1" t="str">
        <f>"2"</f>
        <v>2</v>
      </c>
      <c r="CI1032" s="1" t="str">
        <f>"07"</f>
        <v>07</v>
      </c>
      <c r="CJ1032" s="1" t="s">
        <v>120</v>
      </c>
      <c r="CK1032" s="1" t="str">
        <f>"02"</f>
        <v>02</v>
      </c>
      <c r="CL1032" s="1" t="s">
        <v>121</v>
      </c>
      <c r="CW1032" s="1">
        <v>0</v>
      </c>
      <c r="CX1032" s="1">
        <v>0</v>
      </c>
      <c r="CY1032" s="1">
        <v>0</v>
      </c>
    </row>
    <row r="1033" spans="1:103">
      <c r="A1033" s="1">
        <v>410</v>
      </c>
      <c r="B1033" s="1" t="s">
        <v>138</v>
      </c>
      <c r="C1033" s="1">
        <v>410404</v>
      </c>
      <c r="D1033" s="1" t="s">
        <v>102</v>
      </c>
      <c r="E1033" s="1">
        <v>8673</v>
      </c>
      <c r="F1033" s="1" t="s">
        <v>191</v>
      </c>
      <c r="G1033" s="1" t="s">
        <v>192</v>
      </c>
      <c r="I1033" s="1" t="s">
        <v>192</v>
      </c>
      <c r="K1033" s="1">
        <v>232</v>
      </c>
      <c r="L1033" s="1">
        <v>232</v>
      </c>
      <c r="M1033" s="1" t="s">
        <v>1698</v>
      </c>
      <c r="N1033" s="1" t="s">
        <v>106</v>
      </c>
      <c r="O1033" s="1" t="s">
        <v>198</v>
      </c>
      <c r="P1033" s="1" t="s">
        <v>108</v>
      </c>
      <c r="Q1033" s="1" t="s">
        <v>109</v>
      </c>
      <c r="R1033" s="1">
        <v>1</v>
      </c>
      <c r="S1033" s="1" t="s">
        <v>110</v>
      </c>
      <c r="T1033" s="1" t="s">
        <v>111</v>
      </c>
      <c r="U1033" s="1" t="s">
        <v>112</v>
      </c>
      <c r="V1033" s="1">
        <v>411</v>
      </c>
      <c r="Y1033" s="1">
        <v>410080</v>
      </c>
      <c r="Z1033" s="1" t="s">
        <v>113</v>
      </c>
      <c r="AG1033" s="1">
        <v>1</v>
      </c>
      <c r="AH1033" s="4">
        <v>42559</v>
      </c>
      <c r="AI1033" s="1">
        <v>57</v>
      </c>
      <c r="AS1033" s="4">
        <v>42558</v>
      </c>
      <c r="AT1033" s="4">
        <v>42886</v>
      </c>
      <c r="AU1033" s="4">
        <v>42746</v>
      </c>
      <c r="AW1033" s="1">
        <v>1</v>
      </c>
      <c r="AY1033" s="1" t="s">
        <v>116</v>
      </c>
      <c r="BB1033" s="1">
        <v>0</v>
      </c>
      <c r="BC1033" s="1">
        <v>0</v>
      </c>
      <c r="BD1033" s="1">
        <v>1</v>
      </c>
      <c r="BE1033" s="1">
        <v>1890</v>
      </c>
      <c r="BF1033" s="1" t="s">
        <v>146</v>
      </c>
      <c r="BG1033" s="1">
        <v>1890</v>
      </c>
      <c r="BH1033" s="1">
        <v>29.43</v>
      </c>
      <c r="BI1033" s="1">
        <v>40.55</v>
      </c>
      <c r="BJ1033" s="1">
        <v>0</v>
      </c>
      <c r="BL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1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1890</v>
      </c>
      <c r="CD1033" s="1">
        <v>1</v>
      </c>
      <c r="CE1033" s="1" t="s">
        <v>118</v>
      </c>
      <c r="CF1033" s="1" t="s">
        <v>1511</v>
      </c>
      <c r="CG1033" s="1" t="str">
        <f>"05"</f>
        <v>05</v>
      </c>
      <c r="CH1033" s="1" t="str">
        <f>"2"</f>
        <v>2</v>
      </c>
      <c r="CI1033" s="1" t="str">
        <f>"07"</f>
        <v>07</v>
      </c>
      <c r="CJ1033" s="1" t="s">
        <v>120</v>
      </c>
      <c r="CK1033" s="1" t="str">
        <f>"02"</f>
        <v>02</v>
      </c>
      <c r="CL1033" s="1" t="s">
        <v>121</v>
      </c>
      <c r="CW1033" s="1">
        <v>0</v>
      </c>
      <c r="CX1033" s="1">
        <v>0</v>
      </c>
      <c r="CY1033" s="1">
        <v>0</v>
      </c>
    </row>
    <row r="1034" spans="1:103">
      <c r="A1034" s="1">
        <v>410</v>
      </c>
      <c r="B1034" s="1" t="s">
        <v>138</v>
      </c>
      <c r="C1034" s="1">
        <v>410404</v>
      </c>
      <c r="D1034" s="1" t="s">
        <v>102</v>
      </c>
      <c r="E1034" s="1">
        <v>8673</v>
      </c>
      <c r="F1034" s="1" t="s">
        <v>191</v>
      </c>
      <c r="G1034" s="1" t="s">
        <v>192</v>
      </c>
      <c r="I1034" s="1" t="s">
        <v>192</v>
      </c>
      <c r="K1034" s="1">
        <v>233</v>
      </c>
      <c r="L1034" s="1">
        <v>233</v>
      </c>
      <c r="M1034" s="1" t="s">
        <v>1698</v>
      </c>
      <c r="N1034" s="1" t="s">
        <v>106</v>
      </c>
      <c r="O1034" s="1" t="s">
        <v>198</v>
      </c>
      <c r="P1034" s="1" t="s">
        <v>108</v>
      </c>
      <c r="Q1034" s="1" t="s">
        <v>109</v>
      </c>
      <c r="R1034" s="1">
        <v>1</v>
      </c>
      <c r="S1034" s="1" t="s">
        <v>110</v>
      </c>
      <c r="T1034" s="1" t="s">
        <v>111</v>
      </c>
      <c r="U1034" s="1" t="s">
        <v>112</v>
      </c>
      <c r="V1034" s="1">
        <v>411</v>
      </c>
      <c r="Y1034" s="1">
        <v>410080</v>
      </c>
      <c r="Z1034" s="1" t="s">
        <v>113</v>
      </c>
      <c r="AG1034" s="1">
        <v>1</v>
      </c>
      <c r="AH1034" s="4">
        <v>42559</v>
      </c>
      <c r="AI1034" s="1">
        <v>57</v>
      </c>
      <c r="AS1034" s="4">
        <v>42558</v>
      </c>
      <c r="AT1034" s="4">
        <v>42886</v>
      </c>
      <c r="AU1034" s="4">
        <v>42746</v>
      </c>
      <c r="AW1034" s="1">
        <v>1</v>
      </c>
      <c r="AY1034" s="1" t="s">
        <v>116</v>
      </c>
      <c r="BB1034" s="1">
        <v>0</v>
      </c>
      <c r="BC1034" s="1">
        <v>0</v>
      </c>
      <c r="BD1034" s="1">
        <v>1</v>
      </c>
      <c r="BE1034" s="1">
        <v>1890</v>
      </c>
      <c r="BF1034" s="1" t="s">
        <v>146</v>
      </c>
      <c r="BG1034" s="1">
        <v>1890</v>
      </c>
      <c r="BH1034" s="1">
        <v>29.43</v>
      </c>
      <c r="BI1034" s="1">
        <v>40.55</v>
      </c>
      <c r="BJ1034" s="1">
        <v>0</v>
      </c>
      <c r="BL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1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1890</v>
      </c>
      <c r="CD1034" s="1">
        <v>1</v>
      </c>
      <c r="CE1034" s="1" t="s">
        <v>118</v>
      </c>
      <c r="CF1034" s="1" t="s">
        <v>1511</v>
      </c>
      <c r="CG1034" s="1" t="str">
        <f>"05"</f>
        <v>05</v>
      </c>
      <c r="CH1034" s="1" t="str">
        <f>"2"</f>
        <v>2</v>
      </c>
      <c r="CI1034" s="1" t="str">
        <f>"07"</f>
        <v>07</v>
      </c>
      <c r="CJ1034" s="1" t="s">
        <v>120</v>
      </c>
      <c r="CK1034" s="1" t="str">
        <f>"02"</f>
        <v>02</v>
      </c>
      <c r="CL1034" s="1" t="s">
        <v>121</v>
      </c>
      <c r="CW1034" s="1">
        <v>0</v>
      </c>
      <c r="CX1034" s="1">
        <v>0</v>
      </c>
      <c r="CY1034" s="1">
        <v>0</v>
      </c>
    </row>
    <row r="1035" spans="1:103">
      <c r="A1035" s="1">
        <v>410</v>
      </c>
      <c r="B1035" s="1" t="s">
        <v>138</v>
      </c>
      <c r="C1035" s="1">
        <v>410404</v>
      </c>
      <c r="D1035" s="1" t="s">
        <v>102</v>
      </c>
      <c r="E1035" s="1">
        <v>8673</v>
      </c>
      <c r="F1035" s="1" t="s">
        <v>191</v>
      </c>
      <c r="G1035" s="1" t="s">
        <v>192</v>
      </c>
      <c r="I1035" s="1" t="s">
        <v>192</v>
      </c>
      <c r="K1035" s="1">
        <v>234</v>
      </c>
      <c r="L1035" s="1">
        <v>234</v>
      </c>
      <c r="M1035" s="1" t="s">
        <v>1698</v>
      </c>
      <c r="N1035" s="1" t="s">
        <v>106</v>
      </c>
      <c r="O1035" s="1" t="s">
        <v>198</v>
      </c>
      <c r="P1035" s="1" t="s">
        <v>108</v>
      </c>
      <c r="Q1035" s="1" t="s">
        <v>109</v>
      </c>
      <c r="R1035" s="1">
        <v>1</v>
      </c>
      <c r="S1035" s="1" t="s">
        <v>110</v>
      </c>
      <c r="T1035" s="1" t="s">
        <v>111</v>
      </c>
      <c r="U1035" s="1" t="s">
        <v>112</v>
      </c>
      <c r="V1035" s="1">
        <v>411</v>
      </c>
      <c r="Y1035" s="1">
        <v>410080</v>
      </c>
      <c r="Z1035" s="1" t="s">
        <v>113</v>
      </c>
      <c r="AG1035" s="1">
        <v>1</v>
      </c>
      <c r="AH1035" s="4">
        <v>42559</v>
      </c>
      <c r="AI1035" s="1">
        <v>57</v>
      </c>
      <c r="AS1035" s="4">
        <v>42558</v>
      </c>
      <c r="AT1035" s="4">
        <v>42886</v>
      </c>
      <c r="AU1035" s="4">
        <v>42746</v>
      </c>
      <c r="AW1035" s="1">
        <v>1</v>
      </c>
      <c r="AY1035" s="1" t="s">
        <v>116</v>
      </c>
      <c r="BB1035" s="1">
        <v>0</v>
      </c>
      <c r="BC1035" s="1">
        <v>0</v>
      </c>
      <c r="BD1035" s="1">
        <v>1</v>
      </c>
      <c r="BE1035" s="1">
        <v>1890</v>
      </c>
      <c r="BF1035" s="1" t="s">
        <v>146</v>
      </c>
      <c r="BG1035" s="1">
        <v>1890</v>
      </c>
      <c r="BH1035" s="1">
        <v>29.43</v>
      </c>
      <c r="BI1035" s="1">
        <v>40.55</v>
      </c>
      <c r="BJ1035" s="1">
        <v>0</v>
      </c>
      <c r="BL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1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1890</v>
      </c>
      <c r="CD1035" s="1">
        <v>1</v>
      </c>
      <c r="CE1035" s="1" t="s">
        <v>118</v>
      </c>
      <c r="CF1035" s="1" t="s">
        <v>1511</v>
      </c>
      <c r="CG1035" s="1" t="str">
        <f>"05"</f>
        <v>05</v>
      </c>
      <c r="CH1035" s="1" t="str">
        <f>"2"</f>
        <v>2</v>
      </c>
      <c r="CI1035" s="1" t="str">
        <f>"07"</f>
        <v>07</v>
      </c>
      <c r="CJ1035" s="1" t="s">
        <v>120</v>
      </c>
      <c r="CK1035" s="1" t="str">
        <f>"02"</f>
        <v>02</v>
      </c>
      <c r="CL1035" s="1" t="s">
        <v>121</v>
      </c>
      <c r="CW1035" s="1">
        <v>0</v>
      </c>
      <c r="CX1035" s="1">
        <v>0</v>
      </c>
      <c r="CY1035" s="1">
        <v>0</v>
      </c>
    </row>
    <row r="1036" spans="1:103">
      <c r="A1036" s="1">
        <v>410</v>
      </c>
      <c r="B1036" s="1" t="s">
        <v>138</v>
      </c>
      <c r="C1036" s="1">
        <v>410404</v>
      </c>
      <c r="D1036" s="1" t="s">
        <v>102</v>
      </c>
      <c r="E1036" s="1">
        <v>8673</v>
      </c>
      <c r="F1036" s="1" t="s">
        <v>191</v>
      </c>
      <c r="G1036" s="1" t="s">
        <v>192</v>
      </c>
      <c r="I1036" s="1" t="s">
        <v>192</v>
      </c>
      <c r="K1036" s="1">
        <v>235</v>
      </c>
      <c r="L1036" s="1">
        <v>235</v>
      </c>
      <c r="M1036" s="1" t="s">
        <v>1698</v>
      </c>
      <c r="N1036" s="1" t="s">
        <v>106</v>
      </c>
      <c r="O1036" s="1" t="s">
        <v>198</v>
      </c>
      <c r="P1036" s="1" t="s">
        <v>108</v>
      </c>
      <c r="Q1036" s="1" t="s">
        <v>109</v>
      </c>
      <c r="R1036" s="1">
        <v>1</v>
      </c>
      <c r="S1036" s="1" t="s">
        <v>110</v>
      </c>
      <c r="T1036" s="1" t="s">
        <v>111</v>
      </c>
      <c r="U1036" s="1" t="s">
        <v>112</v>
      </c>
      <c r="V1036" s="1">
        <v>411</v>
      </c>
      <c r="Y1036" s="1">
        <v>410080</v>
      </c>
      <c r="Z1036" s="1" t="s">
        <v>113</v>
      </c>
      <c r="AG1036" s="1">
        <v>1</v>
      </c>
      <c r="AH1036" s="4">
        <v>42559</v>
      </c>
      <c r="AI1036" s="1">
        <v>57</v>
      </c>
      <c r="AS1036" s="4">
        <v>42558</v>
      </c>
      <c r="AT1036" s="4">
        <v>42886</v>
      </c>
      <c r="AU1036" s="4">
        <v>42746</v>
      </c>
      <c r="AW1036" s="1">
        <v>1</v>
      </c>
      <c r="AY1036" s="1" t="s">
        <v>116</v>
      </c>
      <c r="BB1036" s="1">
        <v>0</v>
      </c>
      <c r="BC1036" s="1">
        <v>0</v>
      </c>
      <c r="BD1036" s="1">
        <v>1</v>
      </c>
      <c r="BE1036" s="1">
        <v>1890</v>
      </c>
      <c r="BF1036" s="1" t="s">
        <v>146</v>
      </c>
      <c r="BG1036" s="1">
        <v>1890</v>
      </c>
      <c r="BH1036" s="1">
        <v>29.43</v>
      </c>
      <c r="BI1036" s="1">
        <v>40.55</v>
      </c>
      <c r="BJ1036" s="1">
        <v>0</v>
      </c>
      <c r="BL1036" s="1">
        <v>0</v>
      </c>
      <c r="BN1036" s="1">
        <v>0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>
        <v>1</v>
      </c>
      <c r="BV1036" s="1">
        <v>0</v>
      </c>
      <c r="BW1036" s="1">
        <v>0</v>
      </c>
      <c r="BX1036" s="1">
        <v>0</v>
      </c>
      <c r="BY1036" s="1">
        <v>0</v>
      </c>
      <c r="BZ1036" s="1">
        <v>0</v>
      </c>
      <c r="CA1036" s="1">
        <v>0</v>
      </c>
      <c r="CB1036" s="1">
        <v>0</v>
      </c>
      <c r="CC1036" s="1">
        <v>1890</v>
      </c>
      <c r="CD1036" s="1">
        <v>1</v>
      </c>
      <c r="CE1036" s="1" t="s">
        <v>118</v>
      </c>
      <c r="CF1036" s="1" t="s">
        <v>1511</v>
      </c>
      <c r="CG1036" s="1" t="str">
        <f>"05"</f>
        <v>05</v>
      </c>
      <c r="CH1036" s="1" t="str">
        <f>"2"</f>
        <v>2</v>
      </c>
      <c r="CI1036" s="1" t="str">
        <f>"07"</f>
        <v>07</v>
      </c>
      <c r="CJ1036" s="1" t="s">
        <v>120</v>
      </c>
      <c r="CK1036" s="1" t="str">
        <f>"02"</f>
        <v>02</v>
      </c>
      <c r="CL1036" s="1" t="s">
        <v>121</v>
      </c>
      <c r="CW1036" s="1">
        <v>0</v>
      </c>
      <c r="CX1036" s="1">
        <v>0</v>
      </c>
      <c r="CY1036" s="1">
        <v>0</v>
      </c>
    </row>
    <row r="1037" spans="1:103">
      <c r="A1037" s="1">
        <v>410</v>
      </c>
      <c r="B1037" s="1" t="s">
        <v>138</v>
      </c>
      <c r="C1037" s="1">
        <v>410404</v>
      </c>
      <c r="D1037" s="1" t="s">
        <v>102</v>
      </c>
      <c r="E1037" s="1">
        <v>8673</v>
      </c>
      <c r="F1037" s="1" t="s">
        <v>191</v>
      </c>
      <c r="G1037" s="1" t="s">
        <v>192</v>
      </c>
      <c r="I1037" s="1" t="s">
        <v>192</v>
      </c>
      <c r="K1037" s="1">
        <v>236</v>
      </c>
      <c r="L1037" s="1">
        <v>236</v>
      </c>
      <c r="M1037" s="1" t="s">
        <v>1698</v>
      </c>
      <c r="N1037" s="1" t="s">
        <v>106</v>
      </c>
      <c r="O1037" s="1" t="s">
        <v>198</v>
      </c>
      <c r="P1037" s="1" t="s">
        <v>108</v>
      </c>
      <c r="Q1037" s="1" t="s">
        <v>109</v>
      </c>
      <c r="R1037" s="1">
        <v>1</v>
      </c>
      <c r="S1037" s="1" t="s">
        <v>110</v>
      </c>
      <c r="T1037" s="1" t="s">
        <v>111</v>
      </c>
      <c r="U1037" s="1" t="s">
        <v>112</v>
      </c>
      <c r="V1037" s="1">
        <v>411</v>
      </c>
      <c r="Y1037" s="1">
        <v>410080</v>
      </c>
      <c r="Z1037" s="1" t="s">
        <v>113</v>
      </c>
      <c r="AG1037" s="1">
        <v>1</v>
      </c>
      <c r="AH1037" s="4">
        <v>42559</v>
      </c>
      <c r="AI1037" s="1">
        <v>57</v>
      </c>
      <c r="AS1037" s="4">
        <v>42558</v>
      </c>
      <c r="AT1037" s="4">
        <v>42886</v>
      </c>
      <c r="AU1037" s="4">
        <v>42746</v>
      </c>
      <c r="AW1037" s="1">
        <v>1</v>
      </c>
      <c r="AY1037" s="1" t="s">
        <v>116</v>
      </c>
      <c r="BB1037" s="1">
        <v>0</v>
      </c>
      <c r="BC1037" s="1">
        <v>0</v>
      </c>
      <c r="BD1037" s="1">
        <v>1</v>
      </c>
      <c r="BE1037" s="1">
        <v>1890</v>
      </c>
      <c r="BF1037" s="1" t="s">
        <v>146</v>
      </c>
      <c r="BG1037" s="1">
        <v>1890</v>
      </c>
      <c r="BH1037" s="1">
        <v>29.43</v>
      </c>
      <c r="BI1037" s="1">
        <v>40.55</v>
      </c>
      <c r="BJ1037" s="1">
        <v>0</v>
      </c>
      <c r="BL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1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1890</v>
      </c>
      <c r="CD1037" s="1">
        <v>1</v>
      </c>
      <c r="CE1037" s="1" t="s">
        <v>118</v>
      </c>
      <c r="CF1037" s="1" t="s">
        <v>1511</v>
      </c>
      <c r="CG1037" s="1" t="str">
        <f>"05"</f>
        <v>05</v>
      </c>
      <c r="CH1037" s="1" t="str">
        <f>"2"</f>
        <v>2</v>
      </c>
      <c r="CI1037" s="1" t="str">
        <f>"07"</f>
        <v>07</v>
      </c>
      <c r="CJ1037" s="1" t="s">
        <v>120</v>
      </c>
      <c r="CK1037" s="1" t="str">
        <f>"02"</f>
        <v>02</v>
      </c>
      <c r="CL1037" s="1" t="s">
        <v>121</v>
      </c>
      <c r="CW1037" s="1">
        <v>0</v>
      </c>
      <c r="CX1037" s="1">
        <v>0</v>
      </c>
      <c r="CY1037" s="1">
        <v>0</v>
      </c>
    </row>
    <row r="1038" spans="1:103">
      <c r="A1038" s="1">
        <v>410</v>
      </c>
      <c r="B1038" s="1" t="s">
        <v>138</v>
      </c>
      <c r="C1038" s="1">
        <v>410404</v>
      </c>
      <c r="D1038" s="1" t="s">
        <v>102</v>
      </c>
      <c r="E1038" s="1">
        <v>8673</v>
      </c>
      <c r="F1038" s="1" t="s">
        <v>191</v>
      </c>
      <c r="G1038" s="1" t="s">
        <v>192</v>
      </c>
      <c r="I1038" s="1" t="s">
        <v>192</v>
      </c>
      <c r="K1038" s="1">
        <v>237</v>
      </c>
      <c r="L1038" s="1">
        <v>237</v>
      </c>
      <c r="M1038" s="1" t="s">
        <v>1698</v>
      </c>
      <c r="N1038" s="1" t="s">
        <v>106</v>
      </c>
      <c r="O1038" s="1" t="s">
        <v>198</v>
      </c>
      <c r="P1038" s="1" t="s">
        <v>108</v>
      </c>
      <c r="Q1038" s="1" t="s">
        <v>109</v>
      </c>
      <c r="R1038" s="1">
        <v>1</v>
      </c>
      <c r="S1038" s="1" t="s">
        <v>110</v>
      </c>
      <c r="T1038" s="1" t="s">
        <v>111</v>
      </c>
      <c r="U1038" s="1" t="s">
        <v>112</v>
      </c>
      <c r="V1038" s="1">
        <v>411</v>
      </c>
      <c r="Y1038" s="1">
        <v>410080</v>
      </c>
      <c r="Z1038" s="1" t="s">
        <v>113</v>
      </c>
      <c r="AG1038" s="1">
        <v>1</v>
      </c>
      <c r="AH1038" s="4">
        <v>42559</v>
      </c>
      <c r="AI1038" s="1">
        <v>57</v>
      </c>
      <c r="AS1038" s="4">
        <v>42558</v>
      </c>
      <c r="AT1038" s="4">
        <v>42886</v>
      </c>
      <c r="AU1038" s="4">
        <v>42746</v>
      </c>
      <c r="AW1038" s="1">
        <v>1</v>
      </c>
      <c r="AY1038" s="1" t="s">
        <v>116</v>
      </c>
      <c r="BB1038" s="1">
        <v>0</v>
      </c>
      <c r="BC1038" s="1">
        <v>0</v>
      </c>
      <c r="BD1038" s="1">
        <v>1</v>
      </c>
      <c r="BE1038" s="1">
        <v>1890</v>
      </c>
      <c r="BF1038" s="1" t="s">
        <v>146</v>
      </c>
      <c r="BG1038" s="1">
        <v>1890</v>
      </c>
      <c r="BH1038" s="1">
        <v>29.43</v>
      </c>
      <c r="BI1038" s="1">
        <v>40.55</v>
      </c>
      <c r="BJ1038" s="1">
        <v>0</v>
      </c>
      <c r="BL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1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1890</v>
      </c>
      <c r="CD1038" s="1">
        <v>1</v>
      </c>
      <c r="CE1038" s="1" t="s">
        <v>118</v>
      </c>
      <c r="CF1038" s="1" t="s">
        <v>1511</v>
      </c>
      <c r="CG1038" s="1" t="str">
        <f>"05"</f>
        <v>05</v>
      </c>
      <c r="CH1038" s="1" t="str">
        <f>"2"</f>
        <v>2</v>
      </c>
      <c r="CI1038" s="1" t="str">
        <f>"07"</f>
        <v>07</v>
      </c>
      <c r="CJ1038" s="1" t="s">
        <v>120</v>
      </c>
      <c r="CK1038" s="1" t="str">
        <f>"02"</f>
        <v>02</v>
      </c>
      <c r="CL1038" s="1" t="s">
        <v>121</v>
      </c>
      <c r="CW1038" s="1">
        <v>0</v>
      </c>
      <c r="CX1038" s="1">
        <v>0</v>
      </c>
      <c r="CY1038" s="1">
        <v>0</v>
      </c>
    </row>
    <row r="1039" spans="1:103">
      <c r="A1039" s="1">
        <v>410</v>
      </c>
      <c r="B1039" s="1" t="s">
        <v>138</v>
      </c>
      <c r="C1039" s="1">
        <v>410404</v>
      </c>
      <c r="D1039" s="1" t="s">
        <v>102</v>
      </c>
      <c r="E1039" s="1">
        <v>8673</v>
      </c>
      <c r="F1039" s="1" t="s">
        <v>191</v>
      </c>
      <c r="G1039" s="1" t="s">
        <v>192</v>
      </c>
      <c r="I1039" s="1" t="s">
        <v>192</v>
      </c>
      <c r="K1039" s="1">
        <v>240</v>
      </c>
      <c r="L1039" s="1">
        <v>240</v>
      </c>
      <c r="M1039" s="1" t="s">
        <v>1698</v>
      </c>
      <c r="N1039" s="1" t="s">
        <v>106</v>
      </c>
      <c r="O1039" s="1" t="s">
        <v>198</v>
      </c>
      <c r="P1039" s="1" t="s">
        <v>108</v>
      </c>
      <c r="Q1039" s="1" t="s">
        <v>109</v>
      </c>
      <c r="R1039" s="1">
        <v>1</v>
      </c>
      <c r="S1039" s="1" t="s">
        <v>110</v>
      </c>
      <c r="T1039" s="1" t="s">
        <v>111</v>
      </c>
      <c r="U1039" s="1" t="s">
        <v>112</v>
      </c>
      <c r="V1039" s="1">
        <v>411</v>
      </c>
      <c r="Y1039" s="1">
        <v>410080</v>
      </c>
      <c r="Z1039" s="1" t="s">
        <v>113</v>
      </c>
      <c r="AG1039" s="1">
        <v>1</v>
      </c>
      <c r="AH1039" s="4">
        <v>42559</v>
      </c>
      <c r="AI1039" s="1">
        <v>57</v>
      </c>
      <c r="AS1039" s="4">
        <v>42558</v>
      </c>
      <c r="AT1039" s="4">
        <v>42886</v>
      </c>
      <c r="AU1039" s="4">
        <v>42746</v>
      </c>
      <c r="AW1039" s="1">
        <v>1</v>
      </c>
      <c r="AY1039" s="1" t="s">
        <v>116</v>
      </c>
      <c r="BB1039" s="1">
        <v>0</v>
      </c>
      <c r="BC1039" s="1">
        <v>0</v>
      </c>
      <c r="BD1039" s="1">
        <v>1</v>
      </c>
      <c r="BE1039" s="1">
        <v>1890</v>
      </c>
      <c r="BF1039" s="1" t="s">
        <v>146</v>
      </c>
      <c r="BG1039" s="1">
        <v>1890</v>
      </c>
      <c r="BH1039" s="1">
        <v>29.43</v>
      </c>
      <c r="BI1039" s="1">
        <v>40.55</v>
      </c>
      <c r="BJ1039" s="1">
        <v>0</v>
      </c>
      <c r="BL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1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1890</v>
      </c>
      <c r="CD1039" s="1">
        <v>1</v>
      </c>
      <c r="CE1039" s="1" t="s">
        <v>118</v>
      </c>
      <c r="CF1039" s="1" t="s">
        <v>1511</v>
      </c>
      <c r="CG1039" s="1" t="str">
        <f>"05"</f>
        <v>05</v>
      </c>
      <c r="CH1039" s="1" t="str">
        <f>"2"</f>
        <v>2</v>
      </c>
      <c r="CI1039" s="1" t="str">
        <f>"07"</f>
        <v>07</v>
      </c>
      <c r="CJ1039" s="1" t="s">
        <v>120</v>
      </c>
      <c r="CK1039" s="1" t="str">
        <f>"02"</f>
        <v>02</v>
      </c>
      <c r="CL1039" s="1" t="s">
        <v>121</v>
      </c>
      <c r="CW1039" s="1">
        <v>0</v>
      </c>
      <c r="CX1039" s="1">
        <v>0</v>
      </c>
      <c r="CY1039" s="1">
        <v>0</v>
      </c>
    </row>
    <row r="1040" spans="1:103">
      <c r="A1040" s="1">
        <v>410</v>
      </c>
      <c r="B1040" s="1" t="s">
        <v>138</v>
      </c>
      <c r="C1040" s="1">
        <v>410404</v>
      </c>
      <c r="D1040" s="1" t="s">
        <v>102</v>
      </c>
      <c r="E1040" s="1">
        <v>8673</v>
      </c>
      <c r="F1040" s="1" t="s">
        <v>191</v>
      </c>
      <c r="G1040" s="1" t="s">
        <v>192</v>
      </c>
      <c r="I1040" s="1" t="s">
        <v>192</v>
      </c>
      <c r="K1040" s="1">
        <v>241</v>
      </c>
      <c r="L1040" s="1">
        <v>241</v>
      </c>
      <c r="M1040" s="1" t="s">
        <v>1698</v>
      </c>
      <c r="N1040" s="1" t="s">
        <v>106</v>
      </c>
      <c r="O1040" s="1" t="s">
        <v>198</v>
      </c>
      <c r="P1040" s="1" t="s">
        <v>108</v>
      </c>
      <c r="Q1040" s="1" t="s">
        <v>109</v>
      </c>
      <c r="R1040" s="1">
        <v>1</v>
      </c>
      <c r="S1040" s="1" t="s">
        <v>110</v>
      </c>
      <c r="T1040" s="1" t="s">
        <v>111</v>
      </c>
      <c r="U1040" s="1" t="s">
        <v>112</v>
      </c>
      <c r="V1040" s="1">
        <v>411</v>
      </c>
      <c r="Y1040" s="1">
        <v>410080</v>
      </c>
      <c r="Z1040" s="1" t="s">
        <v>113</v>
      </c>
      <c r="AG1040" s="1">
        <v>1</v>
      </c>
      <c r="AH1040" s="4">
        <v>42559</v>
      </c>
      <c r="AI1040" s="1">
        <v>57</v>
      </c>
      <c r="AS1040" s="4">
        <v>42558</v>
      </c>
      <c r="AT1040" s="4">
        <v>42886</v>
      </c>
      <c r="AU1040" s="4">
        <v>42746</v>
      </c>
      <c r="AW1040" s="1">
        <v>1</v>
      </c>
      <c r="AY1040" s="1" t="s">
        <v>116</v>
      </c>
      <c r="BB1040" s="1">
        <v>0</v>
      </c>
      <c r="BC1040" s="1">
        <v>0</v>
      </c>
      <c r="BD1040" s="1">
        <v>1</v>
      </c>
      <c r="BE1040" s="1">
        <v>1890</v>
      </c>
      <c r="BF1040" s="1" t="s">
        <v>146</v>
      </c>
      <c r="BG1040" s="1">
        <v>1890</v>
      </c>
      <c r="BH1040" s="1">
        <v>29.43</v>
      </c>
      <c r="BI1040" s="1">
        <v>40.55</v>
      </c>
      <c r="BJ1040" s="1">
        <v>0</v>
      </c>
      <c r="BL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1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1890</v>
      </c>
      <c r="CD1040" s="1">
        <v>1</v>
      </c>
      <c r="CE1040" s="1" t="s">
        <v>118</v>
      </c>
      <c r="CF1040" s="1" t="s">
        <v>1511</v>
      </c>
      <c r="CG1040" s="1" t="str">
        <f>"05"</f>
        <v>05</v>
      </c>
      <c r="CH1040" s="1" t="str">
        <f>"2"</f>
        <v>2</v>
      </c>
      <c r="CI1040" s="1" t="str">
        <f>"07"</f>
        <v>07</v>
      </c>
      <c r="CJ1040" s="1" t="s">
        <v>120</v>
      </c>
      <c r="CK1040" s="1" t="str">
        <f>"02"</f>
        <v>02</v>
      </c>
      <c r="CL1040" s="1" t="s">
        <v>121</v>
      </c>
      <c r="CW1040" s="1">
        <v>0</v>
      </c>
      <c r="CX1040" s="1">
        <v>0</v>
      </c>
      <c r="CY1040" s="1">
        <v>0</v>
      </c>
    </row>
    <row r="1041" spans="1:103">
      <c r="A1041" s="1">
        <v>410</v>
      </c>
      <c r="B1041" s="1" t="s">
        <v>138</v>
      </c>
      <c r="C1041" s="1">
        <v>410404</v>
      </c>
      <c r="D1041" s="1" t="s">
        <v>102</v>
      </c>
      <c r="E1041" s="1">
        <v>8673</v>
      </c>
      <c r="F1041" s="1" t="s">
        <v>191</v>
      </c>
      <c r="G1041" s="1" t="s">
        <v>192</v>
      </c>
      <c r="I1041" s="1" t="s">
        <v>192</v>
      </c>
      <c r="K1041" s="1">
        <v>245</v>
      </c>
      <c r="L1041" s="1">
        <v>245</v>
      </c>
      <c r="M1041" s="1" t="s">
        <v>1698</v>
      </c>
      <c r="N1041" s="1" t="s">
        <v>106</v>
      </c>
      <c r="O1041" s="1" t="s">
        <v>198</v>
      </c>
      <c r="P1041" s="1" t="s">
        <v>108</v>
      </c>
      <c r="Q1041" s="1" t="s">
        <v>109</v>
      </c>
      <c r="R1041" s="1">
        <v>1</v>
      </c>
      <c r="S1041" s="1" t="s">
        <v>110</v>
      </c>
      <c r="T1041" s="1" t="s">
        <v>111</v>
      </c>
      <c r="U1041" s="1" t="s">
        <v>112</v>
      </c>
      <c r="V1041" s="1">
        <v>411</v>
      </c>
      <c r="Y1041" s="1">
        <v>410080</v>
      </c>
      <c r="Z1041" s="1" t="s">
        <v>113</v>
      </c>
      <c r="AG1041" s="1">
        <v>1</v>
      </c>
      <c r="AH1041" s="4">
        <v>42559</v>
      </c>
      <c r="AI1041" s="1">
        <v>57</v>
      </c>
      <c r="AS1041" s="4">
        <v>42558</v>
      </c>
      <c r="AT1041" s="4">
        <v>42886</v>
      </c>
      <c r="AU1041" s="4">
        <v>42746</v>
      </c>
      <c r="AW1041" s="1">
        <v>1</v>
      </c>
      <c r="AY1041" s="1" t="s">
        <v>116</v>
      </c>
      <c r="BB1041" s="1">
        <v>0</v>
      </c>
      <c r="BC1041" s="1">
        <v>0</v>
      </c>
      <c r="BD1041" s="1">
        <v>1</v>
      </c>
      <c r="BE1041" s="1">
        <v>1890</v>
      </c>
      <c r="BF1041" s="1" t="s">
        <v>146</v>
      </c>
      <c r="BG1041" s="1">
        <v>1890</v>
      </c>
      <c r="BH1041" s="1">
        <v>29.43</v>
      </c>
      <c r="BI1041" s="1">
        <v>40.55</v>
      </c>
      <c r="BJ1041" s="1">
        <v>0</v>
      </c>
      <c r="BL1041" s="1">
        <v>0</v>
      </c>
      <c r="BN1041" s="1">
        <v>0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1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1890</v>
      </c>
      <c r="CD1041" s="1">
        <v>1</v>
      </c>
      <c r="CE1041" s="1" t="s">
        <v>118</v>
      </c>
      <c r="CF1041" s="1" t="s">
        <v>1511</v>
      </c>
      <c r="CG1041" s="1" t="str">
        <f>"05"</f>
        <v>05</v>
      </c>
      <c r="CH1041" s="1" t="str">
        <f>"2"</f>
        <v>2</v>
      </c>
      <c r="CI1041" s="1" t="str">
        <f>"07"</f>
        <v>07</v>
      </c>
      <c r="CJ1041" s="1" t="s">
        <v>120</v>
      </c>
      <c r="CK1041" s="1" t="str">
        <f>"02"</f>
        <v>02</v>
      </c>
      <c r="CL1041" s="1" t="s">
        <v>121</v>
      </c>
      <c r="CW1041" s="1">
        <v>0</v>
      </c>
      <c r="CX1041" s="1">
        <v>0</v>
      </c>
      <c r="CY1041" s="1">
        <v>0</v>
      </c>
    </row>
    <row r="1042" spans="1:103">
      <c r="A1042" s="1">
        <v>410</v>
      </c>
      <c r="B1042" s="1" t="s">
        <v>138</v>
      </c>
      <c r="C1042" s="1">
        <v>410404</v>
      </c>
      <c r="D1042" s="1" t="s">
        <v>102</v>
      </c>
      <c r="E1042" s="1">
        <v>8673</v>
      </c>
      <c r="F1042" s="1" t="s">
        <v>191</v>
      </c>
      <c r="G1042" s="1" t="s">
        <v>192</v>
      </c>
      <c r="I1042" s="1" t="s">
        <v>192</v>
      </c>
      <c r="K1042" s="1">
        <v>246</v>
      </c>
      <c r="L1042" s="1">
        <v>246</v>
      </c>
      <c r="M1042" s="1" t="s">
        <v>1698</v>
      </c>
      <c r="N1042" s="1" t="s">
        <v>106</v>
      </c>
      <c r="O1042" s="1" t="s">
        <v>198</v>
      </c>
      <c r="P1042" s="1" t="s">
        <v>108</v>
      </c>
      <c r="Q1042" s="1" t="s">
        <v>109</v>
      </c>
      <c r="R1042" s="1">
        <v>1</v>
      </c>
      <c r="S1042" s="1" t="s">
        <v>110</v>
      </c>
      <c r="T1042" s="1" t="s">
        <v>111</v>
      </c>
      <c r="U1042" s="1" t="s">
        <v>112</v>
      </c>
      <c r="V1042" s="1">
        <v>411</v>
      </c>
      <c r="Y1042" s="1">
        <v>410080</v>
      </c>
      <c r="Z1042" s="1" t="s">
        <v>113</v>
      </c>
      <c r="AG1042" s="1">
        <v>1</v>
      </c>
      <c r="AH1042" s="4">
        <v>42559</v>
      </c>
      <c r="AI1042" s="1">
        <v>57</v>
      </c>
      <c r="AS1042" s="4">
        <v>42558</v>
      </c>
      <c r="AT1042" s="4">
        <v>42886</v>
      </c>
      <c r="AU1042" s="4">
        <v>42746</v>
      </c>
      <c r="AW1042" s="1">
        <v>1</v>
      </c>
      <c r="AY1042" s="1" t="s">
        <v>116</v>
      </c>
      <c r="BB1042" s="1">
        <v>0</v>
      </c>
      <c r="BC1042" s="1">
        <v>0</v>
      </c>
      <c r="BD1042" s="1">
        <v>1</v>
      </c>
      <c r="BE1042" s="1">
        <v>1890</v>
      </c>
      <c r="BF1042" s="1" t="s">
        <v>146</v>
      </c>
      <c r="BG1042" s="1">
        <v>1890</v>
      </c>
      <c r="BH1042" s="1">
        <v>29.43</v>
      </c>
      <c r="BI1042" s="1">
        <v>40.55</v>
      </c>
      <c r="BJ1042" s="1">
        <v>0</v>
      </c>
      <c r="BL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1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1890</v>
      </c>
      <c r="CD1042" s="1">
        <v>1</v>
      </c>
      <c r="CE1042" s="1" t="s">
        <v>118</v>
      </c>
      <c r="CF1042" s="1" t="s">
        <v>1511</v>
      </c>
      <c r="CG1042" s="1" t="str">
        <f>"05"</f>
        <v>05</v>
      </c>
      <c r="CH1042" s="1" t="str">
        <f>"2"</f>
        <v>2</v>
      </c>
      <c r="CI1042" s="1" t="str">
        <f>"07"</f>
        <v>07</v>
      </c>
      <c r="CJ1042" s="1" t="s">
        <v>120</v>
      </c>
      <c r="CK1042" s="1" t="str">
        <f>"02"</f>
        <v>02</v>
      </c>
      <c r="CL1042" s="1" t="s">
        <v>121</v>
      </c>
      <c r="CW1042" s="1">
        <v>0</v>
      </c>
      <c r="CX1042" s="1">
        <v>0</v>
      </c>
      <c r="CY1042" s="1">
        <v>0</v>
      </c>
    </row>
    <row r="1043" spans="1:103">
      <c r="A1043" s="1">
        <v>410</v>
      </c>
      <c r="B1043" s="1" t="s">
        <v>138</v>
      </c>
      <c r="C1043" s="1">
        <v>410404</v>
      </c>
      <c r="D1043" s="1" t="s">
        <v>102</v>
      </c>
      <c r="E1043" s="1">
        <v>8673</v>
      </c>
      <c r="F1043" s="1" t="s">
        <v>191</v>
      </c>
      <c r="G1043" s="1" t="s">
        <v>192</v>
      </c>
      <c r="I1043" s="1" t="s">
        <v>192</v>
      </c>
      <c r="K1043" s="1">
        <v>247</v>
      </c>
      <c r="L1043" s="1">
        <v>247</v>
      </c>
      <c r="M1043" s="1" t="s">
        <v>1698</v>
      </c>
      <c r="N1043" s="1" t="s">
        <v>106</v>
      </c>
      <c r="O1043" s="1" t="s">
        <v>198</v>
      </c>
      <c r="P1043" s="1" t="s">
        <v>108</v>
      </c>
      <c r="Q1043" s="1" t="s">
        <v>109</v>
      </c>
      <c r="R1043" s="1">
        <v>1</v>
      </c>
      <c r="S1043" s="1" t="s">
        <v>110</v>
      </c>
      <c r="T1043" s="1" t="s">
        <v>111</v>
      </c>
      <c r="U1043" s="1" t="s">
        <v>112</v>
      </c>
      <c r="V1043" s="1">
        <v>411</v>
      </c>
      <c r="Y1043" s="1">
        <v>410080</v>
      </c>
      <c r="Z1043" s="1" t="s">
        <v>113</v>
      </c>
      <c r="AG1043" s="1">
        <v>1</v>
      </c>
      <c r="AH1043" s="4">
        <v>42559</v>
      </c>
      <c r="AI1043" s="1">
        <v>57</v>
      </c>
      <c r="AS1043" s="4">
        <v>42558</v>
      </c>
      <c r="AT1043" s="4">
        <v>42886</v>
      </c>
      <c r="AU1043" s="4">
        <v>42746</v>
      </c>
      <c r="AW1043" s="1">
        <v>1</v>
      </c>
      <c r="AY1043" s="1" t="s">
        <v>116</v>
      </c>
      <c r="BB1043" s="1">
        <v>0</v>
      </c>
      <c r="BC1043" s="1">
        <v>0</v>
      </c>
      <c r="BD1043" s="1">
        <v>1</v>
      </c>
      <c r="BE1043" s="1">
        <v>1890</v>
      </c>
      <c r="BF1043" s="1" t="s">
        <v>146</v>
      </c>
      <c r="BG1043" s="1">
        <v>1890</v>
      </c>
      <c r="BH1043" s="1">
        <v>29.43</v>
      </c>
      <c r="BI1043" s="1">
        <v>40.55</v>
      </c>
      <c r="BJ1043" s="1">
        <v>0</v>
      </c>
      <c r="BL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1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1890</v>
      </c>
      <c r="CD1043" s="1">
        <v>1</v>
      </c>
      <c r="CE1043" s="1" t="s">
        <v>118</v>
      </c>
      <c r="CF1043" s="1" t="s">
        <v>1511</v>
      </c>
      <c r="CG1043" s="1" t="str">
        <f>"05"</f>
        <v>05</v>
      </c>
      <c r="CH1043" s="1" t="str">
        <f>"2"</f>
        <v>2</v>
      </c>
      <c r="CI1043" s="1" t="str">
        <f>"07"</f>
        <v>07</v>
      </c>
      <c r="CJ1043" s="1" t="s">
        <v>120</v>
      </c>
      <c r="CK1043" s="1" t="str">
        <f>"02"</f>
        <v>02</v>
      </c>
      <c r="CL1043" s="1" t="s">
        <v>121</v>
      </c>
      <c r="CW1043" s="1">
        <v>0</v>
      </c>
      <c r="CX1043" s="1">
        <v>0</v>
      </c>
      <c r="CY1043" s="1">
        <v>0</v>
      </c>
    </row>
    <row r="1044" spans="1:103">
      <c r="A1044" s="1">
        <v>410</v>
      </c>
      <c r="B1044" s="1" t="s">
        <v>138</v>
      </c>
      <c r="C1044" s="1">
        <v>410404</v>
      </c>
      <c r="D1044" s="1" t="s">
        <v>102</v>
      </c>
      <c r="E1044" s="1">
        <v>8673</v>
      </c>
      <c r="F1044" s="1" t="s">
        <v>191</v>
      </c>
      <c r="G1044" s="1" t="s">
        <v>192</v>
      </c>
      <c r="I1044" s="1" t="s">
        <v>192</v>
      </c>
      <c r="K1044" s="1">
        <v>248</v>
      </c>
      <c r="L1044" s="1">
        <v>248</v>
      </c>
      <c r="M1044" s="1" t="s">
        <v>1698</v>
      </c>
      <c r="N1044" s="1" t="s">
        <v>106</v>
      </c>
      <c r="O1044" s="1" t="s">
        <v>198</v>
      </c>
      <c r="P1044" s="1" t="s">
        <v>108</v>
      </c>
      <c r="Q1044" s="1" t="s">
        <v>109</v>
      </c>
      <c r="R1044" s="1">
        <v>1</v>
      </c>
      <c r="S1044" s="1" t="s">
        <v>110</v>
      </c>
      <c r="T1044" s="1" t="s">
        <v>111</v>
      </c>
      <c r="U1044" s="1" t="s">
        <v>112</v>
      </c>
      <c r="V1044" s="1">
        <v>411</v>
      </c>
      <c r="Y1044" s="1">
        <v>410080</v>
      </c>
      <c r="Z1044" s="1" t="s">
        <v>113</v>
      </c>
      <c r="AG1044" s="1">
        <v>1</v>
      </c>
      <c r="AH1044" s="4">
        <v>42559</v>
      </c>
      <c r="AI1044" s="1">
        <v>57</v>
      </c>
      <c r="AS1044" s="4">
        <v>42558</v>
      </c>
      <c r="AT1044" s="4">
        <v>42886</v>
      </c>
      <c r="AU1044" s="4">
        <v>42746</v>
      </c>
      <c r="AW1044" s="1">
        <v>1</v>
      </c>
      <c r="AY1044" s="1" t="s">
        <v>116</v>
      </c>
      <c r="BB1044" s="1">
        <v>0</v>
      </c>
      <c r="BC1044" s="1">
        <v>0</v>
      </c>
      <c r="BD1044" s="1">
        <v>1</v>
      </c>
      <c r="BE1044" s="1">
        <v>1890</v>
      </c>
      <c r="BF1044" s="1" t="s">
        <v>146</v>
      </c>
      <c r="BG1044" s="1">
        <v>1890</v>
      </c>
      <c r="BH1044" s="1">
        <v>29.43</v>
      </c>
      <c r="BI1044" s="1">
        <v>40.55</v>
      </c>
      <c r="BJ1044" s="1">
        <v>0</v>
      </c>
      <c r="BL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</v>
      </c>
      <c r="BT1044" s="1">
        <v>0</v>
      </c>
      <c r="BU1044" s="1">
        <v>1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1890</v>
      </c>
      <c r="CD1044" s="1">
        <v>1</v>
      </c>
      <c r="CE1044" s="1" t="s">
        <v>118</v>
      </c>
      <c r="CF1044" s="1" t="s">
        <v>1511</v>
      </c>
      <c r="CG1044" s="1" t="str">
        <f>"05"</f>
        <v>05</v>
      </c>
      <c r="CH1044" s="1" t="str">
        <f>"2"</f>
        <v>2</v>
      </c>
      <c r="CI1044" s="1" t="str">
        <f>"07"</f>
        <v>07</v>
      </c>
      <c r="CJ1044" s="1" t="s">
        <v>120</v>
      </c>
      <c r="CK1044" s="1" t="str">
        <f>"02"</f>
        <v>02</v>
      </c>
      <c r="CL1044" s="1" t="s">
        <v>121</v>
      </c>
      <c r="CW1044" s="1">
        <v>0</v>
      </c>
      <c r="CX1044" s="1">
        <v>0</v>
      </c>
      <c r="CY1044" s="1">
        <v>0</v>
      </c>
    </row>
    <row r="1045" spans="1:103">
      <c r="A1045" s="1">
        <v>410</v>
      </c>
      <c r="B1045" s="1" t="s">
        <v>138</v>
      </c>
      <c r="C1045" s="1">
        <v>410404</v>
      </c>
      <c r="D1045" s="1" t="s">
        <v>102</v>
      </c>
      <c r="E1045" s="1">
        <v>8673</v>
      </c>
      <c r="F1045" s="1" t="s">
        <v>191</v>
      </c>
      <c r="G1045" s="1" t="s">
        <v>192</v>
      </c>
      <c r="I1045" s="1" t="s">
        <v>192</v>
      </c>
      <c r="K1045" s="1">
        <v>249</v>
      </c>
      <c r="L1045" s="1">
        <v>249</v>
      </c>
      <c r="M1045" s="1" t="s">
        <v>1698</v>
      </c>
      <c r="N1045" s="1" t="s">
        <v>106</v>
      </c>
      <c r="O1045" s="1" t="s">
        <v>198</v>
      </c>
      <c r="P1045" s="1" t="s">
        <v>108</v>
      </c>
      <c r="Q1045" s="1" t="s">
        <v>109</v>
      </c>
      <c r="R1045" s="1">
        <v>1</v>
      </c>
      <c r="S1045" s="1" t="s">
        <v>110</v>
      </c>
      <c r="T1045" s="1" t="s">
        <v>111</v>
      </c>
      <c r="U1045" s="1" t="s">
        <v>112</v>
      </c>
      <c r="V1045" s="1">
        <v>411</v>
      </c>
      <c r="Y1045" s="1">
        <v>410080</v>
      </c>
      <c r="Z1045" s="1" t="s">
        <v>113</v>
      </c>
      <c r="AG1045" s="1">
        <v>1</v>
      </c>
      <c r="AH1045" s="4">
        <v>42559</v>
      </c>
      <c r="AI1045" s="1">
        <v>57</v>
      </c>
      <c r="AS1045" s="4">
        <v>42558</v>
      </c>
      <c r="AT1045" s="4">
        <v>42886</v>
      </c>
      <c r="AU1045" s="4">
        <v>42746</v>
      </c>
      <c r="AW1045" s="1">
        <v>1</v>
      </c>
      <c r="AY1045" s="1" t="s">
        <v>116</v>
      </c>
      <c r="BB1045" s="1">
        <v>0</v>
      </c>
      <c r="BC1045" s="1">
        <v>0</v>
      </c>
      <c r="BD1045" s="1">
        <v>1</v>
      </c>
      <c r="BE1045" s="1">
        <v>1890</v>
      </c>
      <c r="BF1045" s="1" t="s">
        <v>146</v>
      </c>
      <c r="BG1045" s="1">
        <v>1890</v>
      </c>
      <c r="BH1045" s="1">
        <v>29.43</v>
      </c>
      <c r="BI1045" s="1">
        <v>40.55</v>
      </c>
      <c r="BJ1045" s="1">
        <v>0</v>
      </c>
      <c r="BL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1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1890</v>
      </c>
      <c r="CD1045" s="1">
        <v>1</v>
      </c>
      <c r="CE1045" s="1" t="s">
        <v>118</v>
      </c>
      <c r="CF1045" s="1" t="s">
        <v>1511</v>
      </c>
      <c r="CG1045" s="1" t="str">
        <f>"05"</f>
        <v>05</v>
      </c>
      <c r="CH1045" s="1" t="str">
        <f>"2"</f>
        <v>2</v>
      </c>
      <c r="CI1045" s="1" t="str">
        <f>"07"</f>
        <v>07</v>
      </c>
      <c r="CJ1045" s="1" t="s">
        <v>120</v>
      </c>
      <c r="CK1045" s="1" t="str">
        <f>"02"</f>
        <v>02</v>
      </c>
      <c r="CL1045" s="1" t="s">
        <v>121</v>
      </c>
      <c r="CW1045" s="1">
        <v>0</v>
      </c>
      <c r="CX1045" s="1">
        <v>0</v>
      </c>
      <c r="CY1045" s="1">
        <v>0</v>
      </c>
    </row>
    <row r="1046" spans="1:103">
      <c r="A1046" s="1">
        <v>410</v>
      </c>
      <c r="B1046" s="1" t="s">
        <v>138</v>
      </c>
      <c r="C1046" s="1">
        <v>410404</v>
      </c>
      <c r="D1046" s="1" t="s">
        <v>102</v>
      </c>
      <c r="E1046" s="1">
        <v>8673</v>
      </c>
      <c r="F1046" s="1" t="s">
        <v>191</v>
      </c>
      <c r="G1046" s="1" t="s">
        <v>192</v>
      </c>
      <c r="I1046" s="1" t="s">
        <v>192</v>
      </c>
      <c r="K1046" s="1">
        <v>250</v>
      </c>
      <c r="L1046" s="1">
        <v>250</v>
      </c>
      <c r="M1046" s="1" t="s">
        <v>1698</v>
      </c>
      <c r="N1046" s="1" t="s">
        <v>106</v>
      </c>
      <c r="O1046" s="1" t="s">
        <v>198</v>
      </c>
      <c r="P1046" s="1" t="s">
        <v>108</v>
      </c>
      <c r="Q1046" s="1" t="s">
        <v>109</v>
      </c>
      <c r="R1046" s="1">
        <v>1</v>
      </c>
      <c r="S1046" s="1" t="s">
        <v>110</v>
      </c>
      <c r="T1046" s="1" t="s">
        <v>111</v>
      </c>
      <c r="U1046" s="1" t="s">
        <v>112</v>
      </c>
      <c r="V1046" s="1">
        <v>411</v>
      </c>
      <c r="Y1046" s="1">
        <v>410080</v>
      </c>
      <c r="Z1046" s="1" t="s">
        <v>113</v>
      </c>
      <c r="AG1046" s="1">
        <v>1</v>
      </c>
      <c r="AH1046" s="4">
        <v>42559</v>
      </c>
      <c r="AI1046" s="1">
        <v>57</v>
      </c>
      <c r="AS1046" s="4">
        <v>42558</v>
      </c>
      <c r="AT1046" s="4">
        <v>42886</v>
      </c>
      <c r="AU1046" s="4">
        <v>42746</v>
      </c>
      <c r="AW1046" s="1">
        <v>1</v>
      </c>
      <c r="AY1046" s="1" t="s">
        <v>116</v>
      </c>
      <c r="BB1046" s="1">
        <v>0</v>
      </c>
      <c r="BC1046" s="1">
        <v>0</v>
      </c>
      <c r="BD1046" s="1">
        <v>1</v>
      </c>
      <c r="BE1046" s="1">
        <v>1890</v>
      </c>
      <c r="BF1046" s="1" t="s">
        <v>146</v>
      </c>
      <c r="BG1046" s="1">
        <v>1890</v>
      </c>
      <c r="BH1046" s="1">
        <v>29.43</v>
      </c>
      <c r="BI1046" s="1">
        <v>40.55</v>
      </c>
      <c r="BJ1046" s="1">
        <v>0</v>
      </c>
      <c r="BL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1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1890</v>
      </c>
      <c r="CD1046" s="1">
        <v>1</v>
      </c>
      <c r="CE1046" s="1" t="s">
        <v>118</v>
      </c>
      <c r="CF1046" s="1" t="s">
        <v>1511</v>
      </c>
      <c r="CG1046" s="1" t="str">
        <f>"05"</f>
        <v>05</v>
      </c>
      <c r="CH1046" s="1" t="str">
        <f>"2"</f>
        <v>2</v>
      </c>
      <c r="CI1046" s="1" t="str">
        <f>"07"</f>
        <v>07</v>
      </c>
      <c r="CJ1046" s="1" t="s">
        <v>120</v>
      </c>
      <c r="CK1046" s="1" t="str">
        <f>"02"</f>
        <v>02</v>
      </c>
      <c r="CL1046" s="1" t="s">
        <v>121</v>
      </c>
      <c r="CW1046" s="1">
        <v>0</v>
      </c>
      <c r="CX1046" s="1">
        <v>0</v>
      </c>
      <c r="CY1046" s="1">
        <v>0</v>
      </c>
    </row>
    <row r="1047" spans="1:103">
      <c r="A1047" s="1">
        <v>410</v>
      </c>
      <c r="B1047" s="1" t="s">
        <v>138</v>
      </c>
      <c r="C1047" s="1">
        <v>410404</v>
      </c>
      <c r="D1047" s="1" t="s">
        <v>102</v>
      </c>
      <c r="E1047" s="1">
        <v>8673</v>
      </c>
      <c r="F1047" s="1" t="s">
        <v>191</v>
      </c>
      <c r="G1047" s="1" t="s">
        <v>192</v>
      </c>
      <c r="I1047" s="1" t="s">
        <v>192</v>
      </c>
      <c r="K1047" s="1">
        <v>251</v>
      </c>
      <c r="L1047" s="1">
        <v>251</v>
      </c>
      <c r="M1047" s="1" t="s">
        <v>1698</v>
      </c>
      <c r="N1047" s="1" t="s">
        <v>106</v>
      </c>
      <c r="O1047" s="1" t="s">
        <v>198</v>
      </c>
      <c r="P1047" s="1" t="s">
        <v>108</v>
      </c>
      <c r="Q1047" s="1" t="s">
        <v>109</v>
      </c>
      <c r="R1047" s="1">
        <v>1</v>
      </c>
      <c r="S1047" s="1" t="s">
        <v>110</v>
      </c>
      <c r="T1047" s="1" t="s">
        <v>111</v>
      </c>
      <c r="U1047" s="1" t="s">
        <v>112</v>
      </c>
      <c r="V1047" s="1">
        <v>411</v>
      </c>
      <c r="Y1047" s="1">
        <v>410080</v>
      </c>
      <c r="Z1047" s="1" t="s">
        <v>113</v>
      </c>
      <c r="AG1047" s="1">
        <v>1</v>
      </c>
      <c r="AH1047" s="4">
        <v>42559</v>
      </c>
      <c r="AI1047" s="1">
        <v>57</v>
      </c>
      <c r="AS1047" s="4">
        <v>42558</v>
      </c>
      <c r="AT1047" s="4">
        <v>42886</v>
      </c>
      <c r="AU1047" s="4">
        <v>42746</v>
      </c>
      <c r="AW1047" s="1">
        <v>1</v>
      </c>
      <c r="AY1047" s="1" t="s">
        <v>116</v>
      </c>
      <c r="BB1047" s="1">
        <v>0</v>
      </c>
      <c r="BC1047" s="1">
        <v>0</v>
      </c>
      <c r="BD1047" s="1">
        <v>1</v>
      </c>
      <c r="BE1047" s="1">
        <v>1890</v>
      </c>
      <c r="BF1047" s="1" t="s">
        <v>146</v>
      </c>
      <c r="BG1047" s="1">
        <v>1890</v>
      </c>
      <c r="BH1047" s="1">
        <v>29.43</v>
      </c>
      <c r="BI1047" s="1">
        <v>40.55</v>
      </c>
      <c r="BJ1047" s="1">
        <v>0</v>
      </c>
      <c r="BL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>
        <v>1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1890</v>
      </c>
      <c r="CD1047" s="1">
        <v>1</v>
      </c>
      <c r="CE1047" s="1" t="s">
        <v>118</v>
      </c>
      <c r="CF1047" s="1" t="s">
        <v>1511</v>
      </c>
      <c r="CG1047" s="1" t="str">
        <f>"05"</f>
        <v>05</v>
      </c>
      <c r="CH1047" s="1" t="str">
        <f>"2"</f>
        <v>2</v>
      </c>
      <c r="CI1047" s="1" t="str">
        <f>"07"</f>
        <v>07</v>
      </c>
      <c r="CJ1047" s="1" t="s">
        <v>120</v>
      </c>
      <c r="CK1047" s="1" t="str">
        <f>"02"</f>
        <v>02</v>
      </c>
      <c r="CL1047" s="1" t="s">
        <v>121</v>
      </c>
      <c r="CW1047" s="1">
        <v>0</v>
      </c>
      <c r="CX1047" s="1">
        <v>0</v>
      </c>
      <c r="CY1047" s="1">
        <v>0</v>
      </c>
    </row>
    <row r="1048" spans="1:103">
      <c r="A1048" s="1">
        <v>410</v>
      </c>
      <c r="B1048" s="1" t="s">
        <v>138</v>
      </c>
      <c r="C1048" s="1">
        <v>410404</v>
      </c>
      <c r="D1048" s="1" t="s">
        <v>102</v>
      </c>
      <c r="E1048" s="1">
        <v>8673</v>
      </c>
      <c r="F1048" s="1" t="s">
        <v>191</v>
      </c>
      <c r="G1048" s="1" t="s">
        <v>192</v>
      </c>
      <c r="I1048" s="1" t="s">
        <v>192</v>
      </c>
      <c r="K1048" s="1">
        <v>252</v>
      </c>
      <c r="L1048" s="1">
        <v>252</v>
      </c>
      <c r="M1048" s="1" t="s">
        <v>1698</v>
      </c>
      <c r="N1048" s="1" t="s">
        <v>106</v>
      </c>
      <c r="O1048" s="1" t="s">
        <v>198</v>
      </c>
      <c r="P1048" s="1" t="s">
        <v>108</v>
      </c>
      <c r="Q1048" s="1" t="s">
        <v>109</v>
      </c>
      <c r="R1048" s="1">
        <v>1</v>
      </c>
      <c r="S1048" s="1" t="s">
        <v>110</v>
      </c>
      <c r="T1048" s="1" t="s">
        <v>111</v>
      </c>
      <c r="U1048" s="1" t="s">
        <v>112</v>
      </c>
      <c r="V1048" s="1">
        <v>411</v>
      </c>
      <c r="Y1048" s="1">
        <v>410080</v>
      </c>
      <c r="Z1048" s="1" t="s">
        <v>113</v>
      </c>
      <c r="AG1048" s="1">
        <v>1</v>
      </c>
      <c r="AH1048" s="4">
        <v>42559</v>
      </c>
      <c r="AI1048" s="1">
        <v>57</v>
      </c>
      <c r="AS1048" s="4">
        <v>42558</v>
      </c>
      <c r="AT1048" s="4">
        <v>42886</v>
      </c>
      <c r="AU1048" s="4">
        <v>42746</v>
      </c>
      <c r="AW1048" s="1">
        <v>1</v>
      </c>
      <c r="AY1048" s="1" t="s">
        <v>116</v>
      </c>
      <c r="BB1048" s="1">
        <v>0</v>
      </c>
      <c r="BC1048" s="1">
        <v>0</v>
      </c>
      <c r="BD1048" s="1">
        <v>1</v>
      </c>
      <c r="BE1048" s="1">
        <v>1890</v>
      </c>
      <c r="BF1048" s="1" t="s">
        <v>146</v>
      </c>
      <c r="BG1048" s="1">
        <v>1890</v>
      </c>
      <c r="BH1048" s="1">
        <v>29.43</v>
      </c>
      <c r="BI1048" s="1">
        <v>40.55</v>
      </c>
      <c r="BJ1048" s="1">
        <v>0</v>
      </c>
      <c r="BL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1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1890</v>
      </c>
      <c r="CD1048" s="1">
        <v>1</v>
      </c>
      <c r="CE1048" s="1" t="s">
        <v>118</v>
      </c>
      <c r="CF1048" s="1" t="s">
        <v>1511</v>
      </c>
      <c r="CG1048" s="1" t="str">
        <f>"05"</f>
        <v>05</v>
      </c>
      <c r="CH1048" s="1" t="str">
        <f>"2"</f>
        <v>2</v>
      </c>
      <c r="CI1048" s="1" t="str">
        <f>"07"</f>
        <v>07</v>
      </c>
      <c r="CJ1048" s="1" t="s">
        <v>120</v>
      </c>
      <c r="CK1048" s="1" t="str">
        <f>"02"</f>
        <v>02</v>
      </c>
      <c r="CL1048" s="1" t="s">
        <v>121</v>
      </c>
      <c r="CW1048" s="1">
        <v>0</v>
      </c>
      <c r="CX1048" s="1">
        <v>0</v>
      </c>
      <c r="CY1048" s="1">
        <v>0</v>
      </c>
    </row>
    <row r="1049" spans="1:103">
      <c r="A1049" s="1">
        <v>410</v>
      </c>
      <c r="B1049" s="1" t="s">
        <v>138</v>
      </c>
      <c r="C1049" s="1">
        <v>410404</v>
      </c>
      <c r="D1049" s="1" t="s">
        <v>102</v>
      </c>
      <c r="E1049" s="1">
        <v>8673</v>
      </c>
      <c r="F1049" s="1" t="s">
        <v>191</v>
      </c>
      <c r="G1049" s="1" t="s">
        <v>192</v>
      </c>
      <c r="I1049" s="1" t="s">
        <v>192</v>
      </c>
      <c r="K1049" s="1">
        <v>253</v>
      </c>
      <c r="L1049" s="1">
        <v>253</v>
      </c>
      <c r="M1049" s="1" t="s">
        <v>1698</v>
      </c>
      <c r="N1049" s="1" t="s">
        <v>106</v>
      </c>
      <c r="O1049" s="1" t="s">
        <v>198</v>
      </c>
      <c r="P1049" s="1" t="s">
        <v>108</v>
      </c>
      <c r="Q1049" s="1" t="s">
        <v>109</v>
      </c>
      <c r="R1049" s="1">
        <v>1</v>
      </c>
      <c r="S1049" s="1" t="s">
        <v>110</v>
      </c>
      <c r="T1049" s="1" t="s">
        <v>111</v>
      </c>
      <c r="U1049" s="1" t="s">
        <v>112</v>
      </c>
      <c r="V1049" s="1">
        <v>411</v>
      </c>
      <c r="Y1049" s="1">
        <v>410080</v>
      </c>
      <c r="Z1049" s="1" t="s">
        <v>113</v>
      </c>
      <c r="AG1049" s="1">
        <v>1</v>
      </c>
      <c r="AH1049" s="4">
        <v>42559</v>
      </c>
      <c r="AI1049" s="1">
        <v>57</v>
      </c>
      <c r="AS1049" s="4">
        <v>42558</v>
      </c>
      <c r="AT1049" s="4">
        <v>42886</v>
      </c>
      <c r="AU1049" s="4">
        <v>42746</v>
      </c>
      <c r="AW1049" s="1">
        <v>1</v>
      </c>
      <c r="AY1049" s="1" t="s">
        <v>116</v>
      </c>
      <c r="BB1049" s="1">
        <v>0</v>
      </c>
      <c r="BC1049" s="1">
        <v>0</v>
      </c>
      <c r="BD1049" s="1">
        <v>1</v>
      </c>
      <c r="BE1049" s="1">
        <v>1890</v>
      </c>
      <c r="BF1049" s="1" t="s">
        <v>146</v>
      </c>
      <c r="BG1049" s="1">
        <v>1890</v>
      </c>
      <c r="BH1049" s="1">
        <v>29.43</v>
      </c>
      <c r="BI1049" s="1">
        <v>40.55</v>
      </c>
      <c r="BJ1049" s="1">
        <v>0</v>
      </c>
      <c r="BL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>
        <v>1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1890</v>
      </c>
      <c r="CD1049" s="1">
        <v>1</v>
      </c>
      <c r="CE1049" s="1" t="s">
        <v>118</v>
      </c>
      <c r="CF1049" s="1" t="s">
        <v>1511</v>
      </c>
      <c r="CG1049" s="1" t="str">
        <f>"05"</f>
        <v>05</v>
      </c>
      <c r="CH1049" s="1" t="str">
        <f>"2"</f>
        <v>2</v>
      </c>
      <c r="CI1049" s="1" t="str">
        <f>"07"</f>
        <v>07</v>
      </c>
      <c r="CJ1049" s="1" t="s">
        <v>120</v>
      </c>
      <c r="CK1049" s="1" t="str">
        <f>"02"</f>
        <v>02</v>
      </c>
      <c r="CL1049" s="1" t="s">
        <v>121</v>
      </c>
      <c r="CW1049" s="1">
        <v>0</v>
      </c>
      <c r="CX1049" s="1">
        <v>0</v>
      </c>
      <c r="CY1049" s="1">
        <v>0</v>
      </c>
    </row>
    <row r="1050" spans="1:103">
      <c r="A1050" s="1">
        <v>410</v>
      </c>
      <c r="B1050" s="1" t="s">
        <v>138</v>
      </c>
      <c r="C1050" s="1">
        <v>410404</v>
      </c>
      <c r="D1050" s="1" t="s">
        <v>102</v>
      </c>
      <c r="E1050" s="1">
        <v>8673</v>
      </c>
      <c r="F1050" s="1" t="s">
        <v>191</v>
      </c>
      <c r="G1050" s="1" t="s">
        <v>192</v>
      </c>
      <c r="I1050" s="1" t="s">
        <v>192</v>
      </c>
      <c r="K1050" s="1">
        <v>269</v>
      </c>
      <c r="L1050" s="1">
        <v>269</v>
      </c>
      <c r="M1050" s="1" t="s">
        <v>1698</v>
      </c>
      <c r="N1050" s="1" t="s">
        <v>106</v>
      </c>
      <c r="O1050" s="1" t="s">
        <v>198</v>
      </c>
      <c r="P1050" s="1" t="s">
        <v>108</v>
      </c>
      <c r="Q1050" s="1" t="s">
        <v>109</v>
      </c>
      <c r="R1050" s="1">
        <v>1</v>
      </c>
      <c r="S1050" s="1" t="s">
        <v>110</v>
      </c>
      <c r="T1050" s="1" t="s">
        <v>111</v>
      </c>
      <c r="U1050" s="1" t="s">
        <v>112</v>
      </c>
      <c r="V1050" s="1">
        <v>411</v>
      </c>
      <c r="Y1050" s="1">
        <v>410080</v>
      </c>
      <c r="Z1050" s="1" t="s">
        <v>113</v>
      </c>
      <c r="AG1050" s="1">
        <v>1</v>
      </c>
      <c r="AH1050" s="4">
        <v>42559</v>
      </c>
      <c r="AI1050" s="1">
        <v>57</v>
      </c>
      <c r="AS1050" s="4">
        <v>42558</v>
      </c>
      <c r="AT1050" s="4">
        <v>42886</v>
      </c>
      <c r="AU1050" s="4">
        <v>42746</v>
      </c>
      <c r="AW1050" s="1">
        <v>1</v>
      </c>
      <c r="AY1050" s="1" t="s">
        <v>116</v>
      </c>
      <c r="BB1050" s="1">
        <v>0</v>
      </c>
      <c r="BC1050" s="1">
        <v>0</v>
      </c>
      <c r="BD1050" s="1">
        <v>1</v>
      </c>
      <c r="BE1050" s="1">
        <v>1890</v>
      </c>
      <c r="BF1050" s="1" t="s">
        <v>146</v>
      </c>
      <c r="BG1050" s="1">
        <v>1890</v>
      </c>
      <c r="BH1050" s="1">
        <v>29.43</v>
      </c>
      <c r="BI1050" s="1">
        <v>40.55</v>
      </c>
      <c r="BJ1050" s="1">
        <v>0</v>
      </c>
      <c r="BL1050" s="1">
        <v>0</v>
      </c>
      <c r="BN1050" s="1">
        <v>0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>
        <v>1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1890</v>
      </c>
      <c r="CD1050" s="1">
        <v>1</v>
      </c>
      <c r="CE1050" s="1" t="s">
        <v>118</v>
      </c>
      <c r="CF1050" s="1" t="s">
        <v>1511</v>
      </c>
      <c r="CG1050" s="1" t="str">
        <f>"05"</f>
        <v>05</v>
      </c>
      <c r="CH1050" s="1" t="str">
        <f>"2"</f>
        <v>2</v>
      </c>
      <c r="CI1050" s="1" t="str">
        <f>"07"</f>
        <v>07</v>
      </c>
      <c r="CJ1050" s="1" t="s">
        <v>120</v>
      </c>
      <c r="CK1050" s="1" t="str">
        <f>"02"</f>
        <v>02</v>
      </c>
      <c r="CL1050" s="1" t="s">
        <v>121</v>
      </c>
      <c r="CW1050" s="1">
        <v>0</v>
      </c>
      <c r="CX1050" s="1">
        <v>0</v>
      </c>
      <c r="CY1050" s="1">
        <v>0</v>
      </c>
    </row>
    <row r="1051" spans="1:103">
      <c r="A1051" s="1">
        <v>410</v>
      </c>
      <c r="B1051" s="1" t="s">
        <v>138</v>
      </c>
      <c r="C1051" s="1">
        <v>410404</v>
      </c>
      <c r="D1051" s="1" t="s">
        <v>102</v>
      </c>
      <c r="E1051" s="1">
        <v>8673</v>
      </c>
      <c r="F1051" s="1" t="s">
        <v>191</v>
      </c>
      <c r="G1051" s="1" t="s">
        <v>192</v>
      </c>
      <c r="I1051" s="1" t="s">
        <v>192</v>
      </c>
      <c r="K1051" s="1">
        <v>270</v>
      </c>
      <c r="L1051" s="1">
        <v>270</v>
      </c>
      <c r="M1051" s="1" t="s">
        <v>1698</v>
      </c>
      <c r="N1051" s="1" t="s">
        <v>106</v>
      </c>
      <c r="O1051" s="1" t="s">
        <v>198</v>
      </c>
      <c r="P1051" s="1" t="s">
        <v>108</v>
      </c>
      <c r="Q1051" s="1" t="s">
        <v>109</v>
      </c>
      <c r="R1051" s="1">
        <v>1</v>
      </c>
      <c r="S1051" s="1" t="s">
        <v>110</v>
      </c>
      <c r="T1051" s="1" t="s">
        <v>111</v>
      </c>
      <c r="U1051" s="1" t="s">
        <v>112</v>
      </c>
      <c r="V1051" s="1">
        <v>411</v>
      </c>
      <c r="Y1051" s="1">
        <v>410080</v>
      </c>
      <c r="Z1051" s="1" t="s">
        <v>113</v>
      </c>
      <c r="AG1051" s="1">
        <v>1</v>
      </c>
      <c r="AH1051" s="4">
        <v>42559</v>
      </c>
      <c r="AI1051" s="1">
        <v>57</v>
      </c>
      <c r="AS1051" s="4">
        <v>42558</v>
      </c>
      <c r="AT1051" s="4">
        <v>42886</v>
      </c>
      <c r="AU1051" s="4">
        <v>42746</v>
      </c>
      <c r="AW1051" s="1">
        <v>1</v>
      </c>
      <c r="AY1051" s="1" t="s">
        <v>116</v>
      </c>
      <c r="BB1051" s="1">
        <v>0</v>
      </c>
      <c r="BC1051" s="1">
        <v>0</v>
      </c>
      <c r="BD1051" s="1">
        <v>1</v>
      </c>
      <c r="BE1051" s="1">
        <v>1890</v>
      </c>
      <c r="BF1051" s="1" t="s">
        <v>146</v>
      </c>
      <c r="BG1051" s="1">
        <v>1890</v>
      </c>
      <c r="BH1051" s="1">
        <v>29.43</v>
      </c>
      <c r="BI1051" s="1">
        <v>40.55</v>
      </c>
      <c r="BJ1051" s="1">
        <v>0</v>
      </c>
      <c r="BL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>
        <v>1</v>
      </c>
      <c r="BV1051" s="1">
        <v>0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1890</v>
      </c>
      <c r="CD1051" s="1">
        <v>1</v>
      </c>
      <c r="CE1051" s="1" t="s">
        <v>118</v>
      </c>
      <c r="CF1051" s="1" t="s">
        <v>1511</v>
      </c>
      <c r="CG1051" s="1" t="str">
        <f>"05"</f>
        <v>05</v>
      </c>
      <c r="CH1051" s="1" t="str">
        <f>"2"</f>
        <v>2</v>
      </c>
      <c r="CI1051" s="1" t="str">
        <f>"07"</f>
        <v>07</v>
      </c>
      <c r="CJ1051" s="1" t="s">
        <v>120</v>
      </c>
      <c r="CK1051" s="1" t="str">
        <f>"02"</f>
        <v>02</v>
      </c>
      <c r="CL1051" s="1" t="s">
        <v>121</v>
      </c>
      <c r="CW1051" s="1">
        <v>0</v>
      </c>
      <c r="CX1051" s="1">
        <v>0</v>
      </c>
      <c r="CY1051" s="1">
        <v>0</v>
      </c>
    </row>
    <row r="1052" spans="1:103">
      <c r="A1052" s="1">
        <v>410</v>
      </c>
      <c r="B1052" s="1" t="s">
        <v>138</v>
      </c>
      <c r="C1052" s="1">
        <v>410404</v>
      </c>
      <c r="D1052" s="1" t="s">
        <v>102</v>
      </c>
      <c r="E1052" s="1">
        <v>8673</v>
      </c>
      <c r="F1052" s="1" t="s">
        <v>191</v>
      </c>
      <c r="G1052" s="1" t="s">
        <v>192</v>
      </c>
      <c r="I1052" s="1" t="s">
        <v>192</v>
      </c>
      <c r="K1052" s="1">
        <v>271</v>
      </c>
      <c r="L1052" s="1">
        <v>271</v>
      </c>
      <c r="M1052" s="1" t="s">
        <v>1698</v>
      </c>
      <c r="N1052" s="1" t="s">
        <v>106</v>
      </c>
      <c r="O1052" s="1" t="s">
        <v>198</v>
      </c>
      <c r="P1052" s="1" t="s">
        <v>108</v>
      </c>
      <c r="Q1052" s="1" t="s">
        <v>109</v>
      </c>
      <c r="R1052" s="1">
        <v>1</v>
      </c>
      <c r="S1052" s="1" t="s">
        <v>110</v>
      </c>
      <c r="T1052" s="1" t="s">
        <v>111</v>
      </c>
      <c r="U1052" s="1" t="s">
        <v>112</v>
      </c>
      <c r="V1052" s="1">
        <v>411</v>
      </c>
      <c r="Y1052" s="1">
        <v>410080</v>
      </c>
      <c r="Z1052" s="1" t="s">
        <v>113</v>
      </c>
      <c r="AG1052" s="1">
        <v>1</v>
      </c>
      <c r="AH1052" s="4">
        <v>42559</v>
      </c>
      <c r="AI1052" s="1">
        <v>57</v>
      </c>
      <c r="AS1052" s="4">
        <v>42558</v>
      </c>
      <c r="AT1052" s="4">
        <v>42886</v>
      </c>
      <c r="AU1052" s="4">
        <v>42746</v>
      </c>
      <c r="AW1052" s="1">
        <v>1</v>
      </c>
      <c r="AY1052" s="1" t="s">
        <v>116</v>
      </c>
      <c r="BB1052" s="1">
        <v>0</v>
      </c>
      <c r="BC1052" s="1">
        <v>0</v>
      </c>
      <c r="BD1052" s="1">
        <v>1</v>
      </c>
      <c r="BE1052" s="1">
        <v>1890</v>
      </c>
      <c r="BF1052" s="1" t="s">
        <v>146</v>
      </c>
      <c r="BG1052" s="1">
        <v>1890</v>
      </c>
      <c r="BH1052" s="1">
        <v>29.43</v>
      </c>
      <c r="BI1052" s="1">
        <v>40.55</v>
      </c>
      <c r="BJ1052" s="1">
        <v>0</v>
      </c>
      <c r="BL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1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1890</v>
      </c>
      <c r="CD1052" s="1">
        <v>1</v>
      </c>
      <c r="CE1052" s="1" t="s">
        <v>118</v>
      </c>
      <c r="CF1052" s="1" t="s">
        <v>1511</v>
      </c>
      <c r="CG1052" s="1" t="str">
        <f>"05"</f>
        <v>05</v>
      </c>
      <c r="CH1052" s="1" t="str">
        <f>"2"</f>
        <v>2</v>
      </c>
      <c r="CI1052" s="1" t="str">
        <f>"07"</f>
        <v>07</v>
      </c>
      <c r="CJ1052" s="1" t="s">
        <v>120</v>
      </c>
      <c r="CK1052" s="1" t="str">
        <f>"02"</f>
        <v>02</v>
      </c>
      <c r="CL1052" s="1" t="s">
        <v>121</v>
      </c>
      <c r="CW1052" s="1">
        <v>0</v>
      </c>
      <c r="CX1052" s="1">
        <v>0</v>
      </c>
      <c r="CY1052" s="1">
        <v>0</v>
      </c>
    </row>
    <row r="1053" spans="1:103">
      <c r="A1053" s="1">
        <v>410</v>
      </c>
      <c r="B1053" s="1" t="s">
        <v>138</v>
      </c>
      <c r="C1053" s="1">
        <v>410404</v>
      </c>
      <c r="D1053" s="1" t="s">
        <v>102</v>
      </c>
      <c r="E1053" s="1">
        <v>8673</v>
      </c>
      <c r="F1053" s="1" t="s">
        <v>191</v>
      </c>
      <c r="G1053" s="1" t="s">
        <v>192</v>
      </c>
      <c r="I1053" s="1" t="s">
        <v>192</v>
      </c>
      <c r="K1053" s="1">
        <v>272</v>
      </c>
      <c r="L1053" s="1">
        <v>272</v>
      </c>
      <c r="M1053" s="1" t="s">
        <v>1698</v>
      </c>
      <c r="N1053" s="1" t="s">
        <v>106</v>
      </c>
      <c r="O1053" s="1" t="s">
        <v>198</v>
      </c>
      <c r="P1053" s="1" t="s">
        <v>108</v>
      </c>
      <c r="Q1053" s="1" t="s">
        <v>109</v>
      </c>
      <c r="R1053" s="1">
        <v>1</v>
      </c>
      <c r="S1053" s="1" t="s">
        <v>110</v>
      </c>
      <c r="T1053" s="1" t="s">
        <v>111</v>
      </c>
      <c r="U1053" s="1" t="s">
        <v>112</v>
      </c>
      <c r="V1053" s="1">
        <v>411</v>
      </c>
      <c r="Y1053" s="1">
        <v>410080</v>
      </c>
      <c r="Z1053" s="1" t="s">
        <v>113</v>
      </c>
      <c r="AG1053" s="1">
        <v>1</v>
      </c>
      <c r="AH1053" s="4">
        <v>42559</v>
      </c>
      <c r="AI1053" s="1">
        <v>57</v>
      </c>
      <c r="AS1053" s="4">
        <v>42558</v>
      </c>
      <c r="AT1053" s="4">
        <v>42886</v>
      </c>
      <c r="AU1053" s="4">
        <v>42746</v>
      </c>
      <c r="AW1053" s="1">
        <v>1</v>
      </c>
      <c r="AY1053" s="1" t="s">
        <v>116</v>
      </c>
      <c r="BB1053" s="1">
        <v>0</v>
      </c>
      <c r="BC1053" s="1">
        <v>0</v>
      </c>
      <c r="BD1053" s="1">
        <v>1</v>
      </c>
      <c r="BE1053" s="1">
        <v>1890</v>
      </c>
      <c r="BF1053" s="1" t="s">
        <v>146</v>
      </c>
      <c r="BG1053" s="1">
        <v>1890</v>
      </c>
      <c r="BH1053" s="1">
        <v>29.43</v>
      </c>
      <c r="BI1053" s="1">
        <v>40.55</v>
      </c>
      <c r="BJ1053" s="1">
        <v>0</v>
      </c>
      <c r="BL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1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1890</v>
      </c>
      <c r="CD1053" s="1">
        <v>1</v>
      </c>
      <c r="CE1053" s="1" t="s">
        <v>118</v>
      </c>
      <c r="CF1053" s="1" t="s">
        <v>1511</v>
      </c>
      <c r="CG1053" s="1" t="str">
        <f>"05"</f>
        <v>05</v>
      </c>
      <c r="CH1053" s="1" t="str">
        <f>"2"</f>
        <v>2</v>
      </c>
      <c r="CI1053" s="1" t="str">
        <f>"07"</f>
        <v>07</v>
      </c>
      <c r="CJ1053" s="1" t="s">
        <v>120</v>
      </c>
      <c r="CK1053" s="1" t="str">
        <f>"02"</f>
        <v>02</v>
      </c>
      <c r="CL1053" s="1" t="s">
        <v>121</v>
      </c>
      <c r="CW1053" s="1">
        <v>0</v>
      </c>
      <c r="CX1053" s="1">
        <v>0</v>
      </c>
      <c r="CY1053" s="1">
        <v>0</v>
      </c>
    </row>
    <row r="1054" spans="1:103">
      <c r="A1054" s="1">
        <v>410</v>
      </c>
      <c r="B1054" s="1" t="s">
        <v>138</v>
      </c>
      <c r="C1054" s="1">
        <v>410404</v>
      </c>
      <c r="D1054" s="1" t="s">
        <v>102</v>
      </c>
      <c r="E1054" s="1">
        <v>8673</v>
      </c>
      <c r="F1054" s="1" t="s">
        <v>191</v>
      </c>
      <c r="G1054" s="1" t="s">
        <v>192</v>
      </c>
      <c r="I1054" s="1" t="s">
        <v>192</v>
      </c>
      <c r="K1054" s="1">
        <v>273</v>
      </c>
      <c r="L1054" s="1">
        <v>273</v>
      </c>
      <c r="M1054" s="1" t="s">
        <v>1698</v>
      </c>
      <c r="N1054" s="1" t="s">
        <v>106</v>
      </c>
      <c r="O1054" s="1" t="s">
        <v>198</v>
      </c>
      <c r="P1054" s="1" t="s">
        <v>108</v>
      </c>
      <c r="Q1054" s="1" t="s">
        <v>109</v>
      </c>
      <c r="R1054" s="1">
        <v>1</v>
      </c>
      <c r="S1054" s="1" t="s">
        <v>110</v>
      </c>
      <c r="T1054" s="1" t="s">
        <v>111</v>
      </c>
      <c r="U1054" s="1" t="s">
        <v>112</v>
      </c>
      <c r="V1054" s="1">
        <v>411</v>
      </c>
      <c r="Y1054" s="1">
        <v>410080</v>
      </c>
      <c r="Z1054" s="1" t="s">
        <v>113</v>
      </c>
      <c r="AG1054" s="1">
        <v>1</v>
      </c>
      <c r="AH1054" s="4">
        <v>42559</v>
      </c>
      <c r="AI1054" s="1">
        <v>57</v>
      </c>
      <c r="AS1054" s="4">
        <v>42558</v>
      </c>
      <c r="AT1054" s="4">
        <v>42886</v>
      </c>
      <c r="AU1054" s="4">
        <v>42746</v>
      </c>
      <c r="AW1054" s="1">
        <v>1</v>
      </c>
      <c r="AY1054" s="1" t="s">
        <v>116</v>
      </c>
      <c r="BB1054" s="1">
        <v>0</v>
      </c>
      <c r="BC1054" s="1">
        <v>0</v>
      </c>
      <c r="BD1054" s="1">
        <v>1</v>
      </c>
      <c r="BE1054" s="1">
        <v>1890</v>
      </c>
      <c r="BF1054" s="1" t="s">
        <v>146</v>
      </c>
      <c r="BG1054" s="1">
        <v>1890</v>
      </c>
      <c r="BH1054" s="1">
        <v>29.43</v>
      </c>
      <c r="BI1054" s="1">
        <v>40.55</v>
      </c>
      <c r="BJ1054" s="1">
        <v>0</v>
      </c>
      <c r="BL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1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1890</v>
      </c>
      <c r="CD1054" s="1">
        <v>1</v>
      </c>
      <c r="CE1054" s="1" t="s">
        <v>118</v>
      </c>
      <c r="CF1054" s="1" t="s">
        <v>1511</v>
      </c>
      <c r="CG1054" s="1" t="str">
        <f>"05"</f>
        <v>05</v>
      </c>
      <c r="CH1054" s="1" t="str">
        <f>"2"</f>
        <v>2</v>
      </c>
      <c r="CI1054" s="1" t="str">
        <f>"07"</f>
        <v>07</v>
      </c>
      <c r="CJ1054" s="1" t="s">
        <v>120</v>
      </c>
      <c r="CK1054" s="1" t="str">
        <f>"02"</f>
        <v>02</v>
      </c>
      <c r="CL1054" s="1" t="s">
        <v>121</v>
      </c>
      <c r="CW1054" s="1">
        <v>0</v>
      </c>
      <c r="CX1054" s="1">
        <v>0</v>
      </c>
      <c r="CY1054" s="1">
        <v>0</v>
      </c>
    </row>
    <row r="1055" spans="1:103">
      <c r="A1055" s="1">
        <v>410</v>
      </c>
      <c r="B1055" s="1" t="s">
        <v>138</v>
      </c>
      <c r="C1055" s="1">
        <v>410404</v>
      </c>
      <c r="D1055" s="1" t="s">
        <v>102</v>
      </c>
      <c r="E1055" s="1">
        <v>8673</v>
      </c>
      <c r="F1055" s="1" t="s">
        <v>191</v>
      </c>
      <c r="G1055" s="1" t="s">
        <v>192</v>
      </c>
      <c r="I1055" s="1" t="s">
        <v>192</v>
      </c>
      <c r="K1055" s="1">
        <v>274</v>
      </c>
      <c r="L1055" s="1">
        <v>274</v>
      </c>
      <c r="M1055" s="1" t="s">
        <v>1698</v>
      </c>
      <c r="N1055" s="1" t="s">
        <v>106</v>
      </c>
      <c r="O1055" s="1" t="s">
        <v>198</v>
      </c>
      <c r="P1055" s="1" t="s">
        <v>108</v>
      </c>
      <c r="Q1055" s="1" t="s">
        <v>109</v>
      </c>
      <c r="R1055" s="1">
        <v>1</v>
      </c>
      <c r="S1055" s="1" t="s">
        <v>110</v>
      </c>
      <c r="T1055" s="1" t="s">
        <v>111</v>
      </c>
      <c r="U1055" s="1" t="s">
        <v>112</v>
      </c>
      <c r="V1055" s="1">
        <v>411</v>
      </c>
      <c r="Y1055" s="1">
        <v>410080</v>
      </c>
      <c r="Z1055" s="1" t="s">
        <v>113</v>
      </c>
      <c r="AG1055" s="1">
        <v>1</v>
      </c>
      <c r="AH1055" s="4">
        <v>42559</v>
      </c>
      <c r="AI1055" s="1">
        <v>57</v>
      </c>
      <c r="AS1055" s="4">
        <v>42558</v>
      </c>
      <c r="AT1055" s="4">
        <v>42886</v>
      </c>
      <c r="AU1055" s="4">
        <v>42746</v>
      </c>
      <c r="AW1055" s="1">
        <v>1</v>
      </c>
      <c r="AY1055" s="1" t="s">
        <v>116</v>
      </c>
      <c r="BB1055" s="1">
        <v>0</v>
      </c>
      <c r="BC1055" s="1">
        <v>0</v>
      </c>
      <c r="BD1055" s="1">
        <v>1</v>
      </c>
      <c r="BE1055" s="1">
        <v>1890</v>
      </c>
      <c r="BF1055" s="1" t="s">
        <v>146</v>
      </c>
      <c r="BG1055" s="1">
        <v>1890</v>
      </c>
      <c r="BH1055" s="1">
        <v>29.43</v>
      </c>
      <c r="BI1055" s="1">
        <v>40.55</v>
      </c>
      <c r="BJ1055" s="1">
        <v>0</v>
      </c>
      <c r="BL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1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1890</v>
      </c>
      <c r="CD1055" s="1">
        <v>1</v>
      </c>
      <c r="CE1055" s="1" t="s">
        <v>118</v>
      </c>
      <c r="CF1055" s="1" t="s">
        <v>1511</v>
      </c>
      <c r="CG1055" s="1" t="str">
        <f>"05"</f>
        <v>05</v>
      </c>
      <c r="CH1055" s="1" t="str">
        <f>"2"</f>
        <v>2</v>
      </c>
      <c r="CI1055" s="1" t="str">
        <f>"07"</f>
        <v>07</v>
      </c>
      <c r="CJ1055" s="1" t="s">
        <v>120</v>
      </c>
      <c r="CK1055" s="1" t="str">
        <f>"02"</f>
        <v>02</v>
      </c>
      <c r="CL1055" s="1" t="s">
        <v>121</v>
      </c>
      <c r="CW1055" s="1">
        <v>0</v>
      </c>
      <c r="CX1055" s="1">
        <v>0</v>
      </c>
      <c r="CY1055" s="1">
        <v>0</v>
      </c>
    </row>
    <row r="1056" spans="1:103">
      <c r="A1056" s="1">
        <v>410</v>
      </c>
      <c r="B1056" s="1" t="s">
        <v>138</v>
      </c>
      <c r="C1056" s="1">
        <v>410404</v>
      </c>
      <c r="D1056" s="1" t="s">
        <v>102</v>
      </c>
      <c r="E1056" s="1">
        <v>8673</v>
      </c>
      <c r="F1056" s="1" t="s">
        <v>191</v>
      </c>
      <c r="G1056" s="1" t="s">
        <v>192</v>
      </c>
      <c r="I1056" s="1" t="s">
        <v>192</v>
      </c>
      <c r="K1056" s="1">
        <v>275</v>
      </c>
      <c r="L1056" s="1">
        <v>275</v>
      </c>
      <c r="M1056" s="1" t="s">
        <v>1698</v>
      </c>
      <c r="N1056" s="1" t="s">
        <v>106</v>
      </c>
      <c r="O1056" s="1" t="s">
        <v>198</v>
      </c>
      <c r="P1056" s="1" t="s">
        <v>108</v>
      </c>
      <c r="Q1056" s="1" t="s">
        <v>109</v>
      </c>
      <c r="R1056" s="1">
        <v>1</v>
      </c>
      <c r="S1056" s="1" t="s">
        <v>110</v>
      </c>
      <c r="T1056" s="1" t="s">
        <v>111</v>
      </c>
      <c r="U1056" s="1" t="s">
        <v>112</v>
      </c>
      <c r="V1056" s="1">
        <v>411</v>
      </c>
      <c r="Y1056" s="1">
        <v>410080</v>
      </c>
      <c r="Z1056" s="1" t="s">
        <v>113</v>
      </c>
      <c r="AG1056" s="1">
        <v>1</v>
      </c>
      <c r="AH1056" s="4">
        <v>42559</v>
      </c>
      <c r="AI1056" s="1">
        <v>57</v>
      </c>
      <c r="AS1056" s="4">
        <v>42558</v>
      </c>
      <c r="AT1056" s="4">
        <v>42886</v>
      </c>
      <c r="AU1056" s="4">
        <v>42746</v>
      </c>
      <c r="AW1056" s="1">
        <v>1</v>
      </c>
      <c r="AY1056" s="1" t="s">
        <v>116</v>
      </c>
      <c r="BB1056" s="1">
        <v>0</v>
      </c>
      <c r="BC1056" s="1">
        <v>0</v>
      </c>
      <c r="BD1056" s="1">
        <v>1</v>
      </c>
      <c r="BE1056" s="1">
        <v>1890</v>
      </c>
      <c r="BF1056" s="1" t="s">
        <v>146</v>
      </c>
      <c r="BG1056" s="1">
        <v>1890</v>
      </c>
      <c r="BH1056" s="1">
        <v>29.43</v>
      </c>
      <c r="BI1056" s="1">
        <v>40.55</v>
      </c>
      <c r="BJ1056" s="1">
        <v>0</v>
      </c>
      <c r="BL1056" s="1">
        <v>0</v>
      </c>
      <c r="BN1056" s="1">
        <v>0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1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1890</v>
      </c>
      <c r="CD1056" s="1">
        <v>1</v>
      </c>
      <c r="CE1056" s="1" t="s">
        <v>118</v>
      </c>
      <c r="CF1056" s="1" t="s">
        <v>1511</v>
      </c>
      <c r="CG1056" s="1" t="str">
        <f>"05"</f>
        <v>05</v>
      </c>
      <c r="CH1056" s="1" t="str">
        <f>"2"</f>
        <v>2</v>
      </c>
      <c r="CI1056" s="1" t="str">
        <f>"07"</f>
        <v>07</v>
      </c>
      <c r="CJ1056" s="1" t="s">
        <v>120</v>
      </c>
      <c r="CK1056" s="1" t="str">
        <f>"02"</f>
        <v>02</v>
      </c>
      <c r="CL1056" s="1" t="s">
        <v>121</v>
      </c>
      <c r="CW1056" s="1">
        <v>0</v>
      </c>
      <c r="CX1056" s="1">
        <v>0</v>
      </c>
      <c r="CY1056" s="1">
        <v>0</v>
      </c>
    </row>
    <row r="1057" spans="1:103">
      <c r="A1057" s="1">
        <v>410</v>
      </c>
      <c r="B1057" s="1" t="s">
        <v>138</v>
      </c>
      <c r="C1057" s="1">
        <v>410404</v>
      </c>
      <c r="D1057" s="1" t="s">
        <v>102</v>
      </c>
      <c r="E1057" s="1">
        <v>8673</v>
      </c>
      <c r="F1057" s="1" t="s">
        <v>191</v>
      </c>
      <c r="G1057" s="1" t="s">
        <v>192</v>
      </c>
      <c r="I1057" s="1" t="s">
        <v>192</v>
      </c>
      <c r="K1057" s="1">
        <v>276</v>
      </c>
      <c r="L1057" s="1">
        <v>276</v>
      </c>
      <c r="M1057" s="1" t="s">
        <v>1698</v>
      </c>
      <c r="N1057" s="1" t="s">
        <v>106</v>
      </c>
      <c r="O1057" s="1" t="s">
        <v>198</v>
      </c>
      <c r="P1057" s="1" t="s">
        <v>108</v>
      </c>
      <c r="Q1057" s="1" t="s">
        <v>109</v>
      </c>
      <c r="R1057" s="1">
        <v>1</v>
      </c>
      <c r="S1057" s="1" t="s">
        <v>110</v>
      </c>
      <c r="T1057" s="1" t="s">
        <v>111</v>
      </c>
      <c r="U1057" s="1" t="s">
        <v>112</v>
      </c>
      <c r="V1057" s="1">
        <v>411</v>
      </c>
      <c r="Y1057" s="1">
        <v>410080</v>
      </c>
      <c r="Z1057" s="1" t="s">
        <v>113</v>
      </c>
      <c r="AG1057" s="1">
        <v>1</v>
      </c>
      <c r="AH1057" s="4">
        <v>42559</v>
      </c>
      <c r="AI1057" s="1">
        <v>57</v>
      </c>
      <c r="AS1057" s="4">
        <v>42558</v>
      </c>
      <c r="AT1057" s="4">
        <v>42886</v>
      </c>
      <c r="AU1057" s="4">
        <v>42746</v>
      </c>
      <c r="AW1057" s="1">
        <v>1</v>
      </c>
      <c r="AY1057" s="1" t="s">
        <v>116</v>
      </c>
      <c r="BB1057" s="1">
        <v>0</v>
      </c>
      <c r="BC1057" s="1">
        <v>0</v>
      </c>
      <c r="BD1057" s="1">
        <v>1</v>
      </c>
      <c r="BE1057" s="1">
        <v>1890</v>
      </c>
      <c r="BF1057" s="1" t="s">
        <v>146</v>
      </c>
      <c r="BG1057" s="1">
        <v>1890</v>
      </c>
      <c r="BH1057" s="1">
        <v>29.43</v>
      </c>
      <c r="BI1057" s="1">
        <v>40.55</v>
      </c>
      <c r="BJ1057" s="1">
        <v>0</v>
      </c>
      <c r="BL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1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1890</v>
      </c>
      <c r="CD1057" s="1">
        <v>1</v>
      </c>
      <c r="CE1057" s="1" t="s">
        <v>118</v>
      </c>
      <c r="CF1057" s="1" t="s">
        <v>1511</v>
      </c>
      <c r="CG1057" s="1" t="str">
        <f>"05"</f>
        <v>05</v>
      </c>
      <c r="CH1057" s="1" t="str">
        <f>"2"</f>
        <v>2</v>
      </c>
      <c r="CI1057" s="1" t="str">
        <f>"07"</f>
        <v>07</v>
      </c>
      <c r="CJ1057" s="1" t="s">
        <v>120</v>
      </c>
      <c r="CK1057" s="1" t="str">
        <f>"02"</f>
        <v>02</v>
      </c>
      <c r="CL1057" s="1" t="s">
        <v>121</v>
      </c>
      <c r="CW1057" s="1">
        <v>0</v>
      </c>
      <c r="CX1057" s="1">
        <v>0</v>
      </c>
      <c r="CY1057" s="1">
        <v>0</v>
      </c>
    </row>
    <row r="1058" spans="1:103">
      <c r="A1058" s="1">
        <v>410</v>
      </c>
      <c r="B1058" s="1" t="s">
        <v>138</v>
      </c>
      <c r="C1058" s="1">
        <v>410404</v>
      </c>
      <c r="D1058" s="1" t="s">
        <v>102</v>
      </c>
      <c r="E1058" s="1">
        <v>8673</v>
      </c>
      <c r="F1058" s="1" t="s">
        <v>191</v>
      </c>
      <c r="G1058" s="1" t="s">
        <v>192</v>
      </c>
      <c r="I1058" s="1" t="s">
        <v>192</v>
      </c>
      <c r="K1058" s="1">
        <v>277</v>
      </c>
      <c r="L1058" s="1">
        <v>277</v>
      </c>
      <c r="M1058" s="1" t="s">
        <v>1698</v>
      </c>
      <c r="N1058" s="1" t="s">
        <v>106</v>
      </c>
      <c r="O1058" s="1" t="s">
        <v>198</v>
      </c>
      <c r="P1058" s="1" t="s">
        <v>108</v>
      </c>
      <c r="Q1058" s="1" t="s">
        <v>109</v>
      </c>
      <c r="R1058" s="1">
        <v>1</v>
      </c>
      <c r="S1058" s="1" t="s">
        <v>110</v>
      </c>
      <c r="T1058" s="1" t="s">
        <v>111</v>
      </c>
      <c r="U1058" s="1" t="s">
        <v>112</v>
      </c>
      <c r="V1058" s="1">
        <v>411</v>
      </c>
      <c r="Y1058" s="1">
        <v>410080</v>
      </c>
      <c r="Z1058" s="1" t="s">
        <v>113</v>
      </c>
      <c r="AG1058" s="1">
        <v>1</v>
      </c>
      <c r="AH1058" s="4">
        <v>42559</v>
      </c>
      <c r="AI1058" s="1">
        <v>57</v>
      </c>
      <c r="AS1058" s="4">
        <v>42558</v>
      </c>
      <c r="AT1058" s="4">
        <v>42886</v>
      </c>
      <c r="AU1058" s="4">
        <v>42746</v>
      </c>
      <c r="AW1058" s="1">
        <v>1</v>
      </c>
      <c r="AY1058" s="1" t="s">
        <v>116</v>
      </c>
      <c r="BB1058" s="1">
        <v>0</v>
      </c>
      <c r="BC1058" s="1">
        <v>0</v>
      </c>
      <c r="BD1058" s="1">
        <v>1</v>
      </c>
      <c r="BE1058" s="1">
        <v>1890</v>
      </c>
      <c r="BF1058" s="1" t="s">
        <v>146</v>
      </c>
      <c r="BG1058" s="1">
        <v>1890</v>
      </c>
      <c r="BH1058" s="1">
        <v>29.43</v>
      </c>
      <c r="BI1058" s="1">
        <v>40.55</v>
      </c>
      <c r="BJ1058" s="1">
        <v>0</v>
      </c>
      <c r="BL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</v>
      </c>
      <c r="BS1058" s="1">
        <v>0</v>
      </c>
      <c r="BT1058" s="1">
        <v>0</v>
      </c>
      <c r="BU1058" s="1">
        <v>1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1890</v>
      </c>
      <c r="CD1058" s="1">
        <v>1</v>
      </c>
      <c r="CE1058" s="1" t="s">
        <v>118</v>
      </c>
      <c r="CF1058" s="1" t="s">
        <v>1511</v>
      </c>
      <c r="CG1058" s="1" t="str">
        <f>"05"</f>
        <v>05</v>
      </c>
      <c r="CH1058" s="1" t="str">
        <f>"2"</f>
        <v>2</v>
      </c>
      <c r="CI1058" s="1" t="str">
        <f>"07"</f>
        <v>07</v>
      </c>
      <c r="CJ1058" s="1" t="s">
        <v>120</v>
      </c>
      <c r="CK1058" s="1" t="str">
        <f>"02"</f>
        <v>02</v>
      </c>
      <c r="CL1058" s="1" t="s">
        <v>121</v>
      </c>
      <c r="CW1058" s="1">
        <v>0</v>
      </c>
      <c r="CX1058" s="1">
        <v>0</v>
      </c>
      <c r="CY1058" s="1">
        <v>0</v>
      </c>
    </row>
    <row r="1059" spans="1:103">
      <c r="A1059" s="1">
        <v>410</v>
      </c>
      <c r="B1059" s="1" t="s">
        <v>138</v>
      </c>
      <c r="C1059" s="1">
        <v>410404</v>
      </c>
      <c r="D1059" s="1" t="s">
        <v>102</v>
      </c>
      <c r="E1059" s="1">
        <v>8673</v>
      </c>
      <c r="F1059" s="1" t="s">
        <v>191</v>
      </c>
      <c r="G1059" s="1" t="s">
        <v>192</v>
      </c>
      <c r="I1059" s="1" t="s">
        <v>192</v>
      </c>
      <c r="K1059" s="1">
        <v>278</v>
      </c>
      <c r="L1059" s="1">
        <v>278</v>
      </c>
      <c r="M1059" s="1" t="s">
        <v>1698</v>
      </c>
      <c r="N1059" s="1" t="s">
        <v>106</v>
      </c>
      <c r="O1059" s="1" t="s">
        <v>198</v>
      </c>
      <c r="P1059" s="1" t="s">
        <v>108</v>
      </c>
      <c r="Q1059" s="1" t="s">
        <v>109</v>
      </c>
      <c r="R1059" s="1">
        <v>1</v>
      </c>
      <c r="S1059" s="1" t="s">
        <v>110</v>
      </c>
      <c r="T1059" s="1" t="s">
        <v>111</v>
      </c>
      <c r="U1059" s="1" t="s">
        <v>112</v>
      </c>
      <c r="V1059" s="1">
        <v>411</v>
      </c>
      <c r="Y1059" s="1">
        <v>410080</v>
      </c>
      <c r="Z1059" s="1" t="s">
        <v>113</v>
      </c>
      <c r="AG1059" s="1">
        <v>1</v>
      </c>
      <c r="AH1059" s="4">
        <v>42559</v>
      </c>
      <c r="AI1059" s="1">
        <v>57</v>
      </c>
      <c r="AS1059" s="4">
        <v>42558</v>
      </c>
      <c r="AT1059" s="4">
        <v>42886</v>
      </c>
      <c r="AU1059" s="4">
        <v>42746</v>
      </c>
      <c r="AW1059" s="1">
        <v>1</v>
      </c>
      <c r="AY1059" s="1" t="s">
        <v>116</v>
      </c>
      <c r="BB1059" s="1">
        <v>0</v>
      </c>
      <c r="BC1059" s="1">
        <v>0</v>
      </c>
      <c r="BD1059" s="1">
        <v>1</v>
      </c>
      <c r="BE1059" s="1">
        <v>1890</v>
      </c>
      <c r="BF1059" s="1" t="s">
        <v>146</v>
      </c>
      <c r="BG1059" s="1">
        <v>1890</v>
      </c>
      <c r="BH1059" s="1">
        <v>29.43</v>
      </c>
      <c r="BI1059" s="1">
        <v>40.55</v>
      </c>
      <c r="BJ1059" s="1">
        <v>0</v>
      </c>
      <c r="BL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</v>
      </c>
      <c r="BS1059" s="1">
        <v>0</v>
      </c>
      <c r="BT1059" s="1">
        <v>0</v>
      </c>
      <c r="BU1059" s="1">
        <v>1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1890</v>
      </c>
      <c r="CD1059" s="1">
        <v>1</v>
      </c>
      <c r="CE1059" s="1" t="s">
        <v>118</v>
      </c>
      <c r="CF1059" s="1" t="s">
        <v>1511</v>
      </c>
      <c r="CG1059" s="1" t="str">
        <f>"05"</f>
        <v>05</v>
      </c>
      <c r="CH1059" s="1" t="str">
        <f>"2"</f>
        <v>2</v>
      </c>
      <c r="CI1059" s="1" t="str">
        <f>"07"</f>
        <v>07</v>
      </c>
      <c r="CJ1059" s="1" t="s">
        <v>120</v>
      </c>
      <c r="CK1059" s="1" t="str">
        <f>"02"</f>
        <v>02</v>
      </c>
      <c r="CL1059" s="1" t="s">
        <v>121</v>
      </c>
      <c r="CW1059" s="1">
        <v>0</v>
      </c>
      <c r="CX1059" s="1">
        <v>0</v>
      </c>
      <c r="CY1059" s="1">
        <v>0</v>
      </c>
    </row>
    <row r="1060" spans="1:103">
      <c r="A1060" s="1">
        <v>410</v>
      </c>
      <c r="B1060" s="1" t="s">
        <v>138</v>
      </c>
      <c r="C1060" s="1">
        <v>410404</v>
      </c>
      <c r="D1060" s="1" t="s">
        <v>102</v>
      </c>
      <c r="E1060" s="1">
        <v>8673</v>
      </c>
      <c r="F1060" s="1" t="s">
        <v>191</v>
      </c>
      <c r="G1060" s="1" t="s">
        <v>192</v>
      </c>
      <c r="I1060" s="1" t="s">
        <v>192</v>
      </c>
      <c r="K1060" s="1">
        <v>279</v>
      </c>
      <c r="L1060" s="1">
        <v>279</v>
      </c>
      <c r="M1060" s="1" t="s">
        <v>1698</v>
      </c>
      <c r="N1060" s="1" t="s">
        <v>106</v>
      </c>
      <c r="O1060" s="1" t="s">
        <v>198</v>
      </c>
      <c r="P1060" s="1" t="s">
        <v>108</v>
      </c>
      <c r="Q1060" s="1" t="s">
        <v>109</v>
      </c>
      <c r="R1060" s="1">
        <v>1</v>
      </c>
      <c r="S1060" s="1" t="s">
        <v>110</v>
      </c>
      <c r="T1060" s="1" t="s">
        <v>111</v>
      </c>
      <c r="U1060" s="1" t="s">
        <v>112</v>
      </c>
      <c r="V1060" s="1">
        <v>411</v>
      </c>
      <c r="Y1060" s="1">
        <v>410080</v>
      </c>
      <c r="Z1060" s="1" t="s">
        <v>113</v>
      </c>
      <c r="AG1060" s="1">
        <v>1</v>
      </c>
      <c r="AH1060" s="4">
        <v>42559</v>
      </c>
      <c r="AI1060" s="1">
        <v>57</v>
      </c>
      <c r="AS1060" s="4">
        <v>42558</v>
      </c>
      <c r="AT1060" s="4">
        <v>42886</v>
      </c>
      <c r="AU1060" s="4">
        <v>42746</v>
      </c>
      <c r="AW1060" s="1">
        <v>1</v>
      </c>
      <c r="AY1060" s="1" t="s">
        <v>116</v>
      </c>
      <c r="BB1060" s="1">
        <v>0</v>
      </c>
      <c r="BC1060" s="1">
        <v>0</v>
      </c>
      <c r="BD1060" s="1">
        <v>1</v>
      </c>
      <c r="BE1060" s="1">
        <v>1890</v>
      </c>
      <c r="BF1060" s="1" t="s">
        <v>146</v>
      </c>
      <c r="BG1060" s="1">
        <v>1890</v>
      </c>
      <c r="BH1060" s="1">
        <v>29.43</v>
      </c>
      <c r="BI1060" s="1">
        <v>40.55</v>
      </c>
      <c r="BJ1060" s="1">
        <v>0</v>
      </c>
      <c r="BL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1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1890</v>
      </c>
      <c r="CD1060" s="1">
        <v>1</v>
      </c>
      <c r="CE1060" s="1" t="s">
        <v>118</v>
      </c>
      <c r="CF1060" s="1" t="s">
        <v>1511</v>
      </c>
      <c r="CG1060" s="1" t="str">
        <f>"05"</f>
        <v>05</v>
      </c>
      <c r="CH1060" s="1" t="str">
        <f>"2"</f>
        <v>2</v>
      </c>
      <c r="CI1060" s="1" t="str">
        <f>"07"</f>
        <v>07</v>
      </c>
      <c r="CJ1060" s="1" t="s">
        <v>120</v>
      </c>
      <c r="CK1060" s="1" t="str">
        <f>"02"</f>
        <v>02</v>
      </c>
      <c r="CL1060" s="1" t="s">
        <v>121</v>
      </c>
      <c r="CW1060" s="1">
        <v>0</v>
      </c>
      <c r="CX1060" s="1">
        <v>0</v>
      </c>
      <c r="CY1060" s="1">
        <v>0</v>
      </c>
    </row>
    <row r="1061" spans="1:103">
      <c r="A1061" s="1">
        <v>410</v>
      </c>
      <c r="B1061" s="1" t="s">
        <v>138</v>
      </c>
      <c r="C1061" s="1">
        <v>410404</v>
      </c>
      <c r="D1061" s="1" t="s">
        <v>102</v>
      </c>
      <c r="E1061" s="1">
        <v>8673</v>
      </c>
      <c r="F1061" s="1" t="s">
        <v>191</v>
      </c>
      <c r="G1061" s="1" t="s">
        <v>192</v>
      </c>
      <c r="I1061" s="1" t="s">
        <v>192</v>
      </c>
      <c r="K1061" s="1">
        <v>280</v>
      </c>
      <c r="L1061" s="1">
        <v>280</v>
      </c>
      <c r="M1061" s="1" t="s">
        <v>1698</v>
      </c>
      <c r="N1061" s="1" t="s">
        <v>106</v>
      </c>
      <c r="O1061" s="1" t="s">
        <v>198</v>
      </c>
      <c r="P1061" s="1" t="s">
        <v>108</v>
      </c>
      <c r="Q1061" s="1" t="s">
        <v>109</v>
      </c>
      <c r="R1061" s="1">
        <v>1</v>
      </c>
      <c r="S1061" s="1" t="s">
        <v>110</v>
      </c>
      <c r="T1061" s="1" t="s">
        <v>111</v>
      </c>
      <c r="U1061" s="1" t="s">
        <v>112</v>
      </c>
      <c r="V1061" s="1">
        <v>411</v>
      </c>
      <c r="Y1061" s="1">
        <v>410080</v>
      </c>
      <c r="Z1061" s="1" t="s">
        <v>113</v>
      </c>
      <c r="AG1061" s="1">
        <v>1</v>
      </c>
      <c r="AH1061" s="4">
        <v>42559</v>
      </c>
      <c r="AI1061" s="1">
        <v>57</v>
      </c>
      <c r="AS1061" s="4">
        <v>42558</v>
      </c>
      <c r="AT1061" s="4">
        <v>42886</v>
      </c>
      <c r="AU1061" s="4">
        <v>42746</v>
      </c>
      <c r="AW1061" s="1">
        <v>1</v>
      </c>
      <c r="AY1061" s="1" t="s">
        <v>116</v>
      </c>
      <c r="BB1061" s="1">
        <v>0</v>
      </c>
      <c r="BC1061" s="1">
        <v>0</v>
      </c>
      <c r="BD1061" s="1">
        <v>1</v>
      </c>
      <c r="BE1061" s="1">
        <v>1890</v>
      </c>
      <c r="BF1061" s="1" t="s">
        <v>146</v>
      </c>
      <c r="BG1061" s="1">
        <v>1890</v>
      </c>
      <c r="BH1061" s="1">
        <v>29.43</v>
      </c>
      <c r="BI1061" s="1">
        <v>40.55</v>
      </c>
      <c r="BJ1061" s="1">
        <v>0</v>
      </c>
      <c r="BL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S1061" s="1">
        <v>0</v>
      </c>
      <c r="BT1061" s="1">
        <v>0</v>
      </c>
      <c r="BU1061" s="1">
        <v>1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1890</v>
      </c>
      <c r="CD1061" s="1">
        <v>1</v>
      </c>
      <c r="CE1061" s="1" t="s">
        <v>118</v>
      </c>
      <c r="CF1061" s="1" t="s">
        <v>1511</v>
      </c>
      <c r="CG1061" s="1" t="str">
        <f>"05"</f>
        <v>05</v>
      </c>
      <c r="CH1061" s="1" t="str">
        <f>"2"</f>
        <v>2</v>
      </c>
      <c r="CI1061" s="1" t="str">
        <f>"07"</f>
        <v>07</v>
      </c>
      <c r="CJ1061" s="1" t="s">
        <v>120</v>
      </c>
      <c r="CK1061" s="1" t="str">
        <f>"02"</f>
        <v>02</v>
      </c>
      <c r="CL1061" s="1" t="s">
        <v>121</v>
      </c>
      <c r="CW1061" s="1">
        <v>0</v>
      </c>
      <c r="CX1061" s="1">
        <v>0</v>
      </c>
      <c r="CY1061" s="1">
        <v>0</v>
      </c>
    </row>
    <row r="1062" spans="1:103">
      <c r="A1062" s="1">
        <v>410</v>
      </c>
      <c r="B1062" s="1" t="s">
        <v>138</v>
      </c>
      <c r="C1062" s="1">
        <v>410404</v>
      </c>
      <c r="D1062" s="1" t="s">
        <v>102</v>
      </c>
      <c r="E1062" s="1">
        <v>8673</v>
      </c>
      <c r="F1062" s="1" t="s">
        <v>191</v>
      </c>
      <c r="G1062" s="1" t="s">
        <v>192</v>
      </c>
      <c r="I1062" s="1" t="s">
        <v>192</v>
      </c>
      <c r="K1062" s="1">
        <v>282</v>
      </c>
      <c r="L1062" s="1">
        <v>282</v>
      </c>
      <c r="M1062" s="1" t="s">
        <v>1698</v>
      </c>
      <c r="N1062" s="1" t="s">
        <v>106</v>
      </c>
      <c r="O1062" s="1" t="s">
        <v>198</v>
      </c>
      <c r="P1062" s="1" t="s">
        <v>108</v>
      </c>
      <c r="Q1062" s="1" t="s">
        <v>109</v>
      </c>
      <c r="R1062" s="1">
        <v>1</v>
      </c>
      <c r="S1062" s="1" t="s">
        <v>110</v>
      </c>
      <c r="T1062" s="1" t="s">
        <v>111</v>
      </c>
      <c r="U1062" s="1" t="s">
        <v>112</v>
      </c>
      <c r="V1062" s="1">
        <v>411</v>
      </c>
      <c r="Y1062" s="1">
        <v>410080</v>
      </c>
      <c r="Z1062" s="1" t="s">
        <v>113</v>
      </c>
      <c r="AG1062" s="1">
        <v>1</v>
      </c>
      <c r="AH1062" s="4">
        <v>42559</v>
      </c>
      <c r="AI1062" s="1">
        <v>57</v>
      </c>
      <c r="AS1062" s="4">
        <v>42558</v>
      </c>
      <c r="AT1062" s="4">
        <v>42886</v>
      </c>
      <c r="AU1062" s="4">
        <v>42746</v>
      </c>
      <c r="AW1062" s="1">
        <v>1</v>
      </c>
      <c r="AY1062" s="1" t="s">
        <v>116</v>
      </c>
      <c r="BB1062" s="1">
        <v>0</v>
      </c>
      <c r="BC1062" s="1">
        <v>0</v>
      </c>
      <c r="BD1062" s="1">
        <v>1</v>
      </c>
      <c r="BE1062" s="1">
        <v>1890</v>
      </c>
      <c r="BF1062" s="1" t="s">
        <v>146</v>
      </c>
      <c r="BG1062" s="1">
        <v>1890</v>
      </c>
      <c r="BH1062" s="1">
        <v>29.43</v>
      </c>
      <c r="BI1062" s="1">
        <v>40.55</v>
      </c>
      <c r="BJ1062" s="1">
        <v>0</v>
      </c>
      <c r="BL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1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1890</v>
      </c>
      <c r="CD1062" s="1">
        <v>1</v>
      </c>
      <c r="CE1062" s="1" t="s">
        <v>118</v>
      </c>
      <c r="CF1062" s="1" t="s">
        <v>1511</v>
      </c>
      <c r="CG1062" s="1" t="str">
        <f>"05"</f>
        <v>05</v>
      </c>
      <c r="CH1062" s="1" t="str">
        <f>"2"</f>
        <v>2</v>
      </c>
      <c r="CI1062" s="1" t="str">
        <f>"07"</f>
        <v>07</v>
      </c>
      <c r="CJ1062" s="1" t="s">
        <v>120</v>
      </c>
      <c r="CK1062" s="1" t="str">
        <f>"02"</f>
        <v>02</v>
      </c>
      <c r="CL1062" s="1" t="s">
        <v>121</v>
      </c>
      <c r="CW1062" s="1">
        <v>0</v>
      </c>
      <c r="CX1062" s="1">
        <v>0</v>
      </c>
      <c r="CY1062" s="1">
        <v>0</v>
      </c>
    </row>
    <row r="1063" spans="1:103">
      <c r="A1063" s="1">
        <v>410</v>
      </c>
      <c r="B1063" s="1" t="s">
        <v>138</v>
      </c>
      <c r="C1063" s="1">
        <v>410404</v>
      </c>
      <c r="D1063" s="1" t="s">
        <v>102</v>
      </c>
      <c r="E1063" s="1">
        <v>8673</v>
      </c>
      <c r="F1063" s="1" t="s">
        <v>191</v>
      </c>
      <c r="G1063" s="1" t="s">
        <v>192</v>
      </c>
      <c r="I1063" s="1" t="s">
        <v>192</v>
      </c>
      <c r="K1063" s="1">
        <v>283</v>
      </c>
      <c r="L1063" s="1">
        <v>283</v>
      </c>
      <c r="M1063" s="1" t="s">
        <v>1698</v>
      </c>
      <c r="N1063" s="1" t="s">
        <v>106</v>
      </c>
      <c r="O1063" s="1" t="s">
        <v>198</v>
      </c>
      <c r="P1063" s="1" t="s">
        <v>108</v>
      </c>
      <c r="Q1063" s="1" t="s">
        <v>109</v>
      </c>
      <c r="R1063" s="1">
        <v>1</v>
      </c>
      <c r="S1063" s="1" t="s">
        <v>110</v>
      </c>
      <c r="T1063" s="1" t="s">
        <v>111</v>
      </c>
      <c r="U1063" s="1" t="s">
        <v>112</v>
      </c>
      <c r="V1063" s="1">
        <v>411</v>
      </c>
      <c r="Y1063" s="1">
        <v>410080</v>
      </c>
      <c r="Z1063" s="1" t="s">
        <v>113</v>
      </c>
      <c r="AG1063" s="1">
        <v>1</v>
      </c>
      <c r="AH1063" s="4">
        <v>42559</v>
      </c>
      <c r="AI1063" s="1">
        <v>57</v>
      </c>
      <c r="AS1063" s="4">
        <v>42558</v>
      </c>
      <c r="AT1063" s="4">
        <v>42886</v>
      </c>
      <c r="AU1063" s="4">
        <v>42746</v>
      </c>
      <c r="AW1063" s="1">
        <v>1</v>
      </c>
      <c r="AY1063" s="1" t="s">
        <v>116</v>
      </c>
      <c r="BB1063" s="1">
        <v>0</v>
      </c>
      <c r="BC1063" s="1">
        <v>0</v>
      </c>
      <c r="BD1063" s="1">
        <v>1</v>
      </c>
      <c r="BE1063" s="1">
        <v>1890</v>
      </c>
      <c r="BF1063" s="1" t="s">
        <v>146</v>
      </c>
      <c r="BG1063" s="1">
        <v>1890</v>
      </c>
      <c r="BH1063" s="1">
        <v>29.43</v>
      </c>
      <c r="BI1063" s="1">
        <v>40.55</v>
      </c>
      <c r="BJ1063" s="1">
        <v>0</v>
      </c>
      <c r="BL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1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1890</v>
      </c>
      <c r="CD1063" s="1">
        <v>1</v>
      </c>
      <c r="CE1063" s="1" t="s">
        <v>118</v>
      </c>
      <c r="CF1063" s="1" t="s">
        <v>1511</v>
      </c>
      <c r="CG1063" s="1" t="str">
        <f>"05"</f>
        <v>05</v>
      </c>
      <c r="CH1063" s="1" t="str">
        <f>"2"</f>
        <v>2</v>
      </c>
      <c r="CI1063" s="1" t="str">
        <f>"07"</f>
        <v>07</v>
      </c>
      <c r="CJ1063" s="1" t="s">
        <v>120</v>
      </c>
      <c r="CK1063" s="1" t="str">
        <f>"02"</f>
        <v>02</v>
      </c>
      <c r="CL1063" s="1" t="s">
        <v>121</v>
      </c>
      <c r="CW1063" s="1">
        <v>0</v>
      </c>
      <c r="CX1063" s="1">
        <v>0</v>
      </c>
      <c r="CY1063" s="1">
        <v>0</v>
      </c>
    </row>
    <row r="1064" spans="1:103">
      <c r="A1064" s="1">
        <v>410</v>
      </c>
      <c r="B1064" s="1" t="s">
        <v>138</v>
      </c>
      <c r="C1064" s="1">
        <v>410404</v>
      </c>
      <c r="D1064" s="1" t="s">
        <v>102</v>
      </c>
      <c r="E1064" s="1">
        <v>8673</v>
      </c>
      <c r="F1064" s="1" t="s">
        <v>191</v>
      </c>
      <c r="G1064" s="1" t="s">
        <v>192</v>
      </c>
      <c r="I1064" s="1" t="s">
        <v>192</v>
      </c>
      <c r="K1064" s="1">
        <v>284</v>
      </c>
      <c r="L1064" s="1">
        <v>284</v>
      </c>
      <c r="M1064" s="1" t="s">
        <v>1698</v>
      </c>
      <c r="N1064" s="1" t="s">
        <v>106</v>
      </c>
      <c r="O1064" s="1" t="s">
        <v>198</v>
      </c>
      <c r="P1064" s="1" t="s">
        <v>108</v>
      </c>
      <c r="Q1064" s="1" t="s">
        <v>109</v>
      </c>
      <c r="R1064" s="1">
        <v>1</v>
      </c>
      <c r="S1064" s="1" t="s">
        <v>110</v>
      </c>
      <c r="T1064" s="1" t="s">
        <v>111</v>
      </c>
      <c r="U1064" s="1" t="s">
        <v>112</v>
      </c>
      <c r="V1064" s="1">
        <v>411</v>
      </c>
      <c r="Y1064" s="1">
        <v>410080</v>
      </c>
      <c r="Z1064" s="1" t="s">
        <v>113</v>
      </c>
      <c r="AG1064" s="1">
        <v>1</v>
      </c>
      <c r="AH1064" s="4">
        <v>42559</v>
      </c>
      <c r="AI1064" s="1">
        <v>57</v>
      </c>
      <c r="AS1064" s="4">
        <v>42558</v>
      </c>
      <c r="AT1064" s="4">
        <v>42886</v>
      </c>
      <c r="AU1064" s="4">
        <v>42746</v>
      </c>
      <c r="AW1064" s="1">
        <v>1</v>
      </c>
      <c r="AY1064" s="1" t="s">
        <v>116</v>
      </c>
      <c r="BB1064" s="1">
        <v>0</v>
      </c>
      <c r="BC1064" s="1">
        <v>0</v>
      </c>
      <c r="BD1064" s="1">
        <v>1</v>
      </c>
      <c r="BE1064" s="1">
        <v>1890</v>
      </c>
      <c r="BF1064" s="1" t="s">
        <v>146</v>
      </c>
      <c r="BG1064" s="1">
        <v>1890</v>
      </c>
      <c r="BH1064" s="1">
        <v>29.43</v>
      </c>
      <c r="BI1064" s="1">
        <v>40.55</v>
      </c>
      <c r="BJ1064" s="1">
        <v>0</v>
      </c>
      <c r="BL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1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1890</v>
      </c>
      <c r="CD1064" s="1">
        <v>1</v>
      </c>
      <c r="CE1064" s="1" t="s">
        <v>118</v>
      </c>
      <c r="CF1064" s="1" t="s">
        <v>1511</v>
      </c>
      <c r="CG1064" s="1" t="str">
        <f>"05"</f>
        <v>05</v>
      </c>
      <c r="CH1064" s="1" t="str">
        <f>"2"</f>
        <v>2</v>
      </c>
      <c r="CI1064" s="1" t="str">
        <f>"07"</f>
        <v>07</v>
      </c>
      <c r="CJ1064" s="1" t="s">
        <v>120</v>
      </c>
      <c r="CK1064" s="1" t="str">
        <f>"02"</f>
        <v>02</v>
      </c>
      <c r="CL1064" s="1" t="s">
        <v>121</v>
      </c>
      <c r="CW1064" s="1">
        <v>0</v>
      </c>
      <c r="CX1064" s="1">
        <v>0</v>
      </c>
      <c r="CY1064" s="1">
        <v>0</v>
      </c>
    </row>
    <row r="1065" spans="1:103">
      <c r="A1065" s="1">
        <v>410</v>
      </c>
      <c r="B1065" s="1" t="s">
        <v>138</v>
      </c>
      <c r="C1065" s="1">
        <v>410404</v>
      </c>
      <c r="D1065" s="1" t="s">
        <v>102</v>
      </c>
      <c r="E1065" s="1">
        <v>8673</v>
      </c>
      <c r="F1065" s="1" t="s">
        <v>191</v>
      </c>
      <c r="G1065" s="1" t="s">
        <v>192</v>
      </c>
      <c r="I1065" s="1" t="s">
        <v>192</v>
      </c>
      <c r="K1065" s="1">
        <v>285</v>
      </c>
      <c r="L1065" s="1">
        <v>285</v>
      </c>
      <c r="M1065" s="1" t="s">
        <v>1698</v>
      </c>
      <c r="N1065" s="1" t="s">
        <v>106</v>
      </c>
      <c r="O1065" s="1" t="s">
        <v>198</v>
      </c>
      <c r="P1065" s="1" t="s">
        <v>108</v>
      </c>
      <c r="Q1065" s="1" t="s">
        <v>109</v>
      </c>
      <c r="R1065" s="1">
        <v>1</v>
      </c>
      <c r="S1065" s="1" t="s">
        <v>110</v>
      </c>
      <c r="T1065" s="1" t="s">
        <v>111</v>
      </c>
      <c r="U1065" s="1" t="s">
        <v>112</v>
      </c>
      <c r="V1065" s="1">
        <v>411</v>
      </c>
      <c r="Y1065" s="1">
        <v>410080</v>
      </c>
      <c r="Z1065" s="1" t="s">
        <v>113</v>
      </c>
      <c r="AG1065" s="1">
        <v>1</v>
      </c>
      <c r="AH1065" s="4">
        <v>42559</v>
      </c>
      <c r="AI1065" s="1">
        <v>57</v>
      </c>
      <c r="AS1065" s="4">
        <v>42558</v>
      </c>
      <c r="AT1065" s="4">
        <v>42886</v>
      </c>
      <c r="AU1065" s="4">
        <v>42746</v>
      </c>
      <c r="AW1065" s="1">
        <v>1</v>
      </c>
      <c r="AY1065" s="1" t="s">
        <v>116</v>
      </c>
      <c r="BB1065" s="1">
        <v>0</v>
      </c>
      <c r="BC1065" s="1">
        <v>0</v>
      </c>
      <c r="BD1065" s="1">
        <v>1</v>
      </c>
      <c r="BE1065" s="1">
        <v>1890</v>
      </c>
      <c r="BF1065" s="1" t="s">
        <v>146</v>
      </c>
      <c r="BG1065" s="1">
        <v>1890</v>
      </c>
      <c r="BH1065" s="1">
        <v>29.43</v>
      </c>
      <c r="BI1065" s="1">
        <v>40.55</v>
      </c>
      <c r="BJ1065" s="1">
        <v>0</v>
      </c>
      <c r="BL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1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1890</v>
      </c>
      <c r="CD1065" s="1">
        <v>1</v>
      </c>
      <c r="CE1065" s="1" t="s">
        <v>118</v>
      </c>
      <c r="CF1065" s="1" t="s">
        <v>1511</v>
      </c>
      <c r="CG1065" s="1" t="str">
        <f>"05"</f>
        <v>05</v>
      </c>
      <c r="CH1065" s="1" t="str">
        <f>"2"</f>
        <v>2</v>
      </c>
      <c r="CI1065" s="1" t="str">
        <f>"07"</f>
        <v>07</v>
      </c>
      <c r="CJ1065" s="1" t="s">
        <v>120</v>
      </c>
      <c r="CK1065" s="1" t="str">
        <f>"02"</f>
        <v>02</v>
      </c>
      <c r="CL1065" s="1" t="s">
        <v>121</v>
      </c>
      <c r="CW1065" s="1">
        <v>0</v>
      </c>
      <c r="CX1065" s="1">
        <v>0</v>
      </c>
      <c r="CY1065" s="1">
        <v>0</v>
      </c>
    </row>
    <row r="1066" spans="1:103">
      <c r="A1066" s="1">
        <v>410</v>
      </c>
      <c r="B1066" s="1" t="s">
        <v>138</v>
      </c>
      <c r="C1066" s="1">
        <v>410404</v>
      </c>
      <c r="D1066" s="1" t="s">
        <v>102</v>
      </c>
      <c r="E1066" s="1">
        <v>8673</v>
      </c>
      <c r="F1066" s="1" t="s">
        <v>191</v>
      </c>
      <c r="G1066" s="1" t="s">
        <v>192</v>
      </c>
      <c r="I1066" s="1" t="s">
        <v>192</v>
      </c>
      <c r="K1066" s="1">
        <v>286</v>
      </c>
      <c r="L1066" s="1">
        <v>286</v>
      </c>
      <c r="M1066" s="1" t="s">
        <v>1698</v>
      </c>
      <c r="N1066" s="1" t="s">
        <v>106</v>
      </c>
      <c r="O1066" s="1" t="s">
        <v>198</v>
      </c>
      <c r="P1066" s="1" t="s">
        <v>108</v>
      </c>
      <c r="Q1066" s="1" t="s">
        <v>109</v>
      </c>
      <c r="R1066" s="1">
        <v>1</v>
      </c>
      <c r="S1066" s="1" t="s">
        <v>110</v>
      </c>
      <c r="T1066" s="1" t="s">
        <v>111</v>
      </c>
      <c r="U1066" s="1" t="s">
        <v>112</v>
      </c>
      <c r="V1066" s="1">
        <v>411</v>
      </c>
      <c r="Y1066" s="1">
        <v>410080</v>
      </c>
      <c r="Z1066" s="1" t="s">
        <v>113</v>
      </c>
      <c r="AG1066" s="1">
        <v>1</v>
      </c>
      <c r="AH1066" s="4">
        <v>42559</v>
      </c>
      <c r="AI1066" s="1">
        <v>57</v>
      </c>
      <c r="AS1066" s="4">
        <v>42558</v>
      </c>
      <c r="AT1066" s="4">
        <v>42886</v>
      </c>
      <c r="AU1066" s="4">
        <v>42746</v>
      </c>
      <c r="AW1066" s="1">
        <v>1</v>
      </c>
      <c r="AY1066" s="1" t="s">
        <v>116</v>
      </c>
      <c r="BB1066" s="1">
        <v>0</v>
      </c>
      <c r="BC1066" s="1">
        <v>0</v>
      </c>
      <c r="BD1066" s="1">
        <v>1</v>
      </c>
      <c r="BE1066" s="1">
        <v>1890</v>
      </c>
      <c r="BF1066" s="1" t="s">
        <v>146</v>
      </c>
      <c r="BG1066" s="1">
        <v>1890</v>
      </c>
      <c r="BH1066" s="1">
        <v>29.43</v>
      </c>
      <c r="BI1066" s="1">
        <v>40.55</v>
      </c>
      <c r="BJ1066" s="1">
        <v>0</v>
      </c>
      <c r="BL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1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1890</v>
      </c>
      <c r="CD1066" s="1">
        <v>1</v>
      </c>
      <c r="CE1066" s="1" t="s">
        <v>118</v>
      </c>
      <c r="CF1066" s="1" t="s">
        <v>1511</v>
      </c>
      <c r="CG1066" s="1" t="str">
        <f>"05"</f>
        <v>05</v>
      </c>
      <c r="CH1066" s="1" t="str">
        <f>"2"</f>
        <v>2</v>
      </c>
      <c r="CI1066" s="1" t="str">
        <f>"07"</f>
        <v>07</v>
      </c>
      <c r="CJ1066" s="1" t="s">
        <v>120</v>
      </c>
      <c r="CK1066" s="1" t="str">
        <f>"02"</f>
        <v>02</v>
      </c>
      <c r="CL1066" s="1" t="s">
        <v>121</v>
      </c>
      <c r="CW1066" s="1">
        <v>0</v>
      </c>
      <c r="CX1066" s="1">
        <v>0</v>
      </c>
      <c r="CY1066" s="1">
        <v>0</v>
      </c>
    </row>
    <row r="1067" spans="1:103">
      <c r="A1067" s="1">
        <v>410</v>
      </c>
      <c r="B1067" s="1" t="s">
        <v>138</v>
      </c>
      <c r="C1067" s="1">
        <v>410404</v>
      </c>
      <c r="D1067" s="1" t="s">
        <v>102</v>
      </c>
      <c r="E1067" s="1">
        <v>8673</v>
      </c>
      <c r="F1067" s="1" t="s">
        <v>191</v>
      </c>
      <c r="G1067" s="1" t="s">
        <v>192</v>
      </c>
      <c r="I1067" s="1" t="s">
        <v>192</v>
      </c>
      <c r="K1067" s="1">
        <v>287</v>
      </c>
      <c r="L1067" s="1">
        <v>287</v>
      </c>
      <c r="M1067" s="1" t="s">
        <v>1698</v>
      </c>
      <c r="N1067" s="1" t="s">
        <v>106</v>
      </c>
      <c r="O1067" s="1" t="s">
        <v>198</v>
      </c>
      <c r="P1067" s="1" t="s">
        <v>108</v>
      </c>
      <c r="Q1067" s="1" t="s">
        <v>109</v>
      </c>
      <c r="R1067" s="1">
        <v>1</v>
      </c>
      <c r="S1067" s="1" t="s">
        <v>110</v>
      </c>
      <c r="T1067" s="1" t="s">
        <v>111</v>
      </c>
      <c r="U1067" s="1" t="s">
        <v>112</v>
      </c>
      <c r="V1067" s="1">
        <v>411</v>
      </c>
      <c r="Y1067" s="1">
        <v>410080</v>
      </c>
      <c r="Z1067" s="1" t="s">
        <v>113</v>
      </c>
      <c r="AG1067" s="1">
        <v>1</v>
      </c>
      <c r="AH1067" s="4">
        <v>42559</v>
      </c>
      <c r="AI1067" s="1">
        <v>57</v>
      </c>
      <c r="AS1067" s="4">
        <v>42558</v>
      </c>
      <c r="AT1067" s="4">
        <v>42886</v>
      </c>
      <c r="AU1067" s="4">
        <v>42746</v>
      </c>
      <c r="AW1067" s="1">
        <v>1</v>
      </c>
      <c r="AY1067" s="1" t="s">
        <v>116</v>
      </c>
      <c r="BB1067" s="1">
        <v>0</v>
      </c>
      <c r="BC1067" s="1">
        <v>0</v>
      </c>
      <c r="BD1067" s="1">
        <v>1</v>
      </c>
      <c r="BE1067" s="1">
        <v>1890</v>
      </c>
      <c r="BF1067" s="1" t="s">
        <v>146</v>
      </c>
      <c r="BG1067" s="1">
        <v>1890</v>
      </c>
      <c r="BH1067" s="1">
        <v>29.43</v>
      </c>
      <c r="BI1067" s="1">
        <v>40.55</v>
      </c>
      <c r="BJ1067" s="1">
        <v>0</v>
      </c>
      <c r="BL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1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1890</v>
      </c>
      <c r="CD1067" s="1">
        <v>1</v>
      </c>
      <c r="CE1067" s="1" t="s">
        <v>118</v>
      </c>
      <c r="CF1067" s="1" t="s">
        <v>1511</v>
      </c>
      <c r="CG1067" s="1" t="str">
        <f>"05"</f>
        <v>05</v>
      </c>
      <c r="CH1067" s="1" t="str">
        <f>"2"</f>
        <v>2</v>
      </c>
      <c r="CI1067" s="1" t="str">
        <f>"07"</f>
        <v>07</v>
      </c>
      <c r="CJ1067" s="1" t="s">
        <v>120</v>
      </c>
      <c r="CK1067" s="1" t="str">
        <f>"02"</f>
        <v>02</v>
      </c>
      <c r="CL1067" s="1" t="s">
        <v>121</v>
      </c>
      <c r="CW1067" s="1">
        <v>0</v>
      </c>
      <c r="CX1067" s="1">
        <v>0</v>
      </c>
      <c r="CY1067" s="1">
        <v>0</v>
      </c>
    </row>
    <row r="1068" spans="1:103">
      <c r="A1068" s="1">
        <v>410</v>
      </c>
      <c r="B1068" s="1" t="s">
        <v>138</v>
      </c>
      <c r="C1068" s="1">
        <v>410404</v>
      </c>
      <c r="D1068" s="1" t="s">
        <v>102</v>
      </c>
      <c r="E1068" s="1">
        <v>8673</v>
      </c>
      <c r="F1068" s="1" t="s">
        <v>191</v>
      </c>
      <c r="G1068" s="1" t="s">
        <v>192</v>
      </c>
      <c r="I1068" s="1" t="s">
        <v>192</v>
      </c>
      <c r="K1068" s="1">
        <v>296</v>
      </c>
      <c r="L1068" s="1">
        <v>296</v>
      </c>
      <c r="M1068" s="1" t="s">
        <v>1698</v>
      </c>
      <c r="N1068" s="1" t="s">
        <v>106</v>
      </c>
      <c r="O1068" s="1" t="s">
        <v>198</v>
      </c>
      <c r="P1068" s="1" t="s">
        <v>108</v>
      </c>
      <c r="Q1068" s="1" t="s">
        <v>109</v>
      </c>
      <c r="R1068" s="1">
        <v>1</v>
      </c>
      <c r="S1068" s="1" t="s">
        <v>110</v>
      </c>
      <c r="T1068" s="1" t="s">
        <v>111</v>
      </c>
      <c r="U1068" s="1" t="s">
        <v>112</v>
      </c>
      <c r="V1068" s="1">
        <v>411</v>
      </c>
      <c r="Y1068" s="1">
        <v>410080</v>
      </c>
      <c r="Z1068" s="1" t="s">
        <v>113</v>
      </c>
      <c r="AG1068" s="1">
        <v>1</v>
      </c>
      <c r="AH1068" s="4">
        <v>42559</v>
      </c>
      <c r="AI1068" s="1">
        <v>57</v>
      </c>
      <c r="AS1068" s="4">
        <v>42558</v>
      </c>
      <c r="AT1068" s="4">
        <v>42886</v>
      </c>
      <c r="AU1068" s="4">
        <v>42746</v>
      </c>
      <c r="AW1068" s="1">
        <v>1</v>
      </c>
      <c r="AY1068" s="1" t="s">
        <v>116</v>
      </c>
      <c r="BB1068" s="1">
        <v>0</v>
      </c>
      <c r="BC1068" s="1">
        <v>0</v>
      </c>
      <c r="BD1068" s="1">
        <v>1</v>
      </c>
      <c r="BE1068" s="1">
        <v>1890</v>
      </c>
      <c r="BF1068" s="1" t="s">
        <v>146</v>
      </c>
      <c r="BG1068" s="1">
        <v>1890</v>
      </c>
      <c r="BH1068" s="1">
        <v>29.43</v>
      </c>
      <c r="BI1068" s="1">
        <v>40.55</v>
      </c>
      <c r="BJ1068" s="1">
        <v>0</v>
      </c>
      <c r="BL1068" s="1">
        <v>0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>
        <v>1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1890</v>
      </c>
      <c r="CD1068" s="1">
        <v>1</v>
      </c>
      <c r="CE1068" s="1" t="s">
        <v>118</v>
      </c>
      <c r="CF1068" s="1" t="s">
        <v>1511</v>
      </c>
      <c r="CG1068" s="1" t="str">
        <f>"05"</f>
        <v>05</v>
      </c>
      <c r="CH1068" s="1" t="str">
        <f>"2"</f>
        <v>2</v>
      </c>
      <c r="CI1068" s="1" t="str">
        <f>"07"</f>
        <v>07</v>
      </c>
      <c r="CJ1068" s="1" t="s">
        <v>120</v>
      </c>
      <c r="CK1068" s="1" t="str">
        <f>"02"</f>
        <v>02</v>
      </c>
      <c r="CL1068" s="1" t="s">
        <v>121</v>
      </c>
      <c r="CW1068" s="1">
        <v>0</v>
      </c>
      <c r="CX1068" s="1">
        <v>0</v>
      </c>
      <c r="CY1068" s="1">
        <v>0</v>
      </c>
    </row>
    <row r="1069" spans="1:103">
      <c r="A1069" s="1">
        <v>410</v>
      </c>
      <c r="B1069" s="1" t="s">
        <v>138</v>
      </c>
      <c r="C1069" s="1">
        <v>410404</v>
      </c>
      <c r="D1069" s="1" t="s">
        <v>102</v>
      </c>
      <c r="E1069" s="1">
        <v>8673</v>
      </c>
      <c r="F1069" s="1" t="s">
        <v>191</v>
      </c>
      <c r="G1069" s="1" t="s">
        <v>192</v>
      </c>
      <c r="I1069" s="1" t="s">
        <v>192</v>
      </c>
      <c r="K1069" s="1">
        <v>299</v>
      </c>
      <c r="L1069" s="1">
        <v>299</v>
      </c>
      <c r="M1069" s="1" t="s">
        <v>1698</v>
      </c>
      <c r="N1069" s="1" t="s">
        <v>106</v>
      </c>
      <c r="O1069" s="1" t="s">
        <v>198</v>
      </c>
      <c r="P1069" s="1" t="s">
        <v>108</v>
      </c>
      <c r="Q1069" s="1" t="s">
        <v>109</v>
      </c>
      <c r="R1069" s="1">
        <v>1</v>
      </c>
      <c r="S1069" s="1" t="s">
        <v>110</v>
      </c>
      <c r="T1069" s="1" t="s">
        <v>111</v>
      </c>
      <c r="U1069" s="1" t="s">
        <v>112</v>
      </c>
      <c r="V1069" s="1">
        <v>411</v>
      </c>
      <c r="Y1069" s="1">
        <v>410080</v>
      </c>
      <c r="Z1069" s="1" t="s">
        <v>113</v>
      </c>
      <c r="AG1069" s="1">
        <v>1</v>
      </c>
      <c r="AH1069" s="4">
        <v>42559</v>
      </c>
      <c r="AI1069" s="1">
        <v>57</v>
      </c>
      <c r="AS1069" s="4">
        <v>42558</v>
      </c>
      <c r="AT1069" s="4">
        <v>42886</v>
      </c>
      <c r="AU1069" s="4">
        <v>42746</v>
      </c>
      <c r="AW1069" s="1">
        <v>1</v>
      </c>
      <c r="AY1069" s="1" t="s">
        <v>116</v>
      </c>
      <c r="BB1069" s="1">
        <v>0</v>
      </c>
      <c r="BC1069" s="1">
        <v>0</v>
      </c>
      <c r="BD1069" s="1">
        <v>1</v>
      </c>
      <c r="BE1069" s="1">
        <v>1890</v>
      </c>
      <c r="BF1069" s="1" t="s">
        <v>146</v>
      </c>
      <c r="BG1069" s="1">
        <v>1890</v>
      </c>
      <c r="BH1069" s="1">
        <v>29.43</v>
      </c>
      <c r="BI1069" s="1">
        <v>40.55</v>
      </c>
      <c r="BJ1069" s="1">
        <v>0</v>
      </c>
      <c r="BL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1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1890</v>
      </c>
      <c r="CD1069" s="1">
        <v>1</v>
      </c>
      <c r="CE1069" s="1" t="s">
        <v>118</v>
      </c>
      <c r="CF1069" s="1" t="s">
        <v>1511</v>
      </c>
      <c r="CG1069" s="1" t="str">
        <f>"05"</f>
        <v>05</v>
      </c>
      <c r="CH1069" s="1" t="str">
        <f>"2"</f>
        <v>2</v>
      </c>
      <c r="CI1069" s="1" t="str">
        <f>"07"</f>
        <v>07</v>
      </c>
      <c r="CJ1069" s="1" t="s">
        <v>120</v>
      </c>
      <c r="CK1069" s="1" t="str">
        <f>"02"</f>
        <v>02</v>
      </c>
      <c r="CL1069" s="1" t="s">
        <v>121</v>
      </c>
      <c r="CW1069" s="1">
        <v>0</v>
      </c>
      <c r="CX1069" s="1">
        <v>0</v>
      </c>
      <c r="CY1069" s="1">
        <v>0</v>
      </c>
    </row>
    <row r="1070" spans="1:103">
      <c r="A1070" s="1">
        <v>410</v>
      </c>
      <c r="B1070" s="1" t="s">
        <v>138</v>
      </c>
      <c r="C1070" s="1">
        <v>410404</v>
      </c>
      <c r="D1070" s="1" t="s">
        <v>102</v>
      </c>
      <c r="E1070" s="1">
        <v>8673</v>
      </c>
      <c r="F1070" s="1" t="s">
        <v>191</v>
      </c>
      <c r="G1070" s="1" t="s">
        <v>192</v>
      </c>
      <c r="I1070" s="1" t="s">
        <v>192</v>
      </c>
      <c r="K1070" s="1">
        <v>300</v>
      </c>
      <c r="L1070" s="1">
        <v>300</v>
      </c>
      <c r="M1070" s="1" t="s">
        <v>1698</v>
      </c>
      <c r="N1070" s="1" t="s">
        <v>106</v>
      </c>
      <c r="O1070" s="1" t="s">
        <v>198</v>
      </c>
      <c r="P1070" s="1" t="s">
        <v>108</v>
      </c>
      <c r="Q1070" s="1" t="s">
        <v>109</v>
      </c>
      <c r="R1070" s="1">
        <v>1</v>
      </c>
      <c r="S1070" s="1" t="s">
        <v>110</v>
      </c>
      <c r="T1070" s="1" t="s">
        <v>111</v>
      </c>
      <c r="U1070" s="1" t="s">
        <v>112</v>
      </c>
      <c r="V1070" s="1">
        <v>411</v>
      </c>
      <c r="Y1070" s="1">
        <v>410080</v>
      </c>
      <c r="Z1070" s="1" t="s">
        <v>113</v>
      </c>
      <c r="AG1070" s="1">
        <v>1</v>
      </c>
      <c r="AH1070" s="4">
        <v>42559</v>
      </c>
      <c r="AI1070" s="1">
        <v>57</v>
      </c>
      <c r="AS1070" s="4">
        <v>42558</v>
      </c>
      <c r="AT1070" s="4">
        <v>42886</v>
      </c>
      <c r="AU1070" s="4">
        <v>42746</v>
      </c>
      <c r="AW1070" s="1">
        <v>1</v>
      </c>
      <c r="AY1070" s="1" t="s">
        <v>116</v>
      </c>
      <c r="BB1070" s="1">
        <v>0</v>
      </c>
      <c r="BC1070" s="1">
        <v>0</v>
      </c>
      <c r="BD1070" s="1">
        <v>1</v>
      </c>
      <c r="BE1070" s="1">
        <v>1890</v>
      </c>
      <c r="BF1070" s="1" t="s">
        <v>146</v>
      </c>
      <c r="BG1070" s="1">
        <v>1890</v>
      </c>
      <c r="BH1070" s="1">
        <v>29.43</v>
      </c>
      <c r="BI1070" s="1">
        <v>40.55</v>
      </c>
      <c r="BJ1070" s="1">
        <v>0</v>
      </c>
      <c r="BL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1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1890</v>
      </c>
      <c r="CD1070" s="1">
        <v>1</v>
      </c>
      <c r="CE1070" s="1" t="s">
        <v>118</v>
      </c>
      <c r="CF1070" s="1" t="s">
        <v>1511</v>
      </c>
      <c r="CG1070" s="1" t="str">
        <f>"05"</f>
        <v>05</v>
      </c>
      <c r="CH1070" s="1" t="str">
        <f>"2"</f>
        <v>2</v>
      </c>
      <c r="CI1070" s="1" t="str">
        <f>"07"</f>
        <v>07</v>
      </c>
      <c r="CJ1070" s="1" t="s">
        <v>120</v>
      </c>
      <c r="CK1070" s="1" t="str">
        <f>"02"</f>
        <v>02</v>
      </c>
      <c r="CL1070" s="1" t="s">
        <v>121</v>
      </c>
      <c r="CW1070" s="1">
        <v>0</v>
      </c>
      <c r="CX1070" s="1">
        <v>0</v>
      </c>
      <c r="CY1070" s="1">
        <v>0</v>
      </c>
    </row>
    <row r="1071" spans="1:103">
      <c r="A1071" s="1">
        <v>410</v>
      </c>
      <c r="B1071" s="1" t="s">
        <v>138</v>
      </c>
      <c r="C1071" s="1">
        <v>410404</v>
      </c>
      <c r="D1071" s="1" t="s">
        <v>102</v>
      </c>
      <c r="E1071" s="1">
        <v>8673</v>
      </c>
      <c r="F1071" s="1" t="s">
        <v>191</v>
      </c>
      <c r="G1071" s="1" t="s">
        <v>192</v>
      </c>
      <c r="I1071" s="1" t="s">
        <v>192</v>
      </c>
      <c r="K1071" s="1">
        <v>303</v>
      </c>
      <c r="L1071" s="1">
        <v>303</v>
      </c>
      <c r="M1071" s="1" t="s">
        <v>1698</v>
      </c>
      <c r="N1071" s="1" t="s">
        <v>106</v>
      </c>
      <c r="O1071" s="1" t="s">
        <v>198</v>
      </c>
      <c r="P1071" s="1" t="s">
        <v>108</v>
      </c>
      <c r="Q1071" s="1" t="s">
        <v>109</v>
      </c>
      <c r="R1071" s="1">
        <v>1</v>
      </c>
      <c r="S1071" s="1" t="s">
        <v>110</v>
      </c>
      <c r="T1071" s="1" t="s">
        <v>111</v>
      </c>
      <c r="U1071" s="1" t="s">
        <v>112</v>
      </c>
      <c r="V1071" s="1">
        <v>411</v>
      </c>
      <c r="Y1071" s="1">
        <v>410080</v>
      </c>
      <c r="Z1071" s="1" t="s">
        <v>113</v>
      </c>
      <c r="AG1071" s="1">
        <v>1</v>
      </c>
      <c r="AH1071" s="4">
        <v>42559</v>
      </c>
      <c r="AI1071" s="1">
        <v>57</v>
      </c>
      <c r="AS1071" s="4">
        <v>42558</v>
      </c>
      <c r="AT1071" s="4">
        <v>42886</v>
      </c>
      <c r="AU1071" s="4">
        <v>42746</v>
      </c>
      <c r="AW1071" s="1">
        <v>1</v>
      </c>
      <c r="AY1071" s="1" t="s">
        <v>116</v>
      </c>
      <c r="BB1071" s="1">
        <v>0</v>
      </c>
      <c r="BC1071" s="1">
        <v>0</v>
      </c>
      <c r="BD1071" s="1">
        <v>1</v>
      </c>
      <c r="BE1071" s="1">
        <v>1890</v>
      </c>
      <c r="BF1071" s="1" t="s">
        <v>146</v>
      </c>
      <c r="BG1071" s="1">
        <v>1890</v>
      </c>
      <c r="BH1071" s="1">
        <v>29.43</v>
      </c>
      <c r="BI1071" s="1">
        <v>40.55</v>
      </c>
      <c r="BJ1071" s="1">
        <v>0</v>
      </c>
      <c r="BL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1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1890</v>
      </c>
      <c r="CD1071" s="1">
        <v>1</v>
      </c>
      <c r="CE1071" s="1" t="s">
        <v>118</v>
      </c>
      <c r="CF1071" s="1" t="s">
        <v>1511</v>
      </c>
      <c r="CG1071" s="1" t="str">
        <f>"05"</f>
        <v>05</v>
      </c>
      <c r="CH1071" s="1" t="str">
        <f>"2"</f>
        <v>2</v>
      </c>
      <c r="CI1071" s="1" t="str">
        <f>"07"</f>
        <v>07</v>
      </c>
      <c r="CJ1071" s="1" t="s">
        <v>120</v>
      </c>
      <c r="CK1071" s="1" t="str">
        <f>"02"</f>
        <v>02</v>
      </c>
      <c r="CL1071" s="1" t="s">
        <v>121</v>
      </c>
      <c r="CW1071" s="1">
        <v>0</v>
      </c>
      <c r="CX1071" s="1">
        <v>0</v>
      </c>
      <c r="CY1071" s="1">
        <v>0</v>
      </c>
    </row>
    <row r="1072" spans="1:103">
      <c r="A1072" s="1">
        <v>410</v>
      </c>
      <c r="B1072" s="1" t="s">
        <v>138</v>
      </c>
      <c r="C1072" s="1">
        <v>410404</v>
      </c>
      <c r="D1072" s="1" t="s">
        <v>102</v>
      </c>
      <c r="E1072" s="1">
        <v>8673</v>
      </c>
      <c r="F1072" s="1" t="s">
        <v>191</v>
      </c>
      <c r="G1072" s="1" t="s">
        <v>192</v>
      </c>
      <c r="I1072" s="1" t="s">
        <v>192</v>
      </c>
      <c r="K1072" s="1">
        <v>304</v>
      </c>
      <c r="L1072" s="1">
        <v>304</v>
      </c>
      <c r="M1072" s="1" t="s">
        <v>1698</v>
      </c>
      <c r="N1072" s="1" t="s">
        <v>106</v>
      </c>
      <c r="O1072" s="1" t="s">
        <v>198</v>
      </c>
      <c r="P1072" s="1" t="s">
        <v>108</v>
      </c>
      <c r="Q1072" s="1" t="s">
        <v>109</v>
      </c>
      <c r="R1072" s="1">
        <v>1</v>
      </c>
      <c r="S1072" s="1" t="s">
        <v>110</v>
      </c>
      <c r="T1072" s="1" t="s">
        <v>111</v>
      </c>
      <c r="U1072" s="1" t="s">
        <v>112</v>
      </c>
      <c r="V1072" s="1">
        <v>411</v>
      </c>
      <c r="Y1072" s="1">
        <v>410080</v>
      </c>
      <c r="Z1072" s="1" t="s">
        <v>113</v>
      </c>
      <c r="AG1072" s="1">
        <v>1</v>
      </c>
      <c r="AH1072" s="4">
        <v>42559</v>
      </c>
      <c r="AI1072" s="1">
        <v>57</v>
      </c>
      <c r="AS1072" s="4">
        <v>42558</v>
      </c>
      <c r="AT1072" s="4">
        <v>42886</v>
      </c>
      <c r="AU1072" s="4">
        <v>42746</v>
      </c>
      <c r="AW1072" s="1">
        <v>1</v>
      </c>
      <c r="AY1072" s="1" t="s">
        <v>116</v>
      </c>
      <c r="BB1072" s="1">
        <v>0</v>
      </c>
      <c r="BC1072" s="1">
        <v>0</v>
      </c>
      <c r="BD1072" s="1">
        <v>1</v>
      </c>
      <c r="BE1072" s="1">
        <v>1890</v>
      </c>
      <c r="BF1072" s="1" t="s">
        <v>146</v>
      </c>
      <c r="BG1072" s="1">
        <v>1890</v>
      </c>
      <c r="BH1072" s="1">
        <v>29.43</v>
      </c>
      <c r="BI1072" s="1">
        <v>40.55</v>
      </c>
      <c r="BJ1072" s="1">
        <v>0</v>
      </c>
      <c r="BL1072" s="1">
        <v>0</v>
      </c>
      <c r="BN1072" s="1">
        <v>0</v>
      </c>
      <c r="BO1072" s="1">
        <v>0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1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1890</v>
      </c>
      <c r="CD1072" s="1">
        <v>1</v>
      </c>
      <c r="CE1072" s="1" t="s">
        <v>118</v>
      </c>
      <c r="CF1072" s="1" t="s">
        <v>1511</v>
      </c>
      <c r="CG1072" s="1" t="str">
        <f>"05"</f>
        <v>05</v>
      </c>
      <c r="CH1072" s="1" t="str">
        <f>"2"</f>
        <v>2</v>
      </c>
      <c r="CI1072" s="1" t="str">
        <f>"07"</f>
        <v>07</v>
      </c>
      <c r="CJ1072" s="1" t="s">
        <v>120</v>
      </c>
      <c r="CK1072" s="1" t="str">
        <f>"02"</f>
        <v>02</v>
      </c>
      <c r="CL1072" s="1" t="s">
        <v>121</v>
      </c>
      <c r="CW1072" s="1">
        <v>0</v>
      </c>
      <c r="CX1072" s="1">
        <v>0</v>
      </c>
      <c r="CY1072" s="1">
        <v>0</v>
      </c>
    </row>
    <row r="1073" spans="1:103">
      <c r="A1073" s="1">
        <v>410</v>
      </c>
      <c r="B1073" s="1" t="s">
        <v>138</v>
      </c>
      <c r="C1073" s="1">
        <v>410404</v>
      </c>
      <c r="D1073" s="1" t="s">
        <v>102</v>
      </c>
      <c r="E1073" s="1">
        <v>8673</v>
      </c>
      <c r="F1073" s="1" t="s">
        <v>191</v>
      </c>
      <c r="G1073" s="1" t="s">
        <v>192</v>
      </c>
      <c r="I1073" s="1" t="s">
        <v>192</v>
      </c>
      <c r="K1073" s="1">
        <v>305</v>
      </c>
      <c r="L1073" s="1">
        <v>305</v>
      </c>
      <c r="M1073" s="1" t="s">
        <v>1698</v>
      </c>
      <c r="N1073" s="1" t="s">
        <v>106</v>
      </c>
      <c r="O1073" s="1" t="s">
        <v>198</v>
      </c>
      <c r="P1073" s="1" t="s">
        <v>108</v>
      </c>
      <c r="Q1073" s="1" t="s">
        <v>109</v>
      </c>
      <c r="R1073" s="1">
        <v>1</v>
      </c>
      <c r="S1073" s="1" t="s">
        <v>110</v>
      </c>
      <c r="T1073" s="1" t="s">
        <v>111</v>
      </c>
      <c r="U1073" s="1" t="s">
        <v>112</v>
      </c>
      <c r="V1073" s="1">
        <v>411</v>
      </c>
      <c r="Y1073" s="1">
        <v>410080</v>
      </c>
      <c r="Z1073" s="1" t="s">
        <v>113</v>
      </c>
      <c r="AG1073" s="1">
        <v>1</v>
      </c>
      <c r="AH1073" s="4">
        <v>42559</v>
      </c>
      <c r="AI1073" s="1">
        <v>57</v>
      </c>
      <c r="AS1073" s="4">
        <v>42558</v>
      </c>
      <c r="AT1073" s="4">
        <v>42886</v>
      </c>
      <c r="AU1073" s="4">
        <v>42746</v>
      </c>
      <c r="AW1073" s="1">
        <v>1</v>
      </c>
      <c r="AY1073" s="1" t="s">
        <v>116</v>
      </c>
      <c r="BB1073" s="1">
        <v>0</v>
      </c>
      <c r="BC1073" s="1">
        <v>0</v>
      </c>
      <c r="BD1073" s="1">
        <v>1</v>
      </c>
      <c r="BE1073" s="1">
        <v>1890</v>
      </c>
      <c r="BF1073" s="1" t="s">
        <v>146</v>
      </c>
      <c r="BG1073" s="1">
        <v>1890</v>
      </c>
      <c r="BH1073" s="1">
        <v>29.43</v>
      </c>
      <c r="BI1073" s="1">
        <v>40.55</v>
      </c>
      <c r="BJ1073" s="1">
        <v>0</v>
      </c>
      <c r="BL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1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1890</v>
      </c>
      <c r="CD1073" s="1">
        <v>1</v>
      </c>
      <c r="CE1073" s="1" t="s">
        <v>118</v>
      </c>
      <c r="CF1073" s="1" t="s">
        <v>1511</v>
      </c>
      <c r="CG1073" s="1" t="str">
        <f>"05"</f>
        <v>05</v>
      </c>
      <c r="CH1073" s="1" t="str">
        <f>"2"</f>
        <v>2</v>
      </c>
      <c r="CI1073" s="1" t="str">
        <f>"07"</f>
        <v>07</v>
      </c>
      <c r="CJ1073" s="1" t="s">
        <v>120</v>
      </c>
      <c r="CK1073" s="1" t="str">
        <f>"02"</f>
        <v>02</v>
      </c>
      <c r="CL1073" s="1" t="s">
        <v>121</v>
      </c>
      <c r="CW1073" s="1">
        <v>0</v>
      </c>
      <c r="CX1073" s="1">
        <v>0</v>
      </c>
      <c r="CY1073" s="1">
        <v>0</v>
      </c>
    </row>
    <row r="1074" spans="1:103">
      <c r="A1074" s="1">
        <v>410</v>
      </c>
      <c r="B1074" s="1" t="s">
        <v>138</v>
      </c>
      <c r="C1074" s="1">
        <v>410404</v>
      </c>
      <c r="D1074" s="1" t="s">
        <v>102</v>
      </c>
      <c r="E1074" s="1">
        <v>8673</v>
      </c>
      <c r="F1074" s="1" t="s">
        <v>191</v>
      </c>
      <c r="G1074" s="1" t="s">
        <v>192</v>
      </c>
      <c r="I1074" s="1" t="s">
        <v>192</v>
      </c>
      <c r="K1074" s="1">
        <v>306</v>
      </c>
      <c r="L1074" s="1">
        <v>306</v>
      </c>
      <c r="M1074" s="1" t="s">
        <v>1698</v>
      </c>
      <c r="N1074" s="1" t="s">
        <v>106</v>
      </c>
      <c r="O1074" s="1" t="s">
        <v>198</v>
      </c>
      <c r="P1074" s="1" t="s">
        <v>108</v>
      </c>
      <c r="Q1074" s="1" t="s">
        <v>109</v>
      </c>
      <c r="R1074" s="1">
        <v>1</v>
      </c>
      <c r="S1074" s="1" t="s">
        <v>110</v>
      </c>
      <c r="T1074" s="1" t="s">
        <v>111</v>
      </c>
      <c r="U1074" s="1" t="s">
        <v>112</v>
      </c>
      <c r="V1074" s="1">
        <v>411</v>
      </c>
      <c r="Y1074" s="1">
        <v>410080</v>
      </c>
      <c r="Z1074" s="1" t="s">
        <v>113</v>
      </c>
      <c r="AG1074" s="1">
        <v>1</v>
      </c>
      <c r="AH1074" s="4">
        <v>42559</v>
      </c>
      <c r="AI1074" s="1">
        <v>57</v>
      </c>
      <c r="AS1074" s="4">
        <v>42558</v>
      </c>
      <c r="AT1074" s="4">
        <v>42886</v>
      </c>
      <c r="AU1074" s="4">
        <v>42746</v>
      </c>
      <c r="AW1074" s="1">
        <v>1</v>
      </c>
      <c r="AY1074" s="1" t="s">
        <v>116</v>
      </c>
      <c r="BB1074" s="1">
        <v>0</v>
      </c>
      <c r="BC1074" s="1">
        <v>0</v>
      </c>
      <c r="BD1074" s="1">
        <v>1</v>
      </c>
      <c r="BE1074" s="1">
        <v>1890</v>
      </c>
      <c r="BF1074" s="1" t="s">
        <v>146</v>
      </c>
      <c r="BG1074" s="1">
        <v>1890</v>
      </c>
      <c r="BH1074" s="1">
        <v>29.43</v>
      </c>
      <c r="BI1074" s="1">
        <v>40.55</v>
      </c>
      <c r="BJ1074" s="1">
        <v>0</v>
      </c>
      <c r="BL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>
        <v>1</v>
      </c>
      <c r="BV1074" s="1">
        <v>0</v>
      </c>
      <c r="BW1074" s="1">
        <v>0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1890</v>
      </c>
      <c r="CD1074" s="1">
        <v>1</v>
      </c>
      <c r="CE1074" s="1" t="s">
        <v>118</v>
      </c>
      <c r="CF1074" s="1" t="s">
        <v>1511</v>
      </c>
      <c r="CG1074" s="1" t="str">
        <f>"05"</f>
        <v>05</v>
      </c>
      <c r="CH1074" s="1" t="str">
        <f>"2"</f>
        <v>2</v>
      </c>
      <c r="CI1074" s="1" t="str">
        <f>"07"</f>
        <v>07</v>
      </c>
      <c r="CJ1074" s="1" t="s">
        <v>120</v>
      </c>
      <c r="CK1074" s="1" t="str">
        <f>"02"</f>
        <v>02</v>
      </c>
      <c r="CL1074" s="1" t="s">
        <v>121</v>
      </c>
      <c r="CW1074" s="1">
        <v>0</v>
      </c>
      <c r="CX1074" s="1">
        <v>0</v>
      </c>
      <c r="CY1074" s="1">
        <v>0</v>
      </c>
    </row>
    <row r="1075" spans="1:103">
      <c r="A1075" s="1">
        <v>410</v>
      </c>
      <c r="B1075" s="1" t="s">
        <v>138</v>
      </c>
      <c r="C1075" s="1">
        <v>410404</v>
      </c>
      <c r="D1075" s="1" t="s">
        <v>102</v>
      </c>
      <c r="E1075" s="1">
        <v>8673</v>
      </c>
      <c r="F1075" s="1" t="s">
        <v>191</v>
      </c>
      <c r="G1075" s="1" t="s">
        <v>192</v>
      </c>
      <c r="I1075" s="1" t="s">
        <v>192</v>
      </c>
      <c r="K1075" s="1">
        <v>331</v>
      </c>
      <c r="L1075" s="1">
        <v>331</v>
      </c>
      <c r="M1075" s="1" t="s">
        <v>1698</v>
      </c>
      <c r="N1075" s="1" t="s">
        <v>106</v>
      </c>
      <c r="O1075" s="1" t="s">
        <v>198</v>
      </c>
      <c r="P1075" s="1" t="s">
        <v>108</v>
      </c>
      <c r="Q1075" s="1" t="s">
        <v>109</v>
      </c>
      <c r="R1075" s="1">
        <v>1</v>
      </c>
      <c r="S1075" s="1" t="s">
        <v>110</v>
      </c>
      <c r="T1075" s="1" t="s">
        <v>111</v>
      </c>
      <c r="U1075" s="1" t="s">
        <v>112</v>
      </c>
      <c r="V1075" s="1">
        <v>411</v>
      </c>
      <c r="Y1075" s="1">
        <v>410080</v>
      </c>
      <c r="Z1075" s="1" t="s">
        <v>113</v>
      </c>
      <c r="AG1075" s="1">
        <v>1</v>
      </c>
      <c r="AH1075" s="4">
        <v>42559</v>
      </c>
      <c r="AI1075" s="1">
        <v>57</v>
      </c>
      <c r="AS1075" s="4">
        <v>42558</v>
      </c>
      <c r="AT1075" s="4">
        <v>42886</v>
      </c>
      <c r="AU1075" s="4">
        <v>42746</v>
      </c>
      <c r="AW1075" s="1">
        <v>1</v>
      </c>
      <c r="AY1075" s="1" t="s">
        <v>116</v>
      </c>
      <c r="BB1075" s="1">
        <v>0</v>
      </c>
      <c r="BC1075" s="1">
        <v>0</v>
      </c>
      <c r="BD1075" s="1">
        <v>1</v>
      </c>
      <c r="BE1075" s="1">
        <v>1890</v>
      </c>
      <c r="BF1075" s="1" t="s">
        <v>146</v>
      </c>
      <c r="BG1075" s="1">
        <v>1890</v>
      </c>
      <c r="BH1075" s="1">
        <v>29.43</v>
      </c>
      <c r="BI1075" s="1">
        <v>40.55</v>
      </c>
      <c r="BJ1075" s="1">
        <v>0</v>
      </c>
      <c r="BL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>
        <v>1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1890</v>
      </c>
      <c r="CD1075" s="1">
        <v>1</v>
      </c>
      <c r="CE1075" s="1" t="s">
        <v>118</v>
      </c>
      <c r="CF1075" s="1" t="s">
        <v>1511</v>
      </c>
      <c r="CG1075" s="1" t="str">
        <f>"05"</f>
        <v>05</v>
      </c>
      <c r="CH1075" s="1" t="str">
        <f>"2"</f>
        <v>2</v>
      </c>
      <c r="CI1075" s="1" t="str">
        <f>"07"</f>
        <v>07</v>
      </c>
      <c r="CJ1075" s="1" t="s">
        <v>120</v>
      </c>
      <c r="CK1075" s="1" t="str">
        <f t="shared" ref="CK1075:CK1138" si="235">"02"</f>
        <v>02</v>
      </c>
      <c r="CL1075" s="1" t="s">
        <v>121</v>
      </c>
      <c r="CW1075" s="1">
        <v>0</v>
      </c>
      <c r="CX1075" s="1">
        <v>0</v>
      </c>
      <c r="CY1075" s="1">
        <v>0</v>
      </c>
    </row>
    <row r="1076" spans="1:103">
      <c r="A1076" s="1">
        <v>410</v>
      </c>
      <c r="B1076" s="1" t="s">
        <v>138</v>
      </c>
      <c r="C1076" s="1">
        <v>410404</v>
      </c>
      <c r="D1076" s="1" t="s">
        <v>102</v>
      </c>
      <c r="E1076" s="1">
        <v>8673</v>
      </c>
      <c r="F1076" s="1" t="s">
        <v>191</v>
      </c>
      <c r="G1076" s="1" t="s">
        <v>192</v>
      </c>
      <c r="I1076" s="1" t="s">
        <v>192</v>
      </c>
      <c r="K1076" s="1">
        <v>332</v>
      </c>
      <c r="L1076" s="1">
        <v>332</v>
      </c>
      <c r="M1076" s="1" t="s">
        <v>1698</v>
      </c>
      <c r="N1076" s="1" t="s">
        <v>106</v>
      </c>
      <c r="O1076" s="1" t="s">
        <v>198</v>
      </c>
      <c r="P1076" s="1" t="s">
        <v>108</v>
      </c>
      <c r="Q1076" s="1" t="s">
        <v>109</v>
      </c>
      <c r="R1076" s="1">
        <v>1</v>
      </c>
      <c r="S1076" s="1" t="s">
        <v>110</v>
      </c>
      <c r="T1076" s="1" t="s">
        <v>111</v>
      </c>
      <c r="U1076" s="1" t="s">
        <v>112</v>
      </c>
      <c r="V1076" s="1">
        <v>411</v>
      </c>
      <c r="Y1076" s="1">
        <v>410080</v>
      </c>
      <c r="Z1076" s="1" t="s">
        <v>113</v>
      </c>
      <c r="AG1076" s="1">
        <v>1</v>
      </c>
      <c r="AH1076" s="4">
        <v>42559</v>
      </c>
      <c r="AI1076" s="1">
        <v>57</v>
      </c>
      <c r="AS1076" s="4">
        <v>42727</v>
      </c>
      <c r="AT1076" s="4">
        <v>42886</v>
      </c>
      <c r="AU1076" s="4">
        <v>42745</v>
      </c>
      <c r="AW1076" s="1">
        <v>1</v>
      </c>
      <c r="AY1076" s="1" t="s">
        <v>116</v>
      </c>
      <c r="BB1076" s="1">
        <v>0</v>
      </c>
      <c r="BC1076" s="1">
        <v>0</v>
      </c>
      <c r="BD1076" s="1">
        <v>1</v>
      </c>
      <c r="BE1076" s="1">
        <v>1890</v>
      </c>
      <c r="BF1076" s="1" t="s">
        <v>146</v>
      </c>
      <c r="BG1076" s="1">
        <v>1890</v>
      </c>
      <c r="BH1076" s="1">
        <v>29.43</v>
      </c>
      <c r="BI1076" s="1">
        <v>40.55</v>
      </c>
      <c r="BJ1076" s="1">
        <v>0</v>
      </c>
      <c r="BL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>
        <v>1</v>
      </c>
      <c r="BV1076" s="1">
        <v>0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1890</v>
      </c>
      <c r="CD1076" s="1">
        <v>1</v>
      </c>
      <c r="CE1076" s="1" t="s">
        <v>118</v>
      </c>
      <c r="CF1076" s="1" t="s">
        <v>1511</v>
      </c>
      <c r="CG1076" s="1" t="str">
        <f>"05"</f>
        <v>05</v>
      </c>
      <c r="CH1076" s="1" t="str">
        <f>"2"</f>
        <v>2</v>
      </c>
      <c r="CI1076" s="1" t="str">
        <f>"07"</f>
        <v>07</v>
      </c>
      <c r="CJ1076" s="1" t="s">
        <v>120</v>
      </c>
      <c r="CK1076" s="1" t="str">
        <f>"02"</f>
        <v>02</v>
      </c>
      <c r="CL1076" s="1" t="s">
        <v>121</v>
      </c>
      <c r="CW1076" s="1">
        <v>0</v>
      </c>
      <c r="CX1076" s="1">
        <v>0</v>
      </c>
      <c r="CY1076" s="1">
        <v>0</v>
      </c>
    </row>
    <row r="1077" spans="1:103">
      <c r="A1077" s="1">
        <v>410</v>
      </c>
      <c r="B1077" s="1" t="s">
        <v>138</v>
      </c>
      <c r="C1077" s="1">
        <v>410404</v>
      </c>
      <c r="D1077" s="1" t="s">
        <v>102</v>
      </c>
      <c r="E1077" s="1">
        <v>8673</v>
      </c>
      <c r="F1077" s="1" t="s">
        <v>191</v>
      </c>
      <c r="G1077" s="1" t="s">
        <v>192</v>
      </c>
      <c r="I1077" s="1" t="s">
        <v>192</v>
      </c>
      <c r="K1077" s="1">
        <v>333</v>
      </c>
      <c r="L1077" s="1">
        <v>333</v>
      </c>
      <c r="M1077" s="1" t="s">
        <v>1698</v>
      </c>
      <c r="N1077" s="1" t="s">
        <v>106</v>
      </c>
      <c r="O1077" s="1" t="s">
        <v>198</v>
      </c>
      <c r="P1077" s="1" t="s">
        <v>108</v>
      </c>
      <c r="Q1077" s="1" t="s">
        <v>109</v>
      </c>
      <c r="R1077" s="1">
        <v>1</v>
      </c>
      <c r="S1077" s="1" t="s">
        <v>110</v>
      </c>
      <c r="T1077" s="1" t="s">
        <v>111</v>
      </c>
      <c r="U1077" s="1" t="s">
        <v>112</v>
      </c>
      <c r="V1077" s="1">
        <v>411</v>
      </c>
      <c r="Y1077" s="1">
        <v>410080</v>
      </c>
      <c r="Z1077" s="1" t="s">
        <v>113</v>
      </c>
      <c r="AG1077" s="1">
        <v>1</v>
      </c>
      <c r="AH1077" s="4">
        <v>42559</v>
      </c>
      <c r="AI1077" s="1">
        <v>57</v>
      </c>
      <c r="AS1077" s="4">
        <v>42727</v>
      </c>
      <c r="AT1077" s="4">
        <v>42886</v>
      </c>
      <c r="AU1077" s="4">
        <v>42745</v>
      </c>
      <c r="AW1077" s="1">
        <v>1</v>
      </c>
      <c r="AY1077" s="1" t="s">
        <v>116</v>
      </c>
      <c r="BB1077" s="1">
        <v>0</v>
      </c>
      <c r="BC1077" s="1">
        <v>0</v>
      </c>
      <c r="BD1077" s="1">
        <v>1</v>
      </c>
      <c r="BE1077" s="1">
        <v>1890</v>
      </c>
      <c r="BF1077" s="1" t="s">
        <v>146</v>
      </c>
      <c r="BG1077" s="1">
        <v>1890</v>
      </c>
      <c r="BH1077" s="1">
        <v>29.43</v>
      </c>
      <c r="BI1077" s="1">
        <v>40.55</v>
      </c>
      <c r="BJ1077" s="1">
        <v>0</v>
      </c>
      <c r="BL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1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1890</v>
      </c>
      <c r="CD1077" s="1">
        <v>1</v>
      </c>
      <c r="CE1077" s="1" t="s">
        <v>118</v>
      </c>
      <c r="CF1077" s="1" t="s">
        <v>1511</v>
      </c>
      <c r="CG1077" s="1" t="str">
        <f>"05"</f>
        <v>05</v>
      </c>
      <c r="CH1077" s="1" t="str">
        <f>"2"</f>
        <v>2</v>
      </c>
      <c r="CI1077" s="1" t="str">
        <f>"07"</f>
        <v>07</v>
      </c>
      <c r="CJ1077" s="1" t="s">
        <v>120</v>
      </c>
      <c r="CK1077" s="1" t="str">
        <f>"02"</f>
        <v>02</v>
      </c>
      <c r="CL1077" s="1" t="s">
        <v>121</v>
      </c>
      <c r="CW1077" s="1">
        <v>0</v>
      </c>
      <c r="CX1077" s="1">
        <v>0</v>
      </c>
      <c r="CY1077" s="1">
        <v>0</v>
      </c>
    </row>
    <row r="1078" spans="1:103">
      <c r="A1078" s="1">
        <v>410</v>
      </c>
      <c r="B1078" s="1" t="s">
        <v>138</v>
      </c>
      <c r="C1078" s="1">
        <v>410404</v>
      </c>
      <c r="D1078" s="1" t="s">
        <v>102</v>
      </c>
      <c r="E1078" s="1">
        <v>8673</v>
      </c>
      <c r="F1078" s="1" t="s">
        <v>191</v>
      </c>
      <c r="G1078" s="1" t="s">
        <v>192</v>
      </c>
      <c r="I1078" s="1" t="s">
        <v>192</v>
      </c>
      <c r="K1078" s="1">
        <v>334</v>
      </c>
      <c r="L1078" s="1">
        <v>334</v>
      </c>
      <c r="M1078" s="1" t="s">
        <v>1698</v>
      </c>
      <c r="N1078" s="1" t="s">
        <v>106</v>
      </c>
      <c r="O1078" s="1" t="s">
        <v>198</v>
      </c>
      <c r="P1078" s="1" t="s">
        <v>108</v>
      </c>
      <c r="Q1078" s="1" t="s">
        <v>109</v>
      </c>
      <c r="R1078" s="1">
        <v>1</v>
      </c>
      <c r="S1078" s="1" t="s">
        <v>110</v>
      </c>
      <c r="T1078" s="1" t="s">
        <v>111</v>
      </c>
      <c r="U1078" s="1" t="s">
        <v>112</v>
      </c>
      <c r="V1078" s="1">
        <v>411</v>
      </c>
      <c r="Y1078" s="1">
        <v>410080</v>
      </c>
      <c r="Z1078" s="1" t="s">
        <v>113</v>
      </c>
      <c r="AG1078" s="1">
        <v>1</v>
      </c>
      <c r="AH1078" s="4">
        <v>42559</v>
      </c>
      <c r="AI1078" s="1">
        <v>57</v>
      </c>
      <c r="AS1078" s="4">
        <v>42727</v>
      </c>
      <c r="AT1078" s="4">
        <v>42886</v>
      </c>
      <c r="AU1078" s="4">
        <v>42745</v>
      </c>
      <c r="AW1078" s="1">
        <v>1</v>
      </c>
      <c r="AY1078" s="1" t="s">
        <v>116</v>
      </c>
      <c r="BB1078" s="1">
        <v>0</v>
      </c>
      <c r="BC1078" s="1">
        <v>0</v>
      </c>
      <c r="BD1078" s="1">
        <v>1</v>
      </c>
      <c r="BE1078" s="1">
        <v>1890</v>
      </c>
      <c r="BF1078" s="1" t="s">
        <v>146</v>
      </c>
      <c r="BG1078" s="1">
        <v>1890</v>
      </c>
      <c r="BH1078" s="1">
        <v>29.43</v>
      </c>
      <c r="BI1078" s="1">
        <v>40.55</v>
      </c>
      <c r="BJ1078" s="1">
        <v>0</v>
      </c>
      <c r="BL1078" s="1">
        <v>0</v>
      </c>
      <c r="BN1078" s="1">
        <v>0</v>
      </c>
      <c r="BO1078" s="1">
        <v>0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>
        <v>1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1890</v>
      </c>
      <c r="CD1078" s="1">
        <v>1</v>
      </c>
      <c r="CE1078" s="1" t="s">
        <v>118</v>
      </c>
      <c r="CF1078" s="1" t="s">
        <v>1511</v>
      </c>
      <c r="CG1078" s="1" t="str">
        <f>"05"</f>
        <v>05</v>
      </c>
      <c r="CH1078" s="1" t="str">
        <f>"2"</f>
        <v>2</v>
      </c>
      <c r="CI1078" s="1" t="str">
        <f>"07"</f>
        <v>07</v>
      </c>
      <c r="CJ1078" s="1" t="s">
        <v>120</v>
      </c>
      <c r="CK1078" s="1" t="str">
        <f>"02"</f>
        <v>02</v>
      </c>
      <c r="CL1078" s="1" t="s">
        <v>121</v>
      </c>
      <c r="CW1078" s="1">
        <v>0</v>
      </c>
      <c r="CX1078" s="1">
        <v>0</v>
      </c>
      <c r="CY1078" s="1">
        <v>0</v>
      </c>
    </row>
    <row r="1079" spans="1:103">
      <c r="A1079" s="1">
        <v>410</v>
      </c>
      <c r="B1079" s="1" t="s">
        <v>138</v>
      </c>
      <c r="C1079" s="1">
        <v>410404</v>
      </c>
      <c r="D1079" s="1" t="s">
        <v>102</v>
      </c>
      <c r="E1079" s="1">
        <v>8673</v>
      </c>
      <c r="F1079" s="1" t="s">
        <v>191</v>
      </c>
      <c r="G1079" s="1" t="s">
        <v>192</v>
      </c>
      <c r="I1079" s="1" t="s">
        <v>192</v>
      </c>
      <c r="K1079" s="1">
        <v>335</v>
      </c>
      <c r="L1079" s="1">
        <v>335</v>
      </c>
      <c r="M1079" s="1" t="s">
        <v>1698</v>
      </c>
      <c r="N1079" s="1" t="s">
        <v>106</v>
      </c>
      <c r="O1079" s="1" t="s">
        <v>198</v>
      </c>
      <c r="P1079" s="1" t="s">
        <v>108</v>
      </c>
      <c r="Q1079" s="1" t="s">
        <v>109</v>
      </c>
      <c r="R1079" s="1">
        <v>1</v>
      </c>
      <c r="S1079" s="1" t="s">
        <v>110</v>
      </c>
      <c r="T1079" s="1" t="s">
        <v>111</v>
      </c>
      <c r="U1079" s="1" t="s">
        <v>112</v>
      </c>
      <c r="V1079" s="1">
        <v>411</v>
      </c>
      <c r="Y1079" s="1">
        <v>410080</v>
      </c>
      <c r="Z1079" s="1" t="s">
        <v>113</v>
      </c>
      <c r="AG1079" s="1">
        <v>1</v>
      </c>
      <c r="AH1079" s="4">
        <v>42559</v>
      </c>
      <c r="AI1079" s="1">
        <v>57</v>
      </c>
      <c r="AS1079" s="4">
        <v>42727</v>
      </c>
      <c r="AT1079" s="4">
        <v>42886</v>
      </c>
      <c r="AU1079" s="4">
        <v>42745</v>
      </c>
      <c r="AW1079" s="1">
        <v>1</v>
      </c>
      <c r="AY1079" s="1" t="s">
        <v>116</v>
      </c>
      <c r="BB1079" s="1">
        <v>0</v>
      </c>
      <c r="BC1079" s="1">
        <v>0</v>
      </c>
      <c r="BD1079" s="1">
        <v>1</v>
      </c>
      <c r="BE1079" s="1">
        <v>1890</v>
      </c>
      <c r="BF1079" s="1" t="s">
        <v>146</v>
      </c>
      <c r="BG1079" s="1">
        <v>1890</v>
      </c>
      <c r="BH1079" s="1">
        <v>29.43</v>
      </c>
      <c r="BI1079" s="1">
        <v>40.55</v>
      </c>
      <c r="BJ1079" s="1">
        <v>0</v>
      </c>
      <c r="BL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1</v>
      </c>
      <c r="BV1079" s="1">
        <v>0</v>
      </c>
      <c r="BW1079" s="1">
        <v>0</v>
      </c>
      <c r="BX1079" s="1">
        <v>0</v>
      </c>
      <c r="BY1079" s="1">
        <v>0</v>
      </c>
      <c r="BZ1079" s="1">
        <v>0</v>
      </c>
      <c r="CA1079" s="1">
        <v>0</v>
      </c>
      <c r="CB1079" s="1">
        <v>0</v>
      </c>
      <c r="CC1079" s="1">
        <v>1890</v>
      </c>
      <c r="CD1079" s="1">
        <v>1</v>
      </c>
      <c r="CE1079" s="1" t="s">
        <v>118</v>
      </c>
      <c r="CF1079" s="1" t="s">
        <v>1511</v>
      </c>
      <c r="CG1079" s="1" t="str">
        <f>"05"</f>
        <v>05</v>
      </c>
      <c r="CH1079" s="1" t="str">
        <f>"2"</f>
        <v>2</v>
      </c>
      <c r="CI1079" s="1" t="str">
        <f>"07"</f>
        <v>07</v>
      </c>
      <c r="CJ1079" s="1" t="s">
        <v>120</v>
      </c>
      <c r="CK1079" s="1" t="str">
        <f>"02"</f>
        <v>02</v>
      </c>
      <c r="CL1079" s="1" t="s">
        <v>121</v>
      </c>
      <c r="CW1079" s="1">
        <v>0</v>
      </c>
      <c r="CX1079" s="1">
        <v>0</v>
      </c>
      <c r="CY1079" s="1">
        <v>0</v>
      </c>
    </row>
    <row r="1080" spans="1:103">
      <c r="A1080" s="1">
        <v>410</v>
      </c>
      <c r="B1080" s="1" t="s">
        <v>138</v>
      </c>
      <c r="C1080" s="1">
        <v>410404</v>
      </c>
      <c r="D1080" s="1" t="s">
        <v>102</v>
      </c>
      <c r="E1080" s="1">
        <v>8673</v>
      </c>
      <c r="F1080" s="1" t="s">
        <v>191</v>
      </c>
      <c r="G1080" s="1" t="s">
        <v>192</v>
      </c>
      <c r="I1080" s="1" t="s">
        <v>192</v>
      </c>
      <c r="K1080" s="1">
        <v>336</v>
      </c>
      <c r="L1080" s="1">
        <v>336</v>
      </c>
      <c r="M1080" s="1" t="s">
        <v>1698</v>
      </c>
      <c r="N1080" s="1" t="s">
        <v>106</v>
      </c>
      <c r="O1080" s="1" t="s">
        <v>198</v>
      </c>
      <c r="P1080" s="1" t="s">
        <v>108</v>
      </c>
      <c r="Q1080" s="1" t="s">
        <v>109</v>
      </c>
      <c r="R1080" s="1">
        <v>1</v>
      </c>
      <c r="S1080" s="1" t="s">
        <v>110</v>
      </c>
      <c r="T1080" s="1" t="s">
        <v>111</v>
      </c>
      <c r="U1080" s="1" t="s">
        <v>112</v>
      </c>
      <c r="V1080" s="1">
        <v>411</v>
      </c>
      <c r="Y1080" s="1">
        <v>410080</v>
      </c>
      <c r="Z1080" s="1" t="s">
        <v>113</v>
      </c>
      <c r="AG1080" s="1">
        <v>1</v>
      </c>
      <c r="AH1080" s="4">
        <v>42559</v>
      </c>
      <c r="AI1080" s="1">
        <v>57</v>
      </c>
      <c r="AS1080" s="4">
        <v>42727</v>
      </c>
      <c r="AT1080" s="4">
        <v>42886</v>
      </c>
      <c r="AU1080" s="4">
        <v>42745</v>
      </c>
      <c r="AW1080" s="1">
        <v>1</v>
      </c>
      <c r="AY1080" s="1" t="s">
        <v>116</v>
      </c>
      <c r="BB1080" s="1">
        <v>0</v>
      </c>
      <c r="BC1080" s="1">
        <v>0</v>
      </c>
      <c r="BD1080" s="1">
        <v>1</v>
      </c>
      <c r="BE1080" s="1">
        <v>1890</v>
      </c>
      <c r="BF1080" s="1" t="s">
        <v>146</v>
      </c>
      <c r="BG1080" s="1">
        <v>1890</v>
      </c>
      <c r="BH1080" s="1">
        <v>29.43</v>
      </c>
      <c r="BI1080" s="1">
        <v>40.55</v>
      </c>
      <c r="BJ1080" s="1">
        <v>0</v>
      </c>
      <c r="BL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>
        <v>1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1890</v>
      </c>
      <c r="CD1080" s="1">
        <v>1</v>
      </c>
      <c r="CE1080" s="1" t="s">
        <v>118</v>
      </c>
      <c r="CF1080" s="1" t="s">
        <v>1511</v>
      </c>
      <c r="CG1080" s="1" t="str">
        <f t="shared" ref="CG1080:CG1143" si="236">"05"</f>
        <v>05</v>
      </c>
      <c r="CH1080" s="1" t="str">
        <f t="shared" ref="CH1080:CH1143" si="237">"2"</f>
        <v>2</v>
      </c>
      <c r="CI1080" s="1" t="str">
        <f>"07"</f>
        <v>07</v>
      </c>
      <c r="CJ1080" s="1" t="s">
        <v>120</v>
      </c>
      <c r="CK1080" s="1" t="str">
        <f>"02"</f>
        <v>02</v>
      </c>
      <c r="CL1080" s="1" t="s">
        <v>121</v>
      </c>
      <c r="CW1080" s="1">
        <v>0</v>
      </c>
      <c r="CX1080" s="1">
        <v>0</v>
      </c>
      <c r="CY1080" s="1">
        <v>0</v>
      </c>
    </row>
    <row r="1081" spans="1:103">
      <c r="A1081" s="1">
        <v>410</v>
      </c>
      <c r="B1081" s="1" t="s">
        <v>138</v>
      </c>
      <c r="C1081" s="1">
        <v>410404</v>
      </c>
      <c r="D1081" s="1" t="s">
        <v>102</v>
      </c>
      <c r="E1081" s="1">
        <v>8673</v>
      </c>
      <c r="F1081" s="1" t="s">
        <v>191</v>
      </c>
      <c r="G1081" s="1" t="s">
        <v>192</v>
      </c>
      <c r="I1081" s="1" t="s">
        <v>192</v>
      </c>
      <c r="K1081" s="1">
        <v>337</v>
      </c>
      <c r="L1081" s="1">
        <v>337</v>
      </c>
      <c r="M1081" s="1" t="s">
        <v>1698</v>
      </c>
      <c r="N1081" s="1" t="s">
        <v>106</v>
      </c>
      <c r="O1081" s="1" t="s">
        <v>198</v>
      </c>
      <c r="P1081" s="1" t="s">
        <v>108</v>
      </c>
      <c r="Q1081" s="1" t="s">
        <v>109</v>
      </c>
      <c r="R1081" s="1">
        <v>1</v>
      </c>
      <c r="S1081" s="1" t="s">
        <v>110</v>
      </c>
      <c r="T1081" s="1" t="s">
        <v>111</v>
      </c>
      <c r="U1081" s="1" t="s">
        <v>112</v>
      </c>
      <c r="V1081" s="1">
        <v>411</v>
      </c>
      <c r="Y1081" s="1">
        <v>410080</v>
      </c>
      <c r="Z1081" s="1" t="s">
        <v>113</v>
      </c>
      <c r="AG1081" s="1">
        <v>1</v>
      </c>
      <c r="AH1081" s="4">
        <v>42559</v>
      </c>
      <c r="AI1081" s="1">
        <v>57</v>
      </c>
      <c r="AS1081" s="4">
        <v>42727</v>
      </c>
      <c r="AT1081" s="4">
        <v>42886</v>
      </c>
      <c r="AU1081" s="4">
        <v>42745</v>
      </c>
      <c r="AW1081" s="1">
        <v>1</v>
      </c>
      <c r="AY1081" s="1" t="s">
        <v>116</v>
      </c>
      <c r="BB1081" s="1">
        <v>0</v>
      </c>
      <c r="BC1081" s="1">
        <v>0</v>
      </c>
      <c r="BD1081" s="1">
        <v>1</v>
      </c>
      <c r="BE1081" s="1">
        <v>1890</v>
      </c>
      <c r="BF1081" s="1" t="s">
        <v>146</v>
      </c>
      <c r="BG1081" s="1">
        <v>1890</v>
      </c>
      <c r="BH1081" s="1">
        <v>29.43</v>
      </c>
      <c r="BI1081" s="1">
        <v>40.55</v>
      </c>
      <c r="BJ1081" s="1">
        <v>0</v>
      </c>
      <c r="BL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>
        <v>1</v>
      </c>
      <c r="BV1081" s="1">
        <v>0</v>
      </c>
      <c r="BW1081" s="1">
        <v>0</v>
      </c>
      <c r="BX1081" s="1">
        <v>0</v>
      </c>
      <c r="BY1081" s="1">
        <v>0</v>
      </c>
      <c r="BZ1081" s="1">
        <v>0</v>
      </c>
      <c r="CA1081" s="1">
        <v>0</v>
      </c>
      <c r="CB1081" s="1">
        <v>0</v>
      </c>
      <c r="CC1081" s="1">
        <v>1890</v>
      </c>
      <c r="CD1081" s="1">
        <v>1</v>
      </c>
      <c r="CE1081" s="1" t="s">
        <v>118</v>
      </c>
      <c r="CF1081" s="1" t="s">
        <v>1511</v>
      </c>
      <c r="CG1081" s="1" t="str">
        <f>"05"</f>
        <v>05</v>
      </c>
      <c r="CH1081" s="1" t="str">
        <f>"2"</f>
        <v>2</v>
      </c>
      <c r="CI1081" s="1" t="str">
        <f>"07"</f>
        <v>07</v>
      </c>
      <c r="CJ1081" s="1" t="s">
        <v>120</v>
      </c>
      <c r="CK1081" s="1" t="str">
        <f>"02"</f>
        <v>02</v>
      </c>
      <c r="CL1081" s="1" t="s">
        <v>121</v>
      </c>
      <c r="CW1081" s="1">
        <v>0</v>
      </c>
      <c r="CX1081" s="1">
        <v>0</v>
      </c>
      <c r="CY1081" s="1">
        <v>0</v>
      </c>
    </row>
    <row r="1082" spans="1:103">
      <c r="A1082" s="1">
        <v>410</v>
      </c>
      <c r="B1082" s="1" t="s">
        <v>138</v>
      </c>
      <c r="C1082" s="1">
        <v>410404</v>
      </c>
      <c r="D1082" s="1" t="s">
        <v>102</v>
      </c>
      <c r="E1082" s="1">
        <v>8673</v>
      </c>
      <c r="F1082" s="1" t="s">
        <v>191</v>
      </c>
      <c r="G1082" s="1" t="s">
        <v>192</v>
      </c>
      <c r="I1082" s="1" t="s">
        <v>192</v>
      </c>
      <c r="K1082" s="1">
        <v>338</v>
      </c>
      <c r="L1082" s="1">
        <v>338</v>
      </c>
      <c r="M1082" s="1" t="s">
        <v>1698</v>
      </c>
      <c r="N1082" s="1" t="s">
        <v>106</v>
      </c>
      <c r="O1082" s="1" t="s">
        <v>198</v>
      </c>
      <c r="P1082" s="1" t="s">
        <v>108</v>
      </c>
      <c r="Q1082" s="1" t="s">
        <v>109</v>
      </c>
      <c r="R1082" s="1">
        <v>1</v>
      </c>
      <c r="S1082" s="1" t="s">
        <v>110</v>
      </c>
      <c r="T1082" s="1" t="s">
        <v>111</v>
      </c>
      <c r="U1082" s="1" t="s">
        <v>112</v>
      </c>
      <c r="V1082" s="1">
        <v>411</v>
      </c>
      <c r="Y1082" s="1">
        <v>410080</v>
      </c>
      <c r="Z1082" s="1" t="s">
        <v>113</v>
      </c>
      <c r="AG1082" s="1">
        <v>1</v>
      </c>
      <c r="AH1082" s="4">
        <v>42559</v>
      </c>
      <c r="AI1082" s="1">
        <v>57</v>
      </c>
      <c r="AS1082" s="4">
        <v>42727</v>
      </c>
      <c r="AT1082" s="4">
        <v>42886</v>
      </c>
      <c r="AU1082" s="4">
        <v>42745</v>
      </c>
      <c r="AW1082" s="1">
        <v>1</v>
      </c>
      <c r="AY1082" s="1" t="s">
        <v>116</v>
      </c>
      <c r="BB1082" s="1">
        <v>0</v>
      </c>
      <c r="BC1082" s="1">
        <v>0</v>
      </c>
      <c r="BD1082" s="1">
        <v>1</v>
      </c>
      <c r="BE1082" s="1">
        <v>1890</v>
      </c>
      <c r="BF1082" s="1" t="s">
        <v>146</v>
      </c>
      <c r="BG1082" s="1">
        <v>1890</v>
      </c>
      <c r="BH1082" s="1">
        <v>29.43</v>
      </c>
      <c r="BI1082" s="1">
        <v>40.55</v>
      </c>
      <c r="BJ1082" s="1">
        <v>0</v>
      </c>
      <c r="BL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1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1890</v>
      </c>
      <c r="CD1082" s="1">
        <v>1</v>
      </c>
      <c r="CE1082" s="1" t="s">
        <v>118</v>
      </c>
      <c r="CF1082" s="1" t="s">
        <v>1511</v>
      </c>
      <c r="CG1082" s="1" t="str">
        <f>"05"</f>
        <v>05</v>
      </c>
      <c r="CH1082" s="1" t="str">
        <f>"2"</f>
        <v>2</v>
      </c>
      <c r="CI1082" s="1" t="str">
        <f>"07"</f>
        <v>07</v>
      </c>
      <c r="CJ1082" s="1" t="s">
        <v>120</v>
      </c>
      <c r="CK1082" s="1" t="str">
        <f>"02"</f>
        <v>02</v>
      </c>
      <c r="CL1082" s="1" t="s">
        <v>121</v>
      </c>
      <c r="CW1082" s="1">
        <v>0</v>
      </c>
      <c r="CX1082" s="1">
        <v>0</v>
      </c>
      <c r="CY1082" s="1">
        <v>0</v>
      </c>
    </row>
    <row r="1083" spans="1:103">
      <c r="A1083" s="1">
        <v>410</v>
      </c>
      <c r="B1083" s="1" t="s">
        <v>138</v>
      </c>
      <c r="C1083" s="1">
        <v>410404</v>
      </c>
      <c r="D1083" s="1" t="s">
        <v>102</v>
      </c>
      <c r="E1083" s="1">
        <v>8673</v>
      </c>
      <c r="F1083" s="1" t="s">
        <v>191</v>
      </c>
      <c r="G1083" s="1" t="s">
        <v>192</v>
      </c>
      <c r="I1083" s="1" t="s">
        <v>192</v>
      </c>
      <c r="K1083" s="1">
        <v>339</v>
      </c>
      <c r="L1083" s="1">
        <v>339</v>
      </c>
      <c r="M1083" s="1" t="s">
        <v>1698</v>
      </c>
      <c r="N1083" s="1" t="s">
        <v>106</v>
      </c>
      <c r="O1083" s="1" t="s">
        <v>198</v>
      </c>
      <c r="P1083" s="1" t="s">
        <v>108</v>
      </c>
      <c r="Q1083" s="1" t="s">
        <v>109</v>
      </c>
      <c r="R1083" s="1">
        <v>1</v>
      </c>
      <c r="S1083" s="1" t="s">
        <v>110</v>
      </c>
      <c r="T1083" s="1" t="s">
        <v>111</v>
      </c>
      <c r="U1083" s="1" t="s">
        <v>112</v>
      </c>
      <c r="V1083" s="1">
        <v>411</v>
      </c>
      <c r="Y1083" s="1">
        <v>410080</v>
      </c>
      <c r="Z1083" s="1" t="s">
        <v>113</v>
      </c>
      <c r="AG1083" s="1">
        <v>1</v>
      </c>
      <c r="AH1083" s="4">
        <v>42559</v>
      </c>
      <c r="AI1083" s="1">
        <v>57</v>
      </c>
      <c r="AS1083" s="4">
        <v>42727</v>
      </c>
      <c r="AT1083" s="4">
        <v>42886</v>
      </c>
      <c r="AU1083" s="4">
        <v>42745</v>
      </c>
      <c r="AW1083" s="1">
        <v>1</v>
      </c>
      <c r="AY1083" s="1" t="s">
        <v>116</v>
      </c>
      <c r="BB1083" s="1">
        <v>0</v>
      </c>
      <c r="BC1083" s="1">
        <v>0</v>
      </c>
      <c r="BD1083" s="1">
        <v>1</v>
      </c>
      <c r="BE1083" s="1">
        <v>1890</v>
      </c>
      <c r="BF1083" s="1" t="s">
        <v>146</v>
      </c>
      <c r="BG1083" s="1">
        <v>1890</v>
      </c>
      <c r="BH1083" s="1">
        <v>29.43</v>
      </c>
      <c r="BI1083" s="1">
        <v>40.55</v>
      </c>
      <c r="BJ1083" s="1">
        <v>0</v>
      </c>
      <c r="BL1083" s="1">
        <v>0</v>
      </c>
      <c r="BN1083" s="1">
        <v>0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>
        <v>1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0</v>
      </c>
      <c r="CB1083" s="1">
        <v>0</v>
      </c>
      <c r="CC1083" s="1">
        <v>1890</v>
      </c>
      <c r="CD1083" s="1">
        <v>1</v>
      </c>
      <c r="CE1083" s="1" t="s">
        <v>118</v>
      </c>
      <c r="CF1083" s="1" t="s">
        <v>1511</v>
      </c>
      <c r="CG1083" s="1" t="str">
        <f>"05"</f>
        <v>05</v>
      </c>
      <c r="CH1083" s="1" t="str">
        <f>"2"</f>
        <v>2</v>
      </c>
      <c r="CI1083" s="1" t="str">
        <f t="shared" ref="CI1083:CI1146" si="238">"07"</f>
        <v>07</v>
      </c>
      <c r="CJ1083" s="1" t="s">
        <v>120</v>
      </c>
      <c r="CK1083" s="1" t="str">
        <f>"02"</f>
        <v>02</v>
      </c>
      <c r="CL1083" s="1" t="s">
        <v>121</v>
      </c>
      <c r="CW1083" s="1">
        <v>0</v>
      </c>
      <c r="CX1083" s="1">
        <v>0</v>
      </c>
      <c r="CY1083" s="1">
        <v>0</v>
      </c>
    </row>
    <row r="1084" spans="1:103">
      <c r="A1084" s="1">
        <v>410</v>
      </c>
      <c r="B1084" s="1" t="s">
        <v>138</v>
      </c>
      <c r="C1084" s="1">
        <v>410404</v>
      </c>
      <c r="D1084" s="1" t="s">
        <v>102</v>
      </c>
      <c r="E1084" s="1">
        <v>8673</v>
      </c>
      <c r="F1084" s="1" t="s">
        <v>191</v>
      </c>
      <c r="G1084" s="1" t="s">
        <v>192</v>
      </c>
      <c r="I1084" s="1" t="s">
        <v>192</v>
      </c>
      <c r="K1084" s="1">
        <v>340</v>
      </c>
      <c r="L1084" s="1">
        <v>340</v>
      </c>
      <c r="M1084" s="1" t="s">
        <v>1698</v>
      </c>
      <c r="N1084" s="1" t="s">
        <v>106</v>
      </c>
      <c r="O1084" s="1" t="s">
        <v>198</v>
      </c>
      <c r="P1084" s="1" t="s">
        <v>108</v>
      </c>
      <c r="Q1084" s="1" t="s">
        <v>109</v>
      </c>
      <c r="R1084" s="1">
        <v>1</v>
      </c>
      <c r="S1084" s="1" t="s">
        <v>110</v>
      </c>
      <c r="T1084" s="1" t="s">
        <v>111</v>
      </c>
      <c r="U1084" s="1" t="s">
        <v>112</v>
      </c>
      <c r="V1084" s="1">
        <v>411</v>
      </c>
      <c r="Y1084" s="1">
        <v>410080</v>
      </c>
      <c r="Z1084" s="1" t="s">
        <v>113</v>
      </c>
      <c r="AG1084" s="1">
        <v>1</v>
      </c>
      <c r="AH1084" s="4">
        <v>42559</v>
      </c>
      <c r="AI1084" s="1">
        <v>57</v>
      </c>
      <c r="AS1084" s="4">
        <v>42727</v>
      </c>
      <c r="AT1084" s="4">
        <v>42886</v>
      </c>
      <c r="AU1084" s="4">
        <v>42745</v>
      </c>
      <c r="AW1084" s="1">
        <v>1</v>
      </c>
      <c r="AY1084" s="1" t="s">
        <v>116</v>
      </c>
      <c r="BB1084" s="1">
        <v>0</v>
      </c>
      <c r="BC1084" s="1">
        <v>0</v>
      </c>
      <c r="BD1084" s="1">
        <v>1</v>
      </c>
      <c r="BE1084" s="1">
        <v>1890</v>
      </c>
      <c r="BF1084" s="1" t="s">
        <v>146</v>
      </c>
      <c r="BG1084" s="1">
        <v>1890</v>
      </c>
      <c r="BH1084" s="1">
        <v>29.43</v>
      </c>
      <c r="BI1084" s="1">
        <v>40.55</v>
      </c>
      <c r="BJ1084" s="1">
        <v>0</v>
      </c>
      <c r="BL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S1084" s="1">
        <v>0</v>
      </c>
      <c r="BT1084" s="1">
        <v>0</v>
      </c>
      <c r="BU1084" s="1">
        <v>1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1890</v>
      </c>
      <c r="CD1084" s="1">
        <v>1</v>
      </c>
      <c r="CE1084" s="1" t="s">
        <v>118</v>
      </c>
      <c r="CF1084" s="1" t="s">
        <v>1511</v>
      </c>
      <c r="CG1084" s="1" t="str">
        <f>"05"</f>
        <v>05</v>
      </c>
      <c r="CH1084" s="1" t="str">
        <f>"2"</f>
        <v>2</v>
      </c>
      <c r="CI1084" s="1" t="str">
        <f>"07"</f>
        <v>07</v>
      </c>
      <c r="CJ1084" s="1" t="s">
        <v>120</v>
      </c>
      <c r="CK1084" s="1" t="str">
        <f>"02"</f>
        <v>02</v>
      </c>
      <c r="CL1084" s="1" t="s">
        <v>121</v>
      </c>
      <c r="CW1084" s="1">
        <v>0</v>
      </c>
      <c r="CX1084" s="1">
        <v>0</v>
      </c>
      <c r="CY1084" s="1">
        <v>0</v>
      </c>
    </row>
    <row r="1085" spans="1:103">
      <c r="A1085" s="1">
        <v>410</v>
      </c>
      <c r="B1085" s="1" t="s">
        <v>138</v>
      </c>
      <c r="C1085" s="1">
        <v>410404</v>
      </c>
      <c r="D1085" s="1" t="s">
        <v>102</v>
      </c>
      <c r="E1085" s="1">
        <v>8673</v>
      </c>
      <c r="F1085" s="1" t="s">
        <v>191</v>
      </c>
      <c r="G1085" s="1" t="s">
        <v>192</v>
      </c>
      <c r="I1085" s="1" t="s">
        <v>192</v>
      </c>
      <c r="K1085" s="1">
        <v>341</v>
      </c>
      <c r="L1085" s="1">
        <v>341</v>
      </c>
      <c r="M1085" s="1" t="s">
        <v>1698</v>
      </c>
      <c r="N1085" s="1" t="s">
        <v>106</v>
      </c>
      <c r="O1085" s="1" t="s">
        <v>198</v>
      </c>
      <c r="P1085" s="1" t="s">
        <v>108</v>
      </c>
      <c r="Q1085" s="1" t="s">
        <v>109</v>
      </c>
      <c r="R1085" s="1">
        <v>1</v>
      </c>
      <c r="S1085" s="1" t="s">
        <v>110</v>
      </c>
      <c r="T1085" s="1" t="s">
        <v>111</v>
      </c>
      <c r="U1085" s="1" t="s">
        <v>112</v>
      </c>
      <c r="V1085" s="1">
        <v>411</v>
      </c>
      <c r="Y1085" s="1">
        <v>410080</v>
      </c>
      <c r="Z1085" s="1" t="s">
        <v>113</v>
      </c>
      <c r="AG1085" s="1">
        <v>1</v>
      </c>
      <c r="AH1085" s="4">
        <v>42559</v>
      </c>
      <c r="AI1085" s="1">
        <v>57</v>
      </c>
      <c r="AS1085" s="4">
        <v>42727</v>
      </c>
      <c r="AT1085" s="4">
        <v>42886</v>
      </c>
      <c r="AU1085" s="4">
        <v>42745</v>
      </c>
      <c r="AW1085" s="1">
        <v>1</v>
      </c>
      <c r="AY1085" s="1" t="s">
        <v>116</v>
      </c>
      <c r="BB1085" s="1">
        <v>0</v>
      </c>
      <c r="BC1085" s="1">
        <v>0</v>
      </c>
      <c r="BD1085" s="1">
        <v>1</v>
      </c>
      <c r="BE1085" s="1">
        <v>1890</v>
      </c>
      <c r="BF1085" s="1" t="s">
        <v>146</v>
      </c>
      <c r="BG1085" s="1">
        <v>1890</v>
      </c>
      <c r="BH1085" s="1">
        <v>29.43</v>
      </c>
      <c r="BI1085" s="1">
        <v>40.55</v>
      </c>
      <c r="BJ1085" s="1">
        <v>0</v>
      </c>
      <c r="BL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>
        <v>1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1890</v>
      </c>
      <c r="CD1085" s="1">
        <v>1</v>
      </c>
      <c r="CE1085" s="1" t="s">
        <v>118</v>
      </c>
      <c r="CF1085" s="1" t="s">
        <v>1511</v>
      </c>
      <c r="CG1085" s="1" t="str">
        <f>"05"</f>
        <v>05</v>
      </c>
      <c r="CH1085" s="1" t="str">
        <f>"2"</f>
        <v>2</v>
      </c>
      <c r="CI1085" s="1" t="str">
        <f>"07"</f>
        <v>07</v>
      </c>
      <c r="CJ1085" s="1" t="s">
        <v>120</v>
      </c>
      <c r="CK1085" s="1" t="str">
        <f>"02"</f>
        <v>02</v>
      </c>
      <c r="CL1085" s="1" t="s">
        <v>121</v>
      </c>
      <c r="CW1085" s="1">
        <v>0</v>
      </c>
      <c r="CX1085" s="1">
        <v>0</v>
      </c>
      <c r="CY1085" s="1">
        <v>0</v>
      </c>
    </row>
    <row r="1086" spans="1:103">
      <c r="A1086" s="1">
        <v>410</v>
      </c>
      <c r="B1086" s="1" t="s">
        <v>138</v>
      </c>
      <c r="C1086" s="1">
        <v>410404</v>
      </c>
      <c r="D1086" s="1" t="s">
        <v>102</v>
      </c>
      <c r="E1086" s="1">
        <v>8673</v>
      </c>
      <c r="F1086" s="1" t="s">
        <v>191</v>
      </c>
      <c r="G1086" s="1" t="s">
        <v>192</v>
      </c>
      <c r="I1086" s="1" t="s">
        <v>192</v>
      </c>
      <c r="K1086" s="1">
        <v>342</v>
      </c>
      <c r="L1086" s="1">
        <v>342</v>
      </c>
      <c r="M1086" s="1" t="s">
        <v>1698</v>
      </c>
      <c r="N1086" s="1" t="s">
        <v>106</v>
      </c>
      <c r="O1086" s="1" t="s">
        <v>198</v>
      </c>
      <c r="P1086" s="1" t="s">
        <v>108</v>
      </c>
      <c r="Q1086" s="1" t="s">
        <v>109</v>
      </c>
      <c r="R1086" s="1">
        <v>1</v>
      </c>
      <c r="S1086" s="1" t="s">
        <v>110</v>
      </c>
      <c r="T1086" s="1" t="s">
        <v>111</v>
      </c>
      <c r="U1086" s="1" t="s">
        <v>112</v>
      </c>
      <c r="V1086" s="1">
        <v>411</v>
      </c>
      <c r="Y1086" s="1">
        <v>410080</v>
      </c>
      <c r="Z1086" s="1" t="s">
        <v>113</v>
      </c>
      <c r="AG1086" s="1">
        <v>1</v>
      </c>
      <c r="AH1086" s="4">
        <v>42559</v>
      </c>
      <c r="AI1086" s="1">
        <v>57</v>
      </c>
      <c r="AS1086" s="4">
        <v>42727</v>
      </c>
      <c r="AT1086" s="4">
        <v>42886</v>
      </c>
      <c r="AU1086" s="4">
        <v>42745</v>
      </c>
      <c r="AW1086" s="1">
        <v>1</v>
      </c>
      <c r="AY1086" s="1" t="s">
        <v>116</v>
      </c>
      <c r="BB1086" s="1">
        <v>0</v>
      </c>
      <c r="BC1086" s="1">
        <v>0</v>
      </c>
      <c r="BD1086" s="1">
        <v>1</v>
      </c>
      <c r="BE1086" s="1">
        <v>1890</v>
      </c>
      <c r="BF1086" s="1" t="s">
        <v>146</v>
      </c>
      <c r="BG1086" s="1">
        <v>1890</v>
      </c>
      <c r="BH1086" s="1">
        <v>29.43</v>
      </c>
      <c r="BI1086" s="1">
        <v>40.55</v>
      </c>
      <c r="BJ1086" s="1">
        <v>0</v>
      </c>
      <c r="BL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S1086" s="1">
        <v>0</v>
      </c>
      <c r="BT1086" s="1">
        <v>0</v>
      </c>
      <c r="BU1086" s="1">
        <v>1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1890</v>
      </c>
      <c r="CD1086" s="1">
        <v>1</v>
      </c>
      <c r="CE1086" s="1" t="s">
        <v>118</v>
      </c>
      <c r="CF1086" s="1" t="s">
        <v>1511</v>
      </c>
      <c r="CG1086" s="1" t="str">
        <f>"05"</f>
        <v>05</v>
      </c>
      <c r="CH1086" s="1" t="str">
        <f>"2"</f>
        <v>2</v>
      </c>
      <c r="CI1086" s="1" t="str">
        <f>"07"</f>
        <v>07</v>
      </c>
      <c r="CJ1086" s="1" t="s">
        <v>120</v>
      </c>
      <c r="CK1086" s="1" t="str">
        <f>"02"</f>
        <v>02</v>
      </c>
      <c r="CL1086" s="1" t="s">
        <v>121</v>
      </c>
      <c r="CW1086" s="1">
        <v>0</v>
      </c>
      <c r="CX1086" s="1">
        <v>0</v>
      </c>
      <c r="CY1086" s="1">
        <v>0</v>
      </c>
    </row>
    <row r="1087" spans="1:103">
      <c r="A1087" s="1">
        <v>410</v>
      </c>
      <c r="B1087" s="1" t="s">
        <v>138</v>
      </c>
      <c r="C1087" s="1">
        <v>410404</v>
      </c>
      <c r="D1087" s="1" t="s">
        <v>102</v>
      </c>
      <c r="E1087" s="1">
        <v>8673</v>
      </c>
      <c r="F1087" s="1" t="s">
        <v>191</v>
      </c>
      <c r="G1087" s="1" t="s">
        <v>192</v>
      </c>
      <c r="I1087" s="1" t="s">
        <v>192</v>
      </c>
      <c r="K1087" s="1">
        <v>607</v>
      </c>
      <c r="L1087" s="1">
        <v>362</v>
      </c>
      <c r="M1087" s="1" t="s">
        <v>1698</v>
      </c>
      <c r="N1087" s="1" t="s">
        <v>106</v>
      </c>
      <c r="O1087" s="1" t="s">
        <v>198</v>
      </c>
      <c r="P1087" s="1" t="s">
        <v>108</v>
      </c>
      <c r="Q1087" s="1" t="s">
        <v>109</v>
      </c>
      <c r="R1087" s="1">
        <v>1</v>
      </c>
      <c r="S1087" s="1" t="s">
        <v>110</v>
      </c>
      <c r="T1087" s="1" t="s">
        <v>111</v>
      </c>
      <c r="U1087" s="1" t="s">
        <v>112</v>
      </c>
      <c r="V1087" s="1">
        <v>411</v>
      </c>
      <c r="Y1087" s="1">
        <v>410080</v>
      </c>
      <c r="Z1087" s="1" t="s">
        <v>113</v>
      </c>
      <c r="AG1087" s="1">
        <v>1</v>
      </c>
      <c r="AH1087" s="4">
        <v>42559</v>
      </c>
      <c r="AI1087" s="1">
        <v>57</v>
      </c>
      <c r="AS1087" s="4">
        <v>42727</v>
      </c>
      <c r="AT1087" s="4">
        <v>42886</v>
      </c>
      <c r="AU1087" s="4">
        <v>42745</v>
      </c>
      <c r="AW1087" s="1">
        <v>1</v>
      </c>
      <c r="AY1087" s="1" t="s">
        <v>116</v>
      </c>
      <c r="BB1087" s="1">
        <v>0</v>
      </c>
      <c r="BC1087" s="1">
        <v>0</v>
      </c>
      <c r="BD1087" s="1">
        <v>1</v>
      </c>
      <c r="BE1087" s="1">
        <v>1890</v>
      </c>
      <c r="BF1087" s="1" t="s">
        <v>146</v>
      </c>
      <c r="BG1087" s="1">
        <v>1890</v>
      </c>
      <c r="BH1087" s="1">
        <v>29.43</v>
      </c>
      <c r="BI1087" s="1">
        <v>40.55</v>
      </c>
      <c r="BJ1087" s="1">
        <v>0</v>
      </c>
      <c r="BL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>
        <v>1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0</v>
      </c>
      <c r="CC1087" s="1">
        <v>1890</v>
      </c>
      <c r="CD1087" s="1">
        <v>1</v>
      </c>
      <c r="CE1087" s="1" t="s">
        <v>118</v>
      </c>
      <c r="CF1087" s="1" t="s">
        <v>1511</v>
      </c>
      <c r="CG1087" s="1" t="str">
        <f>"05"</f>
        <v>05</v>
      </c>
      <c r="CH1087" s="1" t="str">
        <f>"2"</f>
        <v>2</v>
      </c>
      <c r="CI1087" s="1" t="str">
        <f>"07"</f>
        <v>07</v>
      </c>
      <c r="CJ1087" s="1" t="s">
        <v>120</v>
      </c>
      <c r="CK1087" s="1" t="str">
        <f>"02"</f>
        <v>02</v>
      </c>
      <c r="CL1087" s="1" t="s">
        <v>121</v>
      </c>
      <c r="CW1087" s="1">
        <v>0</v>
      </c>
      <c r="CX1087" s="1">
        <v>0</v>
      </c>
      <c r="CY1087" s="1">
        <v>0</v>
      </c>
    </row>
    <row r="1088" spans="1:103">
      <c r="A1088" s="1">
        <v>410</v>
      </c>
      <c r="B1088" s="1" t="s">
        <v>138</v>
      </c>
      <c r="C1088" s="1">
        <v>410404</v>
      </c>
      <c r="D1088" s="1" t="s">
        <v>102</v>
      </c>
      <c r="E1088" s="1">
        <v>8673</v>
      </c>
      <c r="F1088" s="1" t="s">
        <v>191</v>
      </c>
      <c r="G1088" s="1" t="s">
        <v>192</v>
      </c>
      <c r="I1088" s="1" t="s">
        <v>192</v>
      </c>
      <c r="K1088" s="1">
        <v>608</v>
      </c>
      <c r="L1088" s="1">
        <v>363</v>
      </c>
      <c r="M1088" s="1" t="s">
        <v>1698</v>
      </c>
      <c r="N1088" s="1" t="s">
        <v>106</v>
      </c>
      <c r="O1088" s="1" t="s">
        <v>198</v>
      </c>
      <c r="P1088" s="1" t="s">
        <v>108</v>
      </c>
      <c r="Q1088" s="1" t="s">
        <v>109</v>
      </c>
      <c r="R1088" s="1">
        <v>1</v>
      </c>
      <c r="S1088" s="1" t="s">
        <v>110</v>
      </c>
      <c r="T1088" s="1" t="s">
        <v>111</v>
      </c>
      <c r="U1088" s="1" t="s">
        <v>112</v>
      </c>
      <c r="V1088" s="1">
        <v>411</v>
      </c>
      <c r="Y1088" s="1">
        <v>410080</v>
      </c>
      <c r="Z1088" s="1" t="s">
        <v>113</v>
      </c>
      <c r="AG1088" s="1">
        <v>1</v>
      </c>
      <c r="AH1088" s="4">
        <v>42559</v>
      </c>
      <c r="AI1088" s="1">
        <v>57</v>
      </c>
      <c r="AS1088" s="4">
        <v>42727</v>
      </c>
      <c r="AT1088" s="4">
        <v>42886</v>
      </c>
      <c r="AU1088" s="4">
        <v>42745</v>
      </c>
      <c r="AW1088" s="1">
        <v>1</v>
      </c>
      <c r="AY1088" s="1" t="s">
        <v>116</v>
      </c>
      <c r="BB1088" s="1">
        <v>0</v>
      </c>
      <c r="BC1088" s="1">
        <v>0</v>
      </c>
      <c r="BD1088" s="1">
        <v>1</v>
      </c>
      <c r="BE1088" s="1">
        <v>1890</v>
      </c>
      <c r="BF1088" s="1" t="s">
        <v>146</v>
      </c>
      <c r="BG1088" s="1">
        <v>1890</v>
      </c>
      <c r="BH1088" s="1">
        <v>29.43</v>
      </c>
      <c r="BI1088" s="1">
        <v>40.55</v>
      </c>
      <c r="BJ1088" s="1">
        <v>0</v>
      </c>
      <c r="BL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1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1890</v>
      </c>
      <c r="CD1088" s="1">
        <v>1</v>
      </c>
      <c r="CE1088" s="1" t="s">
        <v>118</v>
      </c>
      <c r="CF1088" s="1" t="s">
        <v>1511</v>
      </c>
      <c r="CG1088" s="1" t="str">
        <f>"05"</f>
        <v>05</v>
      </c>
      <c r="CH1088" s="1" t="str">
        <f>"2"</f>
        <v>2</v>
      </c>
      <c r="CI1088" s="1" t="str">
        <f>"07"</f>
        <v>07</v>
      </c>
      <c r="CJ1088" s="1" t="s">
        <v>120</v>
      </c>
      <c r="CK1088" s="1" t="str">
        <f>"02"</f>
        <v>02</v>
      </c>
      <c r="CL1088" s="1" t="s">
        <v>121</v>
      </c>
      <c r="CW1088" s="1">
        <v>0</v>
      </c>
      <c r="CX1088" s="1">
        <v>0</v>
      </c>
      <c r="CY1088" s="1">
        <v>0</v>
      </c>
    </row>
    <row r="1089" spans="1:103">
      <c r="A1089" s="1">
        <v>410</v>
      </c>
      <c r="B1089" s="1" t="s">
        <v>138</v>
      </c>
      <c r="C1089" s="1">
        <v>410404</v>
      </c>
      <c r="D1089" s="1" t="s">
        <v>102</v>
      </c>
      <c r="E1089" s="1">
        <v>8673</v>
      </c>
      <c r="F1089" s="1" t="s">
        <v>191</v>
      </c>
      <c r="G1089" s="1" t="s">
        <v>192</v>
      </c>
      <c r="I1089" s="1" t="s">
        <v>192</v>
      </c>
      <c r="K1089" s="1">
        <v>609</v>
      </c>
      <c r="L1089" s="1">
        <v>364</v>
      </c>
      <c r="M1089" s="1" t="s">
        <v>1698</v>
      </c>
      <c r="N1089" s="1" t="s">
        <v>106</v>
      </c>
      <c r="O1089" s="1" t="s">
        <v>198</v>
      </c>
      <c r="P1089" s="1" t="s">
        <v>108</v>
      </c>
      <c r="Q1089" s="1" t="s">
        <v>109</v>
      </c>
      <c r="R1089" s="1">
        <v>1</v>
      </c>
      <c r="S1089" s="1" t="s">
        <v>110</v>
      </c>
      <c r="T1089" s="1" t="s">
        <v>111</v>
      </c>
      <c r="U1089" s="1" t="s">
        <v>112</v>
      </c>
      <c r="V1089" s="1">
        <v>411</v>
      </c>
      <c r="Y1089" s="1">
        <v>410080</v>
      </c>
      <c r="Z1089" s="1" t="s">
        <v>113</v>
      </c>
      <c r="AG1089" s="1">
        <v>1</v>
      </c>
      <c r="AH1089" s="4">
        <v>42559</v>
      </c>
      <c r="AI1089" s="1">
        <v>57</v>
      </c>
      <c r="AS1089" s="4">
        <v>42727</v>
      </c>
      <c r="AT1089" s="4">
        <v>42886</v>
      </c>
      <c r="AU1089" s="4">
        <v>42745</v>
      </c>
      <c r="AW1089" s="1">
        <v>1</v>
      </c>
      <c r="AY1089" s="1" t="s">
        <v>116</v>
      </c>
      <c r="BB1089" s="1">
        <v>0</v>
      </c>
      <c r="BC1089" s="1">
        <v>0</v>
      </c>
      <c r="BD1089" s="1">
        <v>1</v>
      </c>
      <c r="BE1089" s="1">
        <v>1890</v>
      </c>
      <c r="BF1089" s="1" t="s">
        <v>146</v>
      </c>
      <c r="BG1089" s="1">
        <v>1890</v>
      </c>
      <c r="BH1089" s="1">
        <v>29.43</v>
      </c>
      <c r="BI1089" s="1">
        <v>40.55</v>
      </c>
      <c r="BJ1089" s="1">
        <v>0</v>
      </c>
      <c r="BL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1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1890</v>
      </c>
      <c r="CD1089" s="1">
        <v>1</v>
      </c>
      <c r="CE1089" s="1" t="s">
        <v>118</v>
      </c>
      <c r="CF1089" s="1" t="s">
        <v>1511</v>
      </c>
      <c r="CG1089" s="1" t="str">
        <f>"05"</f>
        <v>05</v>
      </c>
      <c r="CH1089" s="1" t="str">
        <f>"2"</f>
        <v>2</v>
      </c>
      <c r="CI1089" s="1" t="str">
        <f>"07"</f>
        <v>07</v>
      </c>
      <c r="CJ1089" s="1" t="s">
        <v>120</v>
      </c>
      <c r="CK1089" s="1" t="str">
        <f>"02"</f>
        <v>02</v>
      </c>
      <c r="CL1089" s="1" t="s">
        <v>121</v>
      </c>
      <c r="CW1089" s="1">
        <v>0</v>
      </c>
      <c r="CX1089" s="1">
        <v>0</v>
      </c>
      <c r="CY1089" s="1">
        <v>0</v>
      </c>
    </row>
    <row r="1090" spans="1:103">
      <c r="A1090" s="1">
        <v>410</v>
      </c>
      <c r="B1090" s="1" t="s">
        <v>138</v>
      </c>
      <c r="C1090" s="1">
        <v>410404</v>
      </c>
      <c r="D1090" s="1" t="s">
        <v>102</v>
      </c>
      <c r="E1090" s="1">
        <v>8673</v>
      </c>
      <c r="F1090" s="1" t="s">
        <v>191</v>
      </c>
      <c r="G1090" s="1" t="s">
        <v>192</v>
      </c>
      <c r="I1090" s="1" t="s">
        <v>192</v>
      </c>
      <c r="K1090" s="1">
        <v>610</v>
      </c>
      <c r="L1090" s="1">
        <v>365</v>
      </c>
      <c r="M1090" s="1" t="s">
        <v>1698</v>
      </c>
      <c r="N1090" s="1" t="s">
        <v>106</v>
      </c>
      <c r="O1090" s="1" t="s">
        <v>198</v>
      </c>
      <c r="P1090" s="1" t="s">
        <v>108</v>
      </c>
      <c r="Q1090" s="1" t="s">
        <v>109</v>
      </c>
      <c r="R1090" s="1">
        <v>1</v>
      </c>
      <c r="S1090" s="1" t="s">
        <v>110</v>
      </c>
      <c r="T1090" s="1" t="s">
        <v>111</v>
      </c>
      <c r="U1090" s="1" t="s">
        <v>112</v>
      </c>
      <c r="V1090" s="1">
        <v>411</v>
      </c>
      <c r="Y1090" s="1">
        <v>410080</v>
      </c>
      <c r="Z1090" s="1" t="s">
        <v>113</v>
      </c>
      <c r="AG1090" s="1">
        <v>1</v>
      </c>
      <c r="AH1090" s="4">
        <v>42559</v>
      </c>
      <c r="AI1090" s="1">
        <v>57</v>
      </c>
      <c r="AS1090" s="4">
        <v>42727</v>
      </c>
      <c r="AT1090" s="4">
        <v>42886</v>
      </c>
      <c r="AU1090" s="4">
        <v>42745</v>
      </c>
      <c r="AW1090" s="1">
        <v>1</v>
      </c>
      <c r="AY1090" s="1" t="s">
        <v>116</v>
      </c>
      <c r="BB1090" s="1">
        <v>0</v>
      </c>
      <c r="BC1090" s="1">
        <v>0</v>
      </c>
      <c r="BD1090" s="1">
        <v>1</v>
      </c>
      <c r="BE1090" s="1">
        <v>1890</v>
      </c>
      <c r="BF1090" s="1" t="s">
        <v>146</v>
      </c>
      <c r="BG1090" s="1">
        <v>1890</v>
      </c>
      <c r="BH1090" s="1">
        <v>29.43</v>
      </c>
      <c r="BI1090" s="1">
        <v>40.55</v>
      </c>
      <c r="BJ1090" s="1">
        <v>0</v>
      </c>
      <c r="BL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1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1890</v>
      </c>
      <c r="CD1090" s="1">
        <v>1</v>
      </c>
      <c r="CE1090" s="1" t="s">
        <v>118</v>
      </c>
      <c r="CF1090" s="1" t="s">
        <v>1511</v>
      </c>
      <c r="CG1090" s="1" t="str">
        <f>"05"</f>
        <v>05</v>
      </c>
      <c r="CH1090" s="1" t="str">
        <f>"2"</f>
        <v>2</v>
      </c>
      <c r="CI1090" s="1" t="str">
        <f>"07"</f>
        <v>07</v>
      </c>
      <c r="CJ1090" s="1" t="s">
        <v>120</v>
      </c>
      <c r="CK1090" s="1" t="str">
        <f>"02"</f>
        <v>02</v>
      </c>
      <c r="CL1090" s="1" t="s">
        <v>121</v>
      </c>
      <c r="CW1090" s="1">
        <v>0</v>
      </c>
      <c r="CX1090" s="1">
        <v>0</v>
      </c>
      <c r="CY1090" s="1">
        <v>0</v>
      </c>
    </row>
    <row r="1091" spans="1:103">
      <c r="A1091" s="1">
        <v>410</v>
      </c>
      <c r="B1091" s="1" t="s">
        <v>138</v>
      </c>
      <c r="C1091" s="1">
        <v>410404</v>
      </c>
      <c r="D1091" s="1" t="s">
        <v>102</v>
      </c>
      <c r="E1091" s="1">
        <v>8673</v>
      </c>
      <c r="F1091" s="1" t="s">
        <v>191</v>
      </c>
      <c r="G1091" s="1" t="s">
        <v>192</v>
      </c>
      <c r="I1091" s="1" t="s">
        <v>192</v>
      </c>
      <c r="K1091" s="1">
        <v>611</v>
      </c>
      <c r="L1091" s="1">
        <v>366</v>
      </c>
      <c r="M1091" s="1" t="s">
        <v>1698</v>
      </c>
      <c r="N1091" s="1" t="s">
        <v>106</v>
      </c>
      <c r="O1091" s="1" t="s">
        <v>198</v>
      </c>
      <c r="P1091" s="1" t="s">
        <v>108</v>
      </c>
      <c r="Q1091" s="1" t="s">
        <v>109</v>
      </c>
      <c r="R1091" s="1">
        <v>1</v>
      </c>
      <c r="S1091" s="1" t="s">
        <v>110</v>
      </c>
      <c r="T1091" s="1" t="s">
        <v>111</v>
      </c>
      <c r="U1091" s="1" t="s">
        <v>112</v>
      </c>
      <c r="V1091" s="1">
        <v>411</v>
      </c>
      <c r="Y1091" s="1">
        <v>410080</v>
      </c>
      <c r="Z1091" s="1" t="s">
        <v>113</v>
      </c>
      <c r="AG1091" s="1">
        <v>1</v>
      </c>
      <c r="AH1091" s="4">
        <v>42559</v>
      </c>
      <c r="AI1091" s="1">
        <v>57</v>
      </c>
      <c r="AS1091" s="4">
        <v>42727</v>
      </c>
      <c r="AT1091" s="4">
        <v>42886</v>
      </c>
      <c r="AU1091" s="4">
        <v>42745</v>
      </c>
      <c r="AW1091" s="1">
        <v>1</v>
      </c>
      <c r="AY1091" s="1" t="s">
        <v>116</v>
      </c>
      <c r="BB1091" s="1">
        <v>0</v>
      </c>
      <c r="BC1091" s="1">
        <v>0</v>
      </c>
      <c r="BD1091" s="1">
        <v>1</v>
      </c>
      <c r="BE1091" s="1">
        <v>1890</v>
      </c>
      <c r="BF1091" s="1" t="s">
        <v>146</v>
      </c>
      <c r="BG1091" s="1">
        <v>1890</v>
      </c>
      <c r="BH1091" s="1">
        <v>29.43</v>
      </c>
      <c r="BI1091" s="1">
        <v>40.55</v>
      </c>
      <c r="BJ1091" s="1">
        <v>0</v>
      </c>
      <c r="BL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>
        <v>1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1890</v>
      </c>
      <c r="CD1091" s="1">
        <v>1</v>
      </c>
      <c r="CE1091" s="1" t="s">
        <v>118</v>
      </c>
      <c r="CF1091" s="1" t="s">
        <v>1511</v>
      </c>
      <c r="CG1091" s="1" t="str">
        <f>"05"</f>
        <v>05</v>
      </c>
      <c r="CH1091" s="1" t="str">
        <f>"2"</f>
        <v>2</v>
      </c>
      <c r="CI1091" s="1" t="str">
        <f>"07"</f>
        <v>07</v>
      </c>
      <c r="CJ1091" s="1" t="s">
        <v>120</v>
      </c>
      <c r="CK1091" s="1" t="str">
        <f>"02"</f>
        <v>02</v>
      </c>
      <c r="CL1091" s="1" t="s">
        <v>121</v>
      </c>
      <c r="CW1091" s="1">
        <v>0</v>
      </c>
      <c r="CX1091" s="1">
        <v>0</v>
      </c>
      <c r="CY1091" s="1">
        <v>0</v>
      </c>
    </row>
    <row r="1092" spans="1:103">
      <c r="A1092" s="1">
        <v>410</v>
      </c>
      <c r="B1092" s="1" t="s">
        <v>138</v>
      </c>
      <c r="C1092" s="1">
        <v>410404</v>
      </c>
      <c r="D1092" s="1" t="s">
        <v>102</v>
      </c>
      <c r="E1092" s="1">
        <v>8673</v>
      </c>
      <c r="F1092" s="1" t="s">
        <v>191</v>
      </c>
      <c r="G1092" s="1" t="s">
        <v>192</v>
      </c>
      <c r="I1092" s="1" t="s">
        <v>192</v>
      </c>
      <c r="K1092" s="1">
        <v>612</v>
      </c>
      <c r="L1092" s="1">
        <v>367</v>
      </c>
      <c r="M1092" s="1" t="s">
        <v>1698</v>
      </c>
      <c r="N1092" s="1" t="s">
        <v>106</v>
      </c>
      <c r="O1092" s="1" t="s">
        <v>198</v>
      </c>
      <c r="P1092" s="1" t="s">
        <v>108</v>
      </c>
      <c r="Q1092" s="1" t="s">
        <v>109</v>
      </c>
      <c r="R1092" s="1">
        <v>1</v>
      </c>
      <c r="S1092" s="1" t="s">
        <v>110</v>
      </c>
      <c r="T1092" s="1" t="s">
        <v>111</v>
      </c>
      <c r="U1092" s="1" t="s">
        <v>112</v>
      </c>
      <c r="V1092" s="1">
        <v>411</v>
      </c>
      <c r="Y1092" s="1">
        <v>410080</v>
      </c>
      <c r="Z1092" s="1" t="s">
        <v>113</v>
      </c>
      <c r="AG1092" s="1">
        <v>1</v>
      </c>
      <c r="AH1092" s="4">
        <v>42559</v>
      </c>
      <c r="AI1092" s="1">
        <v>57</v>
      </c>
      <c r="AS1092" s="4">
        <v>42727</v>
      </c>
      <c r="AT1092" s="4">
        <v>42886</v>
      </c>
      <c r="AU1092" s="4">
        <v>42745</v>
      </c>
      <c r="AW1092" s="1">
        <v>1</v>
      </c>
      <c r="AY1092" s="1" t="s">
        <v>116</v>
      </c>
      <c r="BB1092" s="1">
        <v>0</v>
      </c>
      <c r="BC1092" s="1">
        <v>0</v>
      </c>
      <c r="BD1092" s="1">
        <v>1</v>
      </c>
      <c r="BE1092" s="1">
        <v>1890</v>
      </c>
      <c r="BF1092" s="1" t="s">
        <v>146</v>
      </c>
      <c r="BG1092" s="1">
        <v>1890</v>
      </c>
      <c r="BH1092" s="1">
        <v>29.43</v>
      </c>
      <c r="BI1092" s="1">
        <v>40.55</v>
      </c>
      <c r="BJ1092" s="1">
        <v>0</v>
      </c>
      <c r="BL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>
        <v>1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1890</v>
      </c>
      <c r="CD1092" s="1">
        <v>1</v>
      </c>
      <c r="CE1092" s="1" t="s">
        <v>118</v>
      </c>
      <c r="CF1092" s="1" t="s">
        <v>1511</v>
      </c>
      <c r="CG1092" s="1" t="str">
        <f>"05"</f>
        <v>05</v>
      </c>
      <c r="CH1092" s="1" t="str">
        <f>"2"</f>
        <v>2</v>
      </c>
      <c r="CI1092" s="1" t="str">
        <f>"07"</f>
        <v>07</v>
      </c>
      <c r="CJ1092" s="1" t="s">
        <v>120</v>
      </c>
      <c r="CK1092" s="1" t="str">
        <f>"02"</f>
        <v>02</v>
      </c>
      <c r="CL1092" s="1" t="s">
        <v>121</v>
      </c>
      <c r="CW1092" s="1">
        <v>0</v>
      </c>
      <c r="CX1092" s="1">
        <v>0</v>
      </c>
      <c r="CY1092" s="1">
        <v>0</v>
      </c>
    </row>
    <row r="1093" spans="1:103">
      <c r="A1093" s="1">
        <v>410</v>
      </c>
      <c r="B1093" s="1" t="s">
        <v>138</v>
      </c>
      <c r="C1093" s="1">
        <v>410404</v>
      </c>
      <c r="D1093" s="1" t="s">
        <v>102</v>
      </c>
      <c r="E1093" s="1">
        <v>8673</v>
      </c>
      <c r="F1093" s="1" t="s">
        <v>191</v>
      </c>
      <c r="G1093" s="1" t="s">
        <v>192</v>
      </c>
      <c r="I1093" s="1" t="s">
        <v>192</v>
      </c>
      <c r="K1093" s="1">
        <v>613</v>
      </c>
      <c r="L1093" s="1">
        <v>368</v>
      </c>
      <c r="M1093" s="1" t="s">
        <v>1698</v>
      </c>
      <c r="N1093" s="1" t="s">
        <v>106</v>
      </c>
      <c r="O1093" s="1" t="s">
        <v>198</v>
      </c>
      <c r="P1093" s="1" t="s">
        <v>108</v>
      </c>
      <c r="Q1093" s="1" t="s">
        <v>109</v>
      </c>
      <c r="R1093" s="1">
        <v>1</v>
      </c>
      <c r="S1093" s="1" t="s">
        <v>110</v>
      </c>
      <c r="T1093" s="1" t="s">
        <v>111</v>
      </c>
      <c r="U1093" s="1" t="s">
        <v>112</v>
      </c>
      <c r="V1093" s="1">
        <v>411</v>
      </c>
      <c r="Y1093" s="1">
        <v>410080</v>
      </c>
      <c r="Z1093" s="1" t="s">
        <v>113</v>
      </c>
      <c r="AG1093" s="1">
        <v>1</v>
      </c>
      <c r="AH1093" s="4">
        <v>42559</v>
      </c>
      <c r="AI1093" s="1">
        <v>57</v>
      </c>
      <c r="AS1093" s="4">
        <v>42727</v>
      </c>
      <c r="AT1093" s="4">
        <v>42886</v>
      </c>
      <c r="AU1093" s="4">
        <v>42745</v>
      </c>
      <c r="AW1093" s="1">
        <v>1</v>
      </c>
      <c r="AY1093" s="1" t="s">
        <v>116</v>
      </c>
      <c r="BB1093" s="1">
        <v>0</v>
      </c>
      <c r="BC1093" s="1">
        <v>0</v>
      </c>
      <c r="BD1093" s="1">
        <v>1</v>
      </c>
      <c r="BE1093" s="1">
        <v>1890</v>
      </c>
      <c r="BF1093" s="1" t="s">
        <v>146</v>
      </c>
      <c r="BG1093" s="1">
        <v>1890</v>
      </c>
      <c r="BH1093" s="1">
        <v>29.43</v>
      </c>
      <c r="BI1093" s="1">
        <v>40.55</v>
      </c>
      <c r="BJ1093" s="1">
        <v>0</v>
      </c>
      <c r="BL1093" s="1">
        <v>0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>
        <v>1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1890</v>
      </c>
      <c r="CD1093" s="1">
        <v>1</v>
      </c>
      <c r="CE1093" s="1" t="s">
        <v>118</v>
      </c>
      <c r="CF1093" s="1" t="s">
        <v>1511</v>
      </c>
      <c r="CG1093" s="1" t="str">
        <f>"05"</f>
        <v>05</v>
      </c>
      <c r="CH1093" s="1" t="str">
        <f>"2"</f>
        <v>2</v>
      </c>
      <c r="CI1093" s="1" t="str">
        <f>"07"</f>
        <v>07</v>
      </c>
      <c r="CJ1093" s="1" t="s">
        <v>120</v>
      </c>
      <c r="CK1093" s="1" t="str">
        <f>"02"</f>
        <v>02</v>
      </c>
      <c r="CL1093" s="1" t="s">
        <v>121</v>
      </c>
      <c r="CW1093" s="1">
        <v>0</v>
      </c>
      <c r="CX1093" s="1">
        <v>0</v>
      </c>
      <c r="CY1093" s="1">
        <v>0</v>
      </c>
    </row>
    <row r="1094" spans="1:103">
      <c r="A1094" s="1">
        <v>410</v>
      </c>
      <c r="B1094" s="1" t="s">
        <v>138</v>
      </c>
      <c r="C1094" s="1">
        <v>410404</v>
      </c>
      <c r="D1094" s="1" t="s">
        <v>102</v>
      </c>
      <c r="E1094" s="1">
        <v>8673</v>
      </c>
      <c r="F1094" s="1" t="s">
        <v>191</v>
      </c>
      <c r="G1094" s="1" t="s">
        <v>192</v>
      </c>
      <c r="I1094" s="1" t="s">
        <v>192</v>
      </c>
      <c r="K1094" s="1">
        <v>614</v>
      </c>
      <c r="L1094" s="1">
        <v>369</v>
      </c>
      <c r="M1094" s="1" t="s">
        <v>1698</v>
      </c>
      <c r="N1094" s="1" t="s">
        <v>106</v>
      </c>
      <c r="O1094" s="1" t="s">
        <v>198</v>
      </c>
      <c r="P1094" s="1" t="s">
        <v>108</v>
      </c>
      <c r="Q1094" s="1" t="s">
        <v>109</v>
      </c>
      <c r="R1094" s="1">
        <v>1</v>
      </c>
      <c r="S1094" s="1" t="s">
        <v>110</v>
      </c>
      <c r="T1094" s="1" t="s">
        <v>111</v>
      </c>
      <c r="U1094" s="1" t="s">
        <v>112</v>
      </c>
      <c r="V1094" s="1">
        <v>411</v>
      </c>
      <c r="Y1094" s="1">
        <v>410080</v>
      </c>
      <c r="Z1094" s="1" t="s">
        <v>113</v>
      </c>
      <c r="AG1094" s="1">
        <v>1</v>
      </c>
      <c r="AH1094" s="4">
        <v>42559</v>
      </c>
      <c r="AI1094" s="1">
        <v>57</v>
      </c>
      <c r="AS1094" s="4">
        <v>42727</v>
      </c>
      <c r="AT1094" s="4">
        <v>42886</v>
      </c>
      <c r="AU1094" s="4">
        <v>42745</v>
      </c>
      <c r="AW1094" s="1">
        <v>1</v>
      </c>
      <c r="AY1094" s="1" t="s">
        <v>116</v>
      </c>
      <c r="BB1094" s="1">
        <v>0</v>
      </c>
      <c r="BC1094" s="1">
        <v>0</v>
      </c>
      <c r="BD1094" s="1">
        <v>1</v>
      </c>
      <c r="BE1094" s="1">
        <v>1890</v>
      </c>
      <c r="BF1094" s="1" t="s">
        <v>146</v>
      </c>
      <c r="BG1094" s="1">
        <v>1890</v>
      </c>
      <c r="BH1094" s="1">
        <v>29.43</v>
      </c>
      <c r="BI1094" s="1">
        <v>40.55</v>
      </c>
      <c r="BJ1094" s="1">
        <v>0</v>
      </c>
      <c r="BL1094" s="1">
        <v>0</v>
      </c>
      <c r="BN1094" s="1">
        <v>0</v>
      </c>
      <c r="BO1094" s="1">
        <v>0</v>
      </c>
      <c r="BP1094" s="1">
        <v>0</v>
      </c>
      <c r="BQ1094" s="1">
        <v>0</v>
      </c>
      <c r="BR1094" s="1">
        <v>0</v>
      </c>
      <c r="BS1094" s="1">
        <v>0</v>
      </c>
      <c r="BT1094" s="1">
        <v>0</v>
      </c>
      <c r="BU1094" s="1">
        <v>1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1890</v>
      </c>
      <c r="CD1094" s="1">
        <v>1</v>
      </c>
      <c r="CE1094" s="1" t="s">
        <v>118</v>
      </c>
      <c r="CF1094" s="1" t="s">
        <v>1511</v>
      </c>
      <c r="CG1094" s="1" t="str">
        <f>"05"</f>
        <v>05</v>
      </c>
      <c r="CH1094" s="1" t="str">
        <f>"2"</f>
        <v>2</v>
      </c>
      <c r="CI1094" s="1" t="str">
        <f>"07"</f>
        <v>07</v>
      </c>
      <c r="CJ1094" s="1" t="s">
        <v>120</v>
      </c>
      <c r="CK1094" s="1" t="str">
        <f>"02"</f>
        <v>02</v>
      </c>
      <c r="CL1094" s="1" t="s">
        <v>121</v>
      </c>
      <c r="CW1094" s="1">
        <v>0</v>
      </c>
      <c r="CX1094" s="1">
        <v>0</v>
      </c>
      <c r="CY1094" s="1">
        <v>0</v>
      </c>
    </row>
    <row r="1095" spans="1:103">
      <c r="A1095" s="1">
        <v>410</v>
      </c>
      <c r="B1095" s="1" t="s">
        <v>138</v>
      </c>
      <c r="C1095" s="1">
        <v>410404</v>
      </c>
      <c r="D1095" s="1" t="s">
        <v>102</v>
      </c>
      <c r="E1095" s="1">
        <v>8673</v>
      </c>
      <c r="F1095" s="1" t="s">
        <v>191</v>
      </c>
      <c r="G1095" s="1" t="s">
        <v>192</v>
      </c>
      <c r="I1095" s="1" t="s">
        <v>192</v>
      </c>
      <c r="K1095" s="1">
        <v>615</v>
      </c>
      <c r="L1095" s="1">
        <v>370</v>
      </c>
      <c r="M1095" s="1" t="s">
        <v>1698</v>
      </c>
      <c r="N1095" s="1" t="s">
        <v>106</v>
      </c>
      <c r="O1095" s="1" t="s">
        <v>198</v>
      </c>
      <c r="P1095" s="1" t="s">
        <v>108</v>
      </c>
      <c r="Q1095" s="1" t="s">
        <v>109</v>
      </c>
      <c r="R1095" s="1">
        <v>1</v>
      </c>
      <c r="S1095" s="1" t="s">
        <v>110</v>
      </c>
      <c r="T1095" s="1" t="s">
        <v>111</v>
      </c>
      <c r="U1095" s="1" t="s">
        <v>112</v>
      </c>
      <c r="V1095" s="1">
        <v>411</v>
      </c>
      <c r="Y1095" s="1">
        <v>410080</v>
      </c>
      <c r="Z1095" s="1" t="s">
        <v>113</v>
      </c>
      <c r="AG1095" s="1">
        <v>1</v>
      </c>
      <c r="AH1095" s="4">
        <v>42559</v>
      </c>
      <c r="AI1095" s="1">
        <v>57</v>
      </c>
      <c r="AS1095" s="4">
        <v>42727</v>
      </c>
      <c r="AT1095" s="4">
        <v>42886</v>
      </c>
      <c r="AU1095" s="4">
        <v>42745</v>
      </c>
      <c r="AW1095" s="1">
        <v>1</v>
      </c>
      <c r="AY1095" s="1" t="s">
        <v>116</v>
      </c>
      <c r="BB1095" s="1">
        <v>0</v>
      </c>
      <c r="BC1095" s="1">
        <v>0</v>
      </c>
      <c r="BD1095" s="1">
        <v>1</v>
      </c>
      <c r="BE1095" s="1">
        <v>1890</v>
      </c>
      <c r="BF1095" s="1" t="s">
        <v>146</v>
      </c>
      <c r="BG1095" s="1">
        <v>1890</v>
      </c>
      <c r="BH1095" s="1">
        <v>29.43</v>
      </c>
      <c r="BI1095" s="1">
        <v>40.55</v>
      </c>
      <c r="BJ1095" s="1">
        <v>0</v>
      </c>
      <c r="BL1095" s="1">
        <v>0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>
        <v>1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1890</v>
      </c>
      <c r="CD1095" s="1">
        <v>1</v>
      </c>
      <c r="CE1095" s="1" t="s">
        <v>118</v>
      </c>
      <c r="CF1095" s="1" t="s">
        <v>1511</v>
      </c>
      <c r="CG1095" s="1" t="str">
        <f>"05"</f>
        <v>05</v>
      </c>
      <c r="CH1095" s="1" t="str">
        <f>"2"</f>
        <v>2</v>
      </c>
      <c r="CI1095" s="1" t="str">
        <f>"07"</f>
        <v>07</v>
      </c>
      <c r="CJ1095" s="1" t="s">
        <v>120</v>
      </c>
      <c r="CK1095" s="1" t="str">
        <f>"02"</f>
        <v>02</v>
      </c>
      <c r="CL1095" s="1" t="s">
        <v>121</v>
      </c>
      <c r="CW1095" s="1">
        <v>0</v>
      </c>
      <c r="CX1095" s="1">
        <v>0</v>
      </c>
      <c r="CY1095" s="1">
        <v>0</v>
      </c>
    </row>
    <row r="1096" spans="1:103">
      <c r="A1096" s="1">
        <v>410</v>
      </c>
      <c r="B1096" s="1" t="s">
        <v>138</v>
      </c>
      <c r="C1096" s="1">
        <v>410404</v>
      </c>
      <c r="D1096" s="1" t="s">
        <v>102</v>
      </c>
      <c r="E1096" s="1">
        <v>8673</v>
      </c>
      <c r="F1096" s="1" t="s">
        <v>191</v>
      </c>
      <c r="G1096" s="1" t="s">
        <v>192</v>
      </c>
      <c r="I1096" s="1" t="s">
        <v>192</v>
      </c>
      <c r="K1096" s="1">
        <v>618</v>
      </c>
      <c r="L1096" s="1">
        <v>373</v>
      </c>
      <c r="M1096" s="1" t="s">
        <v>1698</v>
      </c>
      <c r="N1096" s="1" t="s">
        <v>106</v>
      </c>
      <c r="O1096" s="1" t="s">
        <v>198</v>
      </c>
      <c r="P1096" s="1" t="s">
        <v>108</v>
      </c>
      <c r="Q1096" s="1" t="s">
        <v>109</v>
      </c>
      <c r="R1096" s="1">
        <v>1</v>
      </c>
      <c r="S1096" s="1" t="s">
        <v>110</v>
      </c>
      <c r="T1096" s="1" t="s">
        <v>111</v>
      </c>
      <c r="U1096" s="1" t="s">
        <v>112</v>
      </c>
      <c r="V1096" s="1">
        <v>411</v>
      </c>
      <c r="Y1096" s="1">
        <v>410080</v>
      </c>
      <c r="Z1096" s="1" t="s">
        <v>113</v>
      </c>
      <c r="AG1096" s="1">
        <v>1</v>
      </c>
      <c r="AH1096" s="4">
        <v>42559</v>
      </c>
      <c r="AI1096" s="1">
        <v>57</v>
      </c>
      <c r="AS1096" s="4">
        <v>42727</v>
      </c>
      <c r="AT1096" s="4">
        <v>42886</v>
      </c>
      <c r="AU1096" s="4">
        <v>42745</v>
      </c>
      <c r="AW1096" s="1">
        <v>1</v>
      </c>
      <c r="AY1096" s="1" t="s">
        <v>116</v>
      </c>
      <c r="BB1096" s="1">
        <v>0</v>
      </c>
      <c r="BC1096" s="1">
        <v>0</v>
      </c>
      <c r="BD1096" s="1">
        <v>1</v>
      </c>
      <c r="BE1096" s="1">
        <v>1890</v>
      </c>
      <c r="BF1096" s="1" t="s">
        <v>146</v>
      </c>
      <c r="BG1096" s="1">
        <v>1890</v>
      </c>
      <c r="BH1096" s="1">
        <v>29.43</v>
      </c>
      <c r="BI1096" s="1">
        <v>40.55</v>
      </c>
      <c r="BJ1096" s="1">
        <v>0</v>
      </c>
      <c r="BL1096" s="1">
        <v>0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>
        <v>0</v>
      </c>
      <c r="BT1096" s="1">
        <v>0</v>
      </c>
      <c r="BU1096" s="1">
        <v>1</v>
      </c>
      <c r="BV1096" s="1">
        <v>0</v>
      </c>
      <c r="BW1096" s="1">
        <v>0</v>
      </c>
      <c r="BX1096" s="1">
        <v>0</v>
      </c>
      <c r="BY1096" s="1">
        <v>0</v>
      </c>
      <c r="BZ1096" s="1">
        <v>0</v>
      </c>
      <c r="CA1096" s="1">
        <v>0</v>
      </c>
      <c r="CB1096" s="1">
        <v>0</v>
      </c>
      <c r="CC1096" s="1">
        <v>1890</v>
      </c>
      <c r="CD1096" s="1">
        <v>1</v>
      </c>
      <c r="CE1096" s="1" t="s">
        <v>118</v>
      </c>
      <c r="CF1096" s="1" t="s">
        <v>1511</v>
      </c>
      <c r="CG1096" s="1" t="str">
        <f>"05"</f>
        <v>05</v>
      </c>
      <c r="CH1096" s="1" t="str">
        <f>"2"</f>
        <v>2</v>
      </c>
      <c r="CI1096" s="1" t="str">
        <f>"07"</f>
        <v>07</v>
      </c>
      <c r="CJ1096" s="1" t="s">
        <v>120</v>
      </c>
      <c r="CK1096" s="1" t="str">
        <f>"02"</f>
        <v>02</v>
      </c>
      <c r="CL1096" s="1" t="s">
        <v>121</v>
      </c>
      <c r="CW1096" s="1">
        <v>0</v>
      </c>
      <c r="CX1096" s="1">
        <v>0</v>
      </c>
      <c r="CY1096" s="1">
        <v>0</v>
      </c>
    </row>
    <row r="1097" spans="1:103">
      <c r="A1097" s="1">
        <v>410</v>
      </c>
      <c r="B1097" s="1" t="s">
        <v>138</v>
      </c>
      <c r="C1097" s="1">
        <v>410404</v>
      </c>
      <c r="D1097" s="1" t="s">
        <v>102</v>
      </c>
      <c r="E1097" s="1">
        <v>8673</v>
      </c>
      <c r="F1097" s="1" t="s">
        <v>191</v>
      </c>
      <c r="G1097" s="1" t="s">
        <v>192</v>
      </c>
      <c r="I1097" s="1" t="s">
        <v>192</v>
      </c>
      <c r="K1097" s="1">
        <v>619</v>
      </c>
      <c r="L1097" s="1">
        <v>374</v>
      </c>
      <c r="M1097" s="1" t="s">
        <v>1698</v>
      </c>
      <c r="N1097" s="1" t="s">
        <v>106</v>
      </c>
      <c r="O1097" s="1" t="s">
        <v>198</v>
      </c>
      <c r="P1097" s="1" t="s">
        <v>108</v>
      </c>
      <c r="Q1097" s="1" t="s">
        <v>109</v>
      </c>
      <c r="R1097" s="1">
        <v>1</v>
      </c>
      <c r="S1097" s="1" t="s">
        <v>110</v>
      </c>
      <c r="T1097" s="1" t="s">
        <v>111</v>
      </c>
      <c r="U1097" s="1" t="s">
        <v>112</v>
      </c>
      <c r="V1097" s="1">
        <v>411</v>
      </c>
      <c r="Y1097" s="1">
        <v>410080</v>
      </c>
      <c r="Z1097" s="1" t="s">
        <v>113</v>
      </c>
      <c r="AG1097" s="1">
        <v>1</v>
      </c>
      <c r="AH1097" s="4">
        <v>42559</v>
      </c>
      <c r="AI1097" s="1">
        <v>57</v>
      </c>
      <c r="AS1097" s="4">
        <v>42727</v>
      </c>
      <c r="AT1097" s="4">
        <v>42886</v>
      </c>
      <c r="AU1097" s="4">
        <v>42745</v>
      </c>
      <c r="AW1097" s="1">
        <v>1</v>
      </c>
      <c r="AY1097" s="1" t="s">
        <v>116</v>
      </c>
      <c r="BB1097" s="1">
        <v>0</v>
      </c>
      <c r="BC1097" s="1">
        <v>0</v>
      </c>
      <c r="BD1097" s="1">
        <v>1</v>
      </c>
      <c r="BE1097" s="1">
        <v>1890</v>
      </c>
      <c r="BF1097" s="1" t="s">
        <v>146</v>
      </c>
      <c r="BG1097" s="1">
        <v>1890</v>
      </c>
      <c r="BH1097" s="1">
        <v>29.43</v>
      </c>
      <c r="BI1097" s="1">
        <v>40.55</v>
      </c>
      <c r="BJ1097" s="1">
        <v>0</v>
      </c>
      <c r="BL1097" s="1">
        <v>0</v>
      </c>
      <c r="BN1097" s="1">
        <v>0</v>
      </c>
      <c r="BO1097" s="1">
        <v>0</v>
      </c>
      <c r="BP1097" s="1">
        <v>0</v>
      </c>
      <c r="BQ1097" s="1">
        <v>0</v>
      </c>
      <c r="BR1097" s="1">
        <v>0</v>
      </c>
      <c r="BS1097" s="1">
        <v>0</v>
      </c>
      <c r="BT1097" s="1">
        <v>0</v>
      </c>
      <c r="BU1097" s="1">
        <v>1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1890</v>
      </c>
      <c r="CD1097" s="1">
        <v>1</v>
      </c>
      <c r="CE1097" s="1" t="s">
        <v>118</v>
      </c>
      <c r="CF1097" s="1" t="s">
        <v>1511</v>
      </c>
      <c r="CG1097" s="1" t="str">
        <f>"05"</f>
        <v>05</v>
      </c>
      <c r="CH1097" s="1" t="str">
        <f>"2"</f>
        <v>2</v>
      </c>
      <c r="CI1097" s="1" t="str">
        <f>"07"</f>
        <v>07</v>
      </c>
      <c r="CJ1097" s="1" t="s">
        <v>120</v>
      </c>
      <c r="CK1097" s="1" t="str">
        <f>"02"</f>
        <v>02</v>
      </c>
      <c r="CL1097" s="1" t="s">
        <v>121</v>
      </c>
      <c r="CW1097" s="1">
        <v>0</v>
      </c>
      <c r="CX1097" s="1">
        <v>0</v>
      </c>
      <c r="CY1097" s="1">
        <v>0</v>
      </c>
    </row>
    <row r="1098" spans="1:103">
      <c r="A1098" s="1">
        <v>410</v>
      </c>
      <c r="B1098" s="1" t="s">
        <v>138</v>
      </c>
      <c r="C1098" s="1">
        <v>410404</v>
      </c>
      <c r="D1098" s="1" t="s">
        <v>102</v>
      </c>
      <c r="E1098" s="1">
        <v>8673</v>
      </c>
      <c r="F1098" s="1" t="s">
        <v>191</v>
      </c>
      <c r="G1098" s="1" t="s">
        <v>192</v>
      </c>
      <c r="I1098" s="1" t="s">
        <v>192</v>
      </c>
      <c r="K1098" s="1">
        <v>620</v>
      </c>
      <c r="L1098" s="1">
        <v>375</v>
      </c>
      <c r="M1098" s="1" t="s">
        <v>1698</v>
      </c>
      <c r="N1098" s="1" t="s">
        <v>106</v>
      </c>
      <c r="O1098" s="1" t="s">
        <v>198</v>
      </c>
      <c r="P1098" s="1" t="s">
        <v>108</v>
      </c>
      <c r="Q1098" s="1" t="s">
        <v>109</v>
      </c>
      <c r="R1098" s="1">
        <v>1</v>
      </c>
      <c r="S1098" s="1" t="s">
        <v>110</v>
      </c>
      <c r="T1098" s="1" t="s">
        <v>111</v>
      </c>
      <c r="U1098" s="1" t="s">
        <v>112</v>
      </c>
      <c r="V1098" s="1">
        <v>411</v>
      </c>
      <c r="Y1098" s="1">
        <v>410080</v>
      </c>
      <c r="Z1098" s="1" t="s">
        <v>113</v>
      </c>
      <c r="AG1098" s="1">
        <v>1</v>
      </c>
      <c r="AH1098" s="4">
        <v>42559</v>
      </c>
      <c r="AI1098" s="1">
        <v>57</v>
      </c>
      <c r="AS1098" s="4">
        <v>42727</v>
      </c>
      <c r="AT1098" s="4">
        <v>42886</v>
      </c>
      <c r="AU1098" s="4">
        <v>42745</v>
      </c>
      <c r="AW1098" s="1">
        <v>1</v>
      </c>
      <c r="AY1098" s="1" t="s">
        <v>116</v>
      </c>
      <c r="BB1098" s="1">
        <v>0</v>
      </c>
      <c r="BC1098" s="1">
        <v>0</v>
      </c>
      <c r="BD1098" s="1">
        <v>1</v>
      </c>
      <c r="BE1098" s="1">
        <v>1890</v>
      </c>
      <c r="BF1098" s="1" t="s">
        <v>146</v>
      </c>
      <c r="BG1098" s="1">
        <v>1890</v>
      </c>
      <c r="BH1098" s="1">
        <v>29.43</v>
      </c>
      <c r="BI1098" s="1">
        <v>40.55</v>
      </c>
      <c r="BJ1098" s="1">
        <v>0</v>
      </c>
      <c r="BL1098" s="1">
        <v>0</v>
      </c>
      <c r="BN1098" s="1">
        <v>0</v>
      </c>
      <c r="BO1098" s="1">
        <v>0</v>
      </c>
      <c r="BP1098" s="1">
        <v>0</v>
      </c>
      <c r="BQ1098" s="1">
        <v>0</v>
      </c>
      <c r="BR1098" s="1">
        <v>0</v>
      </c>
      <c r="BS1098" s="1">
        <v>0</v>
      </c>
      <c r="BT1098" s="1">
        <v>0</v>
      </c>
      <c r="BU1098" s="1">
        <v>1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1890</v>
      </c>
      <c r="CD1098" s="1">
        <v>1</v>
      </c>
      <c r="CE1098" s="1" t="s">
        <v>118</v>
      </c>
      <c r="CF1098" s="1" t="s">
        <v>1511</v>
      </c>
      <c r="CG1098" s="1" t="str">
        <f>"05"</f>
        <v>05</v>
      </c>
      <c r="CH1098" s="1" t="str">
        <f>"2"</f>
        <v>2</v>
      </c>
      <c r="CI1098" s="1" t="str">
        <f>"07"</f>
        <v>07</v>
      </c>
      <c r="CJ1098" s="1" t="s">
        <v>120</v>
      </c>
      <c r="CK1098" s="1" t="str">
        <f>"02"</f>
        <v>02</v>
      </c>
      <c r="CL1098" s="1" t="s">
        <v>121</v>
      </c>
      <c r="CW1098" s="1">
        <v>0</v>
      </c>
      <c r="CX1098" s="1">
        <v>0</v>
      </c>
      <c r="CY1098" s="1">
        <v>0</v>
      </c>
    </row>
    <row r="1099" spans="1:103">
      <c r="A1099" s="1">
        <v>410</v>
      </c>
      <c r="B1099" s="1" t="s">
        <v>138</v>
      </c>
      <c r="C1099" s="1">
        <v>410404</v>
      </c>
      <c r="D1099" s="1" t="s">
        <v>102</v>
      </c>
      <c r="E1099" s="1">
        <v>8673</v>
      </c>
      <c r="F1099" s="1" t="s">
        <v>191</v>
      </c>
      <c r="G1099" s="1" t="s">
        <v>192</v>
      </c>
      <c r="I1099" s="1" t="s">
        <v>192</v>
      </c>
      <c r="K1099" s="1">
        <v>621</v>
      </c>
      <c r="L1099" s="1">
        <v>376</v>
      </c>
      <c r="M1099" s="1" t="s">
        <v>1698</v>
      </c>
      <c r="N1099" s="1" t="s">
        <v>106</v>
      </c>
      <c r="O1099" s="1" t="s">
        <v>198</v>
      </c>
      <c r="P1099" s="1" t="s">
        <v>108</v>
      </c>
      <c r="Q1099" s="1" t="s">
        <v>109</v>
      </c>
      <c r="R1099" s="1">
        <v>1</v>
      </c>
      <c r="S1099" s="1" t="s">
        <v>110</v>
      </c>
      <c r="T1099" s="1" t="s">
        <v>111</v>
      </c>
      <c r="U1099" s="1" t="s">
        <v>112</v>
      </c>
      <c r="V1099" s="1">
        <v>411</v>
      </c>
      <c r="Y1099" s="1">
        <v>410080</v>
      </c>
      <c r="Z1099" s="1" t="s">
        <v>113</v>
      </c>
      <c r="AG1099" s="1">
        <v>1</v>
      </c>
      <c r="AH1099" s="4">
        <v>42559</v>
      </c>
      <c r="AI1099" s="1">
        <v>57</v>
      </c>
      <c r="AS1099" s="4">
        <v>42727</v>
      </c>
      <c r="AT1099" s="4">
        <v>42886</v>
      </c>
      <c r="AU1099" s="4">
        <v>42745</v>
      </c>
      <c r="AW1099" s="1">
        <v>1</v>
      </c>
      <c r="AY1099" s="1" t="s">
        <v>116</v>
      </c>
      <c r="BB1099" s="1">
        <v>0</v>
      </c>
      <c r="BC1099" s="1">
        <v>0</v>
      </c>
      <c r="BD1099" s="1">
        <v>1</v>
      </c>
      <c r="BE1099" s="1">
        <v>1890</v>
      </c>
      <c r="BF1099" s="1" t="s">
        <v>146</v>
      </c>
      <c r="BG1099" s="1">
        <v>1890</v>
      </c>
      <c r="BH1099" s="1">
        <v>29.43</v>
      </c>
      <c r="BI1099" s="1">
        <v>40.55</v>
      </c>
      <c r="BJ1099" s="1">
        <v>0</v>
      </c>
      <c r="BL1099" s="1">
        <v>0</v>
      </c>
      <c r="BN1099" s="1">
        <v>0</v>
      </c>
      <c r="BO1099" s="1">
        <v>0</v>
      </c>
      <c r="BP1099" s="1">
        <v>0</v>
      </c>
      <c r="BQ1099" s="1">
        <v>0</v>
      </c>
      <c r="BR1099" s="1">
        <v>0</v>
      </c>
      <c r="BS1099" s="1">
        <v>0</v>
      </c>
      <c r="BT1099" s="1">
        <v>0</v>
      </c>
      <c r="BU1099" s="1">
        <v>1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1890</v>
      </c>
      <c r="CD1099" s="1">
        <v>1</v>
      </c>
      <c r="CE1099" s="1" t="s">
        <v>118</v>
      </c>
      <c r="CF1099" s="1" t="s">
        <v>1511</v>
      </c>
      <c r="CG1099" s="1" t="str">
        <f>"05"</f>
        <v>05</v>
      </c>
      <c r="CH1099" s="1" t="str">
        <f>"2"</f>
        <v>2</v>
      </c>
      <c r="CI1099" s="1" t="str">
        <f>"07"</f>
        <v>07</v>
      </c>
      <c r="CJ1099" s="1" t="s">
        <v>120</v>
      </c>
      <c r="CK1099" s="1" t="str">
        <f>"02"</f>
        <v>02</v>
      </c>
      <c r="CL1099" s="1" t="s">
        <v>121</v>
      </c>
      <c r="CW1099" s="1">
        <v>0</v>
      </c>
      <c r="CX1099" s="1">
        <v>0</v>
      </c>
      <c r="CY1099" s="1">
        <v>0</v>
      </c>
    </row>
    <row r="1100" spans="1:103">
      <c r="A1100" s="1">
        <v>410</v>
      </c>
      <c r="B1100" s="1" t="s">
        <v>138</v>
      </c>
      <c r="C1100" s="1">
        <v>410404</v>
      </c>
      <c r="D1100" s="1" t="s">
        <v>102</v>
      </c>
      <c r="E1100" s="1">
        <v>8673</v>
      </c>
      <c r="F1100" s="1" t="s">
        <v>191</v>
      </c>
      <c r="G1100" s="1" t="s">
        <v>192</v>
      </c>
      <c r="I1100" s="1" t="s">
        <v>192</v>
      </c>
      <c r="K1100" s="1">
        <v>622</v>
      </c>
      <c r="L1100" s="1">
        <v>377</v>
      </c>
      <c r="M1100" s="1" t="s">
        <v>1698</v>
      </c>
      <c r="N1100" s="1" t="s">
        <v>106</v>
      </c>
      <c r="O1100" s="1" t="s">
        <v>198</v>
      </c>
      <c r="P1100" s="1" t="s">
        <v>108</v>
      </c>
      <c r="Q1100" s="1" t="s">
        <v>109</v>
      </c>
      <c r="R1100" s="1">
        <v>1</v>
      </c>
      <c r="S1100" s="1" t="s">
        <v>110</v>
      </c>
      <c r="T1100" s="1" t="s">
        <v>111</v>
      </c>
      <c r="U1100" s="1" t="s">
        <v>112</v>
      </c>
      <c r="V1100" s="1">
        <v>411</v>
      </c>
      <c r="Y1100" s="1">
        <v>410080</v>
      </c>
      <c r="Z1100" s="1" t="s">
        <v>113</v>
      </c>
      <c r="AG1100" s="1">
        <v>1</v>
      </c>
      <c r="AH1100" s="4">
        <v>42559</v>
      </c>
      <c r="AI1100" s="1">
        <v>57</v>
      </c>
      <c r="AS1100" s="4">
        <v>42727</v>
      </c>
      <c r="AT1100" s="4">
        <v>42886</v>
      </c>
      <c r="AU1100" s="4">
        <v>42745</v>
      </c>
      <c r="AW1100" s="1">
        <v>1</v>
      </c>
      <c r="AY1100" s="1" t="s">
        <v>116</v>
      </c>
      <c r="BB1100" s="1">
        <v>0</v>
      </c>
      <c r="BC1100" s="1">
        <v>0</v>
      </c>
      <c r="BD1100" s="1">
        <v>1</v>
      </c>
      <c r="BE1100" s="1">
        <v>1890</v>
      </c>
      <c r="BF1100" s="1" t="s">
        <v>146</v>
      </c>
      <c r="BG1100" s="1">
        <v>1890</v>
      </c>
      <c r="BH1100" s="1">
        <v>29.43</v>
      </c>
      <c r="BI1100" s="1">
        <v>40.55</v>
      </c>
      <c r="BJ1100" s="1">
        <v>0</v>
      </c>
      <c r="BL1100" s="1">
        <v>0</v>
      </c>
      <c r="BN1100" s="1">
        <v>0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>
        <v>1</v>
      </c>
      <c r="BV1100" s="1">
        <v>0</v>
      </c>
      <c r="BW1100" s="1">
        <v>0</v>
      </c>
      <c r="BX1100" s="1">
        <v>0</v>
      </c>
      <c r="BY1100" s="1">
        <v>0</v>
      </c>
      <c r="BZ1100" s="1">
        <v>0</v>
      </c>
      <c r="CA1100" s="1">
        <v>0</v>
      </c>
      <c r="CB1100" s="1">
        <v>0</v>
      </c>
      <c r="CC1100" s="1">
        <v>1890</v>
      </c>
      <c r="CD1100" s="1">
        <v>1</v>
      </c>
      <c r="CE1100" s="1" t="s">
        <v>118</v>
      </c>
      <c r="CF1100" s="1" t="s">
        <v>1511</v>
      </c>
      <c r="CG1100" s="1" t="str">
        <f>"05"</f>
        <v>05</v>
      </c>
      <c r="CH1100" s="1" t="str">
        <f>"2"</f>
        <v>2</v>
      </c>
      <c r="CI1100" s="1" t="str">
        <f>"07"</f>
        <v>07</v>
      </c>
      <c r="CJ1100" s="1" t="s">
        <v>120</v>
      </c>
      <c r="CK1100" s="1" t="str">
        <f>"02"</f>
        <v>02</v>
      </c>
      <c r="CL1100" s="1" t="s">
        <v>121</v>
      </c>
      <c r="CW1100" s="1">
        <v>0</v>
      </c>
      <c r="CX1100" s="1">
        <v>0</v>
      </c>
      <c r="CY1100" s="1">
        <v>0</v>
      </c>
    </row>
    <row r="1101" spans="1:103">
      <c r="A1101" s="1">
        <v>410</v>
      </c>
      <c r="B1101" s="1" t="s">
        <v>138</v>
      </c>
      <c r="C1101" s="1">
        <v>410404</v>
      </c>
      <c r="D1101" s="1" t="s">
        <v>102</v>
      </c>
      <c r="E1101" s="1">
        <v>8673</v>
      </c>
      <c r="F1101" s="1" t="s">
        <v>191</v>
      </c>
      <c r="G1101" s="1" t="s">
        <v>192</v>
      </c>
      <c r="I1101" s="1" t="s">
        <v>192</v>
      </c>
      <c r="K1101" s="1">
        <v>281</v>
      </c>
      <c r="L1101" s="1">
        <v>381</v>
      </c>
      <c r="M1101" s="1" t="s">
        <v>1698</v>
      </c>
      <c r="N1101" s="1" t="s">
        <v>106</v>
      </c>
      <c r="O1101" s="1" t="s">
        <v>198</v>
      </c>
      <c r="P1101" s="1" t="s">
        <v>108</v>
      </c>
      <c r="Q1101" s="1" t="s">
        <v>109</v>
      </c>
      <c r="R1101" s="1">
        <v>1</v>
      </c>
      <c r="S1101" s="1" t="s">
        <v>110</v>
      </c>
      <c r="T1101" s="1" t="s">
        <v>111</v>
      </c>
      <c r="U1101" s="1" t="s">
        <v>112</v>
      </c>
      <c r="V1101" s="1">
        <v>411</v>
      </c>
      <c r="Y1101" s="1">
        <v>410080</v>
      </c>
      <c r="Z1101" s="1" t="s">
        <v>113</v>
      </c>
      <c r="AG1101" s="1">
        <v>1</v>
      </c>
      <c r="AH1101" s="4">
        <v>42559</v>
      </c>
      <c r="AI1101" s="1">
        <v>57</v>
      </c>
      <c r="AS1101" s="4">
        <v>42727</v>
      </c>
      <c r="AT1101" s="4">
        <v>42886</v>
      </c>
      <c r="AU1101" s="4">
        <v>42745</v>
      </c>
      <c r="AW1101" s="1">
        <v>1</v>
      </c>
      <c r="AY1101" s="1" t="s">
        <v>116</v>
      </c>
      <c r="BB1101" s="1">
        <v>0</v>
      </c>
      <c r="BC1101" s="1">
        <v>0</v>
      </c>
      <c r="BD1101" s="1">
        <v>1</v>
      </c>
      <c r="BE1101" s="1">
        <v>1890</v>
      </c>
      <c r="BF1101" s="1" t="s">
        <v>146</v>
      </c>
      <c r="BG1101" s="1">
        <v>1890</v>
      </c>
      <c r="BH1101" s="1">
        <v>29.43</v>
      </c>
      <c r="BI1101" s="1">
        <v>40.55</v>
      </c>
      <c r="BJ1101" s="1">
        <v>0</v>
      </c>
      <c r="BL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>
        <v>1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1890</v>
      </c>
      <c r="CD1101" s="1">
        <v>1</v>
      </c>
      <c r="CE1101" s="1" t="s">
        <v>118</v>
      </c>
      <c r="CF1101" s="1" t="s">
        <v>1511</v>
      </c>
      <c r="CG1101" s="1" t="str">
        <f>"05"</f>
        <v>05</v>
      </c>
      <c r="CH1101" s="1" t="str">
        <f>"2"</f>
        <v>2</v>
      </c>
      <c r="CI1101" s="1" t="str">
        <f>"07"</f>
        <v>07</v>
      </c>
      <c r="CJ1101" s="1" t="s">
        <v>120</v>
      </c>
      <c r="CK1101" s="1" t="str">
        <f>"02"</f>
        <v>02</v>
      </c>
      <c r="CL1101" s="1" t="s">
        <v>121</v>
      </c>
      <c r="CW1101" s="1">
        <v>0</v>
      </c>
      <c r="CX1101" s="1">
        <v>0</v>
      </c>
      <c r="CY1101" s="1">
        <v>0</v>
      </c>
    </row>
    <row r="1102" spans="1:103">
      <c r="A1102" s="1">
        <v>410</v>
      </c>
      <c r="B1102" s="1" t="s">
        <v>297</v>
      </c>
      <c r="C1102" s="1">
        <v>40095</v>
      </c>
      <c r="D1102" s="1" t="s">
        <v>102</v>
      </c>
      <c r="E1102" s="1" t="s">
        <v>298</v>
      </c>
      <c r="F1102" s="1" t="s">
        <v>299</v>
      </c>
      <c r="G1102" s="1" t="s">
        <v>1527</v>
      </c>
      <c r="H1102" s="1" t="s">
        <v>301</v>
      </c>
      <c r="I1102" s="1">
        <v>901441</v>
      </c>
      <c r="K1102" s="1">
        <v>25</v>
      </c>
      <c r="L1102" s="1">
        <v>3</v>
      </c>
      <c r="M1102" s="1" t="s">
        <v>1699</v>
      </c>
      <c r="N1102" s="1" t="s">
        <v>106</v>
      </c>
      <c r="O1102" s="1" t="s">
        <v>198</v>
      </c>
      <c r="P1102" s="1" t="s">
        <v>108</v>
      </c>
      <c r="Q1102" s="1" t="s">
        <v>109</v>
      </c>
      <c r="R1102" s="1">
        <v>1</v>
      </c>
      <c r="S1102" s="1" t="s">
        <v>110</v>
      </c>
      <c r="T1102" s="1" t="s">
        <v>111</v>
      </c>
      <c r="U1102" s="1" t="s">
        <v>112</v>
      </c>
      <c r="V1102" s="1">
        <v>411</v>
      </c>
      <c r="Y1102" s="1">
        <v>2743</v>
      </c>
      <c r="Z1102" s="1" t="s">
        <v>304</v>
      </c>
      <c r="AC1102" s="1" t="s">
        <v>114</v>
      </c>
      <c r="AD1102" s="4">
        <v>42864</v>
      </c>
      <c r="AG1102" s="1">
        <v>1</v>
      </c>
      <c r="AH1102" s="4">
        <v>42713</v>
      </c>
      <c r="AI1102" s="1">
        <v>1</v>
      </c>
      <c r="AS1102" s="4">
        <v>42709</v>
      </c>
      <c r="AT1102" s="4">
        <v>42941</v>
      </c>
      <c r="AU1102" s="4">
        <v>42941</v>
      </c>
      <c r="AW1102" s="1">
        <v>24</v>
      </c>
      <c r="AX1102" s="1">
        <v>409207</v>
      </c>
      <c r="AY1102" s="1" t="s">
        <v>116</v>
      </c>
      <c r="AZ1102" s="1">
        <v>999</v>
      </c>
      <c r="BA1102" s="1">
        <v>811</v>
      </c>
      <c r="BB1102" s="1">
        <v>0</v>
      </c>
      <c r="BC1102" s="1">
        <v>0</v>
      </c>
      <c r="BD1102" s="1">
        <v>24</v>
      </c>
      <c r="BE1102" s="1">
        <v>67.06</v>
      </c>
      <c r="BF1102" s="1" t="s">
        <v>117</v>
      </c>
      <c r="BG1102" s="1">
        <v>110288.4854</v>
      </c>
      <c r="BH1102" s="1">
        <v>1609.44</v>
      </c>
      <c r="BI1102" s="1">
        <v>2366.2</v>
      </c>
      <c r="BJ1102" s="1">
        <v>0</v>
      </c>
      <c r="BL1102" s="1">
        <v>0</v>
      </c>
      <c r="BN1102" s="1">
        <v>0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>
        <v>24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110288.4854</v>
      </c>
      <c r="CD1102" s="1">
        <v>1</v>
      </c>
      <c r="CE1102" s="1" t="s">
        <v>118</v>
      </c>
      <c r="CF1102" s="1" t="s">
        <v>1511</v>
      </c>
      <c r="CG1102" s="1" t="str">
        <f>"05"</f>
        <v>05</v>
      </c>
      <c r="CH1102" s="1" t="str">
        <f>"2"</f>
        <v>2</v>
      </c>
      <c r="CI1102" s="1" t="str">
        <f>"07"</f>
        <v>07</v>
      </c>
      <c r="CJ1102" s="1" t="s">
        <v>120</v>
      </c>
      <c r="CK1102" s="1" t="str">
        <f>"02"</f>
        <v>02</v>
      </c>
      <c r="CL1102" s="1" t="s">
        <v>121</v>
      </c>
      <c r="CW1102" s="1">
        <v>0</v>
      </c>
      <c r="CX1102" s="1">
        <v>0</v>
      </c>
      <c r="CY1102" s="1">
        <v>0</v>
      </c>
    </row>
    <row r="1103" spans="1:103">
      <c r="A1103" s="1">
        <v>410</v>
      </c>
      <c r="B1103" s="1" t="s">
        <v>101</v>
      </c>
      <c r="C1103" s="1">
        <v>410735</v>
      </c>
      <c r="D1103" s="1" t="s">
        <v>102</v>
      </c>
      <c r="E1103" s="1">
        <v>6434</v>
      </c>
      <c r="F1103" s="1" t="s">
        <v>305</v>
      </c>
      <c r="G1103" s="1" t="s">
        <v>306</v>
      </c>
      <c r="I1103" s="1" t="s">
        <v>306</v>
      </c>
      <c r="K1103" s="1">
        <v>25</v>
      </c>
      <c r="L1103" s="1">
        <v>5</v>
      </c>
      <c r="M1103" s="1" t="s">
        <v>1699</v>
      </c>
      <c r="N1103" s="1" t="s">
        <v>106</v>
      </c>
      <c r="O1103" s="1" t="s">
        <v>198</v>
      </c>
      <c r="P1103" s="1" t="s">
        <v>108</v>
      </c>
      <c r="Q1103" s="1" t="s">
        <v>109</v>
      </c>
      <c r="R1103" s="1">
        <v>1</v>
      </c>
      <c r="S1103" s="1" t="s">
        <v>110</v>
      </c>
      <c r="T1103" s="1" t="s">
        <v>111</v>
      </c>
      <c r="U1103" s="1" t="s">
        <v>112</v>
      </c>
      <c r="V1103" s="1">
        <v>411</v>
      </c>
      <c r="Y1103" s="1">
        <v>410080</v>
      </c>
      <c r="Z1103" s="1" t="s">
        <v>113</v>
      </c>
      <c r="AG1103" s="1">
        <v>1</v>
      </c>
      <c r="AH1103" s="4">
        <v>42846</v>
      </c>
      <c r="AI1103" s="1">
        <v>1</v>
      </c>
      <c r="AM1103" s="1" t="s">
        <v>308</v>
      </c>
      <c r="AS1103" s="4">
        <v>42846</v>
      </c>
      <c r="AT1103" s="4">
        <v>42926</v>
      </c>
      <c r="AU1103" s="4">
        <v>42919</v>
      </c>
      <c r="AW1103" s="1">
        <v>3</v>
      </c>
      <c r="AY1103" s="1" t="s">
        <v>116</v>
      </c>
      <c r="BB1103" s="1">
        <v>0</v>
      </c>
      <c r="BC1103" s="1">
        <v>0</v>
      </c>
      <c r="BD1103" s="1">
        <v>3</v>
      </c>
      <c r="BE1103" s="1">
        <v>67.06</v>
      </c>
      <c r="BF1103" s="1" t="s">
        <v>117</v>
      </c>
      <c r="BG1103" s="1">
        <v>13044.2295</v>
      </c>
      <c r="BH1103" s="1">
        <v>201.18</v>
      </c>
      <c r="BI1103" s="1">
        <v>279.86</v>
      </c>
      <c r="BJ1103" s="1">
        <v>0</v>
      </c>
      <c r="BL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>
        <v>3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13044.2295</v>
      </c>
      <c r="CD1103" s="1">
        <v>1</v>
      </c>
      <c r="CE1103" s="1" t="s">
        <v>118</v>
      </c>
      <c r="CF1103" s="1" t="s">
        <v>1511</v>
      </c>
      <c r="CG1103" s="1" t="str">
        <f>"05"</f>
        <v>05</v>
      </c>
      <c r="CH1103" s="1" t="str">
        <f>"2"</f>
        <v>2</v>
      </c>
      <c r="CI1103" s="1" t="str">
        <f>"07"</f>
        <v>07</v>
      </c>
      <c r="CJ1103" s="1" t="s">
        <v>120</v>
      </c>
      <c r="CK1103" s="1" t="str">
        <f>"02"</f>
        <v>02</v>
      </c>
      <c r="CL1103" s="1" t="s">
        <v>121</v>
      </c>
      <c r="CW1103" s="1">
        <v>0</v>
      </c>
      <c r="CX1103" s="1">
        <v>0</v>
      </c>
      <c r="CY1103" s="1">
        <v>0</v>
      </c>
    </row>
    <row r="1104" spans="1:103">
      <c r="A1104" s="1">
        <v>410</v>
      </c>
      <c r="B1104" s="1" t="s">
        <v>297</v>
      </c>
      <c r="C1104" s="1">
        <v>40095</v>
      </c>
      <c r="D1104" s="1" t="s">
        <v>102</v>
      </c>
      <c r="E1104" s="1" t="s">
        <v>298</v>
      </c>
      <c r="F1104" s="1" t="s">
        <v>299</v>
      </c>
      <c r="G1104" s="1" t="s">
        <v>1527</v>
      </c>
      <c r="H1104" s="1" t="s">
        <v>301</v>
      </c>
      <c r="I1104" s="1">
        <v>901441</v>
      </c>
      <c r="K1104" s="1">
        <v>30</v>
      </c>
      <c r="L1104" s="1">
        <v>4</v>
      </c>
      <c r="M1104" s="1" t="s">
        <v>1700</v>
      </c>
      <c r="N1104" s="1" t="s">
        <v>106</v>
      </c>
      <c r="O1104" s="1" t="s">
        <v>198</v>
      </c>
      <c r="P1104" s="1" t="s">
        <v>108</v>
      </c>
      <c r="Q1104" s="1" t="s">
        <v>109</v>
      </c>
      <c r="R1104" s="1">
        <v>1</v>
      </c>
      <c r="S1104" s="1" t="s">
        <v>110</v>
      </c>
      <c r="T1104" s="1" t="s">
        <v>111</v>
      </c>
      <c r="U1104" s="1" t="s">
        <v>112</v>
      </c>
      <c r="V1104" s="1">
        <v>411</v>
      </c>
      <c r="Y1104" s="1">
        <v>2743</v>
      </c>
      <c r="Z1104" s="1" t="s">
        <v>304</v>
      </c>
      <c r="AC1104" s="1" t="s">
        <v>114</v>
      </c>
      <c r="AD1104" s="4">
        <v>42864</v>
      </c>
      <c r="AG1104" s="1">
        <v>1</v>
      </c>
      <c r="AH1104" s="4">
        <v>42713</v>
      </c>
      <c r="AI1104" s="1">
        <v>1</v>
      </c>
      <c r="AS1104" s="4">
        <v>42709</v>
      </c>
      <c r="AT1104" s="4">
        <v>42941</v>
      </c>
      <c r="AU1104" s="4">
        <v>42941</v>
      </c>
      <c r="AW1104" s="1">
        <v>2</v>
      </c>
      <c r="AX1104" s="1">
        <v>409208</v>
      </c>
      <c r="AY1104" s="1" t="s">
        <v>116</v>
      </c>
      <c r="AZ1104" s="1">
        <v>999</v>
      </c>
      <c r="BA1104" s="1">
        <v>811</v>
      </c>
      <c r="BB1104" s="1">
        <v>0</v>
      </c>
      <c r="BC1104" s="1">
        <v>0</v>
      </c>
      <c r="BD1104" s="1">
        <v>2</v>
      </c>
      <c r="BE1104" s="1">
        <v>78.9</v>
      </c>
      <c r="BF1104" s="1" t="s">
        <v>117</v>
      </c>
      <c r="BG1104" s="1">
        <v>10813.4028</v>
      </c>
      <c r="BH1104" s="1">
        <v>157.8</v>
      </c>
      <c r="BI1104" s="1">
        <v>232</v>
      </c>
      <c r="BJ1104" s="1">
        <v>0</v>
      </c>
      <c r="BL1104" s="1">
        <v>0</v>
      </c>
      <c r="BN1104" s="1">
        <v>0</v>
      </c>
      <c r="BO1104" s="1">
        <v>0</v>
      </c>
      <c r="BP1104" s="1">
        <v>0</v>
      </c>
      <c r="BQ1104" s="1">
        <v>0</v>
      </c>
      <c r="BR1104" s="1">
        <v>0</v>
      </c>
      <c r="BS1104" s="1">
        <v>0</v>
      </c>
      <c r="BT1104" s="1">
        <v>0</v>
      </c>
      <c r="BU1104" s="1">
        <v>2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0</v>
      </c>
      <c r="CC1104" s="1">
        <v>10813.4028</v>
      </c>
      <c r="CD1104" s="1">
        <v>1</v>
      </c>
      <c r="CE1104" s="1" t="s">
        <v>118</v>
      </c>
      <c r="CF1104" s="1" t="s">
        <v>1511</v>
      </c>
      <c r="CG1104" s="1" t="str">
        <f>"05"</f>
        <v>05</v>
      </c>
      <c r="CH1104" s="1" t="str">
        <f>"2"</f>
        <v>2</v>
      </c>
      <c r="CI1104" s="1" t="str">
        <f>"07"</f>
        <v>07</v>
      </c>
      <c r="CJ1104" s="1" t="s">
        <v>120</v>
      </c>
      <c r="CK1104" s="1" t="str">
        <f>"02"</f>
        <v>02</v>
      </c>
      <c r="CL1104" s="1" t="s">
        <v>121</v>
      </c>
      <c r="CW1104" s="1">
        <v>0</v>
      </c>
      <c r="CX1104" s="1">
        <v>0</v>
      </c>
      <c r="CY1104" s="1">
        <v>0</v>
      </c>
    </row>
    <row r="1105" spans="1:103">
      <c r="A1105" s="1">
        <v>410</v>
      </c>
      <c r="B1105" s="1" t="s">
        <v>138</v>
      </c>
      <c r="C1105" s="1">
        <v>410378</v>
      </c>
      <c r="D1105" s="1" t="s">
        <v>102</v>
      </c>
      <c r="E1105" s="1">
        <v>8673</v>
      </c>
      <c r="F1105" s="1" t="s">
        <v>191</v>
      </c>
      <c r="G1105" s="1" t="s">
        <v>192</v>
      </c>
      <c r="I1105" s="1" t="s">
        <v>192</v>
      </c>
      <c r="K1105" s="1">
        <v>4</v>
      </c>
      <c r="L1105" s="1">
        <v>4</v>
      </c>
      <c r="M1105" s="1" t="s">
        <v>1701</v>
      </c>
      <c r="N1105" s="1" t="s">
        <v>1702</v>
      </c>
      <c r="O1105" s="1" t="s">
        <v>1703</v>
      </c>
      <c r="P1105" s="1" t="s">
        <v>108</v>
      </c>
      <c r="Q1105" s="1" t="s">
        <v>109</v>
      </c>
      <c r="R1105" s="1">
        <v>1</v>
      </c>
      <c r="S1105" s="1" t="s">
        <v>110</v>
      </c>
      <c r="T1105" s="1" t="s">
        <v>111</v>
      </c>
      <c r="U1105" s="1" t="s">
        <v>112</v>
      </c>
      <c r="V1105" s="1">
        <v>411</v>
      </c>
      <c r="Y1105" s="1">
        <v>410080</v>
      </c>
      <c r="Z1105" s="1" t="s">
        <v>113</v>
      </c>
      <c r="AG1105" s="1">
        <v>2</v>
      </c>
      <c r="AH1105" s="4">
        <v>42579</v>
      </c>
      <c r="AI1105" s="1">
        <v>57</v>
      </c>
      <c r="AS1105" s="4">
        <v>42548</v>
      </c>
      <c r="AT1105" s="4">
        <v>42885</v>
      </c>
      <c r="AU1105" s="4">
        <v>42663</v>
      </c>
      <c r="AW1105" s="1">
        <v>1</v>
      </c>
      <c r="AY1105" s="1" t="s">
        <v>116</v>
      </c>
      <c r="BB1105" s="1">
        <v>0</v>
      </c>
      <c r="BC1105" s="1">
        <v>0</v>
      </c>
      <c r="BD1105" s="1">
        <v>1</v>
      </c>
      <c r="BE1105" s="1">
        <v>1890</v>
      </c>
      <c r="BF1105" s="1" t="s">
        <v>146</v>
      </c>
      <c r="BG1105" s="1">
        <v>1890</v>
      </c>
      <c r="BH1105" s="1">
        <v>29.43</v>
      </c>
      <c r="BI1105" s="1">
        <v>40.55</v>
      </c>
      <c r="BJ1105" s="1">
        <v>0</v>
      </c>
      <c r="BL1105" s="1">
        <v>0</v>
      </c>
      <c r="BN1105" s="1">
        <v>0</v>
      </c>
      <c r="BO1105" s="1">
        <v>0</v>
      </c>
      <c r="BP1105" s="1">
        <v>0</v>
      </c>
      <c r="BQ1105" s="1">
        <v>0</v>
      </c>
      <c r="BR1105" s="1">
        <v>0</v>
      </c>
      <c r="BS1105" s="1">
        <v>0</v>
      </c>
      <c r="BT1105" s="1">
        <v>0</v>
      </c>
      <c r="BU1105" s="1">
        <v>1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1890</v>
      </c>
      <c r="CD1105" s="1">
        <v>1</v>
      </c>
      <c r="CE1105" s="1" t="s">
        <v>118</v>
      </c>
      <c r="CF1105" s="1" t="s">
        <v>1511</v>
      </c>
      <c r="CG1105" s="1" t="str">
        <f>"05"</f>
        <v>05</v>
      </c>
      <c r="CH1105" s="1" t="str">
        <f>"2"</f>
        <v>2</v>
      </c>
      <c r="CI1105" s="1" t="str">
        <f>"07"</f>
        <v>07</v>
      </c>
      <c r="CJ1105" s="1" t="s">
        <v>120</v>
      </c>
      <c r="CK1105" s="1" t="str">
        <f>"02"</f>
        <v>02</v>
      </c>
      <c r="CL1105" s="1" t="s">
        <v>121</v>
      </c>
      <c r="CW1105" s="1">
        <v>0</v>
      </c>
      <c r="CX1105" s="1">
        <v>0</v>
      </c>
      <c r="CY1105" s="1">
        <v>0</v>
      </c>
    </row>
    <row r="1106" spans="1:103">
      <c r="A1106" s="1">
        <v>410</v>
      </c>
      <c r="B1106" s="1" t="s">
        <v>138</v>
      </c>
      <c r="C1106" s="1">
        <v>410404</v>
      </c>
      <c r="D1106" s="1" t="s">
        <v>102</v>
      </c>
      <c r="E1106" s="1">
        <v>8673</v>
      </c>
      <c r="F1106" s="1" t="s">
        <v>191</v>
      </c>
      <c r="G1106" s="1" t="s">
        <v>192</v>
      </c>
      <c r="I1106" s="1" t="s">
        <v>192</v>
      </c>
      <c r="K1106" s="1">
        <v>4</v>
      </c>
      <c r="L1106" s="1">
        <v>4</v>
      </c>
      <c r="M1106" s="1" t="s">
        <v>1701</v>
      </c>
      <c r="N1106" s="1" t="s">
        <v>1702</v>
      </c>
      <c r="O1106" s="1" t="s">
        <v>1703</v>
      </c>
      <c r="P1106" s="1" t="s">
        <v>108</v>
      </c>
      <c r="Q1106" s="1" t="s">
        <v>109</v>
      </c>
      <c r="R1106" s="1">
        <v>1</v>
      </c>
      <c r="S1106" s="1" t="s">
        <v>110</v>
      </c>
      <c r="T1106" s="1" t="s">
        <v>111</v>
      </c>
      <c r="U1106" s="1" t="s">
        <v>112</v>
      </c>
      <c r="V1106" s="1">
        <v>411</v>
      </c>
      <c r="Y1106" s="1">
        <v>410080</v>
      </c>
      <c r="Z1106" s="1" t="s">
        <v>113</v>
      </c>
      <c r="AG1106" s="1">
        <v>1</v>
      </c>
      <c r="AH1106" s="4">
        <v>42559</v>
      </c>
      <c r="AI1106" s="1">
        <v>57</v>
      </c>
      <c r="AS1106" s="4">
        <v>42558</v>
      </c>
      <c r="AT1106" s="4">
        <v>42886</v>
      </c>
      <c r="AU1106" s="4">
        <v>42746</v>
      </c>
      <c r="AW1106" s="1">
        <v>1</v>
      </c>
      <c r="AY1106" s="1" t="s">
        <v>116</v>
      </c>
      <c r="BB1106" s="1">
        <v>0</v>
      </c>
      <c r="BC1106" s="1">
        <v>0</v>
      </c>
      <c r="BD1106" s="1">
        <v>1</v>
      </c>
      <c r="BE1106" s="1">
        <v>1890</v>
      </c>
      <c r="BF1106" s="1" t="s">
        <v>146</v>
      </c>
      <c r="BG1106" s="1">
        <v>1890</v>
      </c>
      <c r="BH1106" s="1">
        <v>29.43</v>
      </c>
      <c r="BI1106" s="1">
        <v>40.55</v>
      </c>
      <c r="BJ1106" s="1">
        <v>0</v>
      </c>
      <c r="BL1106" s="1">
        <v>0</v>
      </c>
      <c r="BN1106" s="1">
        <v>0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>
        <v>1</v>
      </c>
      <c r="BV1106" s="1">
        <v>0</v>
      </c>
      <c r="BW1106" s="1">
        <v>0</v>
      </c>
      <c r="BX1106" s="1">
        <v>0</v>
      </c>
      <c r="BY1106" s="1">
        <v>0</v>
      </c>
      <c r="BZ1106" s="1">
        <v>0</v>
      </c>
      <c r="CA1106" s="1">
        <v>0</v>
      </c>
      <c r="CB1106" s="1">
        <v>0</v>
      </c>
      <c r="CC1106" s="1">
        <v>1890</v>
      </c>
      <c r="CD1106" s="1">
        <v>1</v>
      </c>
      <c r="CE1106" s="1" t="s">
        <v>118</v>
      </c>
      <c r="CF1106" s="1" t="s">
        <v>1511</v>
      </c>
      <c r="CG1106" s="1" t="str">
        <f>"05"</f>
        <v>05</v>
      </c>
      <c r="CH1106" s="1" t="str">
        <f>"2"</f>
        <v>2</v>
      </c>
      <c r="CI1106" s="1" t="str">
        <f>"07"</f>
        <v>07</v>
      </c>
      <c r="CJ1106" s="1" t="s">
        <v>120</v>
      </c>
      <c r="CK1106" s="1" t="str">
        <f>"02"</f>
        <v>02</v>
      </c>
      <c r="CL1106" s="1" t="s">
        <v>121</v>
      </c>
      <c r="CW1106" s="1">
        <v>0</v>
      </c>
      <c r="CX1106" s="1">
        <v>0</v>
      </c>
      <c r="CY1106" s="1">
        <v>0</v>
      </c>
    </row>
    <row r="1107" spans="1:103">
      <c r="A1107" s="1">
        <v>410</v>
      </c>
      <c r="B1107" s="1" t="s">
        <v>138</v>
      </c>
      <c r="C1107" s="1">
        <v>410404</v>
      </c>
      <c r="D1107" s="1" t="s">
        <v>102</v>
      </c>
      <c r="E1107" s="1">
        <v>8673</v>
      </c>
      <c r="F1107" s="1" t="s">
        <v>191</v>
      </c>
      <c r="G1107" s="1" t="s">
        <v>192</v>
      </c>
      <c r="I1107" s="1" t="s">
        <v>192</v>
      </c>
      <c r="K1107" s="1">
        <v>5</v>
      </c>
      <c r="L1107" s="1">
        <v>5</v>
      </c>
      <c r="M1107" s="1" t="s">
        <v>1701</v>
      </c>
      <c r="N1107" s="1" t="s">
        <v>1702</v>
      </c>
      <c r="O1107" s="1" t="s">
        <v>1703</v>
      </c>
      <c r="P1107" s="1" t="s">
        <v>108</v>
      </c>
      <c r="Q1107" s="1" t="s">
        <v>109</v>
      </c>
      <c r="R1107" s="1">
        <v>1</v>
      </c>
      <c r="S1107" s="1" t="s">
        <v>110</v>
      </c>
      <c r="T1107" s="1" t="s">
        <v>111</v>
      </c>
      <c r="U1107" s="1" t="s">
        <v>112</v>
      </c>
      <c r="V1107" s="1">
        <v>411</v>
      </c>
      <c r="Y1107" s="1">
        <v>410080</v>
      </c>
      <c r="Z1107" s="1" t="s">
        <v>113</v>
      </c>
      <c r="AG1107" s="1">
        <v>1</v>
      </c>
      <c r="AH1107" s="4">
        <v>42559</v>
      </c>
      <c r="AI1107" s="1">
        <v>57</v>
      </c>
      <c r="AS1107" s="4">
        <v>42558</v>
      </c>
      <c r="AT1107" s="4">
        <v>42886</v>
      </c>
      <c r="AU1107" s="4">
        <v>42746</v>
      </c>
      <c r="AW1107" s="1">
        <v>1</v>
      </c>
      <c r="AY1107" s="1" t="s">
        <v>116</v>
      </c>
      <c r="BB1107" s="1">
        <v>0</v>
      </c>
      <c r="BC1107" s="1">
        <v>0</v>
      </c>
      <c r="BD1107" s="1">
        <v>1</v>
      </c>
      <c r="BE1107" s="1">
        <v>1890</v>
      </c>
      <c r="BF1107" s="1" t="s">
        <v>146</v>
      </c>
      <c r="BG1107" s="1">
        <v>1890</v>
      </c>
      <c r="BH1107" s="1">
        <v>29.43</v>
      </c>
      <c r="BI1107" s="1">
        <v>40.55</v>
      </c>
      <c r="BJ1107" s="1">
        <v>0</v>
      </c>
      <c r="BL1107" s="1">
        <v>0</v>
      </c>
      <c r="BN1107" s="1">
        <v>0</v>
      </c>
      <c r="BO1107" s="1">
        <v>0</v>
      </c>
      <c r="BP1107" s="1">
        <v>0</v>
      </c>
      <c r="BQ1107" s="1">
        <v>0</v>
      </c>
      <c r="BR1107" s="1">
        <v>0</v>
      </c>
      <c r="BS1107" s="1">
        <v>0</v>
      </c>
      <c r="BT1107" s="1">
        <v>0</v>
      </c>
      <c r="BU1107" s="1">
        <v>1</v>
      </c>
      <c r="BV1107" s="1">
        <v>0</v>
      </c>
      <c r="BW1107" s="1">
        <v>0</v>
      </c>
      <c r="BX1107" s="1">
        <v>0</v>
      </c>
      <c r="BY1107" s="1">
        <v>0</v>
      </c>
      <c r="BZ1107" s="1">
        <v>0</v>
      </c>
      <c r="CA1107" s="1">
        <v>0</v>
      </c>
      <c r="CB1107" s="1">
        <v>0</v>
      </c>
      <c r="CC1107" s="1">
        <v>1890</v>
      </c>
      <c r="CD1107" s="1">
        <v>1</v>
      </c>
      <c r="CE1107" s="1" t="s">
        <v>118</v>
      </c>
      <c r="CF1107" s="1" t="s">
        <v>1511</v>
      </c>
      <c r="CG1107" s="1" t="str">
        <f>"05"</f>
        <v>05</v>
      </c>
      <c r="CH1107" s="1" t="str">
        <f>"2"</f>
        <v>2</v>
      </c>
      <c r="CI1107" s="1" t="str">
        <f>"07"</f>
        <v>07</v>
      </c>
      <c r="CJ1107" s="1" t="s">
        <v>120</v>
      </c>
      <c r="CK1107" s="1" t="str">
        <f>"02"</f>
        <v>02</v>
      </c>
      <c r="CL1107" s="1" t="s">
        <v>121</v>
      </c>
      <c r="CW1107" s="1">
        <v>0</v>
      </c>
      <c r="CX1107" s="1">
        <v>0</v>
      </c>
      <c r="CY1107" s="1">
        <v>0</v>
      </c>
    </row>
    <row r="1108" spans="1:103">
      <c r="A1108" s="1">
        <v>410</v>
      </c>
      <c r="B1108" s="1" t="s">
        <v>138</v>
      </c>
      <c r="C1108" s="1">
        <v>410404</v>
      </c>
      <c r="D1108" s="1" t="s">
        <v>102</v>
      </c>
      <c r="E1108" s="1">
        <v>8673</v>
      </c>
      <c r="F1108" s="1" t="s">
        <v>191</v>
      </c>
      <c r="G1108" s="1" t="s">
        <v>192</v>
      </c>
      <c r="I1108" s="1" t="s">
        <v>192</v>
      </c>
      <c r="K1108" s="1">
        <v>146</v>
      </c>
      <c r="L1108" s="1">
        <v>146</v>
      </c>
      <c r="M1108" s="1" t="s">
        <v>1701</v>
      </c>
      <c r="N1108" s="1" t="s">
        <v>1702</v>
      </c>
      <c r="O1108" s="1" t="s">
        <v>1703</v>
      </c>
      <c r="P1108" s="1" t="s">
        <v>108</v>
      </c>
      <c r="Q1108" s="1" t="s">
        <v>109</v>
      </c>
      <c r="R1108" s="1">
        <v>1</v>
      </c>
      <c r="S1108" s="1" t="s">
        <v>110</v>
      </c>
      <c r="T1108" s="1" t="s">
        <v>111</v>
      </c>
      <c r="U1108" s="1" t="s">
        <v>112</v>
      </c>
      <c r="V1108" s="1">
        <v>411</v>
      </c>
      <c r="Y1108" s="1">
        <v>410080</v>
      </c>
      <c r="Z1108" s="1" t="s">
        <v>113</v>
      </c>
      <c r="AG1108" s="1">
        <v>1</v>
      </c>
      <c r="AH1108" s="4">
        <v>42559</v>
      </c>
      <c r="AI1108" s="1">
        <v>57</v>
      </c>
      <c r="AS1108" s="4">
        <v>42558</v>
      </c>
      <c r="AT1108" s="4">
        <v>42886</v>
      </c>
      <c r="AU1108" s="4">
        <v>42746</v>
      </c>
      <c r="AW1108" s="1">
        <v>1</v>
      </c>
      <c r="AY1108" s="1" t="s">
        <v>116</v>
      </c>
      <c r="BB1108" s="1">
        <v>0</v>
      </c>
      <c r="BC1108" s="1">
        <v>0</v>
      </c>
      <c r="BD1108" s="1">
        <v>1</v>
      </c>
      <c r="BE1108" s="1">
        <v>1890</v>
      </c>
      <c r="BF1108" s="1" t="s">
        <v>146</v>
      </c>
      <c r="BG1108" s="1">
        <v>1890</v>
      </c>
      <c r="BH1108" s="1">
        <v>29.43</v>
      </c>
      <c r="BI1108" s="1">
        <v>40.55</v>
      </c>
      <c r="BJ1108" s="1">
        <v>0</v>
      </c>
      <c r="BL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0</v>
      </c>
      <c r="BS1108" s="1">
        <v>0</v>
      </c>
      <c r="BT1108" s="1">
        <v>0</v>
      </c>
      <c r="BU1108" s="1">
        <v>1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1890</v>
      </c>
      <c r="CD1108" s="1">
        <v>1</v>
      </c>
      <c r="CE1108" s="1" t="s">
        <v>118</v>
      </c>
      <c r="CF1108" s="1" t="s">
        <v>1511</v>
      </c>
      <c r="CG1108" s="1" t="str">
        <f>"05"</f>
        <v>05</v>
      </c>
      <c r="CH1108" s="1" t="str">
        <f>"2"</f>
        <v>2</v>
      </c>
      <c r="CI1108" s="1" t="str">
        <f>"07"</f>
        <v>07</v>
      </c>
      <c r="CJ1108" s="1" t="s">
        <v>120</v>
      </c>
      <c r="CK1108" s="1" t="str">
        <f>"02"</f>
        <v>02</v>
      </c>
      <c r="CL1108" s="1" t="s">
        <v>121</v>
      </c>
      <c r="CW1108" s="1">
        <v>0</v>
      </c>
      <c r="CX1108" s="1">
        <v>0</v>
      </c>
      <c r="CY1108" s="1">
        <v>0</v>
      </c>
    </row>
    <row r="1109" spans="1:103">
      <c r="A1109" s="1">
        <v>410</v>
      </c>
      <c r="B1109" s="1" t="s">
        <v>138</v>
      </c>
      <c r="C1109" s="1">
        <v>410404</v>
      </c>
      <c r="D1109" s="1" t="s">
        <v>102</v>
      </c>
      <c r="E1109" s="1">
        <v>8673</v>
      </c>
      <c r="F1109" s="1" t="s">
        <v>191</v>
      </c>
      <c r="G1109" s="1" t="s">
        <v>192</v>
      </c>
      <c r="I1109" s="1" t="s">
        <v>192</v>
      </c>
      <c r="K1109" s="1">
        <v>147</v>
      </c>
      <c r="L1109" s="1">
        <v>147</v>
      </c>
      <c r="M1109" s="1" t="s">
        <v>1701</v>
      </c>
      <c r="N1109" s="1" t="s">
        <v>1702</v>
      </c>
      <c r="O1109" s="1" t="s">
        <v>1703</v>
      </c>
      <c r="P1109" s="1" t="s">
        <v>108</v>
      </c>
      <c r="Q1109" s="1" t="s">
        <v>109</v>
      </c>
      <c r="R1109" s="1">
        <v>1</v>
      </c>
      <c r="S1109" s="1" t="s">
        <v>110</v>
      </c>
      <c r="T1109" s="1" t="s">
        <v>111</v>
      </c>
      <c r="U1109" s="1" t="s">
        <v>112</v>
      </c>
      <c r="V1109" s="1">
        <v>411</v>
      </c>
      <c r="Y1109" s="1">
        <v>410080</v>
      </c>
      <c r="Z1109" s="1" t="s">
        <v>113</v>
      </c>
      <c r="AG1109" s="1">
        <v>1</v>
      </c>
      <c r="AH1109" s="4">
        <v>42559</v>
      </c>
      <c r="AI1109" s="1">
        <v>57</v>
      </c>
      <c r="AS1109" s="4">
        <v>42558</v>
      </c>
      <c r="AT1109" s="4">
        <v>42886</v>
      </c>
      <c r="AU1109" s="4">
        <v>42746</v>
      </c>
      <c r="AW1109" s="1">
        <v>1</v>
      </c>
      <c r="AY1109" s="1" t="s">
        <v>116</v>
      </c>
      <c r="BB1109" s="1">
        <v>0</v>
      </c>
      <c r="BC1109" s="1">
        <v>0</v>
      </c>
      <c r="BD1109" s="1">
        <v>1</v>
      </c>
      <c r="BE1109" s="1">
        <v>1890</v>
      </c>
      <c r="BF1109" s="1" t="s">
        <v>146</v>
      </c>
      <c r="BG1109" s="1">
        <v>1890</v>
      </c>
      <c r="BH1109" s="1">
        <v>29.43</v>
      </c>
      <c r="BI1109" s="1">
        <v>40.55</v>
      </c>
      <c r="BJ1109" s="1">
        <v>0</v>
      </c>
      <c r="BL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S1109" s="1">
        <v>0</v>
      </c>
      <c r="BT1109" s="1">
        <v>0</v>
      </c>
      <c r="BU1109" s="1">
        <v>1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1890</v>
      </c>
      <c r="CD1109" s="1">
        <v>1</v>
      </c>
      <c r="CE1109" s="1" t="s">
        <v>118</v>
      </c>
      <c r="CF1109" s="1" t="s">
        <v>1511</v>
      </c>
      <c r="CG1109" s="1" t="str">
        <f>"05"</f>
        <v>05</v>
      </c>
      <c r="CH1109" s="1" t="str">
        <f>"2"</f>
        <v>2</v>
      </c>
      <c r="CI1109" s="1" t="str">
        <f>"07"</f>
        <v>07</v>
      </c>
      <c r="CJ1109" s="1" t="s">
        <v>120</v>
      </c>
      <c r="CK1109" s="1" t="str">
        <f>"02"</f>
        <v>02</v>
      </c>
      <c r="CL1109" s="1" t="s">
        <v>121</v>
      </c>
      <c r="CW1109" s="1">
        <v>0</v>
      </c>
      <c r="CX1109" s="1">
        <v>0</v>
      </c>
      <c r="CY1109" s="1">
        <v>0</v>
      </c>
    </row>
    <row r="1110" spans="1:103">
      <c r="A1110" s="1">
        <v>410</v>
      </c>
      <c r="B1110" s="1" t="s">
        <v>138</v>
      </c>
      <c r="C1110" s="1">
        <v>410404</v>
      </c>
      <c r="D1110" s="1" t="s">
        <v>102</v>
      </c>
      <c r="E1110" s="1">
        <v>8673</v>
      </c>
      <c r="F1110" s="1" t="s">
        <v>191</v>
      </c>
      <c r="G1110" s="1" t="s">
        <v>192</v>
      </c>
      <c r="I1110" s="1" t="s">
        <v>192</v>
      </c>
      <c r="K1110" s="1">
        <v>148</v>
      </c>
      <c r="L1110" s="1">
        <v>148</v>
      </c>
      <c r="M1110" s="1" t="s">
        <v>1701</v>
      </c>
      <c r="N1110" s="1" t="s">
        <v>1702</v>
      </c>
      <c r="O1110" s="1" t="s">
        <v>1703</v>
      </c>
      <c r="P1110" s="1" t="s">
        <v>108</v>
      </c>
      <c r="Q1110" s="1" t="s">
        <v>109</v>
      </c>
      <c r="R1110" s="1">
        <v>1</v>
      </c>
      <c r="S1110" s="1" t="s">
        <v>110</v>
      </c>
      <c r="T1110" s="1" t="s">
        <v>111</v>
      </c>
      <c r="U1110" s="1" t="s">
        <v>112</v>
      </c>
      <c r="V1110" s="1">
        <v>411</v>
      </c>
      <c r="Y1110" s="1">
        <v>410080</v>
      </c>
      <c r="Z1110" s="1" t="s">
        <v>113</v>
      </c>
      <c r="AG1110" s="1">
        <v>1</v>
      </c>
      <c r="AH1110" s="4">
        <v>42559</v>
      </c>
      <c r="AI1110" s="1">
        <v>57</v>
      </c>
      <c r="AS1110" s="4">
        <v>42558</v>
      </c>
      <c r="AT1110" s="4">
        <v>42886</v>
      </c>
      <c r="AU1110" s="4">
        <v>42746</v>
      </c>
      <c r="AW1110" s="1">
        <v>1</v>
      </c>
      <c r="AY1110" s="1" t="s">
        <v>116</v>
      </c>
      <c r="BB1110" s="1">
        <v>0</v>
      </c>
      <c r="BC1110" s="1">
        <v>0</v>
      </c>
      <c r="BD1110" s="1">
        <v>1</v>
      </c>
      <c r="BE1110" s="1">
        <v>1890</v>
      </c>
      <c r="BF1110" s="1" t="s">
        <v>146</v>
      </c>
      <c r="BG1110" s="1">
        <v>1890</v>
      </c>
      <c r="BH1110" s="1">
        <v>29.43</v>
      </c>
      <c r="BI1110" s="1">
        <v>40.55</v>
      </c>
      <c r="BJ1110" s="1">
        <v>0</v>
      </c>
      <c r="BL1110" s="1">
        <v>0</v>
      </c>
      <c r="BN1110" s="1">
        <v>0</v>
      </c>
      <c r="BO1110" s="1">
        <v>0</v>
      </c>
      <c r="BP1110" s="1">
        <v>0</v>
      </c>
      <c r="BQ1110" s="1">
        <v>0</v>
      </c>
      <c r="BR1110" s="1">
        <v>0</v>
      </c>
      <c r="BS1110" s="1">
        <v>0</v>
      </c>
      <c r="BT1110" s="1">
        <v>0</v>
      </c>
      <c r="BU1110" s="1">
        <v>1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</v>
      </c>
      <c r="CB1110" s="1">
        <v>0</v>
      </c>
      <c r="CC1110" s="1">
        <v>1890</v>
      </c>
      <c r="CD1110" s="1">
        <v>1</v>
      </c>
      <c r="CE1110" s="1" t="s">
        <v>118</v>
      </c>
      <c r="CF1110" s="1" t="s">
        <v>1511</v>
      </c>
      <c r="CG1110" s="1" t="str">
        <f>"05"</f>
        <v>05</v>
      </c>
      <c r="CH1110" s="1" t="str">
        <f>"2"</f>
        <v>2</v>
      </c>
      <c r="CI1110" s="1" t="str">
        <f>"07"</f>
        <v>07</v>
      </c>
      <c r="CJ1110" s="1" t="s">
        <v>120</v>
      </c>
      <c r="CK1110" s="1" t="str">
        <f>"02"</f>
        <v>02</v>
      </c>
      <c r="CL1110" s="1" t="s">
        <v>121</v>
      </c>
      <c r="CW1110" s="1">
        <v>0</v>
      </c>
      <c r="CX1110" s="1">
        <v>0</v>
      </c>
      <c r="CY1110" s="1">
        <v>0</v>
      </c>
    </row>
    <row r="1111" spans="1:103">
      <c r="A1111" s="1">
        <v>410</v>
      </c>
      <c r="B1111" s="1" t="s">
        <v>138</v>
      </c>
      <c r="C1111" s="1">
        <v>410404</v>
      </c>
      <c r="D1111" s="1" t="s">
        <v>102</v>
      </c>
      <c r="E1111" s="1">
        <v>8673</v>
      </c>
      <c r="F1111" s="1" t="s">
        <v>191</v>
      </c>
      <c r="G1111" s="1" t="s">
        <v>192</v>
      </c>
      <c r="I1111" s="1" t="s">
        <v>192</v>
      </c>
      <c r="K1111" s="1">
        <v>410</v>
      </c>
      <c r="L1111" s="1">
        <v>347</v>
      </c>
      <c r="M1111" s="1" t="s">
        <v>1701</v>
      </c>
      <c r="N1111" s="1" t="s">
        <v>1702</v>
      </c>
      <c r="O1111" s="1" t="s">
        <v>1703</v>
      </c>
      <c r="P1111" s="1" t="s">
        <v>108</v>
      </c>
      <c r="Q1111" s="1" t="s">
        <v>109</v>
      </c>
      <c r="R1111" s="1">
        <v>1</v>
      </c>
      <c r="S1111" s="1" t="s">
        <v>110</v>
      </c>
      <c r="T1111" s="1" t="s">
        <v>111</v>
      </c>
      <c r="U1111" s="1" t="s">
        <v>112</v>
      </c>
      <c r="V1111" s="1">
        <v>411</v>
      </c>
      <c r="Y1111" s="1">
        <v>410080</v>
      </c>
      <c r="Z1111" s="1" t="s">
        <v>113</v>
      </c>
      <c r="AG1111" s="1">
        <v>1</v>
      </c>
      <c r="AH1111" s="4">
        <v>42559</v>
      </c>
      <c r="AI1111" s="1">
        <v>57</v>
      </c>
      <c r="AS1111" s="4">
        <v>42727</v>
      </c>
      <c r="AT1111" s="4">
        <v>42886</v>
      </c>
      <c r="AU1111" s="4">
        <v>42745</v>
      </c>
      <c r="AW1111" s="1">
        <v>1</v>
      </c>
      <c r="AY1111" s="1" t="s">
        <v>116</v>
      </c>
      <c r="BB1111" s="1">
        <v>0</v>
      </c>
      <c r="BC1111" s="1">
        <v>0</v>
      </c>
      <c r="BD1111" s="1">
        <v>1</v>
      </c>
      <c r="BE1111" s="1">
        <v>1890</v>
      </c>
      <c r="BF1111" s="1" t="s">
        <v>146</v>
      </c>
      <c r="BG1111" s="1">
        <v>1890</v>
      </c>
      <c r="BH1111" s="1">
        <v>29.43</v>
      </c>
      <c r="BI1111" s="1">
        <v>40.55</v>
      </c>
      <c r="BJ1111" s="1">
        <v>0</v>
      </c>
      <c r="BL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S1111" s="1">
        <v>0</v>
      </c>
      <c r="BT1111" s="1">
        <v>0</v>
      </c>
      <c r="BU1111" s="1">
        <v>1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</v>
      </c>
      <c r="CB1111" s="1">
        <v>0</v>
      </c>
      <c r="CC1111" s="1">
        <v>1890</v>
      </c>
      <c r="CD1111" s="1">
        <v>1</v>
      </c>
      <c r="CE1111" s="1" t="s">
        <v>118</v>
      </c>
      <c r="CF1111" s="1" t="s">
        <v>1511</v>
      </c>
      <c r="CG1111" s="1" t="str">
        <f>"05"</f>
        <v>05</v>
      </c>
      <c r="CH1111" s="1" t="str">
        <f>"2"</f>
        <v>2</v>
      </c>
      <c r="CI1111" s="1" t="str">
        <f>"07"</f>
        <v>07</v>
      </c>
      <c r="CJ1111" s="1" t="s">
        <v>120</v>
      </c>
      <c r="CK1111" s="1" t="str">
        <f>"02"</f>
        <v>02</v>
      </c>
      <c r="CL1111" s="1" t="s">
        <v>121</v>
      </c>
      <c r="CW1111" s="1">
        <v>0</v>
      </c>
      <c r="CX1111" s="1">
        <v>0</v>
      </c>
      <c r="CY1111" s="1">
        <v>0</v>
      </c>
    </row>
    <row r="1112" spans="1:103">
      <c r="A1112" s="1">
        <v>410</v>
      </c>
      <c r="B1112" s="1" t="s">
        <v>138</v>
      </c>
      <c r="C1112" s="1">
        <v>410404</v>
      </c>
      <c r="D1112" s="1" t="s">
        <v>102</v>
      </c>
      <c r="E1112" s="1">
        <v>8673</v>
      </c>
      <c r="F1112" s="1" t="s">
        <v>191</v>
      </c>
      <c r="G1112" s="1" t="s">
        <v>192</v>
      </c>
      <c r="I1112" s="1" t="s">
        <v>192</v>
      </c>
      <c r="K1112" s="1">
        <v>6</v>
      </c>
      <c r="L1112" s="1">
        <v>6</v>
      </c>
      <c r="M1112" s="1" t="s">
        <v>1704</v>
      </c>
      <c r="N1112" s="1" t="s">
        <v>1705</v>
      </c>
      <c r="O1112" s="1" t="s">
        <v>1703</v>
      </c>
      <c r="P1112" s="1" t="s">
        <v>108</v>
      </c>
      <c r="Q1112" s="1" t="s">
        <v>109</v>
      </c>
      <c r="R1112" s="1">
        <v>1</v>
      </c>
      <c r="S1112" s="1" t="s">
        <v>110</v>
      </c>
      <c r="T1112" s="1" t="s">
        <v>111</v>
      </c>
      <c r="U1112" s="1" t="s">
        <v>112</v>
      </c>
      <c r="V1112" s="1">
        <v>411</v>
      </c>
      <c r="Y1112" s="1">
        <v>410080</v>
      </c>
      <c r="Z1112" s="1" t="s">
        <v>113</v>
      </c>
      <c r="AG1112" s="1">
        <v>1</v>
      </c>
      <c r="AH1112" s="4">
        <v>42559</v>
      </c>
      <c r="AI1112" s="1">
        <v>57</v>
      </c>
      <c r="AS1112" s="4">
        <v>42558</v>
      </c>
      <c r="AT1112" s="4">
        <v>42886</v>
      </c>
      <c r="AU1112" s="4">
        <v>42746</v>
      </c>
      <c r="AW1112" s="1">
        <v>1</v>
      </c>
      <c r="AY1112" s="1" t="s">
        <v>116</v>
      </c>
      <c r="BB1112" s="1">
        <v>0</v>
      </c>
      <c r="BC1112" s="1">
        <v>0</v>
      </c>
      <c r="BD1112" s="1">
        <v>1</v>
      </c>
      <c r="BE1112" s="1">
        <v>1890</v>
      </c>
      <c r="BF1112" s="1" t="s">
        <v>146</v>
      </c>
      <c r="BG1112" s="1">
        <v>1890</v>
      </c>
      <c r="BH1112" s="1">
        <v>29.43</v>
      </c>
      <c r="BI1112" s="1">
        <v>40.55</v>
      </c>
      <c r="BJ1112" s="1">
        <v>0</v>
      </c>
      <c r="BL1112" s="1">
        <v>0</v>
      </c>
      <c r="BN1112" s="1">
        <v>0</v>
      </c>
      <c r="BO1112" s="1">
        <v>0</v>
      </c>
      <c r="BP1112" s="1">
        <v>0</v>
      </c>
      <c r="BQ1112" s="1">
        <v>0</v>
      </c>
      <c r="BR1112" s="1">
        <v>0</v>
      </c>
      <c r="BS1112" s="1">
        <v>0</v>
      </c>
      <c r="BT1112" s="1">
        <v>0</v>
      </c>
      <c r="BU1112" s="1">
        <v>1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1890</v>
      </c>
      <c r="CD1112" s="1">
        <v>1</v>
      </c>
      <c r="CE1112" s="1" t="s">
        <v>118</v>
      </c>
      <c r="CF1112" s="1" t="s">
        <v>1511</v>
      </c>
      <c r="CG1112" s="1" t="str">
        <f>"05"</f>
        <v>05</v>
      </c>
      <c r="CH1112" s="1" t="str">
        <f>"2"</f>
        <v>2</v>
      </c>
      <c r="CI1112" s="1" t="str">
        <f>"07"</f>
        <v>07</v>
      </c>
      <c r="CJ1112" s="1" t="s">
        <v>120</v>
      </c>
      <c r="CK1112" s="1" t="str">
        <f>"02"</f>
        <v>02</v>
      </c>
      <c r="CL1112" s="1" t="s">
        <v>121</v>
      </c>
      <c r="CW1112" s="1">
        <v>0</v>
      </c>
      <c r="CX1112" s="1">
        <v>0</v>
      </c>
      <c r="CY1112" s="1">
        <v>0</v>
      </c>
    </row>
    <row r="1113" spans="1:103">
      <c r="A1113" s="1">
        <v>410</v>
      </c>
      <c r="B1113" s="1" t="s">
        <v>138</v>
      </c>
      <c r="C1113" s="1">
        <v>410404</v>
      </c>
      <c r="D1113" s="1" t="s">
        <v>102</v>
      </c>
      <c r="E1113" s="1">
        <v>8673</v>
      </c>
      <c r="F1113" s="1" t="s">
        <v>191</v>
      </c>
      <c r="G1113" s="1" t="s">
        <v>192</v>
      </c>
      <c r="I1113" s="1" t="s">
        <v>192</v>
      </c>
      <c r="K1113" s="1">
        <v>7</v>
      </c>
      <c r="L1113" s="1">
        <v>7</v>
      </c>
      <c r="M1113" s="1" t="s">
        <v>1704</v>
      </c>
      <c r="N1113" s="1" t="s">
        <v>1705</v>
      </c>
      <c r="O1113" s="1" t="s">
        <v>1703</v>
      </c>
      <c r="P1113" s="1" t="s">
        <v>108</v>
      </c>
      <c r="Q1113" s="1" t="s">
        <v>109</v>
      </c>
      <c r="R1113" s="1">
        <v>1</v>
      </c>
      <c r="S1113" s="1" t="s">
        <v>110</v>
      </c>
      <c r="T1113" s="1" t="s">
        <v>111</v>
      </c>
      <c r="U1113" s="1" t="s">
        <v>112</v>
      </c>
      <c r="V1113" s="1">
        <v>411</v>
      </c>
      <c r="Y1113" s="1">
        <v>410080</v>
      </c>
      <c r="Z1113" s="1" t="s">
        <v>113</v>
      </c>
      <c r="AG1113" s="1">
        <v>1</v>
      </c>
      <c r="AH1113" s="4">
        <v>42559</v>
      </c>
      <c r="AI1113" s="1">
        <v>57</v>
      </c>
      <c r="AS1113" s="4">
        <v>42558</v>
      </c>
      <c r="AT1113" s="4">
        <v>42886</v>
      </c>
      <c r="AU1113" s="4">
        <v>42746</v>
      </c>
      <c r="AW1113" s="1">
        <v>1</v>
      </c>
      <c r="AY1113" s="1" t="s">
        <v>116</v>
      </c>
      <c r="BB1113" s="1">
        <v>0</v>
      </c>
      <c r="BC1113" s="1">
        <v>0</v>
      </c>
      <c r="BD1113" s="1">
        <v>1</v>
      </c>
      <c r="BE1113" s="1">
        <v>1890</v>
      </c>
      <c r="BF1113" s="1" t="s">
        <v>146</v>
      </c>
      <c r="BG1113" s="1">
        <v>1890</v>
      </c>
      <c r="BH1113" s="1">
        <v>29.43</v>
      </c>
      <c r="BI1113" s="1">
        <v>40.55</v>
      </c>
      <c r="BJ1113" s="1">
        <v>0</v>
      </c>
      <c r="BL1113" s="1">
        <v>0</v>
      </c>
      <c r="BN1113" s="1">
        <v>0</v>
      </c>
      <c r="BO1113" s="1">
        <v>0</v>
      </c>
      <c r="BP1113" s="1">
        <v>0</v>
      </c>
      <c r="BQ1113" s="1">
        <v>0</v>
      </c>
      <c r="BR1113" s="1">
        <v>0</v>
      </c>
      <c r="BS1113" s="1">
        <v>0</v>
      </c>
      <c r="BT1113" s="1">
        <v>0</v>
      </c>
      <c r="BU1113" s="1">
        <v>1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</v>
      </c>
      <c r="CB1113" s="1">
        <v>0</v>
      </c>
      <c r="CC1113" s="1">
        <v>1890</v>
      </c>
      <c r="CD1113" s="1">
        <v>1</v>
      </c>
      <c r="CE1113" s="1" t="s">
        <v>118</v>
      </c>
      <c r="CF1113" s="1" t="s">
        <v>1511</v>
      </c>
      <c r="CG1113" s="1" t="str">
        <f>"05"</f>
        <v>05</v>
      </c>
      <c r="CH1113" s="1" t="str">
        <f>"2"</f>
        <v>2</v>
      </c>
      <c r="CI1113" s="1" t="str">
        <f>"07"</f>
        <v>07</v>
      </c>
      <c r="CJ1113" s="1" t="s">
        <v>120</v>
      </c>
      <c r="CK1113" s="1" t="str">
        <f>"02"</f>
        <v>02</v>
      </c>
      <c r="CL1113" s="1" t="s">
        <v>121</v>
      </c>
      <c r="CW1113" s="1">
        <v>0</v>
      </c>
      <c r="CX1113" s="1">
        <v>0</v>
      </c>
      <c r="CY1113" s="1">
        <v>0</v>
      </c>
    </row>
    <row r="1114" spans="1:103">
      <c r="A1114" s="1">
        <v>410</v>
      </c>
      <c r="B1114" s="1" t="s">
        <v>138</v>
      </c>
      <c r="C1114" s="1">
        <v>410404</v>
      </c>
      <c r="D1114" s="1" t="s">
        <v>102</v>
      </c>
      <c r="E1114" s="1">
        <v>8673</v>
      </c>
      <c r="F1114" s="1" t="s">
        <v>191</v>
      </c>
      <c r="G1114" s="1" t="s">
        <v>192</v>
      </c>
      <c r="I1114" s="1" t="s">
        <v>192</v>
      </c>
      <c r="K1114" s="1">
        <v>8</v>
      </c>
      <c r="L1114" s="1">
        <v>8</v>
      </c>
      <c r="M1114" s="1" t="s">
        <v>1704</v>
      </c>
      <c r="N1114" s="1" t="s">
        <v>1705</v>
      </c>
      <c r="O1114" s="1" t="s">
        <v>1703</v>
      </c>
      <c r="P1114" s="1" t="s">
        <v>108</v>
      </c>
      <c r="Q1114" s="1" t="s">
        <v>109</v>
      </c>
      <c r="R1114" s="1">
        <v>1</v>
      </c>
      <c r="S1114" s="1" t="s">
        <v>110</v>
      </c>
      <c r="T1114" s="1" t="s">
        <v>111</v>
      </c>
      <c r="U1114" s="1" t="s">
        <v>112</v>
      </c>
      <c r="V1114" s="1">
        <v>411</v>
      </c>
      <c r="Y1114" s="1">
        <v>410080</v>
      </c>
      <c r="Z1114" s="1" t="s">
        <v>113</v>
      </c>
      <c r="AG1114" s="1">
        <v>1</v>
      </c>
      <c r="AH1114" s="4">
        <v>42559</v>
      </c>
      <c r="AI1114" s="1">
        <v>57</v>
      </c>
      <c r="AS1114" s="4">
        <v>42558</v>
      </c>
      <c r="AT1114" s="4">
        <v>42886</v>
      </c>
      <c r="AU1114" s="4">
        <v>42746</v>
      </c>
      <c r="AW1114" s="1">
        <v>1</v>
      </c>
      <c r="AY1114" s="1" t="s">
        <v>116</v>
      </c>
      <c r="BB1114" s="1">
        <v>0</v>
      </c>
      <c r="BC1114" s="1">
        <v>0</v>
      </c>
      <c r="BD1114" s="1">
        <v>1</v>
      </c>
      <c r="BE1114" s="1">
        <v>1890</v>
      </c>
      <c r="BF1114" s="1" t="s">
        <v>146</v>
      </c>
      <c r="BG1114" s="1">
        <v>1890</v>
      </c>
      <c r="BH1114" s="1">
        <v>29.43</v>
      </c>
      <c r="BI1114" s="1">
        <v>40.55</v>
      </c>
      <c r="BJ1114" s="1">
        <v>0</v>
      </c>
      <c r="BL1114" s="1">
        <v>0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>
        <v>1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0</v>
      </c>
      <c r="CB1114" s="1">
        <v>0</v>
      </c>
      <c r="CC1114" s="1">
        <v>1890</v>
      </c>
      <c r="CD1114" s="1">
        <v>1</v>
      </c>
      <c r="CE1114" s="1" t="s">
        <v>118</v>
      </c>
      <c r="CF1114" s="1" t="s">
        <v>1511</v>
      </c>
      <c r="CG1114" s="1" t="str">
        <f>"05"</f>
        <v>05</v>
      </c>
      <c r="CH1114" s="1" t="str">
        <f>"2"</f>
        <v>2</v>
      </c>
      <c r="CI1114" s="1" t="str">
        <f>"07"</f>
        <v>07</v>
      </c>
      <c r="CJ1114" s="1" t="s">
        <v>120</v>
      </c>
      <c r="CK1114" s="1" t="str">
        <f>"02"</f>
        <v>02</v>
      </c>
      <c r="CL1114" s="1" t="s">
        <v>121</v>
      </c>
      <c r="CW1114" s="1">
        <v>0</v>
      </c>
      <c r="CX1114" s="1">
        <v>0</v>
      </c>
      <c r="CY1114" s="1">
        <v>0</v>
      </c>
    </row>
    <row r="1115" spans="1:103">
      <c r="A1115" s="1">
        <v>410</v>
      </c>
      <c r="B1115" s="1" t="s">
        <v>138</v>
      </c>
      <c r="C1115" s="1">
        <v>410404</v>
      </c>
      <c r="D1115" s="1" t="s">
        <v>102</v>
      </c>
      <c r="E1115" s="1">
        <v>8673</v>
      </c>
      <c r="F1115" s="1" t="s">
        <v>191</v>
      </c>
      <c r="G1115" s="1" t="s">
        <v>192</v>
      </c>
      <c r="I1115" s="1" t="s">
        <v>192</v>
      </c>
      <c r="K1115" s="1">
        <v>9</v>
      </c>
      <c r="L1115" s="1">
        <v>9</v>
      </c>
      <c r="M1115" s="1" t="s">
        <v>1704</v>
      </c>
      <c r="N1115" s="1" t="s">
        <v>1705</v>
      </c>
      <c r="O1115" s="1" t="s">
        <v>1703</v>
      </c>
      <c r="P1115" s="1" t="s">
        <v>108</v>
      </c>
      <c r="Q1115" s="1" t="s">
        <v>109</v>
      </c>
      <c r="R1115" s="1">
        <v>1</v>
      </c>
      <c r="S1115" s="1" t="s">
        <v>110</v>
      </c>
      <c r="T1115" s="1" t="s">
        <v>111</v>
      </c>
      <c r="U1115" s="1" t="s">
        <v>112</v>
      </c>
      <c r="V1115" s="1">
        <v>411</v>
      </c>
      <c r="Y1115" s="1">
        <v>410080</v>
      </c>
      <c r="Z1115" s="1" t="s">
        <v>113</v>
      </c>
      <c r="AG1115" s="1">
        <v>1</v>
      </c>
      <c r="AH1115" s="4">
        <v>42559</v>
      </c>
      <c r="AI1115" s="1">
        <v>57</v>
      </c>
      <c r="AS1115" s="4">
        <v>42558</v>
      </c>
      <c r="AT1115" s="4">
        <v>42886</v>
      </c>
      <c r="AU1115" s="4">
        <v>42746</v>
      </c>
      <c r="AW1115" s="1">
        <v>1</v>
      </c>
      <c r="AY1115" s="1" t="s">
        <v>116</v>
      </c>
      <c r="BB1115" s="1">
        <v>0</v>
      </c>
      <c r="BC1115" s="1">
        <v>0</v>
      </c>
      <c r="BD1115" s="1">
        <v>1</v>
      </c>
      <c r="BE1115" s="1">
        <v>1890</v>
      </c>
      <c r="BF1115" s="1" t="s">
        <v>146</v>
      </c>
      <c r="BG1115" s="1">
        <v>1890</v>
      </c>
      <c r="BH1115" s="1">
        <v>29.43</v>
      </c>
      <c r="BI1115" s="1">
        <v>40.55</v>
      </c>
      <c r="BJ1115" s="1">
        <v>0</v>
      </c>
      <c r="BL1115" s="1">
        <v>0</v>
      </c>
      <c r="BN1115" s="1">
        <v>0</v>
      </c>
      <c r="BO1115" s="1">
        <v>0</v>
      </c>
      <c r="BP1115" s="1">
        <v>0</v>
      </c>
      <c r="BQ1115" s="1">
        <v>0</v>
      </c>
      <c r="BR1115" s="1">
        <v>0</v>
      </c>
      <c r="BS1115" s="1">
        <v>0</v>
      </c>
      <c r="BT1115" s="1">
        <v>0</v>
      </c>
      <c r="BU1115" s="1">
        <v>1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0</v>
      </c>
      <c r="CB1115" s="1">
        <v>0</v>
      </c>
      <c r="CC1115" s="1">
        <v>1890</v>
      </c>
      <c r="CD1115" s="1">
        <v>1</v>
      </c>
      <c r="CE1115" s="1" t="s">
        <v>118</v>
      </c>
      <c r="CF1115" s="1" t="s">
        <v>1511</v>
      </c>
      <c r="CG1115" s="1" t="str">
        <f>"05"</f>
        <v>05</v>
      </c>
      <c r="CH1115" s="1" t="str">
        <f>"2"</f>
        <v>2</v>
      </c>
      <c r="CI1115" s="1" t="str">
        <f>"07"</f>
        <v>07</v>
      </c>
      <c r="CJ1115" s="1" t="s">
        <v>120</v>
      </c>
      <c r="CK1115" s="1" t="str">
        <f>"02"</f>
        <v>02</v>
      </c>
      <c r="CL1115" s="1" t="s">
        <v>121</v>
      </c>
      <c r="CW1115" s="1">
        <v>0</v>
      </c>
      <c r="CX1115" s="1">
        <v>0</v>
      </c>
      <c r="CY1115" s="1">
        <v>0</v>
      </c>
    </row>
    <row r="1116" spans="1:103">
      <c r="A1116" s="1">
        <v>410</v>
      </c>
      <c r="B1116" s="1" t="s">
        <v>138</v>
      </c>
      <c r="C1116" s="1">
        <v>410404</v>
      </c>
      <c r="D1116" s="1" t="s">
        <v>102</v>
      </c>
      <c r="E1116" s="1">
        <v>8673</v>
      </c>
      <c r="F1116" s="1" t="s">
        <v>191</v>
      </c>
      <c r="G1116" s="1" t="s">
        <v>192</v>
      </c>
      <c r="I1116" s="1" t="s">
        <v>192</v>
      </c>
      <c r="K1116" s="1">
        <v>10</v>
      </c>
      <c r="L1116" s="1">
        <v>10</v>
      </c>
      <c r="M1116" s="1" t="s">
        <v>1704</v>
      </c>
      <c r="N1116" s="1" t="s">
        <v>1705</v>
      </c>
      <c r="O1116" s="1" t="s">
        <v>1703</v>
      </c>
      <c r="P1116" s="1" t="s">
        <v>108</v>
      </c>
      <c r="Q1116" s="1" t="s">
        <v>109</v>
      </c>
      <c r="R1116" s="1">
        <v>1</v>
      </c>
      <c r="S1116" s="1" t="s">
        <v>110</v>
      </c>
      <c r="T1116" s="1" t="s">
        <v>111</v>
      </c>
      <c r="U1116" s="1" t="s">
        <v>112</v>
      </c>
      <c r="V1116" s="1">
        <v>411</v>
      </c>
      <c r="Y1116" s="1">
        <v>410080</v>
      </c>
      <c r="Z1116" s="1" t="s">
        <v>113</v>
      </c>
      <c r="AG1116" s="1">
        <v>1</v>
      </c>
      <c r="AH1116" s="4">
        <v>42559</v>
      </c>
      <c r="AI1116" s="1">
        <v>57</v>
      </c>
      <c r="AS1116" s="4">
        <v>42558</v>
      </c>
      <c r="AT1116" s="4">
        <v>42886</v>
      </c>
      <c r="AU1116" s="4">
        <v>42746</v>
      </c>
      <c r="AW1116" s="1">
        <v>1</v>
      </c>
      <c r="AY1116" s="1" t="s">
        <v>116</v>
      </c>
      <c r="BB1116" s="1">
        <v>0</v>
      </c>
      <c r="BC1116" s="1">
        <v>0</v>
      </c>
      <c r="BD1116" s="1">
        <v>1</v>
      </c>
      <c r="BE1116" s="1">
        <v>1890</v>
      </c>
      <c r="BF1116" s="1" t="s">
        <v>146</v>
      </c>
      <c r="BG1116" s="1">
        <v>1890</v>
      </c>
      <c r="BH1116" s="1">
        <v>29.43</v>
      </c>
      <c r="BI1116" s="1">
        <v>40.55</v>
      </c>
      <c r="BJ1116" s="1">
        <v>0</v>
      </c>
      <c r="BL1116" s="1">
        <v>0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>
        <v>1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0</v>
      </c>
      <c r="CB1116" s="1">
        <v>0</v>
      </c>
      <c r="CC1116" s="1">
        <v>1890</v>
      </c>
      <c r="CD1116" s="1">
        <v>1</v>
      </c>
      <c r="CE1116" s="1" t="s">
        <v>118</v>
      </c>
      <c r="CF1116" s="1" t="s">
        <v>1511</v>
      </c>
      <c r="CG1116" s="1" t="str">
        <f>"05"</f>
        <v>05</v>
      </c>
      <c r="CH1116" s="1" t="str">
        <f>"2"</f>
        <v>2</v>
      </c>
      <c r="CI1116" s="1" t="str">
        <f>"07"</f>
        <v>07</v>
      </c>
      <c r="CJ1116" s="1" t="s">
        <v>120</v>
      </c>
      <c r="CK1116" s="1" t="str">
        <f>"02"</f>
        <v>02</v>
      </c>
      <c r="CL1116" s="1" t="s">
        <v>121</v>
      </c>
      <c r="CW1116" s="1">
        <v>0</v>
      </c>
      <c r="CX1116" s="1">
        <v>0</v>
      </c>
      <c r="CY1116" s="1">
        <v>0</v>
      </c>
    </row>
    <row r="1117" spans="1:103">
      <c r="A1117" s="1">
        <v>410</v>
      </c>
      <c r="B1117" s="1" t="s">
        <v>138</v>
      </c>
      <c r="C1117" s="1">
        <v>410404</v>
      </c>
      <c r="D1117" s="1" t="s">
        <v>102</v>
      </c>
      <c r="E1117" s="1">
        <v>8673</v>
      </c>
      <c r="F1117" s="1" t="s">
        <v>191</v>
      </c>
      <c r="G1117" s="1" t="s">
        <v>192</v>
      </c>
      <c r="I1117" s="1" t="s">
        <v>192</v>
      </c>
      <c r="K1117" s="1">
        <v>11</v>
      </c>
      <c r="L1117" s="1">
        <v>11</v>
      </c>
      <c r="M1117" s="1" t="s">
        <v>1704</v>
      </c>
      <c r="N1117" s="1" t="s">
        <v>1705</v>
      </c>
      <c r="O1117" s="1" t="s">
        <v>1703</v>
      </c>
      <c r="P1117" s="1" t="s">
        <v>108</v>
      </c>
      <c r="Q1117" s="1" t="s">
        <v>109</v>
      </c>
      <c r="R1117" s="1">
        <v>1</v>
      </c>
      <c r="S1117" s="1" t="s">
        <v>110</v>
      </c>
      <c r="T1117" s="1" t="s">
        <v>111</v>
      </c>
      <c r="U1117" s="1" t="s">
        <v>112</v>
      </c>
      <c r="V1117" s="1">
        <v>411</v>
      </c>
      <c r="Y1117" s="1">
        <v>410080</v>
      </c>
      <c r="Z1117" s="1" t="s">
        <v>113</v>
      </c>
      <c r="AG1117" s="1">
        <v>1</v>
      </c>
      <c r="AH1117" s="4">
        <v>42559</v>
      </c>
      <c r="AI1117" s="1">
        <v>57</v>
      </c>
      <c r="AS1117" s="4">
        <v>42558</v>
      </c>
      <c r="AT1117" s="4">
        <v>42886</v>
      </c>
      <c r="AU1117" s="4">
        <v>42746</v>
      </c>
      <c r="AW1117" s="1">
        <v>1</v>
      </c>
      <c r="AY1117" s="1" t="s">
        <v>116</v>
      </c>
      <c r="BB1117" s="1">
        <v>0</v>
      </c>
      <c r="BC1117" s="1">
        <v>0</v>
      </c>
      <c r="BD1117" s="1">
        <v>1</v>
      </c>
      <c r="BE1117" s="1">
        <v>1890</v>
      </c>
      <c r="BF1117" s="1" t="s">
        <v>146</v>
      </c>
      <c r="BG1117" s="1">
        <v>1890</v>
      </c>
      <c r="BH1117" s="1">
        <v>29.43</v>
      </c>
      <c r="BI1117" s="1">
        <v>40.55</v>
      </c>
      <c r="BJ1117" s="1">
        <v>0</v>
      </c>
      <c r="BL1117" s="1">
        <v>0</v>
      </c>
      <c r="BN1117" s="1">
        <v>0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>
        <v>1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1890</v>
      </c>
      <c r="CD1117" s="1">
        <v>1</v>
      </c>
      <c r="CE1117" s="1" t="s">
        <v>118</v>
      </c>
      <c r="CF1117" s="1" t="s">
        <v>1511</v>
      </c>
      <c r="CG1117" s="1" t="str">
        <f>"05"</f>
        <v>05</v>
      </c>
      <c r="CH1117" s="1" t="str">
        <f>"2"</f>
        <v>2</v>
      </c>
      <c r="CI1117" s="1" t="str">
        <f>"07"</f>
        <v>07</v>
      </c>
      <c r="CJ1117" s="1" t="s">
        <v>120</v>
      </c>
      <c r="CK1117" s="1" t="str">
        <f>"02"</f>
        <v>02</v>
      </c>
      <c r="CL1117" s="1" t="s">
        <v>121</v>
      </c>
      <c r="CW1117" s="1">
        <v>0</v>
      </c>
      <c r="CX1117" s="1">
        <v>0</v>
      </c>
      <c r="CY1117" s="1">
        <v>0</v>
      </c>
    </row>
    <row r="1118" spans="1:103">
      <c r="A1118" s="1">
        <v>410</v>
      </c>
      <c r="B1118" s="1" t="s">
        <v>138</v>
      </c>
      <c r="C1118" s="1">
        <v>410404</v>
      </c>
      <c r="D1118" s="1" t="s">
        <v>102</v>
      </c>
      <c r="E1118" s="1">
        <v>8673</v>
      </c>
      <c r="F1118" s="1" t="s">
        <v>191</v>
      </c>
      <c r="G1118" s="1" t="s">
        <v>192</v>
      </c>
      <c r="I1118" s="1" t="s">
        <v>192</v>
      </c>
      <c r="K1118" s="1">
        <v>40</v>
      </c>
      <c r="L1118" s="1">
        <v>40</v>
      </c>
      <c r="M1118" s="1" t="s">
        <v>1704</v>
      </c>
      <c r="N1118" s="1" t="s">
        <v>1705</v>
      </c>
      <c r="O1118" s="1" t="s">
        <v>1703</v>
      </c>
      <c r="P1118" s="1" t="s">
        <v>108</v>
      </c>
      <c r="Q1118" s="1" t="s">
        <v>109</v>
      </c>
      <c r="R1118" s="1">
        <v>1</v>
      </c>
      <c r="S1118" s="1" t="s">
        <v>110</v>
      </c>
      <c r="T1118" s="1" t="s">
        <v>111</v>
      </c>
      <c r="U1118" s="1" t="s">
        <v>112</v>
      </c>
      <c r="V1118" s="1">
        <v>411</v>
      </c>
      <c r="Y1118" s="1">
        <v>410080</v>
      </c>
      <c r="Z1118" s="1" t="s">
        <v>113</v>
      </c>
      <c r="AG1118" s="1">
        <v>1</v>
      </c>
      <c r="AH1118" s="4">
        <v>42559</v>
      </c>
      <c r="AI1118" s="1">
        <v>57</v>
      </c>
      <c r="AS1118" s="4">
        <v>42558</v>
      </c>
      <c r="AT1118" s="4">
        <v>42886</v>
      </c>
      <c r="AU1118" s="4">
        <v>42746</v>
      </c>
      <c r="AW1118" s="1">
        <v>1</v>
      </c>
      <c r="AY1118" s="1" t="s">
        <v>116</v>
      </c>
      <c r="BB1118" s="1">
        <v>0</v>
      </c>
      <c r="BC1118" s="1">
        <v>0</v>
      </c>
      <c r="BD1118" s="1">
        <v>1</v>
      </c>
      <c r="BE1118" s="1">
        <v>1890</v>
      </c>
      <c r="BF1118" s="1" t="s">
        <v>146</v>
      </c>
      <c r="BG1118" s="1">
        <v>1890</v>
      </c>
      <c r="BH1118" s="1">
        <v>29.43</v>
      </c>
      <c r="BI1118" s="1">
        <v>40.55</v>
      </c>
      <c r="BJ1118" s="1">
        <v>0</v>
      </c>
      <c r="BL1118" s="1">
        <v>0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>
        <v>1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1890</v>
      </c>
      <c r="CD1118" s="1">
        <v>1</v>
      </c>
      <c r="CE1118" s="1" t="s">
        <v>118</v>
      </c>
      <c r="CF1118" s="1" t="s">
        <v>1511</v>
      </c>
      <c r="CG1118" s="1" t="str">
        <f>"05"</f>
        <v>05</v>
      </c>
      <c r="CH1118" s="1" t="str">
        <f>"2"</f>
        <v>2</v>
      </c>
      <c r="CI1118" s="1" t="str">
        <f>"07"</f>
        <v>07</v>
      </c>
      <c r="CJ1118" s="1" t="s">
        <v>120</v>
      </c>
      <c r="CK1118" s="1" t="str">
        <f>"02"</f>
        <v>02</v>
      </c>
      <c r="CL1118" s="1" t="s">
        <v>121</v>
      </c>
      <c r="CW1118" s="1">
        <v>0</v>
      </c>
      <c r="CX1118" s="1">
        <v>0</v>
      </c>
      <c r="CY1118" s="1">
        <v>0</v>
      </c>
    </row>
    <row r="1119" spans="1:103">
      <c r="A1119" s="1">
        <v>410</v>
      </c>
      <c r="B1119" s="1" t="s">
        <v>138</v>
      </c>
      <c r="C1119" s="1">
        <v>410404</v>
      </c>
      <c r="D1119" s="1" t="s">
        <v>102</v>
      </c>
      <c r="E1119" s="1">
        <v>8673</v>
      </c>
      <c r="F1119" s="1" t="s">
        <v>191</v>
      </c>
      <c r="G1119" s="1" t="s">
        <v>192</v>
      </c>
      <c r="I1119" s="1" t="s">
        <v>192</v>
      </c>
      <c r="K1119" s="1">
        <v>41</v>
      </c>
      <c r="L1119" s="1">
        <v>41</v>
      </c>
      <c r="M1119" s="1" t="s">
        <v>1704</v>
      </c>
      <c r="N1119" s="1" t="s">
        <v>1705</v>
      </c>
      <c r="O1119" s="1" t="s">
        <v>1703</v>
      </c>
      <c r="P1119" s="1" t="s">
        <v>108</v>
      </c>
      <c r="Q1119" s="1" t="s">
        <v>109</v>
      </c>
      <c r="R1119" s="1">
        <v>1</v>
      </c>
      <c r="S1119" s="1" t="s">
        <v>110</v>
      </c>
      <c r="T1119" s="1" t="s">
        <v>111</v>
      </c>
      <c r="U1119" s="1" t="s">
        <v>112</v>
      </c>
      <c r="V1119" s="1">
        <v>411</v>
      </c>
      <c r="Y1119" s="1">
        <v>410080</v>
      </c>
      <c r="Z1119" s="1" t="s">
        <v>113</v>
      </c>
      <c r="AG1119" s="1">
        <v>1</v>
      </c>
      <c r="AH1119" s="4">
        <v>42559</v>
      </c>
      <c r="AI1119" s="1">
        <v>57</v>
      </c>
      <c r="AS1119" s="4">
        <v>42558</v>
      </c>
      <c r="AT1119" s="4">
        <v>42886</v>
      </c>
      <c r="AU1119" s="4">
        <v>42746</v>
      </c>
      <c r="AW1119" s="1">
        <v>1</v>
      </c>
      <c r="AY1119" s="1" t="s">
        <v>116</v>
      </c>
      <c r="BB1119" s="1">
        <v>0</v>
      </c>
      <c r="BC1119" s="1">
        <v>0</v>
      </c>
      <c r="BD1119" s="1">
        <v>1</v>
      </c>
      <c r="BE1119" s="1">
        <v>1890</v>
      </c>
      <c r="BF1119" s="1" t="s">
        <v>146</v>
      </c>
      <c r="BG1119" s="1">
        <v>1890</v>
      </c>
      <c r="BH1119" s="1">
        <v>29.43</v>
      </c>
      <c r="BI1119" s="1">
        <v>40.55</v>
      </c>
      <c r="BJ1119" s="1">
        <v>0</v>
      </c>
      <c r="BL1119" s="1">
        <v>0</v>
      </c>
      <c r="BN1119" s="1">
        <v>0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>
        <v>1</v>
      </c>
      <c r="BV1119" s="1">
        <v>0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</v>
      </c>
      <c r="CC1119" s="1">
        <v>1890</v>
      </c>
      <c r="CD1119" s="1">
        <v>1</v>
      </c>
      <c r="CE1119" s="1" t="s">
        <v>118</v>
      </c>
      <c r="CF1119" s="1" t="s">
        <v>1511</v>
      </c>
      <c r="CG1119" s="1" t="str">
        <f>"05"</f>
        <v>05</v>
      </c>
      <c r="CH1119" s="1" t="str">
        <f>"2"</f>
        <v>2</v>
      </c>
      <c r="CI1119" s="1" t="str">
        <f>"07"</f>
        <v>07</v>
      </c>
      <c r="CJ1119" s="1" t="s">
        <v>120</v>
      </c>
      <c r="CK1119" s="1" t="str">
        <f>"02"</f>
        <v>02</v>
      </c>
      <c r="CL1119" s="1" t="s">
        <v>121</v>
      </c>
      <c r="CW1119" s="1">
        <v>0</v>
      </c>
      <c r="CX1119" s="1">
        <v>0</v>
      </c>
      <c r="CY1119" s="1">
        <v>0</v>
      </c>
    </row>
    <row r="1120" spans="1:103">
      <c r="A1120" s="1">
        <v>410</v>
      </c>
      <c r="B1120" s="1" t="s">
        <v>138</v>
      </c>
      <c r="C1120" s="1">
        <v>410404</v>
      </c>
      <c r="D1120" s="1" t="s">
        <v>102</v>
      </c>
      <c r="E1120" s="1">
        <v>8673</v>
      </c>
      <c r="F1120" s="1" t="s">
        <v>191</v>
      </c>
      <c r="G1120" s="1" t="s">
        <v>192</v>
      </c>
      <c r="I1120" s="1" t="s">
        <v>192</v>
      </c>
      <c r="K1120" s="1">
        <v>42</v>
      </c>
      <c r="L1120" s="1">
        <v>42</v>
      </c>
      <c r="M1120" s="1" t="s">
        <v>1704</v>
      </c>
      <c r="N1120" s="1" t="s">
        <v>1705</v>
      </c>
      <c r="O1120" s="1" t="s">
        <v>1703</v>
      </c>
      <c r="P1120" s="1" t="s">
        <v>108</v>
      </c>
      <c r="Q1120" s="1" t="s">
        <v>109</v>
      </c>
      <c r="R1120" s="1">
        <v>1</v>
      </c>
      <c r="S1120" s="1" t="s">
        <v>110</v>
      </c>
      <c r="T1120" s="1" t="s">
        <v>111</v>
      </c>
      <c r="U1120" s="1" t="s">
        <v>112</v>
      </c>
      <c r="V1120" s="1">
        <v>411</v>
      </c>
      <c r="Y1120" s="1">
        <v>410080</v>
      </c>
      <c r="Z1120" s="1" t="s">
        <v>113</v>
      </c>
      <c r="AG1120" s="1">
        <v>1</v>
      </c>
      <c r="AH1120" s="4">
        <v>42559</v>
      </c>
      <c r="AI1120" s="1">
        <v>57</v>
      </c>
      <c r="AS1120" s="4">
        <v>42558</v>
      </c>
      <c r="AT1120" s="4">
        <v>42886</v>
      </c>
      <c r="AU1120" s="4">
        <v>42380</v>
      </c>
      <c r="AW1120" s="1">
        <v>1</v>
      </c>
      <c r="AY1120" s="1" t="s">
        <v>116</v>
      </c>
      <c r="BB1120" s="1">
        <v>0</v>
      </c>
      <c r="BC1120" s="1">
        <v>0</v>
      </c>
      <c r="BD1120" s="1">
        <v>1</v>
      </c>
      <c r="BE1120" s="1">
        <v>1890</v>
      </c>
      <c r="BF1120" s="1" t="s">
        <v>146</v>
      </c>
      <c r="BG1120" s="1">
        <v>1890</v>
      </c>
      <c r="BH1120" s="1">
        <v>29.43</v>
      </c>
      <c r="BI1120" s="1">
        <v>40.55</v>
      </c>
      <c r="BJ1120" s="1">
        <v>0</v>
      </c>
      <c r="BL1120" s="1">
        <v>0</v>
      </c>
      <c r="BN1120" s="1">
        <v>0</v>
      </c>
      <c r="BO1120" s="1">
        <v>0</v>
      </c>
      <c r="BP1120" s="1">
        <v>0</v>
      </c>
      <c r="BQ1120" s="1">
        <v>0</v>
      </c>
      <c r="BR1120" s="1">
        <v>0</v>
      </c>
      <c r="BS1120" s="1">
        <v>0</v>
      </c>
      <c r="BT1120" s="1">
        <v>0</v>
      </c>
      <c r="BU1120" s="1">
        <v>1</v>
      </c>
      <c r="BV1120" s="1">
        <v>0</v>
      </c>
      <c r="BW1120" s="1">
        <v>0</v>
      </c>
      <c r="BX1120" s="1">
        <v>0</v>
      </c>
      <c r="BY1120" s="1">
        <v>0</v>
      </c>
      <c r="BZ1120" s="1">
        <v>0</v>
      </c>
      <c r="CA1120" s="1">
        <v>0</v>
      </c>
      <c r="CB1120" s="1">
        <v>0</v>
      </c>
      <c r="CC1120" s="1">
        <v>1890</v>
      </c>
      <c r="CD1120" s="1">
        <v>1</v>
      </c>
      <c r="CE1120" s="1" t="s">
        <v>118</v>
      </c>
      <c r="CF1120" s="1" t="s">
        <v>1511</v>
      </c>
      <c r="CG1120" s="1" t="str">
        <f>"05"</f>
        <v>05</v>
      </c>
      <c r="CH1120" s="1" t="str">
        <f>"2"</f>
        <v>2</v>
      </c>
      <c r="CI1120" s="1" t="str">
        <f>"07"</f>
        <v>07</v>
      </c>
      <c r="CJ1120" s="1" t="s">
        <v>120</v>
      </c>
      <c r="CK1120" s="1" t="str">
        <f>"02"</f>
        <v>02</v>
      </c>
      <c r="CL1120" s="1" t="s">
        <v>121</v>
      </c>
      <c r="CW1120" s="1">
        <v>0</v>
      </c>
      <c r="CX1120" s="1">
        <v>0</v>
      </c>
      <c r="CY1120" s="1">
        <v>0</v>
      </c>
    </row>
    <row r="1121" spans="1:103">
      <c r="A1121" s="1">
        <v>410</v>
      </c>
      <c r="B1121" s="1" t="s">
        <v>138</v>
      </c>
      <c r="C1121" s="1">
        <v>410404</v>
      </c>
      <c r="D1121" s="1" t="s">
        <v>102</v>
      </c>
      <c r="E1121" s="1">
        <v>8673</v>
      </c>
      <c r="F1121" s="1" t="s">
        <v>191</v>
      </c>
      <c r="G1121" s="1" t="s">
        <v>192</v>
      </c>
      <c r="I1121" s="1" t="s">
        <v>192</v>
      </c>
      <c r="K1121" s="1">
        <v>43</v>
      </c>
      <c r="L1121" s="1">
        <v>43</v>
      </c>
      <c r="M1121" s="1" t="s">
        <v>1704</v>
      </c>
      <c r="N1121" s="1" t="s">
        <v>1705</v>
      </c>
      <c r="O1121" s="1" t="s">
        <v>1703</v>
      </c>
      <c r="P1121" s="1" t="s">
        <v>108</v>
      </c>
      <c r="Q1121" s="1" t="s">
        <v>109</v>
      </c>
      <c r="R1121" s="1">
        <v>1</v>
      </c>
      <c r="S1121" s="1" t="s">
        <v>110</v>
      </c>
      <c r="T1121" s="1" t="s">
        <v>111</v>
      </c>
      <c r="U1121" s="1" t="s">
        <v>112</v>
      </c>
      <c r="V1121" s="1">
        <v>411</v>
      </c>
      <c r="Y1121" s="1">
        <v>410080</v>
      </c>
      <c r="Z1121" s="1" t="s">
        <v>113</v>
      </c>
      <c r="AG1121" s="1">
        <v>1</v>
      </c>
      <c r="AH1121" s="4">
        <v>42559</v>
      </c>
      <c r="AI1121" s="1">
        <v>57</v>
      </c>
      <c r="AS1121" s="4">
        <v>42558</v>
      </c>
      <c r="AT1121" s="4">
        <v>42886</v>
      </c>
      <c r="AU1121" s="4">
        <v>42380</v>
      </c>
      <c r="AW1121" s="1">
        <v>1</v>
      </c>
      <c r="AY1121" s="1" t="s">
        <v>116</v>
      </c>
      <c r="BB1121" s="1">
        <v>0</v>
      </c>
      <c r="BC1121" s="1">
        <v>0</v>
      </c>
      <c r="BD1121" s="1">
        <v>1</v>
      </c>
      <c r="BE1121" s="1">
        <v>1890</v>
      </c>
      <c r="BF1121" s="1" t="s">
        <v>146</v>
      </c>
      <c r="BG1121" s="1">
        <v>1890</v>
      </c>
      <c r="BH1121" s="1">
        <v>29.43</v>
      </c>
      <c r="BI1121" s="1">
        <v>40.55</v>
      </c>
      <c r="BJ1121" s="1">
        <v>0</v>
      </c>
      <c r="BL1121" s="1">
        <v>0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S1121" s="1">
        <v>0</v>
      </c>
      <c r="BT1121" s="1">
        <v>0</v>
      </c>
      <c r="BU1121" s="1">
        <v>1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1890</v>
      </c>
      <c r="CD1121" s="1">
        <v>1</v>
      </c>
      <c r="CE1121" s="1" t="s">
        <v>118</v>
      </c>
      <c r="CF1121" s="1" t="s">
        <v>1511</v>
      </c>
      <c r="CG1121" s="1" t="str">
        <f>"05"</f>
        <v>05</v>
      </c>
      <c r="CH1121" s="1" t="str">
        <f>"2"</f>
        <v>2</v>
      </c>
      <c r="CI1121" s="1" t="str">
        <f>"07"</f>
        <v>07</v>
      </c>
      <c r="CJ1121" s="1" t="s">
        <v>120</v>
      </c>
      <c r="CK1121" s="1" t="str">
        <f>"02"</f>
        <v>02</v>
      </c>
      <c r="CL1121" s="1" t="s">
        <v>121</v>
      </c>
      <c r="CW1121" s="1">
        <v>0</v>
      </c>
      <c r="CX1121" s="1">
        <v>0</v>
      </c>
      <c r="CY1121" s="1">
        <v>0</v>
      </c>
    </row>
    <row r="1122" spans="1:103">
      <c r="A1122" s="1">
        <v>410</v>
      </c>
      <c r="B1122" s="1" t="s">
        <v>138</v>
      </c>
      <c r="C1122" s="1">
        <v>410404</v>
      </c>
      <c r="D1122" s="1" t="s">
        <v>102</v>
      </c>
      <c r="E1122" s="1">
        <v>8673</v>
      </c>
      <c r="F1122" s="1" t="s">
        <v>191</v>
      </c>
      <c r="G1122" s="1" t="s">
        <v>192</v>
      </c>
      <c r="I1122" s="1" t="s">
        <v>192</v>
      </c>
      <c r="K1122" s="1">
        <v>44</v>
      </c>
      <c r="L1122" s="1">
        <v>44</v>
      </c>
      <c r="M1122" s="1" t="s">
        <v>1704</v>
      </c>
      <c r="N1122" s="1" t="s">
        <v>1705</v>
      </c>
      <c r="O1122" s="1" t="s">
        <v>1703</v>
      </c>
      <c r="P1122" s="1" t="s">
        <v>108</v>
      </c>
      <c r="Q1122" s="1" t="s">
        <v>109</v>
      </c>
      <c r="R1122" s="1">
        <v>1</v>
      </c>
      <c r="S1122" s="1" t="s">
        <v>110</v>
      </c>
      <c r="T1122" s="1" t="s">
        <v>111</v>
      </c>
      <c r="U1122" s="1" t="s">
        <v>112</v>
      </c>
      <c r="V1122" s="1">
        <v>411</v>
      </c>
      <c r="Y1122" s="1">
        <v>410080</v>
      </c>
      <c r="Z1122" s="1" t="s">
        <v>113</v>
      </c>
      <c r="AG1122" s="1">
        <v>1</v>
      </c>
      <c r="AH1122" s="4">
        <v>42559</v>
      </c>
      <c r="AI1122" s="1">
        <v>57</v>
      </c>
      <c r="AS1122" s="4">
        <v>42558</v>
      </c>
      <c r="AT1122" s="4">
        <v>42886</v>
      </c>
      <c r="AU1122" s="4">
        <v>42380</v>
      </c>
      <c r="AW1122" s="1">
        <v>1</v>
      </c>
      <c r="AY1122" s="1" t="s">
        <v>116</v>
      </c>
      <c r="BB1122" s="1">
        <v>0</v>
      </c>
      <c r="BC1122" s="1">
        <v>0</v>
      </c>
      <c r="BD1122" s="1">
        <v>1</v>
      </c>
      <c r="BE1122" s="1">
        <v>1890</v>
      </c>
      <c r="BF1122" s="1" t="s">
        <v>146</v>
      </c>
      <c r="BG1122" s="1">
        <v>1890</v>
      </c>
      <c r="BH1122" s="1">
        <v>29.43</v>
      </c>
      <c r="BI1122" s="1">
        <v>40.55</v>
      </c>
      <c r="BJ1122" s="1">
        <v>0</v>
      </c>
      <c r="BL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S1122" s="1">
        <v>0</v>
      </c>
      <c r="BT1122" s="1">
        <v>0</v>
      </c>
      <c r="BU1122" s="1">
        <v>1</v>
      </c>
      <c r="BV1122" s="1">
        <v>0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1890</v>
      </c>
      <c r="CD1122" s="1">
        <v>1</v>
      </c>
      <c r="CE1122" s="1" t="s">
        <v>118</v>
      </c>
      <c r="CF1122" s="1" t="s">
        <v>1511</v>
      </c>
      <c r="CG1122" s="1" t="str">
        <f>"05"</f>
        <v>05</v>
      </c>
      <c r="CH1122" s="1" t="str">
        <f>"2"</f>
        <v>2</v>
      </c>
      <c r="CI1122" s="1" t="str">
        <f>"07"</f>
        <v>07</v>
      </c>
      <c r="CJ1122" s="1" t="s">
        <v>120</v>
      </c>
      <c r="CK1122" s="1" t="str">
        <f>"02"</f>
        <v>02</v>
      </c>
      <c r="CL1122" s="1" t="s">
        <v>121</v>
      </c>
      <c r="CW1122" s="1">
        <v>0</v>
      </c>
      <c r="CX1122" s="1">
        <v>0</v>
      </c>
      <c r="CY1122" s="1">
        <v>0</v>
      </c>
    </row>
    <row r="1123" spans="1:103">
      <c r="A1123" s="1">
        <v>410</v>
      </c>
      <c r="B1123" s="1" t="s">
        <v>138</v>
      </c>
      <c r="C1123" s="1">
        <v>410404</v>
      </c>
      <c r="D1123" s="1" t="s">
        <v>102</v>
      </c>
      <c r="E1123" s="1">
        <v>8673</v>
      </c>
      <c r="F1123" s="1" t="s">
        <v>191</v>
      </c>
      <c r="G1123" s="1" t="s">
        <v>192</v>
      </c>
      <c r="I1123" s="1" t="s">
        <v>192</v>
      </c>
      <c r="K1123" s="1">
        <v>46</v>
      </c>
      <c r="L1123" s="1">
        <v>46</v>
      </c>
      <c r="M1123" s="1" t="s">
        <v>1704</v>
      </c>
      <c r="N1123" s="1" t="s">
        <v>1705</v>
      </c>
      <c r="O1123" s="1" t="s">
        <v>1703</v>
      </c>
      <c r="P1123" s="1" t="s">
        <v>108</v>
      </c>
      <c r="Q1123" s="1" t="s">
        <v>109</v>
      </c>
      <c r="R1123" s="1">
        <v>1</v>
      </c>
      <c r="S1123" s="1" t="s">
        <v>110</v>
      </c>
      <c r="T1123" s="1" t="s">
        <v>111</v>
      </c>
      <c r="U1123" s="1" t="s">
        <v>112</v>
      </c>
      <c r="V1123" s="1">
        <v>411</v>
      </c>
      <c r="Y1123" s="1">
        <v>410080</v>
      </c>
      <c r="Z1123" s="1" t="s">
        <v>113</v>
      </c>
      <c r="AG1123" s="1">
        <v>1</v>
      </c>
      <c r="AH1123" s="4">
        <v>42559</v>
      </c>
      <c r="AI1123" s="1">
        <v>57</v>
      </c>
      <c r="AS1123" s="4">
        <v>42558</v>
      </c>
      <c r="AT1123" s="4">
        <v>42886</v>
      </c>
      <c r="AU1123" s="4">
        <v>42746</v>
      </c>
      <c r="AW1123" s="1">
        <v>1</v>
      </c>
      <c r="AY1123" s="1" t="s">
        <v>116</v>
      </c>
      <c r="BB1123" s="1">
        <v>0</v>
      </c>
      <c r="BC1123" s="1">
        <v>0</v>
      </c>
      <c r="BD1123" s="1">
        <v>1</v>
      </c>
      <c r="BE1123" s="1">
        <v>1890</v>
      </c>
      <c r="BF1123" s="1" t="s">
        <v>146</v>
      </c>
      <c r="BG1123" s="1">
        <v>1890</v>
      </c>
      <c r="BH1123" s="1">
        <v>29.43</v>
      </c>
      <c r="BI1123" s="1">
        <v>40.55</v>
      </c>
      <c r="BJ1123" s="1">
        <v>0</v>
      </c>
      <c r="BL1123" s="1">
        <v>0</v>
      </c>
      <c r="BN1123" s="1">
        <v>0</v>
      </c>
      <c r="BO1123" s="1">
        <v>0</v>
      </c>
      <c r="BP1123" s="1">
        <v>0</v>
      </c>
      <c r="BQ1123" s="1">
        <v>0</v>
      </c>
      <c r="BR1123" s="1">
        <v>0</v>
      </c>
      <c r="BS1123" s="1">
        <v>0</v>
      </c>
      <c r="BT1123" s="1">
        <v>0</v>
      </c>
      <c r="BU1123" s="1">
        <v>1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</v>
      </c>
      <c r="CC1123" s="1">
        <v>1890</v>
      </c>
      <c r="CD1123" s="1">
        <v>1</v>
      </c>
      <c r="CE1123" s="1" t="s">
        <v>118</v>
      </c>
      <c r="CF1123" s="1" t="s">
        <v>1511</v>
      </c>
      <c r="CG1123" s="1" t="str">
        <f>"05"</f>
        <v>05</v>
      </c>
      <c r="CH1123" s="1" t="str">
        <f>"2"</f>
        <v>2</v>
      </c>
      <c r="CI1123" s="1" t="str">
        <f>"07"</f>
        <v>07</v>
      </c>
      <c r="CJ1123" s="1" t="s">
        <v>120</v>
      </c>
      <c r="CK1123" s="1" t="str">
        <f>"02"</f>
        <v>02</v>
      </c>
      <c r="CL1123" s="1" t="s">
        <v>121</v>
      </c>
      <c r="CW1123" s="1">
        <v>0</v>
      </c>
      <c r="CX1123" s="1">
        <v>0</v>
      </c>
      <c r="CY1123" s="1">
        <v>0</v>
      </c>
    </row>
    <row r="1124" spans="1:103">
      <c r="A1124" s="1">
        <v>410</v>
      </c>
      <c r="B1124" s="1" t="s">
        <v>138</v>
      </c>
      <c r="C1124" s="1">
        <v>410404</v>
      </c>
      <c r="D1124" s="1" t="s">
        <v>102</v>
      </c>
      <c r="E1124" s="1">
        <v>8673</v>
      </c>
      <c r="F1124" s="1" t="s">
        <v>191</v>
      </c>
      <c r="G1124" s="1" t="s">
        <v>192</v>
      </c>
      <c r="I1124" s="1" t="s">
        <v>192</v>
      </c>
      <c r="K1124" s="1">
        <v>47</v>
      </c>
      <c r="L1124" s="1">
        <v>47</v>
      </c>
      <c r="M1124" s="1" t="s">
        <v>1704</v>
      </c>
      <c r="N1124" s="1" t="s">
        <v>1705</v>
      </c>
      <c r="O1124" s="1" t="s">
        <v>1703</v>
      </c>
      <c r="P1124" s="1" t="s">
        <v>108</v>
      </c>
      <c r="Q1124" s="1" t="s">
        <v>109</v>
      </c>
      <c r="R1124" s="1">
        <v>1</v>
      </c>
      <c r="S1124" s="1" t="s">
        <v>110</v>
      </c>
      <c r="T1124" s="1" t="s">
        <v>111</v>
      </c>
      <c r="U1124" s="1" t="s">
        <v>112</v>
      </c>
      <c r="V1124" s="1">
        <v>411</v>
      </c>
      <c r="Y1124" s="1">
        <v>410080</v>
      </c>
      <c r="Z1124" s="1" t="s">
        <v>113</v>
      </c>
      <c r="AG1124" s="1">
        <v>1</v>
      </c>
      <c r="AH1124" s="4">
        <v>42559</v>
      </c>
      <c r="AI1124" s="1">
        <v>57</v>
      </c>
      <c r="AS1124" s="4">
        <v>42558</v>
      </c>
      <c r="AT1124" s="4">
        <v>42886</v>
      </c>
      <c r="AU1124" s="4">
        <v>42746</v>
      </c>
      <c r="AW1124" s="1">
        <v>1</v>
      </c>
      <c r="AY1124" s="1" t="s">
        <v>116</v>
      </c>
      <c r="BB1124" s="1">
        <v>0</v>
      </c>
      <c r="BC1124" s="1">
        <v>0</v>
      </c>
      <c r="BD1124" s="1">
        <v>1</v>
      </c>
      <c r="BE1124" s="1">
        <v>1890</v>
      </c>
      <c r="BF1124" s="1" t="s">
        <v>146</v>
      </c>
      <c r="BG1124" s="1">
        <v>1890</v>
      </c>
      <c r="BH1124" s="1">
        <v>29.43</v>
      </c>
      <c r="BI1124" s="1">
        <v>40.55</v>
      </c>
      <c r="BJ1124" s="1">
        <v>0</v>
      </c>
      <c r="BL1124" s="1">
        <v>0</v>
      </c>
      <c r="BN1124" s="1">
        <v>0</v>
      </c>
      <c r="BO1124" s="1">
        <v>0</v>
      </c>
      <c r="BP1124" s="1">
        <v>0</v>
      </c>
      <c r="BQ1124" s="1">
        <v>0</v>
      </c>
      <c r="BR1124" s="1">
        <v>0</v>
      </c>
      <c r="BS1124" s="1">
        <v>0</v>
      </c>
      <c r="BT1124" s="1">
        <v>0</v>
      </c>
      <c r="BU1124" s="1">
        <v>1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1890</v>
      </c>
      <c r="CD1124" s="1">
        <v>1</v>
      </c>
      <c r="CE1124" s="1" t="s">
        <v>118</v>
      </c>
      <c r="CF1124" s="1" t="s">
        <v>1511</v>
      </c>
      <c r="CG1124" s="1" t="str">
        <f>"05"</f>
        <v>05</v>
      </c>
      <c r="CH1124" s="1" t="str">
        <f>"2"</f>
        <v>2</v>
      </c>
      <c r="CI1124" s="1" t="str">
        <f>"07"</f>
        <v>07</v>
      </c>
      <c r="CJ1124" s="1" t="s">
        <v>120</v>
      </c>
      <c r="CK1124" s="1" t="str">
        <f>"02"</f>
        <v>02</v>
      </c>
      <c r="CL1124" s="1" t="s">
        <v>121</v>
      </c>
      <c r="CW1124" s="1">
        <v>0</v>
      </c>
      <c r="CX1124" s="1">
        <v>0</v>
      </c>
      <c r="CY1124" s="1">
        <v>0</v>
      </c>
    </row>
    <row r="1125" spans="1:103">
      <c r="A1125" s="1">
        <v>410</v>
      </c>
      <c r="B1125" s="1" t="s">
        <v>138</v>
      </c>
      <c r="C1125" s="1">
        <v>410404</v>
      </c>
      <c r="D1125" s="1" t="s">
        <v>102</v>
      </c>
      <c r="E1125" s="1">
        <v>8673</v>
      </c>
      <c r="F1125" s="1" t="s">
        <v>191</v>
      </c>
      <c r="G1125" s="1" t="s">
        <v>192</v>
      </c>
      <c r="I1125" s="1" t="s">
        <v>192</v>
      </c>
      <c r="K1125" s="1">
        <v>48</v>
      </c>
      <c r="L1125" s="1">
        <v>48</v>
      </c>
      <c r="M1125" s="1" t="s">
        <v>1704</v>
      </c>
      <c r="N1125" s="1" t="s">
        <v>1705</v>
      </c>
      <c r="O1125" s="1" t="s">
        <v>1703</v>
      </c>
      <c r="P1125" s="1" t="s">
        <v>108</v>
      </c>
      <c r="Q1125" s="1" t="s">
        <v>109</v>
      </c>
      <c r="R1125" s="1">
        <v>1</v>
      </c>
      <c r="S1125" s="1" t="s">
        <v>110</v>
      </c>
      <c r="T1125" s="1" t="s">
        <v>111</v>
      </c>
      <c r="U1125" s="1" t="s">
        <v>112</v>
      </c>
      <c r="V1125" s="1">
        <v>411</v>
      </c>
      <c r="Y1125" s="1">
        <v>410080</v>
      </c>
      <c r="Z1125" s="1" t="s">
        <v>113</v>
      </c>
      <c r="AG1125" s="1">
        <v>1</v>
      </c>
      <c r="AH1125" s="4">
        <v>42559</v>
      </c>
      <c r="AI1125" s="1">
        <v>57</v>
      </c>
      <c r="AS1125" s="4">
        <v>42558</v>
      </c>
      <c r="AT1125" s="4">
        <v>42886</v>
      </c>
      <c r="AU1125" s="4">
        <v>42746</v>
      </c>
      <c r="AW1125" s="1">
        <v>1</v>
      </c>
      <c r="AY1125" s="1" t="s">
        <v>116</v>
      </c>
      <c r="BB1125" s="1">
        <v>0</v>
      </c>
      <c r="BC1125" s="1">
        <v>0</v>
      </c>
      <c r="BD1125" s="1">
        <v>1</v>
      </c>
      <c r="BE1125" s="1">
        <v>1890</v>
      </c>
      <c r="BF1125" s="1" t="s">
        <v>146</v>
      </c>
      <c r="BG1125" s="1">
        <v>1890</v>
      </c>
      <c r="BH1125" s="1">
        <v>29.43</v>
      </c>
      <c r="BI1125" s="1">
        <v>40.55</v>
      </c>
      <c r="BJ1125" s="1">
        <v>0</v>
      </c>
      <c r="BL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0</v>
      </c>
      <c r="BS1125" s="1">
        <v>0</v>
      </c>
      <c r="BT1125" s="1">
        <v>0</v>
      </c>
      <c r="BU1125" s="1">
        <v>1</v>
      </c>
      <c r="BV1125" s="1">
        <v>0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</v>
      </c>
      <c r="CC1125" s="1">
        <v>1890</v>
      </c>
      <c r="CD1125" s="1">
        <v>1</v>
      </c>
      <c r="CE1125" s="1" t="s">
        <v>118</v>
      </c>
      <c r="CF1125" s="1" t="s">
        <v>1511</v>
      </c>
      <c r="CG1125" s="1" t="str">
        <f>"05"</f>
        <v>05</v>
      </c>
      <c r="CH1125" s="1" t="str">
        <f>"2"</f>
        <v>2</v>
      </c>
      <c r="CI1125" s="1" t="str">
        <f>"07"</f>
        <v>07</v>
      </c>
      <c r="CJ1125" s="1" t="s">
        <v>120</v>
      </c>
      <c r="CK1125" s="1" t="str">
        <f>"02"</f>
        <v>02</v>
      </c>
      <c r="CL1125" s="1" t="s">
        <v>121</v>
      </c>
      <c r="CW1125" s="1">
        <v>0</v>
      </c>
      <c r="CX1125" s="1">
        <v>0</v>
      </c>
      <c r="CY1125" s="1">
        <v>0</v>
      </c>
    </row>
    <row r="1126" spans="1:103">
      <c r="A1126" s="1">
        <v>410</v>
      </c>
      <c r="B1126" s="1" t="s">
        <v>138</v>
      </c>
      <c r="C1126" s="1">
        <v>410404</v>
      </c>
      <c r="D1126" s="1" t="s">
        <v>102</v>
      </c>
      <c r="E1126" s="1">
        <v>8673</v>
      </c>
      <c r="F1126" s="1" t="s">
        <v>191</v>
      </c>
      <c r="G1126" s="1" t="s">
        <v>192</v>
      </c>
      <c r="I1126" s="1" t="s">
        <v>192</v>
      </c>
      <c r="K1126" s="1">
        <v>49</v>
      </c>
      <c r="L1126" s="1">
        <v>49</v>
      </c>
      <c r="M1126" s="1" t="s">
        <v>1704</v>
      </c>
      <c r="N1126" s="1" t="s">
        <v>1705</v>
      </c>
      <c r="O1126" s="1" t="s">
        <v>1703</v>
      </c>
      <c r="P1126" s="1" t="s">
        <v>108</v>
      </c>
      <c r="Q1126" s="1" t="s">
        <v>109</v>
      </c>
      <c r="R1126" s="1">
        <v>1</v>
      </c>
      <c r="S1126" s="1" t="s">
        <v>110</v>
      </c>
      <c r="T1126" s="1" t="s">
        <v>111</v>
      </c>
      <c r="U1126" s="1" t="s">
        <v>112</v>
      </c>
      <c r="V1126" s="1">
        <v>411</v>
      </c>
      <c r="Y1126" s="1">
        <v>410080</v>
      </c>
      <c r="Z1126" s="1" t="s">
        <v>113</v>
      </c>
      <c r="AG1126" s="1">
        <v>1</v>
      </c>
      <c r="AH1126" s="4">
        <v>42559</v>
      </c>
      <c r="AI1126" s="1">
        <v>57</v>
      </c>
      <c r="AS1126" s="4">
        <v>42558</v>
      </c>
      <c r="AT1126" s="4">
        <v>42886</v>
      </c>
      <c r="AU1126" s="4">
        <v>42746</v>
      </c>
      <c r="AW1126" s="1">
        <v>1</v>
      </c>
      <c r="AY1126" s="1" t="s">
        <v>116</v>
      </c>
      <c r="BB1126" s="1">
        <v>0</v>
      </c>
      <c r="BC1126" s="1">
        <v>0</v>
      </c>
      <c r="BD1126" s="1">
        <v>1</v>
      </c>
      <c r="BE1126" s="1">
        <v>1890</v>
      </c>
      <c r="BF1126" s="1" t="s">
        <v>146</v>
      </c>
      <c r="BG1126" s="1">
        <v>1890</v>
      </c>
      <c r="BH1126" s="1">
        <v>29.43</v>
      </c>
      <c r="BI1126" s="1">
        <v>40.55</v>
      </c>
      <c r="BJ1126" s="1">
        <v>0</v>
      </c>
      <c r="BL1126" s="1">
        <v>0</v>
      </c>
      <c r="BN1126" s="1">
        <v>0</v>
      </c>
      <c r="BO1126" s="1">
        <v>0</v>
      </c>
      <c r="BP1126" s="1">
        <v>0</v>
      </c>
      <c r="BQ1126" s="1">
        <v>0</v>
      </c>
      <c r="BR1126" s="1">
        <v>0</v>
      </c>
      <c r="BS1126" s="1">
        <v>0</v>
      </c>
      <c r="BT1126" s="1">
        <v>0</v>
      </c>
      <c r="BU1126" s="1">
        <v>1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1890</v>
      </c>
      <c r="CD1126" s="1">
        <v>1</v>
      </c>
      <c r="CE1126" s="1" t="s">
        <v>118</v>
      </c>
      <c r="CF1126" s="1" t="s">
        <v>1511</v>
      </c>
      <c r="CG1126" s="1" t="str">
        <f>"05"</f>
        <v>05</v>
      </c>
      <c r="CH1126" s="1" t="str">
        <f>"2"</f>
        <v>2</v>
      </c>
      <c r="CI1126" s="1" t="str">
        <f>"07"</f>
        <v>07</v>
      </c>
      <c r="CJ1126" s="1" t="s">
        <v>120</v>
      </c>
      <c r="CK1126" s="1" t="str">
        <f>"02"</f>
        <v>02</v>
      </c>
      <c r="CL1126" s="1" t="s">
        <v>121</v>
      </c>
      <c r="CW1126" s="1">
        <v>0</v>
      </c>
      <c r="CX1126" s="1">
        <v>0</v>
      </c>
      <c r="CY1126" s="1">
        <v>0</v>
      </c>
    </row>
    <row r="1127" spans="1:103">
      <c r="A1127" s="1">
        <v>410</v>
      </c>
      <c r="B1127" s="1" t="s">
        <v>138</v>
      </c>
      <c r="C1127" s="1">
        <v>410404</v>
      </c>
      <c r="D1127" s="1" t="s">
        <v>102</v>
      </c>
      <c r="E1127" s="1">
        <v>8673</v>
      </c>
      <c r="F1127" s="1" t="s">
        <v>191</v>
      </c>
      <c r="G1127" s="1" t="s">
        <v>192</v>
      </c>
      <c r="I1127" s="1" t="s">
        <v>192</v>
      </c>
      <c r="K1127" s="1">
        <v>50</v>
      </c>
      <c r="L1127" s="1">
        <v>50</v>
      </c>
      <c r="M1127" s="1" t="s">
        <v>1704</v>
      </c>
      <c r="N1127" s="1" t="s">
        <v>1705</v>
      </c>
      <c r="O1127" s="1" t="s">
        <v>1703</v>
      </c>
      <c r="P1127" s="1" t="s">
        <v>108</v>
      </c>
      <c r="Q1127" s="1" t="s">
        <v>109</v>
      </c>
      <c r="R1127" s="1">
        <v>1</v>
      </c>
      <c r="S1127" s="1" t="s">
        <v>110</v>
      </c>
      <c r="T1127" s="1" t="s">
        <v>111</v>
      </c>
      <c r="U1127" s="1" t="s">
        <v>112</v>
      </c>
      <c r="V1127" s="1">
        <v>411</v>
      </c>
      <c r="Y1127" s="1">
        <v>410080</v>
      </c>
      <c r="Z1127" s="1" t="s">
        <v>113</v>
      </c>
      <c r="AG1127" s="1">
        <v>1</v>
      </c>
      <c r="AH1127" s="4">
        <v>42559</v>
      </c>
      <c r="AI1127" s="1">
        <v>57</v>
      </c>
      <c r="AS1127" s="4">
        <v>42558</v>
      </c>
      <c r="AT1127" s="4">
        <v>42886</v>
      </c>
      <c r="AU1127" s="4">
        <v>42746</v>
      </c>
      <c r="AW1127" s="1">
        <v>1</v>
      </c>
      <c r="AY1127" s="1" t="s">
        <v>116</v>
      </c>
      <c r="BB1127" s="1">
        <v>0</v>
      </c>
      <c r="BC1127" s="1">
        <v>0</v>
      </c>
      <c r="BD1127" s="1">
        <v>1</v>
      </c>
      <c r="BE1127" s="1">
        <v>1890</v>
      </c>
      <c r="BF1127" s="1" t="s">
        <v>146</v>
      </c>
      <c r="BG1127" s="1">
        <v>1890</v>
      </c>
      <c r="BH1127" s="1">
        <v>29.43</v>
      </c>
      <c r="BI1127" s="1">
        <v>40.55</v>
      </c>
      <c r="BJ1127" s="1">
        <v>0</v>
      </c>
      <c r="BL1127" s="1">
        <v>0</v>
      </c>
      <c r="BN1127" s="1">
        <v>0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>
        <v>1</v>
      </c>
      <c r="BV1127" s="1">
        <v>0</v>
      </c>
      <c r="BW1127" s="1">
        <v>0</v>
      </c>
      <c r="BX1127" s="1">
        <v>0</v>
      </c>
      <c r="BY1127" s="1">
        <v>0</v>
      </c>
      <c r="BZ1127" s="1">
        <v>0</v>
      </c>
      <c r="CA1127" s="1">
        <v>0</v>
      </c>
      <c r="CB1127" s="1">
        <v>0</v>
      </c>
      <c r="CC1127" s="1">
        <v>1890</v>
      </c>
      <c r="CD1127" s="1">
        <v>1</v>
      </c>
      <c r="CE1127" s="1" t="s">
        <v>118</v>
      </c>
      <c r="CF1127" s="1" t="s">
        <v>1511</v>
      </c>
      <c r="CG1127" s="1" t="str">
        <f>"05"</f>
        <v>05</v>
      </c>
      <c r="CH1127" s="1" t="str">
        <f>"2"</f>
        <v>2</v>
      </c>
      <c r="CI1127" s="1" t="str">
        <f>"07"</f>
        <v>07</v>
      </c>
      <c r="CJ1127" s="1" t="s">
        <v>120</v>
      </c>
      <c r="CK1127" s="1" t="str">
        <f>"02"</f>
        <v>02</v>
      </c>
      <c r="CL1127" s="1" t="s">
        <v>121</v>
      </c>
      <c r="CW1127" s="1">
        <v>0</v>
      </c>
      <c r="CX1127" s="1">
        <v>0</v>
      </c>
      <c r="CY1127" s="1">
        <v>0</v>
      </c>
    </row>
    <row r="1128" spans="1:103">
      <c r="A1128" s="1">
        <v>410</v>
      </c>
      <c r="B1128" s="1" t="s">
        <v>138</v>
      </c>
      <c r="C1128" s="1">
        <v>410404</v>
      </c>
      <c r="D1128" s="1" t="s">
        <v>102</v>
      </c>
      <c r="E1128" s="1">
        <v>8673</v>
      </c>
      <c r="F1128" s="1" t="s">
        <v>191</v>
      </c>
      <c r="G1128" s="1" t="s">
        <v>192</v>
      </c>
      <c r="I1128" s="1" t="s">
        <v>192</v>
      </c>
      <c r="K1128" s="1">
        <v>52</v>
      </c>
      <c r="L1128" s="1">
        <v>52</v>
      </c>
      <c r="M1128" s="1" t="s">
        <v>1704</v>
      </c>
      <c r="N1128" s="1" t="s">
        <v>1705</v>
      </c>
      <c r="O1128" s="1" t="s">
        <v>1703</v>
      </c>
      <c r="P1128" s="1" t="s">
        <v>108</v>
      </c>
      <c r="Q1128" s="1" t="s">
        <v>109</v>
      </c>
      <c r="R1128" s="1">
        <v>1</v>
      </c>
      <c r="S1128" s="1" t="s">
        <v>110</v>
      </c>
      <c r="T1128" s="1" t="s">
        <v>111</v>
      </c>
      <c r="U1128" s="1" t="s">
        <v>112</v>
      </c>
      <c r="V1128" s="1">
        <v>411</v>
      </c>
      <c r="Y1128" s="1">
        <v>410080</v>
      </c>
      <c r="Z1128" s="1" t="s">
        <v>113</v>
      </c>
      <c r="AG1128" s="1">
        <v>1</v>
      </c>
      <c r="AH1128" s="4">
        <v>42559</v>
      </c>
      <c r="AI1128" s="1">
        <v>57</v>
      </c>
      <c r="AS1128" s="4">
        <v>42558</v>
      </c>
      <c r="AT1128" s="4">
        <v>42886</v>
      </c>
      <c r="AU1128" s="4">
        <v>42746</v>
      </c>
      <c r="AW1128" s="1">
        <v>1</v>
      </c>
      <c r="AY1128" s="1" t="s">
        <v>116</v>
      </c>
      <c r="BB1128" s="1">
        <v>0</v>
      </c>
      <c r="BC1128" s="1">
        <v>0</v>
      </c>
      <c r="BD1128" s="1">
        <v>1</v>
      </c>
      <c r="BE1128" s="1">
        <v>1890</v>
      </c>
      <c r="BF1128" s="1" t="s">
        <v>146</v>
      </c>
      <c r="BG1128" s="1">
        <v>1890</v>
      </c>
      <c r="BH1128" s="1">
        <v>29.43</v>
      </c>
      <c r="BI1128" s="1">
        <v>40.55</v>
      </c>
      <c r="BJ1128" s="1">
        <v>0</v>
      </c>
      <c r="BL1128" s="1">
        <v>0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S1128" s="1">
        <v>0</v>
      </c>
      <c r="BT1128" s="1">
        <v>0</v>
      </c>
      <c r="BU1128" s="1">
        <v>1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</v>
      </c>
      <c r="CB1128" s="1">
        <v>0</v>
      </c>
      <c r="CC1128" s="1">
        <v>1890</v>
      </c>
      <c r="CD1128" s="1">
        <v>1</v>
      </c>
      <c r="CE1128" s="1" t="s">
        <v>118</v>
      </c>
      <c r="CF1128" s="1" t="s">
        <v>1511</v>
      </c>
      <c r="CG1128" s="1" t="str">
        <f>"05"</f>
        <v>05</v>
      </c>
      <c r="CH1128" s="1" t="str">
        <f>"2"</f>
        <v>2</v>
      </c>
      <c r="CI1128" s="1" t="str">
        <f>"07"</f>
        <v>07</v>
      </c>
      <c r="CJ1128" s="1" t="s">
        <v>120</v>
      </c>
      <c r="CK1128" s="1" t="str">
        <f>"02"</f>
        <v>02</v>
      </c>
      <c r="CL1128" s="1" t="s">
        <v>121</v>
      </c>
      <c r="CW1128" s="1">
        <v>0</v>
      </c>
      <c r="CX1128" s="1">
        <v>0</v>
      </c>
      <c r="CY1128" s="1">
        <v>0</v>
      </c>
    </row>
    <row r="1129" spans="1:103">
      <c r="A1129" s="1">
        <v>410</v>
      </c>
      <c r="B1129" s="1" t="s">
        <v>138</v>
      </c>
      <c r="C1129" s="1">
        <v>410404</v>
      </c>
      <c r="D1129" s="1" t="s">
        <v>102</v>
      </c>
      <c r="E1129" s="1">
        <v>8673</v>
      </c>
      <c r="F1129" s="1" t="s">
        <v>191</v>
      </c>
      <c r="G1129" s="1" t="s">
        <v>192</v>
      </c>
      <c r="I1129" s="1" t="s">
        <v>192</v>
      </c>
      <c r="K1129" s="1">
        <v>64</v>
      </c>
      <c r="L1129" s="1">
        <v>64</v>
      </c>
      <c r="M1129" s="1" t="s">
        <v>1704</v>
      </c>
      <c r="N1129" s="1" t="s">
        <v>1705</v>
      </c>
      <c r="O1129" s="1" t="s">
        <v>1703</v>
      </c>
      <c r="P1129" s="1" t="s">
        <v>108</v>
      </c>
      <c r="Q1129" s="1" t="s">
        <v>109</v>
      </c>
      <c r="R1129" s="1">
        <v>1</v>
      </c>
      <c r="S1129" s="1" t="s">
        <v>110</v>
      </c>
      <c r="T1129" s="1" t="s">
        <v>111</v>
      </c>
      <c r="U1129" s="1" t="s">
        <v>112</v>
      </c>
      <c r="V1129" s="1">
        <v>411</v>
      </c>
      <c r="Y1129" s="1">
        <v>410080</v>
      </c>
      <c r="Z1129" s="1" t="s">
        <v>113</v>
      </c>
      <c r="AG1129" s="1">
        <v>1</v>
      </c>
      <c r="AH1129" s="4">
        <v>42559</v>
      </c>
      <c r="AI1129" s="1">
        <v>57</v>
      </c>
      <c r="AS1129" s="4">
        <v>42558</v>
      </c>
      <c r="AT1129" s="4">
        <v>42886</v>
      </c>
      <c r="AU1129" s="4">
        <v>42746</v>
      </c>
      <c r="AW1129" s="1">
        <v>1</v>
      </c>
      <c r="AY1129" s="1" t="s">
        <v>116</v>
      </c>
      <c r="BB1129" s="1">
        <v>0</v>
      </c>
      <c r="BC1129" s="1">
        <v>0</v>
      </c>
      <c r="BD1129" s="1">
        <v>1</v>
      </c>
      <c r="BE1129" s="1">
        <v>1890</v>
      </c>
      <c r="BF1129" s="1" t="s">
        <v>146</v>
      </c>
      <c r="BG1129" s="1">
        <v>1890</v>
      </c>
      <c r="BH1129" s="1">
        <v>29.43</v>
      </c>
      <c r="BI1129" s="1">
        <v>40.55</v>
      </c>
      <c r="BJ1129" s="1">
        <v>0</v>
      </c>
      <c r="BL1129" s="1">
        <v>0</v>
      </c>
      <c r="BN1129" s="1">
        <v>0</v>
      </c>
      <c r="BO1129" s="1">
        <v>0</v>
      </c>
      <c r="BP1129" s="1">
        <v>0</v>
      </c>
      <c r="BQ1129" s="1">
        <v>0</v>
      </c>
      <c r="BR1129" s="1">
        <v>0</v>
      </c>
      <c r="BS1129" s="1">
        <v>0</v>
      </c>
      <c r="BT1129" s="1">
        <v>0</v>
      </c>
      <c r="BU1129" s="1">
        <v>1</v>
      </c>
      <c r="BV1129" s="1">
        <v>0</v>
      </c>
      <c r="BW1129" s="1">
        <v>0</v>
      </c>
      <c r="BX1129" s="1">
        <v>0</v>
      </c>
      <c r="BY1129" s="1">
        <v>0</v>
      </c>
      <c r="BZ1129" s="1">
        <v>0</v>
      </c>
      <c r="CA1129" s="1">
        <v>0</v>
      </c>
      <c r="CB1129" s="1">
        <v>0</v>
      </c>
      <c r="CC1129" s="1">
        <v>1890</v>
      </c>
      <c r="CD1129" s="1">
        <v>1</v>
      </c>
      <c r="CE1129" s="1" t="s">
        <v>118</v>
      </c>
      <c r="CF1129" s="1" t="s">
        <v>1511</v>
      </c>
      <c r="CG1129" s="1" t="str">
        <f>"05"</f>
        <v>05</v>
      </c>
      <c r="CH1129" s="1" t="str">
        <f>"2"</f>
        <v>2</v>
      </c>
      <c r="CI1129" s="1" t="str">
        <f>"07"</f>
        <v>07</v>
      </c>
      <c r="CJ1129" s="1" t="s">
        <v>120</v>
      </c>
      <c r="CK1129" s="1" t="str">
        <f>"02"</f>
        <v>02</v>
      </c>
      <c r="CL1129" s="1" t="s">
        <v>121</v>
      </c>
      <c r="CW1129" s="1">
        <v>0</v>
      </c>
      <c r="CX1129" s="1">
        <v>0</v>
      </c>
      <c r="CY1129" s="1">
        <v>0</v>
      </c>
    </row>
    <row r="1130" spans="1:103">
      <c r="A1130" s="1">
        <v>410</v>
      </c>
      <c r="B1130" s="1" t="s">
        <v>138</v>
      </c>
      <c r="C1130" s="1">
        <v>410404</v>
      </c>
      <c r="D1130" s="1" t="s">
        <v>102</v>
      </c>
      <c r="E1130" s="1">
        <v>8673</v>
      </c>
      <c r="F1130" s="1" t="s">
        <v>191</v>
      </c>
      <c r="G1130" s="1" t="s">
        <v>192</v>
      </c>
      <c r="I1130" s="1" t="s">
        <v>192</v>
      </c>
      <c r="K1130" s="1">
        <v>65</v>
      </c>
      <c r="L1130" s="1">
        <v>65</v>
      </c>
      <c r="M1130" s="1" t="s">
        <v>1704</v>
      </c>
      <c r="N1130" s="1" t="s">
        <v>1705</v>
      </c>
      <c r="O1130" s="1" t="s">
        <v>1703</v>
      </c>
      <c r="P1130" s="1" t="s">
        <v>108</v>
      </c>
      <c r="Q1130" s="1" t="s">
        <v>109</v>
      </c>
      <c r="R1130" s="1">
        <v>1</v>
      </c>
      <c r="S1130" s="1" t="s">
        <v>110</v>
      </c>
      <c r="T1130" s="1" t="s">
        <v>111</v>
      </c>
      <c r="U1130" s="1" t="s">
        <v>112</v>
      </c>
      <c r="V1130" s="1">
        <v>411</v>
      </c>
      <c r="Y1130" s="1">
        <v>410080</v>
      </c>
      <c r="Z1130" s="1" t="s">
        <v>113</v>
      </c>
      <c r="AG1130" s="1">
        <v>1</v>
      </c>
      <c r="AH1130" s="4">
        <v>42559</v>
      </c>
      <c r="AI1130" s="1">
        <v>57</v>
      </c>
      <c r="AS1130" s="4">
        <v>42558</v>
      </c>
      <c r="AT1130" s="4">
        <v>42886</v>
      </c>
      <c r="AU1130" s="4">
        <v>42746</v>
      </c>
      <c r="AW1130" s="1">
        <v>1</v>
      </c>
      <c r="AY1130" s="1" t="s">
        <v>116</v>
      </c>
      <c r="BB1130" s="1">
        <v>0</v>
      </c>
      <c r="BC1130" s="1">
        <v>0</v>
      </c>
      <c r="BD1130" s="1">
        <v>1</v>
      </c>
      <c r="BE1130" s="1">
        <v>1890</v>
      </c>
      <c r="BF1130" s="1" t="s">
        <v>146</v>
      </c>
      <c r="BG1130" s="1">
        <v>1890</v>
      </c>
      <c r="BH1130" s="1">
        <v>29.43</v>
      </c>
      <c r="BI1130" s="1">
        <v>40.55</v>
      </c>
      <c r="BJ1130" s="1">
        <v>0</v>
      </c>
      <c r="BL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S1130" s="1">
        <v>0</v>
      </c>
      <c r="BT1130" s="1">
        <v>0</v>
      </c>
      <c r="BU1130" s="1">
        <v>1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</v>
      </c>
      <c r="CC1130" s="1">
        <v>1890</v>
      </c>
      <c r="CD1130" s="1">
        <v>1</v>
      </c>
      <c r="CE1130" s="1" t="s">
        <v>118</v>
      </c>
      <c r="CF1130" s="1" t="s">
        <v>1511</v>
      </c>
      <c r="CG1130" s="1" t="str">
        <f>"05"</f>
        <v>05</v>
      </c>
      <c r="CH1130" s="1" t="str">
        <f>"2"</f>
        <v>2</v>
      </c>
      <c r="CI1130" s="1" t="str">
        <f>"07"</f>
        <v>07</v>
      </c>
      <c r="CJ1130" s="1" t="s">
        <v>120</v>
      </c>
      <c r="CK1130" s="1" t="str">
        <f>"02"</f>
        <v>02</v>
      </c>
      <c r="CL1130" s="1" t="s">
        <v>121</v>
      </c>
      <c r="CW1130" s="1">
        <v>0</v>
      </c>
      <c r="CX1130" s="1">
        <v>0</v>
      </c>
      <c r="CY1130" s="1">
        <v>0</v>
      </c>
    </row>
    <row r="1131" spans="1:103">
      <c r="A1131" s="1">
        <v>410</v>
      </c>
      <c r="B1131" s="1" t="s">
        <v>138</v>
      </c>
      <c r="C1131" s="1">
        <v>410404</v>
      </c>
      <c r="D1131" s="1" t="s">
        <v>102</v>
      </c>
      <c r="E1131" s="1">
        <v>8673</v>
      </c>
      <c r="F1131" s="1" t="s">
        <v>191</v>
      </c>
      <c r="G1131" s="1" t="s">
        <v>192</v>
      </c>
      <c r="I1131" s="1" t="s">
        <v>192</v>
      </c>
      <c r="K1131" s="1">
        <v>66</v>
      </c>
      <c r="L1131" s="1">
        <v>66</v>
      </c>
      <c r="M1131" s="1" t="s">
        <v>1704</v>
      </c>
      <c r="N1131" s="1" t="s">
        <v>1705</v>
      </c>
      <c r="O1131" s="1" t="s">
        <v>1703</v>
      </c>
      <c r="P1131" s="1" t="s">
        <v>108</v>
      </c>
      <c r="Q1131" s="1" t="s">
        <v>109</v>
      </c>
      <c r="R1131" s="1">
        <v>1</v>
      </c>
      <c r="S1131" s="1" t="s">
        <v>110</v>
      </c>
      <c r="T1131" s="1" t="s">
        <v>111</v>
      </c>
      <c r="U1131" s="1" t="s">
        <v>112</v>
      </c>
      <c r="V1131" s="1">
        <v>411</v>
      </c>
      <c r="Y1131" s="1">
        <v>410080</v>
      </c>
      <c r="Z1131" s="1" t="s">
        <v>113</v>
      </c>
      <c r="AG1131" s="1">
        <v>1</v>
      </c>
      <c r="AH1131" s="4">
        <v>42559</v>
      </c>
      <c r="AI1131" s="1">
        <v>57</v>
      </c>
      <c r="AS1131" s="4">
        <v>42558</v>
      </c>
      <c r="AT1131" s="4">
        <v>42886</v>
      </c>
      <c r="AU1131" s="4">
        <v>42746</v>
      </c>
      <c r="AW1131" s="1">
        <v>1</v>
      </c>
      <c r="AY1131" s="1" t="s">
        <v>116</v>
      </c>
      <c r="BB1131" s="1">
        <v>0</v>
      </c>
      <c r="BC1131" s="1">
        <v>0</v>
      </c>
      <c r="BD1131" s="1">
        <v>1</v>
      </c>
      <c r="BE1131" s="1">
        <v>1890</v>
      </c>
      <c r="BF1131" s="1" t="s">
        <v>146</v>
      </c>
      <c r="BG1131" s="1">
        <v>1890</v>
      </c>
      <c r="BH1131" s="1">
        <v>29.43</v>
      </c>
      <c r="BI1131" s="1">
        <v>40.55</v>
      </c>
      <c r="BJ1131" s="1">
        <v>0</v>
      </c>
      <c r="BL1131" s="1">
        <v>0</v>
      </c>
      <c r="BN1131" s="1">
        <v>0</v>
      </c>
      <c r="BO1131" s="1">
        <v>0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>
        <v>1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</v>
      </c>
      <c r="CB1131" s="1">
        <v>0</v>
      </c>
      <c r="CC1131" s="1">
        <v>1890</v>
      </c>
      <c r="CD1131" s="1">
        <v>1</v>
      </c>
      <c r="CE1131" s="1" t="s">
        <v>118</v>
      </c>
      <c r="CF1131" s="1" t="s">
        <v>1511</v>
      </c>
      <c r="CG1131" s="1" t="str">
        <f>"05"</f>
        <v>05</v>
      </c>
      <c r="CH1131" s="1" t="str">
        <f>"2"</f>
        <v>2</v>
      </c>
      <c r="CI1131" s="1" t="str">
        <f>"07"</f>
        <v>07</v>
      </c>
      <c r="CJ1131" s="1" t="s">
        <v>120</v>
      </c>
      <c r="CK1131" s="1" t="str">
        <f>"02"</f>
        <v>02</v>
      </c>
      <c r="CL1131" s="1" t="s">
        <v>121</v>
      </c>
      <c r="CW1131" s="1">
        <v>0</v>
      </c>
      <c r="CX1131" s="1">
        <v>0</v>
      </c>
      <c r="CY1131" s="1">
        <v>0</v>
      </c>
    </row>
    <row r="1132" spans="1:103">
      <c r="A1132" s="1">
        <v>410</v>
      </c>
      <c r="B1132" s="1" t="s">
        <v>138</v>
      </c>
      <c r="C1132" s="1">
        <v>410404</v>
      </c>
      <c r="D1132" s="1" t="s">
        <v>102</v>
      </c>
      <c r="E1132" s="1">
        <v>8673</v>
      </c>
      <c r="F1132" s="1" t="s">
        <v>191</v>
      </c>
      <c r="G1132" s="1" t="s">
        <v>192</v>
      </c>
      <c r="I1132" s="1" t="s">
        <v>192</v>
      </c>
      <c r="K1132" s="1">
        <v>67</v>
      </c>
      <c r="L1132" s="1">
        <v>67</v>
      </c>
      <c r="M1132" s="1" t="s">
        <v>1704</v>
      </c>
      <c r="N1132" s="1" t="s">
        <v>1705</v>
      </c>
      <c r="O1132" s="1" t="s">
        <v>1703</v>
      </c>
      <c r="P1132" s="1" t="s">
        <v>108</v>
      </c>
      <c r="Q1132" s="1" t="s">
        <v>109</v>
      </c>
      <c r="R1132" s="1">
        <v>1</v>
      </c>
      <c r="S1132" s="1" t="s">
        <v>110</v>
      </c>
      <c r="T1132" s="1" t="s">
        <v>111</v>
      </c>
      <c r="U1132" s="1" t="s">
        <v>112</v>
      </c>
      <c r="V1132" s="1">
        <v>411</v>
      </c>
      <c r="Y1132" s="1">
        <v>410080</v>
      </c>
      <c r="Z1132" s="1" t="s">
        <v>113</v>
      </c>
      <c r="AG1132" s="1">
        <v>1</v>
      </c>
      <c r="AH1132" s="4">
        <v>42559</v>
      </c>
      <c r="AI1132" s="1">
        <v>57</v>
      </c>
      <c r="AS1132" s="4">
        <v>42558</v>
      </c>
      <c r="AT1132" s="4">
        <v>42886</v>
      </c>
      <c r="AU1132" s="4">
        <v>42746</v>
      </c>
      <c r="AW1132" s="1">
        <v>1</v>
      </c>
      <c r="AY1132" s="1" t="s">
        <v>116</v>
      </c>
      <c r="BB1132" s="1">
        <v>0</v>
      </c>
      <c r="BC1132" s="1">
        <v>0</v>
      </c>
      <c r="BD1132" s="1">
        <v>1</v>
      </c>
      <c r="BE1132" s="1">
        <v>1890</v>
      </c>
      <c r="BF1132" s="1" t="s">
        <v>146</v>
      </c>
      <c r="BG1132" s="1">
        <v>1890</v>
      </c>
      <c r="BH1132" s="1">
        <v>29.43</v>
      </c>
      <c r="BI1132" s="1">
        <v>40.55</v>
      </c>
      <c r="BJ1132" s="1">
        <v>0</v>
      </c>
      <c r="BL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S1132" s="1">
        <v>0</v>
      </c>
      <c r="BT1132" s="1">
        <v>0</v>
      </c>
      <c r="BU1132" s="1">
        <v>1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1890</v>
      </c>
      <c r="CD1132" s="1">
        <v>1</v>
      </c>
      <c r="CE1132" s="1" t="s">
        <v>118</v>
      </c>
      <c r="CF1132" s="1" t="s">
        <v>1511</v>
      </c>
      <c r="CG1132" s="1" t="str">
        <f>"05"</f>
        <v>05</v>
      </c>
      <c r="CH1132" s="1" t="str">
        <f>"2"</f>
        <v>2</v>
      </c>
      <c r="CI1132" s="1" t="str">
        <f>"07"</f>
        <v>07</v>
      </c>
      <c r="CJ1132" s="1" t="s">
        <v>120</v>
      </c>
      <c r="CK1132" s="1" t="str">
        <f>"02"</f>
        <v>02</v>
      </c>
      <c r="CL1132" s="1" t="s">
        <v>121</v>
      </c>
      <c r="CW1132" s="1">
        <v>0</v>
      </c>
      <c r="CX1132" s="1">
        <v>0</v>
      </c>
      <c r="CY1132" s="1">
        <v>0</v>
      </c>
    </row>
    <row r="1133" spans="1:103">
      <c r="A1133" s="1">
        <v>410</v>
      </c>
      <c r="B1133" s="1" t="s">
        <v>138</v>
      </c>
      <c r="C1133" s="1">
        <v>410404</v>
      </c>
      <c r="D1133" s="1" t="s">
        <v>102</v>
      </c>
      <c r="E1133" s="1">
        <v>8673</v>
      </c>
      <c r="F1133" s="1" t="s">
        <v>191</v>
      </c>
      <c r="G1133" s="1" t="s">
        <v>192</v>
      </c>
      <c r="I1133" s="1" t="s">
        <v>192</v>
      </c>
      <c r="K1133" s="1">
        <v>68</v>
      </c>
      <c r="L1133" s="1">
        <v>68</v>
      </c>
      <c r="M1133" s="1" t="s">
        <v>1704</v>
      </c>
      <c r="N1133" s="1" t="s">
        <v>1705</v>
      </c>
      <c r="O1133" s="1" t="s">
        <v>1703</v>
      </c>
      <c r="P1133" s="1" t="s">
        <v>108</v>
      </c>
      <c r="Q1133" s="1" t="s">
        <v>109</v>
      </c>
      <c r="R1133" s="1">
        <v>1</v>
      </c>
      <c r="S1133" s="1" t="s">
        <v>110</v>
      </c>
      <c r="T1133" s="1" t="s">
        <v>111</v>
      </c>
      <c r="U1133" s="1" t="s">
        <v>112</v>
      </c>
      <c r="V1133" s="1">
        <v>411</v>
      </c>
      <c r="Y1133" s="1">
        <v>410080</v>
      </c>
      <c r="Z1133" s="1" t="s">
        <v>113</v>
      </c>
      <c r="AG1133" s="1">
        <v>1</v>
      </c>
      <c r="AH1133" s="4">
        <v>42559</v>
      </c>
      <c r="AI1133" s="1">
        <v>57</v>
      </c>
      <c r="AS1133" s="4">
        <v>42558</v>
      </c>
      <c r="AT1133" s="4">
        <v>42886</v>
      </c>
      <c r="AU1133" s="4">
        <v>42746</v>
      </c>
      <c r="AW1133" s="1">
        <v>1</v>
      </c>
      <c r="AY1133" s="1" t="s">
        <v>116</v>
      </c>
      <c r="BB1133" s="1">
        <v>0</v>
      </c>
      <c r="BC1133" s="1">
        <v>0</v>
      </c>
      <c r="BD1133" s="1">
        <v>1</v>
      </c>
      <c r="BE1133" s="1">
        <v>1890</v>
      </c>
      <c r="BF1133" s="1" t="s">
        <v>146</v>
      </c>
      <c r="BG1133" s="1">
        <v>1890</v>
      </c>
      <c r="BH1133" s="1">
        <v>29.43</v>
      </c>
      <c r="BI1133" s="1">
        <v>40.55</v>
      </c>
      <c r="BJ1133" s="1">
        <v>0</v>
      </c>
      <c r="BL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0</v>
      </c>
      <c r="BS1133" s="1">
        <v>0</v>
      </c>
      <c r="BT1133" s="1">
        <v>0</v>
      </c>
      <c r="BU1133" s="1">
        <v>1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</v>
      </c>
      <c r="CB1133" s="1">
        <v>0</v>
      </c>
      <c r="CC1133" s="1">
        <v>1890</v>
      </c>
      <c r="CD1133" s="1">
        <v>1</v>
      </c>
      <c r="CE1133" s="1" t="s">
        <v>118</v>
      </c>
      <c r="CF1133" s="1" t="s">
        <v>1511</v>
      </c>
      <c r="CG1133" s="1" t="str">
        <f>"05"</f>
        <v>05</v>
      </c>
      <c r="CH1133" s="1" t="str">
        <f>"2"</f>
        <v>2</v>
      </c>
      <c r="CI1133" s="1" t="str">
        <f>"07"</f>
        <v>07</v>
      </c>
      <c r="CJ1133" s="1" t="s">
        <v>120</v>
      </c>
      <c r="CK1133" s="1" t="str">
        <f>"02"</f>
        <v>02</v>
      </c>
      <c r="CL1133" s="1" t="s">
        <v>121</v>
      </c>
      <c r="CW1133" s="1">
        <v>0</v>
      </c>
      <c r="CX1133" s="1">
        <v>0</v>
      </c>
      <c r="CY1133" s="1">
        <v>0</v>
      </c>
    </row>
    <row r="1134" spans="1:103">
      <c r="A1134" s="1">
        <v>410</v>
      </c>
      <c r="B1134" s="1" t="s">
        <v>138</v>
      </c>
      <c r="C1134" s="1">
        <v>410404</v>
      </c>
      <c r="D1134" s="1" t="s">
        <v>102</v>
      </c>
      <c r="E1134" s="1">
        <v>8673</v>
      </c>
      <c r="F1134" s="1" t="s">
        <v>191</v>
      </c>
      <c r="G1134" s="1" t="s">
        <v>192</v>
      </c>
      <c r="I1134" s="1" t="s">
        <v>192</v>
      </c>
      <c r="K1134" s="1">
        <v>71</v>
      </c>
      <c r="L1134" s="1">
        <v>71</v>
      </c>
      <c r="M1134" s="1" t="s">
        <v>1704</v>
      </c>
      <c r="N1134" s="1" t="s">
        <v>1705</v>
      </c>
      <c r="O1134" s="1" t="s">
        <v>1703</v>
      </c>
      <c r="P1134" s="1" t="s">
        <v>108</v>
      </c>
      <c r="Q1134" s="1" t="s">
        <v>109</v>
      </c>
      <c r="R1134" s="1">
        <v>1</v>
      </c>
      <c r="S1134" s="1" t="s">
        <v>110</v>
      </c>
      <c r="T1134" s="1" t="s">
        <v>111</v>
      </c>
      <c r="U1134" s="1" t="s">
        <v>112</v>
      </c>
      <c r="V1134" s="1">
        <v>411</v>
      </c>
      <c r="Y1134" s="1">
        <v>410080</v>
      </c>
      <c r="Z1134" s="1" t="s">
        <v>113</v>
      </c>
      <c r="AG1134" s="1">
        <v>1</v>
      </c>
      <c r="AH1134" s="4">
        <v>42559</v>
      </c>
      <c r="AI1134" s="1">
        <v>57</v>
      </c>
      <c r="AS1134" s="4">
        <v>42558</v>
      </c>
      <c r="AT1134" s="4">
        <v>42886</v>
      </c>
      <c r="AU1134" s="4">
        <v>42746</v>
      </c>
      <c r="AW1134" s="1">
        <v>1</v>
      </c>
      <c r="AY1134" s="1" t="s">
        <v>116</v>
      </c>
      <c r="BB1134" s="1">
        <v>0</v>
      </c>
      <c r="BC1134" s="1">
        <v>0</v>
      </c>
      <c r="BD1134" s="1">
        <v>1</v>
      </c>
      <c r="BE1134" s="1">
        <v>1890</v>
      </c>
      <c r="BF1134" s="1" t="s">
        <v>146</v>
      </c>
      <c r="BG1134" s="1">
        <v>1890</v>
      </c>
      <c r="BH1134" s="1">
        <v>29.43</v>
      </c>
      <c r="BI1134" s="1">
        <v>40.55</v>
      </c>
      <c r="BJ1134" s="1">
        <v>0</v>
      </c>
      <c r="BL1134" s="1">
        <v>0</v>
      </c>
      <c r="BN1134" s="1">
        <v>0</v>
      </c>
      <c r="BO1134" s="1">
        <v>0</v>
      </c>
      <c r="BP1134" s="1">
        <v>0</v>
      </c>
      <c r="BQ1134" s="1">
        <v>0</v>
      </c>
      <c r="BR1134" s="1">
        <v>0</v>
      </c>
      <c r="BS1134" s="1">
        <v>0</v>
      </c>
      <c r="BT1134" s="1">
        <v>0</v>
      </c>
      <c r="BU1134" s="1">
        <v>1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</v>
      </c>
      <c r="CB1134" s="1">
        <v>0</v>
      </c>
      <c r="CC1134" s="1">
        <v>1890</v>
      </c>
      <c r="CD1134" s="1">
        <v>1</v>
      </c>
      <c r="CE1134" s="1" t="s">
        <v>118</v>
      </c>
      <c r="CF1134" s="1" t="s">
        <v>1511</v>
      </c>
      <c r="CG1134" s="1" t="str">
        <f>"05"</f>
        <v>05</v>
      </c>
      <c r="CH1134" s="1" t="str">
        <f>"2"</f>
        <v>2</v>
      </c>
      <c r="CI1134" s="1" t="str">
        <f>"07"</f>
        <v>07</v>
      </c>
      <c r="CJ1134" s="1" t="s">
        <v>120</v>
      </c>
      <c r="CK1134" s="1" t="str">
        <f>"02"</f>
        <v>02</v>
      </c>
      <c r="CL1134" s="1" t="s">
        <v>121</v>
      </c>
      <c r="CW1134" s="1">
        <v>0</v>
      </c>
      <c r="CX1134" s="1">
        <v>0</v>
      </c>
      <c r="CY1134" s="1">
        <v>0</v>
      </c>
    </row>
    <row r="1135" spans="1:103">
      <c r="A1135" s="1">
        <v>410</v>
      </c>
      <c r="B1135" s="1" t="s">
        <v>138</v>
      </c>
      <c r="C1135" s="1">
        <v>410404</v>
      </c>
      <c r="D1135" s="1" t="s">
        <v>102</v>
      </c>
      <c r="E1135" s="1">
        <v>8673</v>
      </c>
      <c r="F1135" s="1" t="s">
        <v>191</v>
      </c>
      <c r="G1135" s="1" t="s">
        <v>192</v>
      </c>
      <c r="I1135" s="1" t="s">
        <v>192</v>
      </c>
      <c r="K1135" s="1">
        <v>72</v>
      </c>
      <c r="L1135" s="1">
        <v>72</v>
      </c>
      <c r="M1135" s="1" t="s">
        <v>1704</v>
      </c>
      <c r="N1135" s="1" t="s">
        <v>1705</v>
      </c>
      <c r="O1135" s="1" t="s">
        <v>1703</v>
      </c>
      <c r="P1135" s="1" t="s">
        <v>108</v>
      </c>
      <c r="Q1135" s="1" t="s">
        <v>109</v>
      </c>
      <c r="R1135" s="1">
        <v>1</v>
      </c>
      <c r="S1135" s="1" t="s">
        <v>110</v>
      </c>
      <c r="T1135" s="1" t="s">
        <v>111</v>
      </c>
      <c r="U1135" s="1" t="s">
        <v>112</v>
      </c>
      <c r="V1135" s="1">
        <v>411</v>
      </c>
      <c r="Y1135" s="1">
        <v>410080</v>
      </c>
      <c r="Z1135" s="1" t="s">
        <v>113</v>
      </c>
      <c r="AG1135" s="1">
        <v>1</v>
      </c>
      <c r="AH1135" s="4">
        <v>42559</v>
      </c>
      <c r="AI1135" s="1">
        <v>57</v>
      </c>
      <c r="AS1135" s="4">
        <v>42558</v>
      </c>
      <c r="AT1135" s="4">
        <v>42886</v>
      </c>
      <c r="AU1135" s="4">
        <v>42746</v>
      </c>
      <c r="AW1135" s="1">
        <v>1</v>
      </c>
      <c r="AY1135" s="1" t="s">
        <v>116</v>
      </c>
      <c r="BB1135" s="1">
        <v>0</v>
      </c>
      <c r="BC1135" s="1">
        <v>0</v>
      </c>
      <c r="BD1135" s="1">
        <v>1</v>
      </c>
      <c r="BE1135" s="1">
        <v>1890</v>
      </c>
      <c r="BF1135" s="1" t="s">
        <v>146</v>
      </c>
      <c r="BG1135" s="1">
        <v>1890</v>
      </c>
      <c r="BH1135" s="1">
        <v>29.43</v>
      </c>
      <c r="BI1135" s="1">
        <v>40.55</v>
      </c>
      <c r="BJ1135" s="1">
        <v>0</v>
      </c>
      <c r="BL1135" s="1">
        <v>0</v>
      </c>
      <c r="BN1135" s="1">
        <v>0</v>
      </c>
      <c r="BO1135" s="1">
        <v>0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>
        <v>1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</v>
      </c>
      <c r="CC1135" s="1">
        <v>1890</v>
      </c>
      <c r="CD1135" s="1">
        <v>1</v>
      </c>
      <c r="CE1135" s="1" t="s">
        <v>118</v>
      </c>
      <c r="CF1135" s="1" t="s">
        <v>1511</v>
      </c>
      <c r="CG1135" s="1" t="str">
        <f>"05"</f>
        <v>05</v>
      </c>
      <c r="CH1135" s="1" t="str">
        <f>"2"</f>
        <v>2</v>
      </c>
      <c r="CI1135" s="1" t="str">
        <f>"07"</f>
        <v>07</v>
      </c>
      <c r="CJ1135" s="1" t="s">
        <v>120</v>
      </c>
      <c r="CK1135" s="1" t="str">
        <f>"02"</f>
        <v>02</v>
      </c>
      <c r="CL1135" s="1" t="s">
        <v>121</v>
      </c>
      <c r="CW1135" s="1">
        <v>0</v>
      </c>
      <c r="CX1135" s="1">
        <v>0</v>
      </c>
      <c r="CY1135" s="1">
        <v>0</v>
      </c>
    </row>
    <row r="1136" spans="1:103">
      <c r="A1136" s="1">
        <v>410</v>
      </c>
      <c r="B1136" s="1" t="s">
        <v>138</v>
      </c>
      <c r="C1136" s="1">
        <v>410404</v>
      </c>
      <c r="D1136" s="1" t="s">
        <v>102</v>
      </c>
      <c r="E1136" s="1">
        <v>8673</v>
      </c>
      <c r="F1136" s="1" t="s">
        <v>191</v>
      </c>
      <c r="G1136" s="1" t="s">
        <v>192</v>
      </c>
      <c r="I1136" s="1" t="s">
        <v>192</v>
      </c>
      <c r="K1136" s="1">
        <v>74</v>
      </c>
      <c r="L1136" s="1">
        <v>74</v>
      </c>
      <c r="M1136" s="1" t="s">
        <v>1704</v>
      </c>
      <c r="N1136" s="1" t="s">
        <v>1705</v>
      </c>
      <c r="O1136" s="1" t="s">
        <v>1703</v>
      </c>
      <c r="P1136" s="1" t="s">
        <v>108</v>
      </c>
      <c r="Q1136" s="1" t="s">
        <v>109</v>
      </c>
      <c r="R1136" s="1">
        <v>1</v>
      </c>
      <c r="S1136" s="1" t="s">
        <v>110</v>
      </c>
      <c r="T1136" s="1" t="s">
        <v>111</v>
      </c>
      <c r="U1136" s="1" t="s">
        <v>112</v>
      </c>
      <c r="V1136" s="1">
        <v>411</v>
      </c>
      <c r="Y1136" s="1">
        <v>410080</v>
      </c>
      <c r="Z1136" s="1" t="s">
        <v>113</v>
      </c>
      <c r="AG1136" s="1">
        <v>1</v>
      </c>
      <c r="AH1136" s="4">
        <v>42559</v>
      </c>
      <c r="AI1136" s="1">
        <v>57</v>
      </c>
      <c r="AS1136" s="4">
        <v>42558</v>
      </c>
      <c r="AT1136" s="4">
        <v>42886</v>
      </c>
      <c r="AU1136" s="4">
        <v>42746</v>
      </c>
      <c r="AW1136" s="1">
        <v>1</v>
      </c>
      <c r="AY1136" s="1" t="s">
        <v>116</v>
      </c>
      <c r="BB1136" s="1">
        <v>0</v>
      </c>
      <c r="BC1136" s="1">
        <v>0</v>
      </c>
      <c r="BD1136" s="1">
        <v>1</v>
      </c>
      <c r="BE1136" s="1">
        <v>1890</v>
      </c>
      <c r="BF1136" s="1" t="s">
        <v>146</v>
      </c>
      <c r="BG1136" s="1">
        <v>1890</v>
      </c>
      <c r="BH1136" s="1">
        <v>29.43</v>
      </c>
      <c r="BI1136" s="1">
        <v>40.55</v>
      </c>
      <c r="BJ1136" s="1">
        <v>0</v>
      </c>
      <c r="BL1136" s="1">
        <v>0</v>
      </c>
      <c r="BN1136" s="1">
        <v>0</v>
      </c>
      <c r="BO1136" s="1">
        <v>0</v>
      </c>
      <c r="BP1136" s="1">
        <v>0</v>
      </c>
      <c r="BQ1136" s="1">
        <v>0</v>
      </c>
      <c r="BR1136" s="1">
        <v>0</v>
      </c>
      <c r="BS1136" s="1">
        <v>0</v>
      </c>
      <c r="BT1136" s="1">
        <v>0</v>
      </c>
      <c r="BU1136" s="1">
        <v>1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</v>
      </c>
      <c r="CB1136" s="1">
        <v>0</v>
      </c>
      <c r="CC1136" s="1">
        <v>1890</v>
      </c>
      <c r="CD1136" s="1">
        <v>1</v>
      </c>
      <c r="CE1136" s="1" t="s">
        <v>118</v>
      </c>
      <c r="CF1136" s="1" t="s">
        <v>1511</v>
      </c>
      <c r="CG1136" s="1" t="str">
        <f>"05"</f>
        <v>05</v>
      </c>
      <c r="CH1136" s="1" t="str">
        <f>"2"</f>
        <v>2</v>
      </c>
      <c r="CI1136" s="1" t="str">
        <f>"07"</f>
        <v>07</v>
      </c>
      <c r="CJ1136" s="1" t="s">
        <v>120</v>
      </c>
      <c r="CK1136" s="1" t="str">
        <f>"02"</f>
        <v>02</v>
      </c>
      <c r="CL1136" s="1" t="s">
        <v>121</v>
      </c>
      <c r="CW1136" s="1">
        <v>0</v>
      </c>
      <c r="CX1136" s="1">
        <v>0</v>
      </c>
      <c r="CY1136" s="1">
        <v>0</v>
      </c>
    </row>
    <row r="1137" spans="1:103">
      <c r="A1137" s="1">
        <v>410</v>
      </c>
      <c r="B1137" s="1" t="s">
        <v>138</v>
      </c>
      <c r="C1137" s="1">
        <v>410404</v>
      </c>
      <c r="D1137" s="1" t="s">
        <v>102</v>
      </c>
      <c r="E1137" s="1">
        <v>8673</v>
      </c>
      <c r="F1137" s="1" t="s">
        <v>191</v>
      </c>
      <c r="G1137" s="1" t="s">
        <v>192</v>
      </c>
      <c r="I1137" s="1" t="s">
        <v>192</v>
      </c>
      <c r="K1137" s="1">
        <v>75</v>
      </c>
      <c r="L1137" s="1">
        <v>75</v>
      </c>
      <c r="M1137" s="1" t="s">
        <v>1704</v>
      </c>
      <c r="N1137" s="1" t="s">
        <v>1705</v>
      </c>
      <c r="O1137" s="1" t="s">
        <v>1703</v>
      </c>
      <c r="P1137" s="1" t="s">
        <v>108</v>
      </c>
      <c r="Q1137" s="1" t="s">
        <v>109</v>
      </c>
      <c r="R1137" s="1">
        <v>1</v>
      </c>
      <c r="S1137" s="1" t="s">
        <v>110</v>
      </c>
      <c r="T1137" s="1" t="s">
        <v>111</v>
      </c>
      <c r="U1137" s="1" t="s">
        <v>112</v>
      </c>
      <c r="V1137" s="1">
        <v>411</v>
      </c>
      <c r="Y1137" s="1">
        <v>410080</v>
      </c>
      <c r="Z1137" s="1" t="s">
        <v>113</v>
      </c>
      <c r="AG1137" s="1">
        <v>1</v>
      </c>
      <c r="AH1137" s="4">
        <v>42559</v>
      </c>
      <c r="AI1137" s="1">
        <v>57</v>
      </c>
      <c r="AS1137" s="4">
        <v>42558</v>
      </c>
      <c r="AT1137" s="4">
        <v>42886</v>
      </c>
      <c r="AU1137" s="4">
        <v>42746</v>
      </c>
      <c r="AW1137" s="1">
        <v>1</v>
      </c>
      <c r="AY1137" s="1" t="s">
        <v>116</v>
      </c>
      <c r="BB1137" s="1">
        <v>0</v>
      </c>
      <c r="BC1137" s="1">
        <v>0</v>
      </c>
      <c r="BD1137" s="1">
        <v>1</v>
      </c>
      <c r="BE1137" s="1">
        <v>1890</v>
      </c>
      <c r="BF1137" s="1" t="s">
        <v>146</v>
      </c>
      <c r="BG1137" s="1">
        <v>1890</v>
      </c>
      <c r="BH1137" s="1">
        <v>29.43</v>
      </c>
      <c r="BI1137" s="1">
        <v>40.55</v>
      </c>
      <c r="BJ1137" s="1">
        <v>0</v>
      </c>
      <c r="BL1137" s="1">
        <v>0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S1137" s="1">
        <v>0</v>
      </c>
      <c r="BT1137" s="1">
        <v>0</v>
      </c>
      <c r="BU1137" s="1">
        <v>1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</v>
      </c>
      <c r="CB1137" s="1">
        <v>0</v>
      </c>
      <c r="CC1137" s="1">
        <v>1890</v>
      </c>
      <c r="CD1137" s="1">
        <v>1</v>
      </c>
      <c r="CE1137" s="1" t="s">
        <v>118</v>
      </c>
      <c r="CF1137" s="1" t="s">
        <v>1511</v>
      </c>
      <c r="CG1137" s="1" t="str">
        <f>"05"</f>
        <v>05</v>
      </c>
      <c r="CH1137" s="1" t="str">
        <f>"2"</f>
        <v>2</v>
      </c>
      <c r="CI1137" s="1" t="str">
        <f>"07"</f>
        <v>07</v>
      </c>
      <c r="CJ1137" s="1" t="s">
        <v>120</v>
      </c>
      <c r="CK1137" s="1" t="str">
        <f>"02"</f>
        <v>02</v>
      </c>
      <c r="CL1137" s="1" t="s">
        <v>121</v>
      </c>
      <c r="CW1137" s="1">
        <v>0</v>
      </c>
      <c r="CX1137" s="1">
        <v>0</v>
      </c>
      <c r="CY1137" s="1">
        <v>0</v>
      </c>
    </row>
    <row r="1138" spans="1:103">
      <c r="A1138" s="1">
        <v>410</v>
      </c>
      <c r="B1138" s="1" t="s">
        <v>138</v>
      </c>
      <c r="C1138" s="1">
        <v>410404</v>
      </c>
      <c r="D1138" s="1" t="s">
        <v>102</v>
      </c>
      <c r="E1138" s="1">
        <v>8673</v>
      </c>
      <c r="F1138" s="1" t="s">
        <v>191</v>
      </c>
      <c r="G1138" s="1" t="s">
        <v>192</v>
      </c>
      <c r="I1138" s="1" t="s">
        <v>192</v>
      </c>
      <c r="K1138" s="1">
        <v>76</v>
      </c>
      <c r="L1138" s="1">
        <v>76</v>
      </c>
      <c r="M1138" s="1" t="s">
        <v>1704</v>
      </c>
      <c r="N1138" s="1" t="s">
        <v>1705</v>
      </c>
      <c r="O1138" s="1" t="s">
        <v>1703</v>
      </c>
      <c r="P1138" s="1" t="s">
        <v>108</v>
      </c>
      <c r="Q1138" s="1" t="s">
        <v>109</v>
      </c>
      <c r="R1138" s="1">
        <v>1</v>
      </c>
      <c r="S1138" s="1" t="s">
        <v>110</v>
      </c>
      <c r="T1138" s="1" t="s">
        <v>111</v>
      </c>
      <c r="U1138" s="1" t="s">
        <v>112</v>
      </c>
      <c r="V1138" s="1">
        <v>411</v>
      </c>
      <c r="Y1138" s="1">
        <v>410080</v>
      </c>
      <c r="Z1138" s="1" t="s">
        <v>113</v>
      </c>
      <c r="AG1138" s="1">
        <v>1</v>
      </c>
      <c r="AH1138" s="4">
        <v>42559</v>
      </c>
      <c r="AI1138" s="1">
        <v>57</v>
      </c>
      <c r="AS1138" s="4">
        <v>42558</v>
      </c>
      <c r="AT1138" s="4">
        <v>42886</v>
      </c>
      <c r="AU1138" s="4">
        <v>42746</v>
      </c>
      <c r="AW1138" s="1">
        <v>1</v>
      </c>
      <c r="AY1138" s="1" t="s">
        <v>116</v>
      </c>
      <c r="BB1138" s="1">
        <v>0</v>
      </c>
      <c r="BC1138" s="1">
        <v>0</v>
      </c>
      <c r="BD1138" s="1">
        <v>1</v>
      </c>
      <c r="BE1138" s="1">
        <v>1890</v>
      </c>
      <c r="BF1138" s="1" t="s">
        <v>146</v>
      </c>
      <c r="BG1138" s="1">
        <v>1890</v>
      </c>
      <c r="BH1138" s="1">
        <v>29.43</v>
      </c>
      <c r="BI1138" s="1">
        <v>40.55</v>
      </c>
      <c r="BJ1138" s="1">
        <v>0</v>
      </c>
      <c r="BL1138" s="1">
        <v>0</v>
      </c>
      <c r="BN1138" s="1">
        <v>0</v>
      </c>
      <c r="BO1138" s="1">
        <v>0</v>
      </c>
      <c r="BP1138" s="1">
        <v>0</v>
      </c>
      <c r="BQ1138" s="1">
        <v>0</v>
      </c>
      <c r="BR1138" s="1">
        <v>0</v>
      </c>
      <c r="BS1138" s="1">
        <v>0</v>
      </c>
      <c r="BT1138" s="1">
        <v>0</v>
      </c>
      <c r="BU1138" s="1">
        <v>1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1890</v>
      </c>
      <c r="CD1138" s="1">
        <v>1</v>
      </c>
      <c r="CE1138" s="1" t="s">
        <v>118</v>
      </c>
      <c r="CF1138" s="1" t="s">
        <v>1511</v>
      </c>
      <c r="CG1138" s="1" t="str">
        <f>"05"</f>
        <v>05</v>
      </c>
      <c r="CH1138" s="1" t="str">
        <f>"2"</f>
        <v>2</v>
      </c>
      <c r="CI1138" s="1" t="str">
        <f>"07"</f>
        <v>07</v>
      </c>
      <c r="CJ1138" s="1" t="s">
        <v>120</v>
      </c>
      <c r="CK1138" s="1" t="str">
        <f>"02"</f>
        <v>02</v>
      </c>
      <c r="CL1138" s="1" t="s">
        <v>121</v>
      </c>
      <c r="CW1138" s="1">
        <v>0</v>
      </c>
      <c r="CX1138" s="1">
        <v>0</v>
      </c>
      <c r="CY1138" s="1">
        <v>0</v>
      </c>
    </row>
    <row r="1139" spans="1:103">
      <c r="A1139" s="1">
        <v>410</v>
      </c>
      <c r="B1139" s="1" t="s">
        <v>138</v>
      </c>
      <c r="C1139" s="1">
        <v>410404</v>
      </c>
      <c r="D1139" s="1" t="s">
        <v>102</v>
      </c>
      <c r="E1139" s="1">
        <v>8673</v>
      </c>
      <c r="F1139" s="1" t="s">
        <v>191</v>
      </c>
      <c r="G1139" s="1" t="s">
        <v>192</v>
      </c>
      <c r="I1139" s="1" t="s">
        <v>192</v>
      </c>
      <c r="K1139" s="1">
        <v>77</v>
      </c>
      <c r="L1139" s="1">
        <v>77</v>
      </c>
      <c r="M1139" s="1" t="s">
        <v>1704</v>
      </c>
      <c r="N1139" s="1" t="s">
        <v>1705</v>
      </c>
      <c r="O1139" s="1" t="s">
        <v>1703</v>
      </c>
      <c r="P1139" s="1" t="s">
        <v>108</v>
      </c>
      <c r="Q1139" s="1" t="s">
        <v>109</v>
      </c>
      <c r="R1139" s="1">
        <v>1</v>
      </c>
      <c r="S1139" s="1" t="s">
        <v>110</v>
      </c>
      <c r="T1139" s="1" t="s">
        <v>111</v>
      </c>
      <c r="U1139" s="1" t="s">
        <v>112</v>
      </c>
      <c r="V1139" s="1">
        <v>411</v>
      </c>
      <c r="Y1139" s="1">
        <v>410080</v>
      </c>
      <c r="Z1139" s="1" t="s">
        <v>113</v>
      </c>
      <c r="AG1139" s="1">
        <v>1</v>
      </c>
      <c r="AH1139" s="4">
        <v>42559</v>
      </c>
      <c r="AI1139" s="1">
        <v>57</v>
      </c>
      <c r="AS1139" s="4">
        <v>42558</v>
      </c>
      <c r="AT1139" s="4">
        <v>42886</v>
      </c>
      <c r="AU1139" s="4">
        <v>42746</v>
      </c>
      <c r="AW1139" s="1">
        <v>1</v>
      </c>
      <c r="AY1139" s="1" t="s">
        <v>116</v>
      </c>
      <c r="BB1139" s="1">
        <v>0</v>
      </c>
      <c r="BC1139" s="1">
        <v>0</v>
      </c>
      <c r="BD1139" s="1">
        <v>1</v>
      </c>
      <c r="BE1139" s="1">
        <v>1890</v>
      </c>
      <c r="BF1139" s="1" t="s">
        <v>146</v>
      </c>
      <c r="BG1139" s="1">
        <v>1890</v>
      </c>
      <c r="BH1139" s="1">
        <v>29.43</v>
      </c>
      <c r="BI1139" s="1">
        <v>40.55</v>
      </c>
      <c r="BJ1139" s="1">
        <v>0</v>
      </c>
      <c r="BL1139" s="1">
        <v>0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S1139" s="1">
        <v>0</v>
      </c>
      <c r="BT1139" s="1">
        <v>0</v>
      </c>
      <c r="BU1139" s="1">
        <v>1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</v>
      </c>
      <c r="CC1139" s="1">
        <v>1890</v>
      </c>
      <c r="CD1139" s="1">
        <v>1</v>
      </c>
      <c r="CE1139" s="1" t="s">
        <v>118</v>
      </c>
      <c r="CF1139" s="1" t="s">
        <v>1511</v>
      </c>
      <c r="CG1139" s="1" t="str">
        <f>"05"</f>
        <v>05</v>
      </c>
      <c r="CH1139" s="1" t="str">
        <f>"2"</f>
        <v>2</v>
      </c>
      <c r="CI1139" s="1" t="str">
        <f>"07"</f>
        <v>07</v>
      </c>
      <c r="CJ1139" s="1" t="s">
        <v>120</v>
      </c>
      <c r="CK1139" s="1" t="str">
        <f t="shared" ref="CK1139:CK1180" si="239">"02"</f>
        <v>02</v>
      </c>
      <c r="CL1139" s="1" t="s">
        <v>121</v>
      </c>
      <c r="CW1139" s="1">
        <v>0</v>
      </c>
      <c r="CX1139" s="1">
        <v>0</v>
      </c>
      <c r="CY1139" s="1">
        <v>0</v>
      </c>
    </row>
    <row r="1140" spans="1:103">
      <c r="A1140" s="1">
        <v>410</v>
      </c>
      <c r="B1140" s="1" t="s">
        <v>138</v>
      </c>
      <c r="C1140" s="1">
        <v>410404</v>
      </c>
      <c r="D1140" s="1" t="s">
        <v>102</v>
      </c>
      <c r="E1140" s="1">
        <v>8673</v>
      </c>
      <c r="F1140" s="1" t="s">
        <v>191</v>
      </c>
      <c r="G1140" s="1" t="s">
        <v>192</v>
      </c>
      <c r="I1140" s="1" t="s">
        <v>192</v>
      </c>
      <c r="K1140" s="1">
        <v>79</v>
      </c>
      <c r="L1140" s="1">
        <v>79</v>
      </c>
      <c r="M1140" s="1" t="s">
        <v>1704</v>
      </c>
      <c r="N1140" s="1" t="s">
        <v>1705</v>
      </c>
      <c r="O1140" s="1" t="s">
        <v>1703</v>
      </c>
      <c r="P1140" s="1" t="s">
        <v>108</v>
      </c>
      <c r="Q1140" s="1" t="s">
        <v>109</v>
      </c>
      <c r="R1140" s="1">
        <v>1</v>
      </c>
      <c r="S1140" s="1" t="s">
        <v>110</v>
      </c>
      <c r="T1140" s="1" t="s">
        <v>111</v>
      </c>
      <c r="U1140" s="1" t="s">
        <v>112</v>
      </c>
      <c r="V1140" s="1">
        <v>411</v>
      </c>
      <c r="Y1140" s="1">
        <v>410080</v>
      </c>
      <c r="Z1140" s="1" t="s">
        <v>113</v>
      </c>
      <c r="AG1140" s="1">
        <v>1</v>
      </c>
      <c r="AH1140" s="4">
        <v>42559</v>
      </c>
      <c r="AI1140" s="1">
        <v>57</v>
      </c>
      <c r="AS1140" s="4">
        <v>42558</v>
      </c>
      <c r="AT1140" s="4">
        <v>42886</v>
      </c>
      <c r="AU1140" s="4">
        <v>42746</v>
      </c>
      <c r="AW1140" s="1">
        <v>1</v>
      </c>
      <c r="AY1140" s="1" t="s">
        <v>116</v>
      </c>
      <c r="BB1140" s="1">
        <v>0</v>
      </c>
      <c r="BC1140" s="1">
        <v>0</v>
      </c>
      <c r="BD1140" s="1">
        <v>1</v>
      </c>
      <c r="BE1140" s="1">
        <v>1890</v>
      </c>
      <c r="BF1140" s="1" t="s">
        <v>146</v>
      </c>
      <c r="BG1140" s="1">
        <v>1890</v>
      </c>
      <c r="BH1140" s="1">
        <v>29.43</v>
      </c>
      <c r="BI1140" s="1">
        <v>40.55</v>
      </c>
      <c r="BJ1140" s="1">
        <v>0</v>
      </c>
      <c r="BL1140" s="1">
        <v>0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S1140" s="1">
        <v>0</v>
      </c>
      <c r="BT1140" s="1">
        <v>0</v>
      </c>
      <c r="BU1140" s="1">
        <v>1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1890</v>
      </c>
      <c r="CD1140" s="1">
        <v>1</v>
      </c>
      <c r="CE1140" s="1" t="s">
        <v>118</v>
      </c>
      <c r="CF1140" s="1" t="s">
        <v>1511</v>
      </c>
      <c r="CG1140" s="1" t="str">
        <f>"05"</f>
        <v>05</v>
      </c>
      <c r="CH1140" s="1" t="str">
        <f>"2"</f>
        <v>2</v>
      </c>
      <c r="CI1140" s="1" t="str">
        <f>"07"</f>
        <v>07</v>
      </c>
      <c r="CJ1140" s="1" t="s">
        <v>120</v>
      </c>
      <c r="CK1140" s="1" t="str">
        <f>"02"</f>
        <v>02</v>
      </c>
      <c r="CL1140" s="1" t="s">
        <v>121</v>
      </c>
      <c r="CW1140" s="1">
        <v>0</v>
      </c>
      <c r="CX1140" s="1">
        <v>0</v>
      </c>
      <c r="CY1140" s="1">
        <v>0</v>
      </c>
    </row>
    <row r="1141" spans="1:103">
      <c r="A1141" s="1">
        <v>410</v>
      </c>
      <c r="B1141" s="1" t="s">
        <v>138</v>
      </c>
      <c r="C1141" s="1">
        <v>410404</v>
      </c>
      <c r="D1141" s="1" t="s">
        <v>102</v>
      </c>
      <c r="E1141" s="1">
        <v>8673</v>
      </c>
      <c r="F1141" s="1" t="s">
        <v>191</v>
      </c>
      <c r="G1141" s="1" t="s">
        <v>192</v>
      </c>
      <c r="I1141" s="1" t="s">
        <v>192</v>
      </c>
      <c r="K1141" s="1">
        <v>81</v>
      </c>
      <c r="L1141" s="1">
        <v>81</v>
      </c>
      <c r="M1141" s="1" t="s">
        <v>1704</v>
      </c>
      <c r="N1141" s="1" t="s">
        <v>1705</v>
      </c>
      <c r="O1141" s="1" t="s">
        <v>1703</v>
      </c>
      <c r="P1141" s="1" t="s">
        <v>108</v>
      </c>
      <c r="Q1141" s="1" t="s">
        <v>109</v>
      </c>
      <c r="R1141" s="1">
        <v>1</v>
      </c>
      <c r="S1141" s="1" t="s">
        <v>110</v>
      </c>
      <c r="T1141" s="1" t="s">
        <v>111</v>
      </c>
      <c r="U1141" s="1" t="s">
        <v>112</v>
      </c>
      <c r="V1141" s="1">
        <v>411</v>
      </c>
      <c r="Y1141" s="1">
        <v>410080</v>
      </c>
      <c r="Z1141" s="1" t="s">
        <v>113</v>
      </c>
      <c r="AG1141" s="1">
        <v>1</v>
      </c>
      <c r="AH1141" s="4">
        <v>42559</v>
      </c>
      <c r="AI1141" s="1">
        <v>57</v>
      </c>
      <c r="AS1141" s="4">
        <v>42558</v>
      </c>
      <c r="AT1141" s="4">
        <v>42886</v>
      </c>
      <c r="AU1141" s="4">
        <v>42746</v>
      </c>
      <c r="AW1141" s="1">
        <v>1</v>
      </c>
      <c r="AY1141" s="1" t="s">
        <v>116</v>
      </c>
      <c r="BB1141" s="1">
        <v>0</v>
      </c>
      <c r="BC1141" s="1">
        <v>0</v>
      </c>
      <c r="BD1141" s="1">
        <v>1</v>
      </c>
      <c r="BE1141" s="1">
        <v>1890</v>
      </c>
      <c r="BF1141" s="1" t="s">
        <v>146</v>
      </c>
      <c r="BG1141" s="1">
        <v>1890</v>
      </c>
      <c r="BH1141" s="1">
        <v>29.43</v>
      </c>
      <c r="BI1141" s="1">
        <v>40.55</v>
      </c>
      <c r="BJ1141" s="1">
        <v>0</v>
      </c>
      <c r="BL1141" s="1">
        <v>0</v>
      </c>
      <c r="BN1141" s="1">
        <v>0</v>
      </c>
      <c r="BO1141" s="1">
        <v>0</v>
      </c>
      <c r="BP1141" s="1">
        <v>0</v>
      </c>
      <c r="BQ1141" s="1">
        <v>0</v>
      </c>
      <c r="BR1141" s="1">
        <v>0</v>
      </c>
      <c r="BS1141" s="1">
        <v>0</v>
      </c>
      <c r="BT1141" s="1">
        <v>0</v>
      </c>
      <c r="BU1141" s="1">
        <v>1</v>
      </c>
      <c r="BV1141" s="1">
        <v>0</v>
      </c>
      <c r="BW1141" s="1">
        <v>0</v>
      </c>
      <c r="BX1141" s="1">
        <v>0</v>
      </c>
      <c r="BY1141" s="1">
        <v>0</v>
      </c>
      <c r="BZ1141" s="1">
        <v>0</v>
      </c>
      <c r="CA1141" s="1">
        <v>0</v>
      </c>
      <c r="CB1141" s="1">
        <v>0</v>
      </c>
      <c r="CC1141" s="1">
        <v>1890</v>
      </c>
      <c r="CD1141" s="1">
        <v>1</v>
      </c>
      <c r="CE1141" s="1" t="s">
        <v>118</v>
      </c>
      <c r="CF1141" s="1" t="s">
        <v>1511</v>
      </c>
      <c r="CG1141" s="1" t="str">
        <f>"05"</f>
        <v>05</v>
      </c>
      <c r="CH1141" s="1" t="str">
        <f>"2"</f>
        <v>2</v>
      </c>
      <c r="CI1141" s="1" t="str">
        <f>"07"</f>
        <v>07</v>
      </c>
      <c r="CJ1141" s="1" t="s">
        <v>120</v>
      </c>
      <c r="CK1141" s="1" t="str">
        <f>"02"</f>
        <v>02</v>
      </c>
      <c r="CL1141" s="1" t="s">
        <v>121</v>
      </c>
      <c r="CW1141" s="1">
        <v>0</v>
      </c>
      <c r="CX1141" s="1">
        <v>0</v>
      </c>
      <c r="CY1141" s="1">
        <v>0</v>
      </c>
    </row>
    <row r="1142" spans="1:103">
      <c r="A1142" s="1">
        <v>410</v>
      </c>
      <c r="B1142" s="1" t="s">
        <v>138</v>
      </c>
      <c r="C1142" s="1">
        <v>410404</v>
      </c>
      <c r="D1142" s="1" t="s">
        <v>102</v>
      </c>
      <c r="E1142" s="1">
        <v>8673</v>
      </c>
      <c r="F1142" s="1" t="s">
        <v>191</v>
      </c>
      <c r="G1142" s="1" t="s">
        <v>192</v>
      </c>
      <c r="I1142" s="1" t="s">
        <v>192</v>
      </c>
      <c r="K1142" s="1">
        <v>226</v>
      </c>
      <c r="L1142" s="1">
        <v>226</v>
      </c>
      <c r="M1142" s="1" t="s">
        <v>1704</v>
      </c>
      <c r="N1142" s="1" t="s">
        <v>1705</v>
      </c>
      <c r="O1142" s="1" t="s">
        <v>1703</v>
      </c>
      <c r="P1142" s="1" t="s">
        <v>108</v>
      </c>
      <c r="Q1142" s="1" t="s">
        <v>109</v>
      </c>
      <c r="R1142" s="1">
        <v>1</v>
      </c>
      <c r="S1142" s="1" t="s">
        <v>110</v>
      </c>
      <c r="T1142" s="1" t="s">
        <v>111</v>
      </c>
      <c r="U1142" s="1" t="s">
        <v>112</v>
      </c>
      <c r="V1142" s="1">
        <v>411</v>
      </c>
      <c r="Y1142" s="1">
        <v>410080</v>
      </c>
      <c r="Z1142" s="1" t="s">
        <v>113</v>
      </c>
      <c r="AG1142" s="1">
        <v>1</v>
      </c>
      <c r="AH1142" s="4">
        <v>42559</v>
      </c>
      <c r="AI1142" s="1">
        <v>57</v>
      </c>
      <c r="AS1142" s="4">
        <v>42558</v>
      </c>
      <c r="AT1142" s="4">
        <v>42886</v>
      </c>
      <c r="AU1142" s="4">
        <v>42746</v>
      </c>
      <c r="AW1142" s="1">
        <v>1</v>
      </c>
      <c r="AY1142" s="1" t="s">
        <v>116</v>
      </c>
      <c r="BB1142" s="1">
        <v>0</v>
      </c>
      <c r="BC1142" s="1">
        <v>0</v>
      </c>
      <c r="BD1142" s="1">
        <v>1</v>
      </c>
      <c r="BE1142" s="1">
        <v>1890</v>
      </c>
      <c r="BF1142" s="1" t="s">
        <v>146</v>
      </c>
      <c r="BG1142" s="1">
        <v>1890</v>
      </c>
      <c r="BH1142" s="1">
        <v>29.43</v>
      </c>
      <c r="BI1142" s="1">
        <v>40.55</v>
      </c>
      <c r="BJ1142" s="1">
        <v>0</v>
      </c>
      <c r="BL1142" s="1">
        <v>0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>
        <v>1</v>
      </c>
      <c r="BV1142" s="1">
        <v>0</v>
      </c>
      <c r="BW1142" s="1">
        <v>0</v>
      </c>
      <c r="BX1142" s="1">
        <v>0</v>
      </c>
      <c r="BY1142" s="1">
        <v>0</v>
      </c>
      <c r="BZ1142" s="1">
        <v>0</v>
      </c>
      <c r="CA1142" s="1">
        <v>0</v>
      </c>
      <c r="CB1142" s="1">
        <v>0</v>
      </c>
      <c r="CC1142" s="1">
        <v>1890</v>
      </c>
      <c r="CD1142" s="1">
        <v>1</v>
      </c>
      <c r="CE1142" s="1" t="s">
        <v>118</v>
      </c>
      <c r="CF1142" s="1" t="s">
        <v>1511</v>
      </c>
      <c r="CG1142" s="1" t="str">
        <f>"05"</f>
        <v>05</v>
      </c>
      <c r="CH1142" s="1" t="str">
        <f>"2"</f>
        <v>2</v>
      </c>
      <c r="CI1142" s="1" t="str">
        <f>"07"</f>
        <v>07</v>
      </c>
      <c r="CJ1142" s="1" t="s">
        <v>120</v>
      </c>
      <c r="CK1142" s="1" t="str">
        <f>"02"</f>
        <v>02</v>
      </c>
      <c r="CL1142" s="1" t="s">
        <v>121</v>
      </c>
      <c r="CW1142" s="1">
        <v>0</v>
      </c>
      <c r="CX1142" s="1">
        <v>0</v>
      </c>
      <c r="CY1142" s="1">
        <v>0</v>
      </c>
    </row>
    <row r="1143" spans="1:103">
      <c r="A1143" s="1">
        <v>410</v>
      </c>
      <c r="B1143" s="1" t="s">
        <v>138</v>
      </c>
      <c r="C1143" s="1">
        <v>410404</v>
      </c>
      <c r="D1143" s="1" t="s">
        <v>102</v>
      </c>
      <c r="E1143" s="1">
        <v>8673</v>
      </c>
      <c r="F1143" s="1" t="s">
        <v>191</v>
      </c>
      <c r="G1143" s="1" t="s">
        <v>192</v>
      </c>
      <c r="I1143" s="1" t="s">
        <v>192</v>
      </c>
      <c r="K1143" s="1">
        <v>227</v>
      </c>
      <c r="L1143" s="1">
        <v>227</v>
      </c>
      <c r="M1143" s="1" t="s">
        <v>1704</v>
      </c>
      <c r="N1143" s="1" t="s">
        <v>1705</v>
      </c>
      <c r="O1143" s="1" t="s">
        <v>1703</v>
      </c>
      <c r="P1143" s="1" t="s">
        <v>108</v>
      </c>
      <c r="Q1143" s="1" t="s">
        <v>109</v>
      </c>
      <c r="R1143" s="1">
        <v>1</v>
      </c>
      <c r="S1143" s="1" t="s">
        <v>110</v>
      </c>
      <c r="T1143" s="1" t="s">
        <v>111</v>
      </c>
      <c r="U1143" s="1" t="s">
        <v>112</v>
      </c>
      <c r="V1143" s="1">
        <v>411</v>
      </c>
      <c r="Y1143" s="1">
        <v>410080</v>
      </c>
      <c r="Z1143" s="1" t="s">
        <v>113</v>
      </c>
      <c r="AG1143" s="1">
        <v>1</v>
      </c>
      <c r="AH1143" s="4">
        <v>42559</v>
      </c>
      <c r="AI1143" s="1">
        <v>57</v>
      </c>
      <c r="AS1143" s="4">
        <v>42558</v>
      </c>
      <c r="AT1143" s="4">
        <v>42886</v>
      </c>
      <c r="AU1143" s="4">
        <v>42746</v>
      </c>
      <c r="AW1143" s="1">
        <v>1</v>
      </c>
      <c r="AY1143" s="1" t="s">
        <v>116</v>
      </c>
      <c r="BB1143" s="1">
        <v>0</v>
      </c>
      <c r="BC1143" s="1">
        <v>0</v>
      </c>
      <c r="BD1143" s="1">
        <v>1</v>
      </c>
      <c r="BE1143" s="1">
        <v>1890</v>
      </c>
      <c r="BF1143" s="1" t="s">
        <v>146</v>
      </c>
      <c r="BG1143" s="1">
        <v>1890</v>
      </c>
      <c r="BH1143" s="1">
        <v>29.43</v>
      </c>
      <c r="BI1143" s="1">
        <v>40.55</v>
      </c>
      <c r="BJ1143" s="1">
        <v>0</v>
      </c>
      <c r="BL1143" s="1">
        <v>0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S1143" s="1">
        <v>0</v>
      </c>
      <c r="BT1143" s="1">
        <v>0</v>
      </c>
      <c r="BU1143" s="1">
        <v>1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</v>
      </c>
      <c r="CC1143" s="1">
        <v>1890</v>
      </c>
      <c r="CD1143" s="1">
        <v>1</v>
      </c>
      <c r="CE1143" s="1" t="s">
        <v>118</v>
      </c>
      <c r="CF1143" s="1" t="s">
        <v>1511</v>
      </c>
      <c r="CG1143" s="1" t="str">
        <f>"05"</f>
        <v>05</v>
      </c>
      <c r="CH1143" s="1" t="str">
        <f>"2"</f>
        <v>2</v>
      </c>
      <c r="CI1143" s="1" t="str">
        <f>"07"</f>
        <v>07</v>
      </c>
      <c r="CJ1143" s="1" t="s">
        <v>120</v>
      </c>
      <c r="CK1143" s="1" t="str">
        <f>"02"</f>
        <v>02</v>
      </c>
      <c r="CL1143" s="1" t="s">
        <v>121</v>
      </c>
      <c r="CW1143" s="1">
        <v>0</v>
      </c>
      <c r="CX1143" s="1">
        <v>0</v>
      </c>
      <c r="CY1143" s="1">
        <v>0</v>
      </c>
    </row>
    <row r="1144" spans="1:103">
      <c r="A1144" s="1">
        <v>410</v>
      </c>
      <c r="B1144" s="1" t="s">
        <v>138</v>
      </c>
      <c r="C1144" s="1">
        <v>410404</v>
      </c>
      <c r="D1144" s="1" t="s">
        <v>102</v>
      </c>
      <c r="E1144" s="1">
        <v>8673</v>
      </c>
      <c r="F1144" s="1" t="s">
        <v>191</v>
      </c>
      <c r="G1144" s="1" t="s">
        <v>192</v>
      </c>
      <c r="I1144" s="1" t="s">
        <v>192</v>
      </c>
      <c r="K1144" s="1">
        <v>238</v>
      </c>
      <c r="L1144" s="1">
        <v>238</v>
      </c>
      <c r="M1144" s="1" t="s">
        <v>1704</v>
      </c>
      <c r="N1144" s="1" t="s">
        <v>1705</v>
      </c>
      <c r="O1144" s="1" t="s">
        <v>1703</v>
      </c>
      <c r="P1144" s="1" t="s">
        <v>108</v>
      </c>
      <c r="Q1144" s="1" t="s">
        <v>109</v>
      </c>
      <c r="R1144" s="1">
        <v>1</v>
      </c>
      <c r="S1144" s="1" t="s">
        <v>110</v>
      </c>
      <c r="T1144" s="1" t="s">
        <v>111</v>
      </c>
      <c r="U1144" s="1" t="s">
        <v>112</v>
      </c>
      <c r="V1144" s="1">
        <v>411</v>
      </c>
      <c r="Y1144" s="1">
        <v>410080</v>
      </c>
      <c r="Z1144" s="1" t="s">
        <v>113</v>
      </c>
      <c r="AG1144" s="1">
        <v>1</v>
      </c>
      <c r="AH1144" s="4">
        <v>42559</v>
      </c>
      <c r="AI1144" s="1">
        <v>57</v>
      </c>
      <c r="AS1144" s="4">
        <v>42558</v>
      </c>
      <c r="AT1144" s="4">
        <v>42886</v>
      </c>
      <c r="AU1144" s="4">
        <v>42746</v>
      </c>
      <c r="AW1144" s="1">
        <v>1</v>
      </c>
      <c r="AY1144" s="1" t="s">
        <v>116</v>
      </c>
      <c r="BB1144" s="1">
        <v>0</v>
      </c>
      <c r="BC1144" s="1">
        <v>0</v>
      </c>
      <c r="BD1144" s="1">
        <v>1</v>
      </c>
      <c r="BE1144" s="1">
        <v>1890</v>
      </c>
      <c r="BF1144" s="1" t="s">
        <v>146</v>
      </c>
      <c r="BG1144" s="1">
        <v>1890</v>
      </c>
      <c r="BH1144" s="1">
        <v>29.43</v>
      </c>
      <c r="BI1144" s="1">
        <v>40.55</v>
      </c>
      <c r="BJ1144" s="1">
        <v>0</v>
      </c>
      <c r="BL1144" s="1">
        <v>0</v>
      </c>
      <c r="BN1144" s="1">
        <v>0</v>
      </c>
      <c r="BO1144" s="1">
        <v>0</v>
      </c>
      <c r="BP1144" s="1">
        <v>0</v>
      </c>
      <c r="BQ1144" s="1">
        <v>0</v>
      </c>
      <c r="BR1144" s="1">
        <v>0</v>
      </c>
      <c r="BS1144" s="1">
        <v>0</v>
      </c>
      <c r="BT1144" s="1">
        <v>0</v>
      </c>
      <c r="BU1144" s="1">
        <v>1</v>
      </c>
      <c r="BV1144" s="1">
        <v>0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1890</v>
      </c>
      <c r="CD1144" s="1">
        <v>1</v>
      </c>
      <c r="CE1144" s="1" t="s">
        <v>118</v>
      </c>
      <c r="CF1144" s="1" t="s">
        <v>1511</v>
      </c>
      <c r="CG1144" s="1" t="str">
        <f t="shared" ref="CG1144:CG1207" si="240">"05"</f>
        <v>05</v>
      </c>
      <c r="CH1144" s="1" t="str">
        <f t="shared" ref="CH1144:CH1207" si="241">"2"</f>
        <v>2</v>
      </c>
      <c r="CI1144" s="1" t="str">
        <f>"07"</f>
        <v>07</v>
      </c>
      <c r="CJ1144" s="1" t="s">
        <v>120</v>
      </c>
      <c r="CK1144" s="1" t="str">
        <f>"02"</f>
        <v>02</v>
      </c>
      <c r="CL1144" s="1" t="s">
        <v>121</v>
      </c>
      <c r="CW1144" s="1">
        <v>0</v>
      </c>
      <c r="CX1144" s="1">
        <v>0</v>
      </c>
      <c r="CY1144" s="1">
        <v>0</v>
      </c>
    </row>
    <row r="1145" spans="1:103">
      <c r="A1145" s="1">
        <v>410</v>
      </c>
      <c r="B1145" s="1" t="s">
        <v>138</v>
      </c>
      <c r="C1145" s="1">
        <v>410404</v>
      </c>
      <c r="D1145" s="1" t="s">
        <v>102</v>
      </c>
      <c r="E1145" s="1">
        <v>8673</v>
      </c>
      <c r="F1145" s="1" t="s">
        <v>191</v>
      </c>
      <c r="G1145" s="1" t="s">
        <v>192</v>
      </c>
      <c r="I1145" s="1" t="s">
        <v>192</v>
      </c>
      <c r="K1145" s="1">
        <v>239</v>
      </c>
      <c r="L1145" s="1">
        <v>239</v>
      </c>
      <c r="M1145" s="1" t="s">
        <v>1704</v>
      </c>
      <c r="N1145" s="1" t="s">
        <v>1705</v>
      </c>
      <c r="O1145" s="1" t="s">
        <v>1703</v>
      </c>
      <c r="P1145" s="1" t="s">
        <v>108</v>
      </c>
      <c r="Q1145" s="1" t="s">
        <v>109</v>
      </c>
      <c r="R1145" s="1">
        <v>1</v>
      </c>
      <c r="S1145" s="1" t="s">
        <v>110</v>
      </c>
      <c r="T1145" s="1" t="s">
        <v>111</v>
      </c>
      <c r="U1145" s="1" t="s">
        <v>112</v>
      </c>
      <c r="V1145" s="1">
        <v>411</v>
      </c>
      <c r="Y1145" s="1">
        <v>410080</v>
      </c>
      <c r="Z1145" s="1" t="s">
        <v>113</v>
      </c>
      <c r="AG1145" s="1">
        <v>1</v>
      </c>
      <c r="AH1145" s="4">
        <v>42559</v>
      </c>
      <c r="AI1145" s="1">
        <v>57</v>
      </c>
      <c r="AS1145" s="4">
        <v>42558</v>
      </c>
      <c r="AT1145" s="4">
        <v>42886</v>
      </c>
      <c r="AU1145" s="4">
        <v>42746</v>
      </c>
      <c r="AW1145" s="1">
        <v>1</v>
      </c>
      <c r="AY1145" s="1" t="s">
        <v>116</v>
      </c>
      <c r="BB1145" s="1">
        <v>0</v>
      </c>
      <c r="BC1145" s="1">
        <v>0</v>
      </c>
      <c r="BD1145" s="1">
        <v>1</v>
      </c>
      <c r="BE1145" s="1">
        <v>1890</v>
      </c>
      <c r="BF1145" s="1" t="s">
        <v>146</v>
      </c>
      <c r="BG1145" s="1">
        <v>1890</v>
      </c>
      <c r="BH1145" s="1">
        <v>29.43</v>
      </c>
      <c r="BI1145" s="1">
        <v>40.55</v>
      </c>
      <c r="BJ1145" s="1">
        <v>0</v>
      </c>
      <c r="BL1145" s="1">
        <v>0</v>
      </c>
      <c r="BN1145" s="1">
        <v>0</v>
      </c>
      <c r="BO1145" s="1">
        <v>0</v>
      </c>
      <c r="BP1145" s="1">
        <v>0</v>
      </c>
      <c r="BQ1145" s="1">
        <v>0</v>
      </c>
      <c r="BR1145" s="1">
        <v>0</v>
      </c>
      <c r="BS1145" s="1">
        <v>0</v>
      </c>
      <c r="BT1145" s="1">
        <v>0</v>
      </c>
      <c r="BU1145" s="1">
        <v>1</v>
      </c>
      <c r="BV1145" s="1">
        <v>0</v>
      </c>
      <c r="BW1145" s="1">
        <v>0</v>
      </c>
      <c r="BX1145" s="1">
        <v>0</v>
      </c>
      <c r="BY1145" s="1">
        <v>0</v>
      </c>
      <c r="BZ1145" s="1">
        <v>0</v>
      </c>
      <c r="CA1145" s="1">
        <v>0</v>
      </c>
      <c r="CB1145" s="1">
        <v>0</v>
      </c>
      <c r="CC1145" s="1">
        <v>1890</v>
      </c>
      <c r="CD1145" s="1">
        <v>1</v>
      </c>
      <c r="CE1145" s="1" t="s">
        <v>118</v>
      </c>
      <c r="CF1145" s="1" t="s">
        <v>1511</v>
      </c>
      <c r="CG1145" s="1" t="str">
        <f>"05"</f>
        <v>05</v>
      </c>
      <c r="CH1145" s="1" t="str">
        <f>"2"</f>
        <v>2</v>
      </c>
      <c r="CI1145" s="1" t="str">
        <f>"07"</f>
        <v>07</v>
      </c>
      <c r="CJ1145" s="1" t="s">
        <v>120</v>
      </c>
      <c r="CK1145" s="1" t="str">
        <f>"02"</f>
        <v>02</v>
      </c>
      <c r="CL1145" s="1" t="s">
        <v>121</v>
      </c>
      <c r="CW1145" s="1">
        <v>0</v>
      </c>
      <c r="CX1145" s="1">
        <v>0</v>
      </c>
      <c r="CY1145" s="1">
        <v>0</v>
      </c>
    </row>
    <row r="1146" spans="1:103">
      <c r="A1146" s="1">
        <v>410</v>
      </c>
      <c r="B1146" s="1" t="s">
        <v>138</v>
      </c>
      <c r="C1146" s="1">
        <v>410404</v>
      </c>
      <c r="D1146" s="1" t="s">
        <v>102</v>
      </c>
      <c r="E1146" s="1">
        <v>8673</v>
      </c>
      <c r="F1146" s="1" t="s">
        <v>191</v>
      </c>
      <c r="G1146" s="1" t="s">
        <v>192</v>
      </c>
      <c r="I1146" s="1" t="s">
        <v>192</v>
      </c>
      <c r="K1146" s="1">
        <v>242</v>
      </c>
      <c r="L1146" s="1">
        <v>242</v>
      </c>
      <c r="M1146" s="1" t="s">
        <v>1704</v>
      </c>
      <c r="N1146" s="1" t="s">
        <v>1705</v>
      </c>
      <c r="O1146" s="1" t="s">
        <v>1703</v>
      </c>
      <c r="P1146" s="1" t="s">
        <v>108</v>
      </c>
      <c r="Q1146" s="1" t="s">
        <v>109</v>
      </c>
      <c r="R1146" s="1">
        <v>1</v>
      </c>
      <c r="S1146" s="1" t="s">
        <v>110</v>
      </c>
      <c r="T1146" s="1" t="s">
        <v>111</v>
      </c>
      <c r="U1146" s="1" t="s">
        <v>112</v>
      </c>
      <c r="V1146" s="1">
        <v>411</v>
      </c>
      <c r="Y1146" s="1">
        <v>410080</v>
      </c>
      <c r="Z1146" s="1" t="s">
        <v>113</v>
      </c>
      <c r="AG1146" s="1">
        <v>1</v>
      </c>
      <c r="AH1146" s="4">
        <v>42559</v>
      </c>
      <c r="AI1146" s="1">
        <v>57</v>
      </c>
      <c r="AS1146" s="4">
        <v>42558</v>
      </c>
      <c r="AT1146" s="4">
        <v>42886</v>
      </c>
      <c r="AU1146" s="4">
        <v>42746</v>
      </c>
      <c r="AW1146" s="1">
        <v>1</v>
      </c>
      <c r="AY1146" s="1" t="s">
        <v>116</v>
      </c>
      <c r="BB1146" s="1">
        <v>0</v>
      </c>
      <c r="BC1146" s="1">
        <v>0</v>
      </c>
      <c r="BD1146" s="1">
        <v>1</v>
      </c>
      <c r="BE1146" s="1">
        <v>1890</v>
      </c>
      <c r="BF1146" s="1" t="s">
        <v>146</v>
      </c>
      <c r="BG1146" s="1">
        <v>1890</v>
      </c>
      <c r="BH1146" s="1">
        <v>29.43</v>
      </c>
      <c r="BI1146" s="1">
        <v>40.55</v>
      </c>
      <c r="BJ1146" s="1">
        <v>0</v>
      </c>
      <c r="BL1146" s="1">
        <v>0</v>
      </c>
      <c r="BN1146" s="1">
        <v>0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>
        <v>1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1890</v>
      </c>
      <c r="CD1146" s="1">
        <v>1</v>
      </c>
      <c r="CE1146" s="1" t="s">
        <v>118</v>
      </c>
      <c r="CF1146" s="1" t="s">
        <v>1511</v>
      </c>
      <c r="CG1146" s="1" t="str">
        <f>"05"</f>
        <v>05</v>
      </c>
      <c r="CH1146" s="1" t="str">
        <f>"2"</f>
        <v>2</v>
      </c>
      <c r="CI1146" s="1" t="str">
        <f>"07"</f>
        <v>07</v>
      </c>
      <c r="CJ1146" s="1" t="s">
        <v>120</v>
      </c>
      <c r="CK1146" s="1" t="str">
        <f>"02"</f>
        <v>02</v>
      </c>
      <c r="CL1146" s="1" t="s">
        <v>121</v>
      </c>
      <c r="CW1146" s="1">
        <v>0</v>
      </c>
      <c r="CX1146" s="1">
        <v>0</v>
      </c>
      <c r="CY1146" s="1">
        <v>0</v>
      </c>
    </row>
    <row r="1147" spans="1:103">
      <c r="A1147" s="1">
        <v>410</v>
      </c>
      <c r="B1147" s="1" t="s">
        <v>138</v>
      </c>
      <c r="C1147" s="1">
        <v>410404</v>
      </c>
      <c r="D1147" s="1" t="s">
        <v>102</v>
      </c>
      <c r="E1147" s="1">
        <v>8673</v>
      </c>
      <c r="F1147" s="1" t="s">
        <v>191</v>
      </c>
      <c r="G1147" s="1" t="s">
        <v>192</v>
      </c>
      <c r="I1147" s="1" t="s">
        <v>192</v>
      </c>
      <c r="K1147" s="1">
        <v>243</v>
      </c>
      <c r="L1147" s="1">
        <v>243</v>
      </c>
      <c r="M1147" s="1" t="s">
        <v>1704</v>
      </c>
      <c r="N1147" s="1" t="s">
        <v>1705</v>
      </c>
      <c r="O1147" s="1" t="s">
        <v>1703</v>
      </c>
      <c r="P1147" s="1" t="s">
        <v>108</v>
      </c>
      <c r="Q1147" s="1" t="s">
        <v>109</v>
      </c>
      <c r="R1147" s="1">
        <v>1</v>
      </c>
      <c r="S1147" s="1" t="s">
        <v>110</v>
      </c>
      <c r="T1147" s="1" t="s">
        <v>111</v>
      </c>
      <c r="U1147" s="1" t="s">
        <v>112</v>
      </c>
      <c r="V1147" s="1">
        <v>411</v>
      </c>
      <c r="Y1147" s="1">
        <v>410080</v>
      </c>
      <c r="Z1147" s="1" t="s">
        <v>113</v>
      </c>
      <c r="AG1147" s="1">
        <v>1</v>
      </c>
      <c r="AH1147" s="4">
        <v>42559</v>
      </c>
      <c r="AI1147" s="1">
        <v>57</v>
      </c>
      <c r="AS1147" s="4">
        <v>42558</v>
      </c>
      <c r="AT1147" s="4">
        <v>42886</v>
      </c>
      <c r="AU1147" s="4">
        <v>42746</v>
      </c>
      <c r="AW1147" s="1">
        <v>1</v>
      </c>
      <c r="AY1147" s="1" t="s">
        <v>116</v>
      </c>
      <c r="BB1147" s="1">
        <v>0</v>
      </c>
      <c r="BC1147" s="1">
        <v>0</v>
      </c>
      <c r="BD1147" s="1">
        <v>1</v>
      </c>
      <c r="BE1147" s="1">
        <v>1890</v>
      </c>
      <c r="BF1147" s="1" t="s">
        <v>146</v>
      </c>
      <c r="BG1147" s="1">
        <v>1890</v>
      </c>
      <c r="BH1147" s="1">
        <v>29.43</v>
      </c>
      <c r="BI1147" s="1">
        <v>40.55</v>
      </c>
      <c r="BJ1147" s="1">
        <v>0</v>
      </c>
      <c r="BL1147" s="1">
        <v>0</v>
      </c>
      <c r="BN1147" s="1">
        <v>0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>
        <v>1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1890</v>
      </c>
      <c r="CD1147" s="1">
        <v>1</v>
      </c>
      <c r="CE1147" s="1" t="s">
        <v>118</v>
      </c>
      <c r="CF1147" s="1" t="s">
        <v>1511</v>
      </c>
      <c r="CG1147" s="1" t="str">
        <f>"05"</f>
        <v>05</v>
      </c>
      <c r="CH1147" s="1" t="str">
        <f>"2"</f>
        <v>2</v>
      </c>
      <c r="CI1147" s="1" t="str">
        <f t="shared" ref="CI1147:CI1210" si="242">"07"</f>
        <v>07</v>
      </c>
      <c r="CJ1147" s="1" t="s">
        <v>120</v>
      </c>
      <c r="CK1147" s="1" t="str">
        <f>"02"</f>
        <v>02</v>
      </c>
      <c r="CL1147" s="1" t="s">
        <v>121</v>
      </c>
      <c r="CW1147" s="1">
        <v>0</v>
      </c>
      <c r="CX1147" s="1">
        <v>0</v>
      </c>
      <c r="CY1147" s="1">
        <v>0</v>
      </c>
    </row>
    <row r="1148" spans="1:103">
      <c r="A1148" s="1">
        <v>410</v>
      </c>
      <c r="B1148" s="1" t="s">
        <v>138</v>
      </c>
      <c r="C1148" s="1">
        <v>410404</v>
      </c>
      <c r="D1148" s="1" t="s">
        <v>102</v>
      </c>
      <c r="E1148" s="1">
        <v>8673</v>
      </c>
      <c r="F1148" s="1" t="s">
        <v>191</v>
      </c>
      <c r="G1148" s="1" t="s">
        <v>192</v>
      </c>
      <c r="I1148" s="1" t="s">
        <v>192</v>
      </c>
      <c r="K1148" s="1">
        <v>244</v>
      </c>
      <c r="L1148" s="1">
        <v>244</v>
      </c>
      <c r="M1148" s="1" t="s">
        <v>1704</v>
      </c>
      <c r="N1148" s="1" t="s">
        <v>1705</v>
      </c>
      <c r="O1148" s="1" t="s">
        <v>1703</v>
      </c>
      <c r="P1148" s="1" t="s">
        <v>108</v>
      </c>
      <c r="Q1148" s="1" t="s">
        <v>109</v>
      </c>
      <c r="R1148" s="1">
        <v>1</v>
      </c>
      <c r="S1148" s="1" t="s">
        <v>110</v>
      </c>
      <c r="T1148" s="1" t="s">
        <v>111</v>
      </c>
      <c r="U1148" s="1" t="s">
        <v>112</v>
      </c>
      <c r="V1148" s="1">
        <v>411</v>
      </c>
      <c r="Y1148" s="1">
        <v>410080</v>
      </c>
      <c r="Z1148" s="1" t="s">
        <v>113</v>
      </c>
      <c r="AG1148" s="1">
        <v>1</v>
      </c>
      <c r="AH1148" s="4">
        <v>42559</v>
      </c>
      <c r="AI1148" s="1">
        <v>57</v>
      </c>
      <c r="AS1148" s="4">
        <v>42558</v>
      </c>
      <c r="AT1148" s="4">
        <v>42886</v>
      </c>
      <c r="AU1148" s="4">
        <v>42746</v>
      </c>
      <c r="AW1148" s="1">
        <v>1</v>
      </c>
      <c r="AY1148" s="1" t="s">
        <v>116</v>
      </c>
      <c r="BB1148" s="1">
        <v>0</v>
      </c>
      <c r="BC1148" s="1">
        <v>0</v>
      </c>
      <c r="BD1148" s="1">
        <v>1</v>
      </c>
      <c r="BE1148" s="1">
        <v>1890</v>
      </c>
      <c r="BF1148" s="1" t="s">
        <v>146</v>
      </c>
      <c r="BG1148" s="1">
        <v>1890</v>
      </c>
      <c r="BH1148" s="1">
        <v>29.43</v>
      </c>
      <c r="BI1148" s="1">
        <v>40.55</v>
      </c>
      <c r="BJ1148" s="1">
        <v>0</v>
      </c>
      <c r="BL1148" s="1">
        <v>0</v>
      </c>
      <c r="BN1148" s="1">
        <v>0</v>
      </c>
      <c r="BO1148" s="1">
        <v>0</v>
      </c>
      <c r="BP1148" s="1">
        <v>0</v>
      </c>
      <c r="BQ1148" s="1">
        <v>0</v>
      </c>
      <c r="BR1148" s="1">
        <v>0</v>
      </c>
      <c r="BS1148" s="1">
        <v>0</v>
      </c>
      <c r="BT1148" s="1">
        <v>0</v>
      </c>
      <c r="BU1148" s="1">
        <v>1</v>
      </c>
      <c r="BV1148" s="1">
        <v>0</v>
      </c>
      <c r="BW1148" s="1">
        <v>0</v>
      </c>
      <c r="BX1148" s="1">
        <v>0</v>
      </c>
      <c r="BY1148" s="1">
        <v>0</v>
      </c>
      <c r="BZ1148" s="1">
        <v>0</v>
      </c>
      <c r="CA1148" s="1">
        <v>0</v>
      </c>
      <c r="CB1148" s="1">
        <v>0</v>
      </c>
      <c r="CC1148" s="1">
        <v>1890</v>
      </c>
      <c r="CD1148" s="1">
        <v>1</v>
      </c>
      <c r="CE1148" s="1" t="s">
        <v>118</v>
      </c>
      <c r="CF1148" s="1" t="s">
        <v>1511</v>
      </c>
      <c r="CG1148" s="1" t="str">
        <f>"05"</f>
        <v>05</v>
      </c>
      <c r="CH1148" s="1" t="str">
        <f>"2"</f>
        <v>2</v>
      </c>
      <c r="CI1148" s="1" t="str">
        <f>"07"</f>
        <v>07</v>
      </c>
      <c r="CJ1148" s="1" t="s">
        <v>120</v>
      </c>
      <c r="CK1148" s="1" t="str">
        <f>"02"</f>
        <v>02</v>
      </c>
      <c r="CL1148" s="1" t="s">
        <v>121</v>
      </c>
      <c r="CW1148" s="1">
        <v>0</v>
      </c>
      <c r="CX1148" s="1">
        <v>0</v>
      </c>
      <c r="CY1148" s="1">
        <v>0</v>
      </c>
    </row>
    <row r="1149" spans="1:103">
      <c r="A1149" s="1">
        <v>410</v>
      </c>
      <c r="B1149" s="1" t="s">
        <v>138</v>
      </c>
      <c r="C1149" s="1">
        <v>410404</v>
      </c>
      <c r="D1149" s="1" t="s">
        <v>102</v>
      </c>
      <c r="E1149" s="1">
        <v>8673</v>
      </c>
      <c r="F1149" s="1" t="s">
        <v>191</v>
      </c>
      <c r="G1149" s="1" t="s">
        <v>192</v>
      </c>
      <c r="I1149" s="1" t="s">
        <v>192</v>
      </c>
      <c r="K1149" s="1">
        <v>297</v>
      </c>
      <c r="L1149" s="1">
        <v>297</v>
      </c>
      <c r="M1149" s="1" t="s">
        <v>1704</v>
      </c>
      <c r="N1149" s="1" t="s">
        <v>1705</v>
      </c>
      <c r="O1149" s="1" t="s">
        <v>1703</v>
      </c>
      <c r="P1149" s="1" t="s">
        <v>108</v>
      </c>
      <c r="Q1149" s="1" t="s">
        <v>109</v>
      </c>
      <c r="R1149" s="1">
        <v>1</v>
      </c>
      <c r="S1149" s="1" t="s">
        <v>110</v>
      </c>
      <c r="T1149" s="1" t="s">
        <v>111</v>
      </c>
      <c r="U1149" s="1" t="s">
        <v>112</v>
      </c>
      <c r="V1149" s="1">
        <v>411</v>
      </c>
      <c r="Y1149" s="1">
        <v>410080</v>
      </c>
      <c r="Z1149" s="1" t="s">
        <v>113</v>
      </c>
      <c r="AG1149" s="1">
        <v>1</v>
      </c>
      <c r="AH1149" s="4">
        <v>42559</v>
      </c>
      <c r="AI1149" s="1">
        <v>57</v>
      </c>
      <c r="AS1149" s="4">
        <v>42558</v>
      </c>
      <c r="AT1149" s="4">
        <v>42886</v>
      </c>
      <c r="AU1149" s="4">
        <v>42746</v>
      </c>
      <c r="AW1149" s="1">
        <v>1</v>
      </c>
      <c r="AY1149" s="1" t="s">
        <v>116</v>
      </c>
      <c r="BB1149" s="1">
        <v>0</v>
      </c>
      <c r="BC1149" s="1">
        <v>0</v>
      </c>
      <c r="BD1149" s="1">
        <v>1</v>
      </c>
      <c r="BE1149" s="1">
        <v>1890</v>
      </c>
      <c r="BF1149" s="1" t="s">
        <v>146</v>
      </c>
      <c r="BG1149" s="1">
        <v>1890</v>
      </c>
      <c r="BH1149" s="1">
        <v>29.43</v>
      </c>
      <c r="BI1149" s="1">
        <v>40.55</v>
      </c>
      <c r="BJ1149" s="1">
        <v>0</v>
      </c>
      <c r="BL1149" s="1">
        <v>0</v>
      </c>
      <c r="BN1149" s="1">
        <v>0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>
        <v>1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</v>
      </c>
      <c r="CB1149" s="1">
        <v>0</v>
      </c>
      <c r="CC1149" s="1">
        <v>1890</v>
      </c>
      <c r="CD1149" s="1">
        <v>1</v>
      </c>
      <c r="CE1149" s="1" t="s">
        <v>118</v>
      </c>
      <c r="CF1149" s="1" t="s">
        <v>1511</v>
      </c>
      <c r="CG1149" s="1" t="str">
        <f>"05"</f>
        <v>05</v>
      </c>
      <c r="CH1149" s="1" t="str">
        <f>"2"</f>
        <v>2</v>
      </c>
      <c r="CI1149" s="1" t="str">
        <f>"07"</f>
        <v>07</v>
      </c>
      <c r="CJ1149" s="1" t="s">
        <v>120</v>
      </c>
      <c r="CK1149" s="1" t="str">
        <f>"02"</f>
        <v>02</v>
      </c>
      <c r="CL1149" s="1" t="s">
        <v>121</v>
      </c>
      <c r="CW1149" s="1">
        <v>0</v>
      </c>
      <c r="CX1149" s="1">
        <v>0</v>
      </c>
      <c r="CY1149" s="1">
        <v>0</v>
      </c>
    </row>
    <row r="1150" spans="1:103">
      <c r="A1150" s="1">
        <v>410</v>
      </c>
      <c r="B1150" s="1" t="s">
        <v>138</v>
      </c>
      <c r="C1150" s="1">
        <v>410404</v>
      </c>
      <c r="D1150" s="1" t="s">
        <v>102</v>
      </c>
      <c r="E1150" s="1">
        <v>8673</v>
      </c>
      <c r="F1150" s="1" t="s">
        <v>191</v>
      </c>
      <c r="G1150" s="1" t="s">
        <v>192</v>
      </c>
      <c r="I1150" s="1" t="s">
        <v>192</v>
      </c>
      <c r="K1150" s="1">
        <v>298</v>
      </c>
      <c r="L1150" s="1">
        <v>298</v>
      </c>
      <c r="M1150" s="1" t="s">
        <v>1704</v>
      </c>
      <c r="N1150" s="1" t="s">
        <v>1705</v>
      </c>
      <c r="O1150" s="1" t="s">
        <v>1703</v>
      </c>
      <c r="P1150" s="1" t="s">
        <v>108</v>
      </c>
      <c r="Q1150" s="1" t="s">
        <v>109</v>
      </c>
      <c r="R1150" s="1">
        <v>1</v>
      </c>
      <c r="S1150" s="1" t="s">
        <v>110</v>
      </c>
      <c r="T1150" s="1" t="s">
        <v>111</v>
      </c>
      <c r="U1150" s="1" t="s">
        <v>112</v>
      </c>
      <c r="V1150" s="1">
        <v>411</v>
      </c>
      <c r="Y1150" s="1">
        <v>410080</v>
      </c>
      <c r="Z1150" s="1" t="s">
        <v>113</v>
      </c>
      <c r="AG1150" s="1">
        <v>1</v>
      </c>
      <c r="AH1150" s="4">
        <v>42559</v>
      </c>
      <c r="AI1150" s="1">
        <v>57</v>
      </c>
      <c r="AS1150" s="4">
        <v>42558</v>
      </c>
      <c r="AT1150" s="4">
        <v>42886</v>
      </c>
      <c r="AU1150" s="4">
        <v>42746</v>
      </c>
      <c r="AW1150" s="1">
        <v>1</v>
      </c>
      <c r="AY1150" s="1" t="s">
        <v>116</v>
      </c>
      <c r="BB1150" s="1">
        <v>0</v>
      </c>
      <c r="BC1150" s="1">
        <v>0</v>
      </c>
      <c r="BD1150" s="1">
        <v>1</v>
      </c>
      <c r="BE1150" s="1">
        <v>1890</v>
      </c>
      <c r="BF1150" s="1" t="s">
        <v>146</v>
      </c>
      <c r="BG1150" s="1">
        <v>1890</v>
      </c>
      <c r="BH1150" s="1">
        <v>29.43</v>
      </c>
      <c r="BI1150" s="1">
        <v>40.55</v>
      </c>
      <c r="BJ1150" s="1">
        <v>0</v>
      </c>
      <c r="BL1150" s="1">
        <v>0</v>
      </c>
      <c r="BN1150" s="1">
        <v>0</v>
      </c>
      <c r="BO1150" s="1">
        <v>0</v>
      </c>
      <c r="BP1150" s="1">
        <v>0</v>
      </c>
      <c r="BQ1150" s="1">
        <v>0</v>
      </c>
      <c r="BR1150" s="1">
        <v>0</v>
      </c>
      <c r="BS1150" s="1">
        <v>0</v>
      </c>
      <c r="BT1150" s="1">
        <v>0</v>
      </c>
      <c r="BU1150" s="1">
        <v>1</v>
      </c>
      <c r="BV1150" s="1">
        <v>0</v>
      </c>
      <c r="BW1150" s="1">
        <v>0</v>
      </c>
      <c r="BX1150" s="1">
        <v>0</v>
      </c>
      <c r="BY1150" s="1">
        <v>0</v>
      </c>
      <c r="BZ1150" s="1">
        <v>0</v>
      </c>
      <c r="CA1150" s="1">
        <v>0</v>
      </c>
      <c r="CB1150" s="1">
        <v>0</v>
      </c>
      <c r="CC1150" s="1">
        <v>1890</v>
      </c>
      <c r="CD1150" s="1">
        <v>1</v>
      </c>
      <c r="CE1150" s="1" t="s">
        <v>118</v>
      </c>
      <c r="CF1150" s="1" t="s">
        <v>1511</v>
      </c>
      <c r="CG1150" s="1" t="str">
        <f>"05"</f>
        <v>05</v>
      </c>
      <c r="CH1150" s="1" t="str">
        <f>"2"</f>
        <v>2</v>
      </c>
      <c r="CI1150" s="1" t="str">
        <f>"07"</f>
        <v>07</v>
      </c>
      <c r="CJ1150" s="1" t="s">
        <v>120</v>
      </c>
      <c r="CK1150" s="1" t="str">
        <f>"02"</f>
        <v>02</v>
      </c>
      <c r="CL1150" s="1" t="s">
        <v>121</v>
      </c>
      <c r="CW1150" s="1">
        <v>0</v>
      </c>
      <c r="CX1150" s="1">
        <v>0</v>
      </c>
      <c r="CY1150" s="1">
        <v>0</v>
      </c>
    </row>
    <row r="1151" spans="1:103">
      <c r="A1151" s="1">
        <v>410</v>
      </c>
      <c r="B1151" s="1" t="s">
        <v>138</v>
      </c>
      <c r="C1151" s="1">
        <v>410404</v>
      </c>
      <c r="D1151" s="1" t="s">
        <v>102</v>
      </c>
      <c r="E1151" s="1">
        <v>8673</v>
      </c>
      <c r="F1151" s="1" t="s">
        <v>191</v>
      </c>
      <c r="G1151" s="1" t="s">
        <v>192</v>
      </c>
      <c r="I1151" s="1" t="s">
        <v>192</v>
      </c>
      <c r="K1151" s="1">
        <v>301</v>
      </c>
      <c r="L1151" s="1">
        <v>301</v>
      </c>
      <c r="M1151" s="1" t="s">
        <v>1704</v>
      </c>
      <c r="N1151" s="1" t="s">
        <v>1705</v>
      </c>
      <c r="O1151" s="1" t="s">
        <v>1703</v>
      </c>
      <c r="P1151" s="1" t="s">
        <v>108</v>
      </c>
      <c r="Q1151" s="1" t="s">
        <v>109</v>
      </c>
      <c r="R1151" s="1">
        <v>1</v>
      </c>
      <c r="S1151" s="1" t="s">
        <v>110</v>
      </c>
      <c r="T1151" s="1" t="s">
        <v>111</v>
      </c>
      <c r="U1151" s="1" t="s">
        <v>112</v>
      </c>
      <c r="V1151" s="1">
        <v>411</v>
      </c>
      <c r="Y1151" s="1">
        <v>410080</v>
      </c>
      <c r="Z1151" s="1" t="s">
        <v>113</v>
      </c>
      <c r="AG1151" s="1">
        <v>1</v>
      </c>
      <c r="AH1151" s="4">
        <v>42559</v>
      </c>
      <c r="AI1151" s="1">
        <v>57</v>
      </c>
      <c r="AS1151" s="4">
        <v>42558</v>
      </c>
      <c r="AT1151" s="4">
        <v>42886</v>
      </c>
      <c r="AU1151" s="4">
        <v>42746</v>
      </c>
      <c r="AW1151" s="1">
        <v>1</v>
      </c>
      <c r="AY1151" s="1" t="s">
        <v>116</v>
      </c>
      <c r="BB1151" s="1">
        <v>0</v>
      </c>
      <c r="BC1151" s="1">
        <v>0</v>
      </c>
      <c r="BD1151" s="1">
        <v>1</v>
      </c>
      <c r="BE1151" s="1">
        <v>1890</v>
      </c>
      <c r="BF1151" s="1" t="s">
        <v>146</v>
      </c>
      <c r="BG1151" s="1">
        <v>1890</v>
      </c>
      <c r="BH1151" s="1">
        <v>29.43</v>
      </c>
      <c r="BI1151" s="1">
        <v>40.55</v>
      </c>
      <c r="BJ1151" s="1">
        <v>0</v>
      </c>
      <c r="BL1151" s="1">
        <v>0</v>
      </c>
      <c r="BN1151" s="1">
        <v>0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>
        <v>1</v>
      </c>
      <c r="BV1151" s="1">
        <v>0</v>
      </c>
      <c r="BW1151" s="1">
        <v>0</v>
      </c>
      <c r="BX1151" s="1">
        <v>0</v>
      </c>
      <c r="BY1151" s="1">
        <v>0</v>
      </c>
      <c r="BZ1151" s="1">
        <v>0</v>
      </c>
      <c r="CA1151" s="1">
        <v>0</v>
      </c>
      <c r="CB1151" s="1">
        <v>0</v>
      </c>
      <c r="CC1151" s="1">
        <v>1890</v>
      </c>
      <c r="CD1151" s="1">
        <v>1</v>
      </c>
      <c r="CE1151" s="1" t="s">
        <v>118</v>
      </c>
      <c r="CF1151" s="1" t="s">
        <v>1511</v>
      </c>
      <c r="CG1151" s="1" t="str">
        <f>"05"</f>
        <v>05</v>
      </c>
      <c r="CH1151" s="1" t="str">
        <f>"2"</f>
        <v>2</v>
      </c>
      <c r="CI1151" s="1" t="str">
        <f>"07"</f>
        <v>07</v>
      </c>
      <c r="CJ1151" s="1" t="s">
        <v>120</v>
      </c>
      <c r="CK1151" s="1" t="str">
        <f>"02"</f>
        <v>02</v>
      </c>
      <c r="CL1151" s="1" t="s">
        <v>121</v>
      </c>
      <c r="CW1151" s="1">
        <v>0</v>
      </c>
      <c r="CX1151" s="1">
        <v>0</v>
      </c>
      <c r="CY1151" s="1">
        <v>0</v>
      </c>
    </row>
    <row r="1152" spans="1:103">
      <c r="A1152" s="1">
        <v>410</v>
      </c>
      <c r="B1152" s="1" t="s">
        <v>138</v>
      </c>
      <c r="C1152" s="1">
        <v>410404</v>
      </c>
      <c r="D1152" s="1" t="s">
        <v>102</v>
      </c>
      <c r="E1152" s="1">
        <v>8673</v>
      </c>
      <c r="F1152" s="1" t="s">
        <v>191</v>
      </c>
      <c r="G1152" s="1" t="s">
        <v>192</v>
      </c>
      <c r="I1152" s="1" t="s">
        <v>192</v>
      </c>
      <c r="K1152" s="1">
        <v>302</v>
      </c>
      <c r="L1152" s="1">
        <v>302</v>
      </c>
      <c r="M1152" s="1" t="s">
        <v>1704</v>
      </c>
      <c r="N1152" s="1" t="s">
        <v>1705</v>
      </c>
      <c r="O1152" s="1" t="s">
        <v>1703</v>
      </c>
      <c r="P1152" s="1" t="s">
        <v>108</v>
      </c>
      <c r="Q1152" s="1" t="s">
        <v>109</v>
      </c>
      <c r="R1152" s="1">
        <v>1</v>
      </c>
      <c r="S1152" s="1" t="s">
        <v>110</v>
      </c>
      <c r="T1152" s="1" t="s">
        <v>111</v>
      </c>
      <c r="U1152" s="1" t="s">
        <v>112</v>
      </c>
      <c r="V1152" s="1">
        <v>411</v>
      </c>
      <c r="Y1152" s="1">
        <v>410080</v>
      </c>
      <c r="Z1152" s="1" t="s">
        <v>113</v>
      </c>
      <c r="AG1152" s="1">
        <v>1</v>
      </c>
      <c r="AH1152" s="4">
        <v>42559</v>
      </c>
      <c r="AI1152" s="1">
        <v>57</v>
      </c>
      <c r="AS1152" s="4">
        <v>42558</v>
      </c>
      <c r="AT1152" s="4">
        <v>42886</v>
      </c>
      <c r="AU1152" s="4">
        <v>42746</v>
      </c>
      <c r="AW1152" s="1">
        <v>1</v>
      </c>
      <c r="AY1152" s="1" t="s">
        <v>116</v>
      </c>
      <c r="BB1152" s="1">
        <v>0</v>
      </c>
      <c r="BC1152" s="1">
        <v>0</v>
      </c>
      <c r="BD1152" s="1">
        <v>1</v>
      </c>
      <c r="BE1152" s="1">
        <v>1890</v>
      </c>
      <c r="BF1152" s="1" t="s">
        <v>146</v>
      </c>
      <c r="BG1152" s="1">
        <v>1890</v>
      </c>
      <c r="BH1152" s="1">
        <v>29.43</v>
      </c>
      <c r="BI1152" s="1">
        <v>40.55</v>
      </c>
      <c r="BJ1152" s="1">
        <v>0</v>
      </c>
      <c r="BL1152" s="1">
        <v>0</v>
      </c>
      <c r="BN1152" s="1">
        <v>0</v>
      </c>
      <c r="BO1152" s="1">
        <v>0</v>
      </c>
      <c r="BP1152" s="1">
        <v>0</v>
      </c>
      <c r="BQ1152" s="1">
        <v>0</v>
      </c>
      <c r="BR1152" s="1">
        <v>0</v>
      </c>
      <c r="BS1152" s="1">
        <v>0</v>
      </c>
      <c r="BT1152" s="1">
        <v>0</v>
      </c>
      <c r="BU1152" s="1">
        <v>1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</v>
      </c>
      <c r="CC1152" s="1">
        <v>1890</v>
      </c>
      <c r="CD1152" s="1">
        <v>1</v>
      </c>
      <c r="CE1152" s="1" t="s">
        <v>118</v>
      </c>
      <c r="CF1152" s="1" t="s">
        <v>1511</v>
      </c>
      <c r="CG1152" s="1" t="str">
        <f>"05"</f>
        <v>05</v>
      </c>
      <c r="CH1152" s="1" t="str">
        <f>"2"</f>
        <v>2</v>
      </c>
      <c r="CI1152" s="1" t="str">
        <f>"07"</f>
        <v>07</v>
      </c>
      <c r="CJ1152" s="1" t="s">
        <v>120</v>
      </c>
      <c r="CK1152" s="1" t="str">
        <f>"02"</f>
        <v>02</v>
      </c>
      <c r="CL1152" s="1" t="s">
        <v>121</v>
      </c>
      <c r="CW1152" s="1">
        <v>0</v>
      </c>
      <c r="CX1152" s="1">
        <v>0</v>
      </c>
      <c r="CY1152" s="1">
        <v>0</v>
      </c>
    </row>
    <row r="1153" spans="1:103">
      <c r="A1153" s="1">
        <v>410</v>
      </c>
      <c r="B1153" s="1" t="s">
        <v>138</v>
      </c>
      <c r="C1153" s="1">
        <v>410404</v>
      </c>
      <c r="D1153" s="1" t="s">
        <v>102</v>
      </c>
      <c r="E1153" s="1">
        <v>8673</v>
      </c>
      <c r="F1153" s="1" t="s">
        <v>191</v>
      </c>
      <c r="G1153" s="1" t="s">
        <v>192</v>
      </c>
      <c r="I1153" s="1" t="s">
        <v>192</v>
      </c>
      <c r="K1153" s="1">
        <v>319</v>
      </c>
      <c r="L1153" s="1">
        <v>319</v>
      </c>
      <c r="M1153" s="1" t="s">
        <v>1704</v>
      </c>
      <c r="N1153" s="1" t="s">
        <v>1705</v>
      </c>
      <c r="O1153" s="1" t="s">
        <v>1703</v>
      </c>
      <c r="P1153" s="1" t="s">
        <v>108</v>
      </c>
      <c r="Q1153" s="1" t="s">
        <v>109</v>
      </c>
      <c r="R1153" s="1">
        <v>1</v>
      </c>
      <c r="S1153" s="1" t="s">
        <v>110</v>
      </c>
      <c r="T1153" s="1" t="s">
        <v>111</v>
      </c>
      <c r="U1153" s="1" t="s">
        <v>112</v>
      </c>
      <c r="V1153" s="1">
        <v>411</v>
      </c>
      <c r="Y1153" s="1">
        <v>410080</v>
      </c>
      <c r="Z1153" s="1" t="s">
        <v>113</v>
      </c>
      <c r="AG1153" s="1">
        <v>1</v>
      </c>
      <c r="AH1153" s="4">
        <v>42559</v>
      </c>
      <c r="AI1153" s="1">
        <v>57</v>
      </c>
      <c r="AS1153" s="4">
        <v>42558</v>
      </c>
      <c r="AT1153" s="4">
        <v>42886</v>
      </c>
      <c r="AU1153" s="4">
        <v>42746</v>
      </c>
      <c r="AW1153" s="1">
        <v>1</v>
      </c>
      <c r="AY1153" s="1" t="s">
        <v>116</v>
      </c>
      <c r="BB1153" s="1">
        <v>0</v>
      </c>
      <c r="BC1153" s="1">
        <v>0</v>
      </c>
      <c r="BD1153" s="1">
        <v>1</v>
      </c>
      <c r="BE1153" s="1">
        <v>1890</v>
      </c>
      <c r="BF1153" s="1" t="s">
        <v>146</v>
      </c>
      <c r="BG1153" s="1">
        <v>1890</v>
      </c>
      <c r="BH1153" s="1">
        <v>29.43</v>
      </c>
      <c r="BI1153" s="1">
        <v>40.55</v>
      </c>
      <c r="BJ1153" s="1">
        <v>0</v>
      </c>
      <c r="BL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>
        <v>0</v>
      </c>
      <c r="BT1153" s="1">
        <v>0</v>
      </c>
      <c r="BU1153" s="1">
        <v>1</v>
      </c>
      <c r="BV1153" s="1">
        <v>0</v>
      </c>
      <c r="BW1153" s="1">
        <v>0</v>
      </c>
      <c r="BX1153" s="1">
        <v>0</v>
      </c>
      <c r="BY1153" s="1">
        <v>0</v>
      </c>
      <c r="BZ1153" s="1">
        <v>0</v>
      </c>
      <c r="CA1153" s="1">
        <v>0</v>
      </c>
      <c r="CB1153" s="1">
        <v>0</v>
      </c>
      <c r="CC1153" s="1">
        <v>1890</v>
      </c>
      <c r="CD1153" s="1">
        <v>1</v>
      </c>
      <c r="CE1153" s="1" t="s">
        <v>118</v>
      </c>
      <c r="CF1153" s="1" t="s">
        <v>1511</v>
      </c>
      <c r="CG1153" s="1" t="str">
        <f>"05"</f>
        <v>05</v>
      </c>
      <c r="CH1153" s="1" t="str">
        <f>"2"</f>
        <v>2</v>
      </c>
      <c r="CI1153" s="1" t="str">
        <f>"07"</f>
        <v>07</v>
      </c>
      <c r="CJ1153" s="1" t="s">
        <v>120</v>
      </c>
      <c r="CK1153" s="1" t="str">
        <f>"02"</f>
        <v>02</v>
      </c>
      <c r="CL1153" s="1" t="s">
        <v>121</v>
      </c>
      <c r="CW1153" s="1">
        <v>0</v>
      </c>
      <c r="CX1153" s="1">
        <v>0</v>
      </c>
      <c r="CY1153" s="1">
        <v>0</v>
      </c>
    </row>
    <row r="1154" spans="1:103">
      <c r="A1154" s="1">
        <v>410</v>
      </c>
      <c r="B1154" s="1" t="s">
        <v>138</v>
      </c>
      <c r="C1154" s="1">
        <v>410404</v>
      </c>
      <c r="D1154" s="1" t="s">
        <v>102</v>
      </c>
      <c r="E1154" s="1">
        <v>8673</v>
      </c>
      <c r="F1154" s="1" t="s">
        <v>191</v>
      </c>
      <c r="G1154" s="1" t="s">
        <v>192</v>
      </c>
      <c r="I1154" s="1" t="s">
        <v>192</v>
      </c>
      <c r="K1154" s="1">
        <v>320</v>
      </c>
      <c r="L1154" s="1">
        <v>320</v>
      </c>
      <c r="M1154" s="1" t="s">
        <v>1704</v>
      </c>
      <c r="N1154" s="1" t="s">
        <v>1705</v>
      </c>
      <c r="O1154" s="1" t="s">
        <v>1703</v>
      </c>
      <c r="P1154" s="1" t="s">
        <v>108</v>
      </c>
      <c r="Q1154" s="1" t="s">
        <v>109</v>
      </c>
      <c r="R1154" s="1">
        <v>1</v>
      </c>
      <c r="S1154" s="1" t="s">
        <v>110</v>
      </c>
      <c r="T1154" s="1" t="s">
        <v>111</v>
      </c>
      <c r="U1154" s="1" t="s">
        <v>112</v>
      </c>
      <c r="V1154" s="1">
        <v>411</v>
      </c>
      <c r="Y1154" s="1">
        <v>410080</v>
      </c>
      <c r="Z1154" s="1" t="s">
        <v>113</v>
      </c>
      <c r="AG1154" s="1">
        <v>1</v>
      </c>
      <c r="AH1154" s="4">
        <v>42559</v>
      </c>
      <c r="AI1154" s="1">
        <v>57</v>
      </c>
      <c r="AS1154" s="4">
        <v>42558</v>
      </c>
      <c r="AT1154" s="4">
        <v>42886</v>
      </c>
      <c r="AU1154" s="4">
        <v>42746</v>
      </c>
      <c r="AW1154" s="1">
        <v>1</v>
      </c>
      <c r="AY1154" s="1" t="s">
        <v>116</v>
      </c>
      <c r="BB1154" s="1">
        <v>0</v>
      </c>
      <c r="BC1154" s="1">
        <v>0</v>
      </c>
      <c r="BD1154" s="1">
        <v>1</v>
      </c>
      <c r="BE1154" s="1">
        <v>1890</v>
      </c>
      <c r="BF1154" s="1" t="s">
        <v>146</v>
      </c>
      <c r="BG1154" s="1">
        <v>1890</v>
      </c>
      <c r="BH1154" s="1">
        <v>29.43</v>
      </c>
      <c r="BI1154" s="1">
        <v>40.55</v>
      </c>
      <c r="BJ1154" s="1">
        <v>0</v>
      </c>
      <c r="BL1154" s="1">
        <v>0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S1154" s="1">
        <v>0</v>
      </c>
      <c r="BT1154" s="1">
        <v>0</v>
      </c>
      <c r="BU1154" s="1">
        <v>1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1890</v>
      </c>
      <c r="CD1154" s="1">
        <v>1</v>
      </c>
      <c r="CE1154" s="1" t="s">
        <v>118</v>
      </c>
      <c r="CF1154" s="1" t="s">
        <v>1511</v>
      </c>
      <c r="CG1154" s="1" t="str">
        <f>"05"</f>
        <v>05</v>
      </c>
      <c r="CH1154" s="1" t="str">
        <f>"2"</f>
        <v>2</v>
      </c>
      <c r="CI1154" s="1" t="str">
        <f>"07"</f>
        <v>07</v>
      </c>
      <c r="CJ1154" s="1" t="s">
        <v>120</v>
      </c>
      <c r="CK1154" s="1" t="str">
        <f>"02"</f>
        <v>02</v>
      </c>
      <c r="CL1154" s="1" t="s">
        <v>121</v>
      </c>
      <c r="CW1154" s="1">
        <v>0</v>
      </c>
      <c r="CX1154" s="1">
        <v>0</v>
      </c>
      <c r="CY1154" s="1">
        <v>0</v>
      </c>
    </row>
    <row r="1155" spans="1:103">
      <c r="A1155" s="1">
        <v>410</v>
      </c>
      <c r="B1155" s="1" t="s">
        <v>138</v>
      </c>
      <c r="C1155" s="1">
        <v>410404</v>
      </c>
      <c r="D1155" s="1" t="s">
        <v>102</v>
      </c>
      <c r="E1155" s="1">
        <v>8673</v>
      </c>
      <c r="F1155" s="1" t="s">
        <v>191</v>
      </c>
      <c r="G1155" s="1" t="s">
        <v>192</v>
      </c>
      <c r="I1155" s="1" t="s">
        <v>192</v>
      </c>
      <c r="K1155" s="1">
        <v>321</v>
      </c>
      <c r="L1155" s="1">
        <v>321</v>
      </c>
      <c r="M1155" s="1" t="s">
        <v>1704</v>
      </c>
      <c r="N1155" s="1" t="s">
        <v>1705</v>
      </c>
      <c r="O1155" s="1" t="s">
        <v>1703</v>
      </c>
      <c r="P1155" s="1" t="s">
        <v>108</v>
      </c>
      <c r="Q1155" s="1" t="s">
        <v>109</v>
      </c>
      <c r="R1155" s="1">
        <v>1</v>
      </c>
      <c r="S1155" s="1" t="s">
        <v>110</v>
      </c>
      <c r="T1155" s="1" t="s">
        <v>111</v>
      </c>
      <c r="U1155" s="1" t="s">
        <v>112</v>
      </c>
      <c r="V1155" s="1">
        <v>411</v>
      </c>
      <c r="Y1155" s="1">
        <v>410080</v>
      </c>
      <c r="Z1155" s="1" t="s">
        <v>113</v>
      </c>
      <c r="AG1155" s="1">
        <v>1</v>
      </c>
      <c r="AH1155" s="4">
        <v>42559</v>
      </c>
      <c r="AI1155" s="1">
        <v>57</v>
      </c>
      <c r="AS1155" s="4">
        <v>42558</v>
      </c>
      <c r="AT1155" s="4">
        <v>42886</v>
      </c>
      <c r="AU1155" s="4">
        <v>42746</v>
      </c>
      <c r="AW1155" s="1">
        <v>1</v>
      </c>
      <c r="AY1155" s="1" t="s">
        <v>116</v>
      </c>
      <c r="BB1155" s="1">
        <v>0</v>
      </c>
      <c r="BC1155" s="1">
        <v>0</v>
      </c>
      <c r="BD1155" s="1">
        <v>1</v>
      </c>
      <c r="BE1155" s="1">
        <v>1890</v>
      </c>
      <c r="BF1155" s="1" t="s">
        <v>146</v>
      </c>
      <c r="BG1155" s="1">
        <v>1890</v>
      </c>
      <c r="BH1155" s="1">
        <v>29.43</v>
      </c>
      <c r="BI1155" s="1">
        <v>40.55</v>
      </c>
      <c r="BJ1155" s="1">
        <v>0</v>
      </c>
      <c r="BL1155" s="1">
        <v>0</v>
      </c>
      <c r="BN1155" s="1">
        <v>0</v>
      </c>
      <c r="BO1155" s="1">
        <v>0</v>
      </c>
      <c r="BP1155" s="1">
        <v>0</v>
      </c>
      <c r="BQ1155" s="1">
        <v>0</v>
      </c>
      <c r="BR1155" s="1">
        <v>0</v>
      </c>
      <c r="BS1155" s="1">
        <v>0</v>
      </c>
      <c r="BT1155" s="1">
        <v>0</v>
      </c>
      <c r="BU1155" s="1">
        <v>1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</v>
      </c>
      <c r="CB1155" s="1">
        <v>0</v>
      </c>
      <c r="CC1155" s="1">
        <v>1890</v>
      </c>
      <c r="CD1155" s="1">
        <v>1</v>
      </c>
      <c r="CE1155" s="1" t="s">
        <v>118</v>
      </c>
      <c r="CF1155" s="1" t="s">
        <v>1511</v>
      </c>
      <c r="CG1155" s="1" t="str">
        <f>"05"</f>
        <v>05</v>
      </c>
      <c r="CH1155" s="1" t="str">
        <f>"2"</f>
        <v>2</v>
      </c>
      <c r="CI1155" s="1" t="str">
        <f>"07"</f>
        <v>07</v>
      </c>
      <c r="CJ1155" s="1" t="s">
        <v>120</v>
      </c>
      <c r="CK1155" s="1" t="str">
        <f>"02"</f>
        <v>02</v>
      </c>
      <c r="CL1155" s="1" t="s">
        <v>121</v>
      </c>
      <c r="CW1155" s="1">
        <v>0</v>
      </c>
      <c r="CX1155" s="1">
        <v>0</v>
      </c>
      <c r="CY1155" s="1">
        <v>0</v>
      </c>
    </row>
    <row r="1156" spans="1:103">
      <c r="A1156" s="1">
        <v>410</v>
      </c>
      <c r="B1156" s="1" t="s">
        <v>138</v>
      </c>
      <c r="C1156" s="1">
        <v>410404</v>
      </c>
      <c r="D1156" s="1" t="s">
        <v>102</v>
      </c>
      <c r="E1156" s="1">
        <v>8673</v>
      </c>
      <c r="F1156" s="1" t="s">
        <v>191</v>
      </c>
      <c r="G1156" s="1" t="s">
        <v>192</v>
      </c>
      <c r="I1156" s="1" t="s">
        <v>192</v>
      </c>
      <c r="K1156" s="1">
        <v>322</v>
      </c>
      <c r="L1156" s="1">
        <v>322</v>
      </c>
      <c r="M1156" s="1" t="s">
        <v>1704</v>
      </c>
      <c r="N1156" s="1" t="s">
        <v>1705</v>
      </c>
      <c r="O1156" s="1" t="s">
        <v>1703</v>
      </c>
      <c r="P1156" s="1" t="s">
        <v>108</v>
      </c>
      <c r="Q1156" s="1" t="s">
        <v>109</v>
      </c>
      <c r="R1156" s="1">
        <v>1</v>
      </c>
      <c r="S1156" s="1" t="s">
        <v>110</v>
      </c>
      <c r="T1156" s="1" t="s">
        <v>111</v>
      </c>
      <c r="U1156" s="1" t="s">
        <v>112</v>
      </c>
      <c r="V1156" s="1">
        <v>411</v>
      </c>
      <c r="Y1156" s="1">
        <v>410080</v>
      </c>
      <c r="Z1156" s="1" t="s">
        <v>113</v>
      </c>
      <c r="AG1156" s="1">
        <v>1</v>
      </c>
      <c r="AH1156" s="4">
        <v>42559</v>
      </c>
      <c r="AI1156" s="1">
        <v>57</v>
      </c>
      <c r="AS1156" s="4">
        <v>42558</v>
      </c>
      <c r="AT1156" s="4">
        <v>42886</v>
      </c>
      <c r="AU1156" s="4">
        <v>42746</v>
      </c>
      <c r="AW1156" s="1">
        <v>1</v>
      </c>
      <c r="AY1156" s="1" t="s">
        <v>116</v>
      </c>
      <c r="BB1156" s="1">
        <v>0</v>
      </c>
      <c r="BC1156" s="1">
        <v>0</v>
      </c>
      <c r="BD1156" s="1">
        <v>1</v>
      </c>
      <c r="BE1156" s="1">
        <v>1890</v>
      </c>
      <c r="BF1156" s="1" t="s">
        <v>146</v>
      </c>
      <c r="BG1156" s="1">
        <v>1890</v>
      </c>
      <c r="BH1156" s="1">
        <v>29.43</v>
      </c>
      <c r="BI1156" s="1">
        <v>40.55</v>
      </c>
      <c r="BJ1156" s="1">
        <v>0</v>
      </c>
      <c r="BL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S1156" s="1">
        <v>0</v>
      </c>
      <c r="BT1156" s="1">
        <v>0</v>
      </c>
      <c r="BU1156" s="1">
        <v>1</v>
      </c>
      <c r="BV1156" s="1">
        <v>0</v>
      </c>
      <c r="BW1156" s="1">
        <v>0</v>
      </c>
      <c r="BX1156" s="1">
        <v>0</v>
      </c>
      <c r="BY1156" s="1">
        <v>0</v>
      </c>
      <c r="BZ1156" s="1">
        <v>0</v>
      </c>
      <c r="CA1156" s="1">
        <v>0</v>
      </c>
      <c r="CB1156" s="1">
        <v>0</v>
      </c>
      <c r="CC1156" s="1">
        <v>1890</v>
      </c>
      <c r="CD1156" s="1">
        <v>1</v>
      </c>
      <c r="CE1156" s="1" t="s">
        <v>118</v>
      </c>
      <c r="CF1156" s="1" t="s">
        <v>1511</v>
      </c>
      <c r="CG1156" s="1" t="str">
        <f>"05"</f>
        <v>05</v>
      </c>
      <c r="CH1156" s="1" t="str">
        <f>"2"</f>
        <v>2</v>
      </c>
      <c r="CI1156" s="1" t="str">
        <f>"07"</f>
        <v>07</v>
      </c>
      <c r="CJ1156" s="1" t="s">
        <v>120</v>
      </c>
      <c r="CK1156" s="1" t="str">
        <f>"02"</f>
        <v>02</v>
      </c>
      <c r="CL1156" s="1" t="s">
        <v>121</v>
      </c>
      <c r="CW1156" s="1">
        <v>0</v>
      </c>
      <c r="CX1156" s="1">
        <v>0</v>
      </c>
      <c r="CY1156" s="1">
        <v>0</v>
      </c>
    </row>
    <row r="1157" spans="1:103">
      <c r="A1157" s="1">
        <v>410</v>
      </c>
      <c r="B1157" s="1" t="s">
        <v>138</v>
      </c>
      <c r="C1157" s="1">
        <v>410404</v>
      </c>
      <c r="D1157" s="1" t="s">
        <v>102</v>
      </c>
      <c r="E1157" s="1">
        <v>8673</v>
      </c>
      <c r="F1157" s="1" t="s">
        <v>191</v>
      </c>
      <c r="G1157" s="1" t="s">
        <v>192</v>
      </c>
      <c r="I1157" s="1" t="s">
        <v>192</v>
      </c>
      <c r="K1157" s="1">
        <v>323</v>
      </c>
      <c r="L1157" s="1">
        <v>323</v>
      </c>
      <c r="M1157" s="1" t="s">
        <v>1704</v>
      </c>
      <c r="N1157" s="1" t="s">
        <v>1705</v>
      </c>
      <c r="O1157" s="1" t="s">
        <v>1703</v>
      </c>
      <c r="P1157" s="1" t="s">
        <v>108</v>
      </c>
      <c r="Q1157" s="1" t="s">
        <v>109</v>
      </c>
      <c r="R1157" s="1">
        <v>1</v>
      </c>
      <c r="S1157" s="1" t="s">
        <v>110</v>
      </c>
      <c r="T1157" s="1" t="s">
        <v>111</v>
      </c>
      <c r="U1157" s="1" t="s">
        <v>112</v>
      </c>
      <c r="V1157" s="1">
        <v>411</v>
      </c>
      <c r="Y1157" s="1">
        <v>410080</v>
      </c>
      <c r="Z1157" s="1" t="s">
        <v>113</v>
      </c>
      <c r="AG1157" s="1">
        <v>1</v>
      </c>
      <c r="AH1157" s="4">
        <v>42559</v>
      </c>
      <c r="AI1157" s="1">
        <v>57</v>
      </c>
      <c r="AS1157" s="4">
        <v>42558</v>
      </c>
      <c r="AT1157" s="4">
        <v>42886</v>
      </c>
      <c r="AU1157" s="4">
        <v>42746</v>
      </c>
      <c r="AW1157" s="1">
        <v>1</v>
      </c>
      <c r="AY1157" s="1" t="s">
        <v>116</v>
      </c>
      <c r="BB1157" s="1">
        <v>0</v>
      </c>
      <c r="BC1157" s="1">
        <v>0</v>
      </c>
      <c r="BD1157" s="1">
        <v>1</v>
      </c>
      <c r="BE1157" s="1">
        <v>1890</v>
      </c>
      <c r="BF1157" s="1" t="s">
        <v>146</v>
      </c>
      <c r="BG1157" s="1">
        <v>1890</v>
      </c>
      <c r="BH1157" s="1">
        <v>29.43</v>
      </c>
      <c r="BI1157" s="1">
        <v>40.55</v>
      </c>
      <c r="BJ1157" s="1">
        <v>0</v>
      </c>
      <c r="BL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S1157" s="1">
        <v>0</v>
      </c>
      <c r="BT1157" s="1">
        <v>0</v>
      </c>
      <c r="BU1157" s="1">
        <v>1</v>
      </c>
      <c r="BV1157" s="1">
        <v>0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1890</v>
      </c>
      <c r="CD1157" s="1">
        <v>1</v>
      </c>
      <c r="CE1157" s="1" t="s">
        <v>118</v>
      </c>
      <c r="CF1157" s="1" t="s">
        <v>1511</v>
      </c>
      <c r="CG1157" s="1" t="str">
        <f>"05"</f>
        <v>05</v>
      </c>
      <c r="CH1157" s="1" t="str">
        <f>"2"</f>
        <v>2</v>
      </c>
      <c r="CI1157" s="1" t="str">
        <f>"07"</f>
        <v>07</v>
      </c>
      <c r="CJ1157" s="1" t="s">
        <v>120</v>
      </c>
      <c r="CK1157" s="1" t="str">
        <f>"02"</f>
        <v>02</v>
      </c>
      <c r="CL1157" s="1" t="s">
        <v>121</v>
      </c>
      <c r="CW1157" s="1">
        <v>0</v>
      </c>
      <c r="CX1157" s="1">
        <v>0</v>
      </c>
      <c r="CY1157" s="1">
        <v>0</v>
      </c>
    </row>
    <row r="1158" spans="1:103">
      <c r="A1158" s="1">
        <v>410</v>
      </c>
      <c r="B1158" s="1" t="s">
        <v>138</v>
      </c>
      <c r="C1158" s="1">
        <v>410404</v>
      </c>
      <c r="D1158" s="1" t="s">
        <v>102</v>
      </c>
      <c r="E1158" s="1">
        <v>8673</v>
      </c>
      <c r="F1158" s="1" t="s">
        <v>191</v>
      </c>
      <c r="G1158" s="1" t="s">
        <v>192</v>
      </c>
      <c r="I1158" s="1" t="s">
        <v>192</v>
      </c>
      <c r="K1158" s="1">
        <v>324</v>
      </c>
      <c r="L1158" s="1">
        <v>324</v>
      </c>
      <c r="M1158" s="1" t="s">
        <v>1704</v>
      </c>
      <c r="N1158" s="1" t="s">
        <v>1705</v>
      </c>
      <c r="O1158" s="1" t="s">
        <v>1703</v>
      </c>
      <c r="P1158" s="1" t="s">
        <v>108</v>
      </c>
      <c r="Q1158" s="1" t="s">
        <v>109</v>
      </c>
      <c r="R1158" s="1">
        <v>1</v>
      </c>
      <c r="S1158" s="1" t="s">
        <v>110</v>
      </c>
      <c r="T1158" s="1" t="s">
        <v>111</v>
      </c>
      <c r="U1158" s="1" t="s">
        <v>112</v>
      </c>
      <c r="V1158" s="1">
        <v>411</v>
      </c>
      <c r="Y1158" s="1">
        <v>410080</v>
      </c>
      <c r="Z1158" s="1" t="s">
        <v>113</v>
      </c>
      <c r="AG1158" s="1">
        <v>1</v>
      </c>
      <c r="AH1158" s="4">
        <v>42559</v>
      </c>
      <c r="AI1158" s="1">
        <v>57</v>
      </c>
      <c r="AS1158" s="4">
        <v>42558</v>
      </c>
      <c r="AT1158" s="4">
        <v>42886</v>
      </c>
      <c r="AU1158" s="4">
        <v>42746</v>
      </c>
      <c r="AW1158" s="1">
        <v>1</v>
      </c>
      <c r="AY1158" s="1" t="s">
        <v>116</v>
      </c>
      <c r="BB1158" s="1">
        <v>0</v>
      </c>
      <c r="BC1158" s="1">
        <v>0</v>
      </c>
      <c r="BD1158" s="1">
        <v>1</v>
      </c>
      <c r="BE1158" s="1">
        <v>1890</v>
      </c>
      <c r="BF1158" s="1" t="s">
        <v>146</v>
      </c>
      <c r="BG1158" s="1">
        <v>1890</v>
      </c>
      <c r="BH1158" s="1">
        <v>29.43</v>
      </c>
      <c r="BI1158" s="1">
        <v>40.55</v>
      </c>
      <c r="BJ1158" s="1">
        <v>0</v>
      </c>
      <c r="BL1158" s="1">
        <v>0</v>
      </c>
      <c r="BN1158" s="1">
        <v>0</v>
      </c>
      <c r="BO1158" s="1">
        <v>0</v>
      </c>
      <c r="BP1158" s="1">
        <v>0</v>
      </c>
      <c r="BQ1158" s="1">
        <v>0</v>
      </c>
      <c r="BR1158" s="1">
        <v>0</v>
      </c>
      <c r="BS1158" s="1">
        <v>0</v>
      </c>
      <c r="BT1158" s="1">
        <v>0</v>
      </c>
      <c r="BU1158" s="1">
        <v>1</v>
      </c>
      <c r="BV1158" s="1">
        <v>0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1890</v>
      </c>
      <c r="CD1158" s="1">
        <v>1</v>
      </c>
      <c r="CE1158" s="1" t="s">
        <v>118</v>
      </c>
      <c r="CF1158" s="1" t="s">
        <v>1511</v>
      </c>
      <c r="CG1158" s="1" t="str">
        <f>"05"</f>
        <v>05</v>
      </c>
      <c r="CH1158" s="1" t="str">
        <f>"2"</f>
        <v>2</v>
      </c>
      <c r="CI1158" s="1" t="str">
        <f>"07"</f>
        <v>07</v>
      </c>
      <c r="CJ1158" s="1" t="s">
        <v>120</v>
      </c>
      <c r="CK1158" s="1" t="str">
        <f>"02"</f>
        <v>02</v>
      </c>
      <c r="CL1158" s="1" t="s">
        <v>121</v>
      </c>
      <c r="CW1158" s="1">
        <v>0</v>
      </c>
      <c r="CX1158" s="1">
        <v>0</v>
      </c>
      <c r="CY1158" s="1">
        <v>0</v>
      </c>
    </row>
    <row r="1159" spans="1:103">
      <c r="A1159" s="1">
        <v>410</v>
      </c>
      <c r="B1159" s="1" t="s">
        <v>138</v>
      </c>
      <c r="C1159" s="1">
        <v>410404</v>
      </c>
      <c r="D1159" s="1" t="s">
        <v>102</v>
      </c>
      <c r="E1159" s="1">
        <v>8673</v>
      </c>
      <c r="F1159" s="1" t="s">
        <v>191</v>
      </c>
      <c r="G1159" s="1" t="s">
        <v>192</v>
      </c>
      <c r="I1159" s="1" t="s">
        <v>192</v>
      </c>
      <c r="K1159" s="1">
        <v>328</v>
      </c>
      <c r="L1159" s="1">
        <v>328</v>
      </c>
      <c r="M1159" s="1" t="s">
        <v>1704</v>
      </c>
      <c r="N1159" s="1" t="s">
        <v>1705</v>
      </c>
      <c r="O1159" s="1" t="s">
        <v>1703</v>
      </c>
      <c r="P1159" s="1" t="s">
        <v>108</v>
      </c>
      <c r="Q1159" s="1" t="s">
        <v>109</v>
      </c>
      <c r="R1159" s="1">
        <v>1</v>
      </c>
      <c r="S1159" s="1" t="s">
        <v>110</v>
      </c>
      <c r="T1159" s="1" t="s">
        <v>111</v>
      </c>
      <c r="U1159" s="1" t="s">
        <v>112</v>
      </c>
      <c r="V1159" s="1">
        <v>411</v>
      </c>
      <c r="Y1159" s="1">
        <v>410080</v>
      </c>
      <c r="Z1159" s="1" t="s">
        <v>113</v>
      </c>
      <c r="AG1159" s="1">
        <v>1</v>
      </c>
      <c r="AH1159" s="4">
        <v>42559</v>
      </c>
      <c r="AI1159" s="1">
        <v>57</v>
      </c>
      <c r="AS1159" s="4">
        <v>42558</v>
      </c>
      <c r="AT1159" s="4">
        <v>42886</v>
      </c>
      <c r="AU1159" s="4">
        <v>42746</v>
      </c>
      <c r="AW1159" s="1">
        <v>1</v>
      </c>
      <c r="AY1159" s="1" t="s">
        <v>116</v>
      </c>
      <c r="BB1159" s="1">
        <v>0</v>
      </c>
      <c r="BC1159" s="1">
        <v>0</v>
      </c>
      <c r="BD1159" s="1">
        <v>1</v>
      </c>
      <c r="BE1159" s="1">
        <v>1890</v>
      </c>
      <c r="BF1159" s="1" t="s">
        <v>146</v>
      </c>
      <c r="BG1159" s="1">
        <v>1890</v>
      </c>
      <c r="BH1159" s="1">
        <v>29.43</v>
      </c>
      <c r="BI1159" s="1">
        <v>40.55</v>
      </c>
      <c r="BJ1159" s="1">
        <v>0</v>
      </c>
      <c r="BL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S1159" s="1">
        <v>0</v>
      </c>
      <c r="BT1159" s="1">
        <v>0</v>
      </c>
      <c r="BU1159" s="1">
        <v>1</v>
      </c>
      <c r="BV1159" s="1">
        <v>0</v>
      </c>
      <c r="BW1159" s="1">
        <v>0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1890</v>
      </c>
      <c r="CD1159" s="1">
        <v>1</v>
      </c>
      <c r="CE1159" s="1" t="s">
        <v>118</v>
      </c>
      <c r="CF1159" s="1" t="s">
        <v>1511</v>
      </c>
      <c r="CG1159" s="1" t="str">
        <f>"05"</f>
        <v>05</v>
      </c>
      <c r="CH1159" s="1" t="str">
        <f>"2"</f>
        <v>2</v>
      </c>
      <c r="CI1159" s="1" t="str">
        <f>"07"</f>
        <v>07</v>
      </c>
      <c r="CJ1159" s="1" t="s">
        <v>120</v>
      </c>
      <c r="CK1159" s="1" t="str">
        <f>"02"</f>
        <v>02</v>
      </c>
      <c r="CL1159" s="1" t="s">
        <v>121</v>
      </c>
      <c r="CW1159" s="1">
        <v>0</v>
      </c>
      <c r="CX1159" s="1">
        <v>0</v>
      </c>
      <c r="CY1159" s="1">
        <v>0</v>
      </c>
    </row>
    <row r="1160" spans="1:103">
      <c r="A1160" s="1">
        <v>410</v>
      </c>
      <c r="B1160" s="1" t="s">
        <v>138</v>
      </c>
      <c r="C1160" s="1">
        <v>410404</v>
      </c>
      <c r="D1160" s="1" t="s">
        <v>102</v>
      </c>
      <c r="E1160" s="1">
        <v>8673</v>
      </c>
      <c r="F1160" s="1" t="s">
        <v>191</v>
      </c>
      <c r="G1160" s="1" t="s">
        <v>192</v>
      </c>
      <c r="I1160" s="1" t="s">
        <v>192</v>
      </c>
      <c r="K1160" s="1">
        <v>329</v>
      </c>
      <c r="L1160" s="1">
        <v>329</v>
      </c>
      <c r="M1160" s="1" t="s">
        <v>1704</v>
      </c>
      <c r="N1160" s="1" t="s">
        <v>1705</v>
      </c>
      <c r="O1160" s="1" t="s">
        <v>1703</v>
      </c>
      <c r="P1160" s="1" t="s">
        <v>108</v>
      </c>
      <c r="Q1160" s="1" t="s">
        <v>109</v>
      </c>
      <c r="R1160" s="1">
        <v>1</v>
      </c>
      <c r="S1160" s="1" t="s">
        <v>110</v>
      </c>
      <c r="T1160" s="1" t="s">
        <v>111</v>
      </c>
      <c r="U1160" s="1" t="s">
        <v>112</v>
      </c>
      <c r="V1160" s="1">
        <v>411</v>
      </c>
      <c r="Y1160" s="1">
        <v>410080</v>
      </c>
      <c r="Z1160" s="1" t="s">
        <v>113</v>
      </c>
      <c r="AG1160" s="1">
        <v>1</v>
      </c>
      <c r="AH1160" s="4">
        <v>42559</v>
      </c>
      <c r="AI1160" s="1">
        <v>57</v>
      </c>
      <c r="AS1160" s="4">
        <v>42558</v>
      </c>
      <c r="AT1160" s="4">
        <v>42886</v>
      </c>
      <c r="AU1160" s="4">
        <v>42746</v>
      </c>
      <c r="AW1160" s="1">
        <v>1</v>
      </c>
      <c r="AY1160" s="1" t="s">
        <v>116</v>
      </c>
      <c r="BB1160" s="1">
        <v>0</v>
      </c>
      <c r="BC1160" s="1">
        <v>0</v>
      </c>
      <c r="BD1160" s="1">
        <v>1</v>
      </c>
      <c r="BE1160" s="1">
        <v>1890</v>
      </c>
      <c r="BF1160" s="1" t="s">
        <v>146</v>
      </c>
      <c r="BG1160" s="1">
        <v>1890</v>
      </c>
      <c r="BH1160" s="1">
        <v>29.43</v>
      </c>
      <c r="BI1160" s="1">
        <v>40.55</v>
      </c>
      <c r="BJ1160" s="1">
        <v>0</v>
      </c>
      <c r="BL1160" s="1">
        <v>0</v>
      </c>
      <c r="BN1160" s="1">
        <v>0</v>
      </c>
      <c r="BO1160" s="1">
        <v>0</v>
      </c>
      <c r="BP1160" s="1">
        <v>0</v>
      </c>
      <c r="BQ1160" s="1">
        <v>0</v>
      </c>
      <c r="BR1160" s="1">
        <v>0</v>
      </c>
      <c r="BS1160" s="1">
        <v>0</v>
      </c>
      <c r="BT1160" s="1">
        <v>0</v>
      </c>
      <c r="BU1160" s="1">
        <v>1</v>
      </c>
      <c r="BV1160" s="1">
        <v>0</v>
      </c>
      <c r="BW1160" s="1">
        <v>0</v>
      </c>
      <c r="BX1160" s="1">
        <v>0</v>
      </c>
      <c r="BY1160" s="1">
        <v>0</v>
      </c>
      <c r="BZ1160" s="1">
        <v>0</v>
      </c>
      <c r="CA1160" s="1">
        <v>0</v>
      </c>
      <c r="CB1160" s="1">
        <v>0</v>
      </c>
      <c r="CC1160" s="1">
        <v>1890</v>
      </c>
      <c r="CD1160" s="1">
        <v>1</v>
      </c>
      <c r="CE1160" s="1" t="s">
        <v>118</v>
      </c>
      <c r="CF1160" s="1" t="s">
        <v>1511</v>
      </c>
      <c r="CG1160" s="1" t="str">
        <f>"05"</f>
        <v>05</v>
      </c>
      <c r="CH1160" s="1" t="str">
        <f>"2"</f>
        <v>2</v>
      </c>
      <c r="CI1160" s="1" t="str">
        <f>"07"</f>
        <v>07</v>
      </c>
      <c r="CJ1160" s="1" t="s">
        <v>120</v>
      </c>
      <c r="CK1160" s="1" t="str">
        <f>"02"</f>
        <v>02</v>
      </c>
      <c r="CL1160" s="1" t="s">
        <v>121</v>
      </c>
      <c r="CW1160" s="1">
        <v>0</v>
      </c>
      <c r="CX1160" s="1">
        <v>0</v>
      </c>
      <c r="CY1160" s="1">
        <v>0</v>
      </c>
    </row>
    <row r="1161" spans="1:103">
      <c r="A1161" s="1">
        <v>410</v>
      </c>
      <c r="B1161" s="1" t="s">
        <v>138</v>
      </c>
      <c r="C1161" s="1">
        <v>410404</v>
      </c>
      <c r="D1161" s="1" t="s">
        <v>102</v>
      </c>
      <c r="E1161" s="1">
        <v>8673</v>
      </c>
      <c r="F1161" s="1" t="s">
        <v>191</v>
      </c>
      <c r="G1161" s="1" t="s">
        <v>192</v>
      </c>
      <c r="I1161" s="1" t="s">
        <v>192</v>
      </c>
      <c r="K1161" s="1">
        <v>330</v>
      </c>
      <c r="L1161" s="1">
        <v>330</v>
      </c>
      <c r="M1161" s="1" t="s">
        <v>1704</v>
      </c>
      <c r="N1161" s="1" t="s">
        <v>1705</v>
      </c>
      <c r="O1161" s="1" t="s">
        <v>1703</v>
      </c>
      <c r="P1161" s="1" t="s">
        <v>108</v>
      </c>
      <c r="Q1161" s="1" t="s">
        <v>109</v>
      </c>
      <c r="R1161" s="1">
        <v>1</v>
      </c>
      <c r="S1161" s="1" t="s">
        <v>110</v>
      </c>
      <c r="T1161" s="1" t="s">
        <v>111</v>
      </c>
      <c r="U1161" s="1" t="s">
        <v>112</v>
      </c>
      <c r="V1161" s="1">
        <v>411</v>
      </c>
      <c r="Y1161" s="1">
        <v>410080</v>
      </c>
      <c r="Z1161" s="1" t="s">
        <v>113</v>
      </c>
      <c r="AG1161" s="1">
        <v>1</v>
      </c>
      <c r="AH1161" s="4">
        <v>42559</v>
      </c>
      <c r="AI1161" s="1">
        <v>57</v>
      </c>
      <c r="AS1161" s="4">
        <v>42558</v>
      </c>
      <c r="AT1161" s="4">
        <v>42886</v>
      </c>
      <c r="AU1161" s="4">
        <v>42746</v>
      </c>
      <c r="AW1161" s="1">
        <v>1</v>
      </c>
      <c r="AY1161" s="1" t="s">
        <v>116</v>
      </c>
      <c r="BB1161" s="1">
        <v>0</v>
      </c>
      <c r="BC1161" s="1">
        <v>0</v>
      </c>
      <c r="BD1161" s="1">
        <v>1</v>
      </c>
      <c r="BE1161" s="1">
        <v>1890</v>
      </c>
      <c r="BF1161" s="1" t="s">
        <v>146</v>
      </c>
      <c r="BG1161" s="1">
        <v>1890</v>
      </c>
      <c r="BH1161" s="1">
        <v>29.43</v>
      </c>
      <c r="BI1161" s="1">
        <v>40.55</v>
      </c>
      <c r="BJ1161" s="1">
        <v>0</v>
      </c>
      <c r="BL1161" s="1">
        <v>0</v>
      </c>
      <c r="BN1161" s="1">
        <v>0</v>
      </c>
      <c r="BO1161" s="1">
        <v>0</v>
      </c>
      <c r="BP1161" s="1">
        <v>0</v>
      </c>
      <c r="BQ1161" s="1">
        <v>0</v>
      </c>
      <c r="BR1161" s="1">
        <v>0</v>
      </c>
      <c r="BS1161" s="1">
        <v>0</v>
      </c>
      <c r="BT1161" s="1">
        <v>0</v>
      </c>
      <c r="BU1161" s="1">
        <v>1</v>
      </c>
      <c r="BV1161" s="1">
        <v>0</v>
      </c>
      <c r="BW1161" s="1">
        <v>0</v>
      </c>
      <c r="BX1161" s="1">
        <v>0</v>
      </c>
      <c r="BY1161" s="1">
        <v>0</v>
      </c>
      <c r="BZ1161" s="1">
        <v>0</v>
      </c>
      <c r="CA1161" s="1">
        <v>0</v>
      </c>
      <c r="CB1161" s="1">
        <v>0</v>
      </c>
      <c r="CC1161" s="1">
        <v>1890</v>
      </c>
      <c r="CD1161" s="1">
        <v>1</v>
      </c>
      <c r="CE1161" s="1" t="s">
        <v>118</v>
      </c>
      <c r="CF1161" s="1" t="s">
        <v>1511</v>
      </c>
      <c r="CG1161" s="1" t="str">
        <f>"05"</f>
        <v>05</v>
      </c>
      <c r="CH1161" s="1" t="str">
        <f>"2"</f>
        <v>2</v>
      </c>
      <c r="CI1161" s="1" t="str">
        <f>"07"</f>
        <v>07</v>
      </c>
      <c r="CJ1161" s="1" t="s">
        <v>120</v>
      </c>
      <c r="CK1161" s="1" t="str">
        <f>"02"</f>
        <v>02</v>
      </c>
      <c r="CL1161" s="1" t="s">
        <v>121</v>
      </c>
      <c r="CW1161" s="1">
        <v>0</v>
      </c>
      <c r="CX1161" s="1">
        <v>0</v>
      </c>
      <c r="CY1161" s="1">
        <v>0</v>
      </c>
    </row>
    <row r="1162" spans="1:103">
      <c r="A1162" s="1">
        <v>410</v>
      </c>
      <c r="B1162" s="1" t="s">
        <v>138</v>
      </c>
      <c r="C1162" s="1">
        <v>410404</v>
      </c>
      <c r="D1162" s="1" t="s">
        <v>102</v>
      </c>
      <c r="E1162" s="1">
        <v>8673</v>
      </c>
      <c r="F1162" s="1" t="s">
        <v>191</v>
      </c>
      <c r="G1162" s="1" t="s">
        <v>192</v>
      </c>
      <c r="I1162" s="1" t="s">
        <v>192</v>
      </c>
      <c r="K1162" s="1">
        <v>98</v>
      </c>
      <c r="L1162" s="1">
        <v>98</v>
      </c>
      <c r="M1162" s="1" t="s">
        <v>1706</v>
      </c>
      <c r="N1162" s="1" t="s">
        <v>1707</v>
      </c>
      <c r="O1162" s="1" t="s">
        <v>1703</v>
      </c>
      <c r="P1162" s="1" t="s">
        <v>108</v>
      </c>
      <c r="Q1162" s="1" t="s">
        <v>109</v>
      </c>
      <c r="R1162" s="1">
        <v>1</v>
      </c>
      <c r="S1162" s="1" t="s">
        <v>110</v>
      </c>
      <c r="T1162" s="1" t="s">
        <v>111</v>
      </c>
      <c r="U1162" s="1" t="s">
        <v>112</v>
      </c>
      <c r="V1162" s="1">
        <v>411</v>
      </c>
      <c r="Y1162" s="1">
        <v>410080</v>
      </c>
      <c r="Z1162" s="1" t="s">
        <v>113</v>
      </c>
      <c r="AG1162" s="1">
        <v>1</v>
      </c>
      <c r="AH1162" s="4">
        <v>42559</v>
      </c>
      <c r="AI1162" s="1">
        <v>57</v>
      </c>
      <c r="AS1162" s="4">
        <v>42558</v>
      </c>
      <c r="AT1162" s="4">
        <v>42886</v>
      </c>
      <c r="AU1162" s="4">
        <v>42746</v>
      </c>
      <c r="AW1162" s="1">
        <v>1</v>
      </c>
      <c r="AY1162" s="1" t="s">
        <v>116</v>
      </c>
      <c r="BB1162" s="1">
        <v>0</v>
      </c>
      <c r="BC1162" s="1">
        <v>0</v>
      </c>
      <c r="BD1162" s="1">
        <v>1</v>
      </c>
      <c r="BE1162" s="1">
        <v>1890</v>
      </c>
      <c r="BF1162" s="1" t="s">
        <v>146</v>
      </c>
      <c r="BG1162" s="1">
        <v>1890</v>
      </c>
      <c r="BH1162" s="1">
        <v>29.43</v>
      </c>
      <c r="BI1162" s="1">
        <v>40.55</v>
      </c>
      <c r="BJ1162" s="1">
        <v>0</v>
      </c>
      <c r="BL1162" s="1">
        <v>0</v>
      </c>
      <c r="BN1162" s="1">
        <v>0</v>
      </c>
      <c r="BO1162" s="1">
        <v>0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>
        <v>1</v>
      </c>
      <c r="BV1162" s="1">
        <v>0</v>
      </c>
      <c r="BW1162" s="1">
        <v>0</v>
      </c>
      <c r="BX1162" s="1">
        <v>0</v>
      </c>
      <c r="BY1162" s="1">
        <v>0</v>
      </c>
      <c r="BZ1162" s="1">
        <v>0</v>
      </c>
      <c r="CA1162" s="1">
        <v>0</v>
      </c>
      <c r="CB1162" s="1">
        <v>0</v>
      </c>
      <c r="CC1162" s="1">
        <v>1890</v>
      </c>
      <c r="CD1162" s="1">
        <v>1</v>
      </c>
      <c r="CE1162" s="1" t="s">
        <v>118</v>
      </c>
      <c r="CF1162" s="1" t="s">
        <v>1511</v>
      </c>
      <c r="CG1162" s="1" t="str">
        <f>"05"</f>
        <v>05</v>
      </c>
      <c r="CH1162" s="1" t="str">
        <f>"2"</f>
        <v>2</v>
      </c>
      <c r="CI1162" s="1" t="str">
        <f>"07"</f>
        <v>07</v>
      </c>
      <c r="CJ1162" s="1" t="s">
        <v>120</v>
      </c>
      <c r="CK1162" s="1" t="str">
        <f>"02"</f>
        <v>02</v>
      </c>
      <c r="CL1162" s="1" t="s">
        <v>121</v>
      </c>
      <c r="CW1162" s="1">
        <v>0</v>
      </c>
      <c r="CX1162" s="1">
        <v>0</v>
      </c>
      <c r="CY1162" s="1">
        <v>0</v>
      </c>
    </row>
    <row r="1163" spans="1:103">
      <c r="A1163" s="1">
        <v>410</v>
      </c>
      <c r="B1163" s="1" t="s">
        <v>138</v>
      </c>
      <c r="C1163" s="1">
        <v>410404</v>
      </c>
      <c r="D1163" s="1" t="s">
        <v>102</v>
      </c>
      <c r="E1163" s="1">
        <v>8673</v>
      </c>
      <c r="F1163" s="1" t="s">
        <v>191</v>
      </c>
      <c r="G1163" s="1" t="s">
        <v>192</v>
      </c>
      <c r="I1163" s="1" t="s">
        <v>192</v>
      </c>
      <c r="K1163" s="1">
        <v>104</v>
      </c>
      <c r="L1163" s="1">
        <v>104</v>
      </c>
      <c r="M1163" s="1" t="s">
        <v>1706</v>
      </c>
      <c r="N1163" s="1" t="s">
        <v>1707</v>
      </c>
      <c r="O1163" s="1" t="s">
        <v>1703</v>
      </c>
      <c r="P1163" s="1" t="s">
        <v>108</v>
      </c>
      <c r="Q1163" s="1" t="s">
        <v>109</v>
      </c>
      <c r="R1163" s="1">
        <v>1</v>
      </c>
      <c r="S1163" s="1" t="s">
        <v>110</v>
      </c>
      <c r="T1163" s="1" t="s">
        <v>111</v>
      </c>
      <c r="U1163" s="1" t="s">
        <v>112</v>
      </c>
      <c r="V1163" s="1">
        <v>411</v>
      </c>
      <c r="Y1163" s="1">
        <v>410080</v>
      </c>
      <c r="Z1163" s="1" t="s">
        <v>113</v>
      </c>
      <c r="AG1163" s="1">
        <v>1</v>
      </c>
      <c r="AH1163" s="4">
        <v>42559</v>
      </c>
      <c r="AI1163" s="1">
        <v>57</v>
      </c>
      <c r="AS1163" s="4">
        <v>42558</v>
      </c>
      <c r="AT1163" s="4">
        <v>42886</v>
      </c>
      <c r="AU1163" s="4">
        <v>42746</v>
      </c>
      <c r="AW1163" s="1">
        <v>1</v>
      </c>
      <c r="AY1163" s="1" t="s">
        <v>116</v>
      </c>
      <c r="BB1163" s="1">
        <v>0</v>
      </c>
      <c r="BC1163" s="1">
        <v>0</v>
      </c>
      <c r="BD1163" s="1">
        <v>1</v>
      </c>
      <c r="BE1163" s="1">
        <v>1890</v>
      </c>
      <c r="BF1163" s="1" t="s">
        <v>146</v>
      </c>
      <c r="BG1163" s="1">
        <v>1890</v>
      </c>
      <c r="BH1163" s="1">
        <v>29.43</v>
      </c>
      <c r="BI1163" s="1">
        <v>40.55</v>
      </c>
      <c r="BJ1163" s="1">
        <v>0</v>
      </c>
      <c r="BL1163" s="1">
        <v>0</v>
      </c>
      <c r="BN1163" s="1">
        <v>0</v>
      </c>
      <c r="BO1163" s="1">
        <v>0</v>
      </c>
      <c r="BP1163" s="1">
        <v>0</v>
      </c>
      <c r="BQ1163" s="1">
        <v>0</v>
      </c>
      <c r="BR1163" s="1">
        <v>0</v>
      </c>
      <c r="BS1163" s="1">
        <v>0</v>
      </c>
      <c r="BT1163" s="1">
        <v>0</v>
      </c>
      <c r="BU1163" s="1">
        <v>1</v>
      </c>
      <c r="BV1163" s="1">
        <v>0</v>
      </c>
      <c r="BW1163" s="1">
        <v>0</v>
      </c>
      <c r="BX1163" s="1">
        <v>0</v>
      </c>
      <c r="BY1163" s="1">
        <v>0</v>
      </c>
      <c r="BZ1163" s="1">
        <v>0</v>
      </c>
      <c r="CA1163" s="1">
        <v>0</v>
      </c>
      <c r="CB1163" s="1">
        <v>0</v>
      </c>
      <c r="CC1163" s="1">
        <v>1890</v>
      </c>
      <c r="CD1163" s="1">
        <v>1</v>
      </c>
      <c r="CE1163" s="1" t="s">
        <v>118</v>
      </c>
      <c r="CF1163" s="1" t="s">
        <v>1511</v>
      </c>
      <c r="CG1163" s="1" t="str">
        <f>"05"</f>
        <v>05</v>
      </c>
      <c r="CH1163" s="1" t="str">
        <f>"2"</f>
        <v>2</v>
      </c>
      <c r="CI1163" s="1" t="str">
        <f>"07"</f>
        <v>07</v>
      </c>
      <c r="CJ1163" s="1" t="s">
        <v>120</v>
      </c>
      <c r="CK1163" s="1" t="str">
        <f>"02"</f>
        <v>02</v>
      </c>
      <c r="CL1163" s="1" t="s">
        <v>121</v>
      </c>
      <c r="CW1163" s="1">
        <v>0</v>
      </c>
      <c r="CX1163" s="1">
        <v>0</v>
      </c>
      <c r="CY1163" s="1">
        <v>0</v>
      </c>
    </row>
    <row r="1164" spans="1:103">
      <c r="A1164" s="1">
        <v>410</v>
      </c>
      <c r="B1164" s="1" t="s">
        <v>138</v>
      </c>
      <c r="C1164" s="1">
        <v>410404</v>
      </c>
      <c r="D1164" s="1" t="s">
        <v>102</v>
      </c>
      <c r="E1164" s="1">
        <v>8673</v>
      </c>
      <c r="F1164" s="1" t="s">
        <v>191</v>
      </c>
      <c r="G1164" s="1" t="s">
        <v>192</v>
      </c>
      <c r="I1164" s="1" t="s">
        <v>192</v>
      </c>
      <c r="K1164" s="1">
        <v>167</v>
      </c>
      <c r="L1164" s="1">
        <v>167</v>
      </c>
      <c r="M1164" s="1" t="s">
        <v>1706</v>
      </c>
      <c r="N1164" s="1" t="s">
        <v>1707</v>
      </c>
      <c r="O1164" s="1" t="s">
        <v>1703</v>
      </c>
      <c r="P1164" s="1" t="s">
        <v>108</v>
      </c>
      <c r="Q1164" s="1" t="s">
        <v>109</v>
      </c>
      <c r="R1164" s="1">
        <v>1</v>
      </c>
      <c r="S1164" s="1" t="s">
        <v>110</v>
      </c>
      <c r="T1164" s="1" t="s">
        <v>111</v>
      </c>
      <c r="U1164" s="1" t="s">
        <v>112</v>
      </c>
      <c r="V1164" s="1">
        <v>411</v>
      </c>
      <c r="Y1164" s="1">
        <v>410080</v>
      </c>
      <c r="Z1164" s="1" t="s">
        <v>113</v>
      </c>
      <c r="AG1164" s="1">
        <v>1</v>
      </c>
      <c r="AH1164" s="4">
        <v>42559</v>
      </c>
      <c r="AI1164" s="1">
        <v>57</v>
      </c>
      <c r="AS1164" s="4">
        <v>42558</v>
      </c>
      <c r="AT1164" s="4">
        <v>42886</v>
      </c>
      <c r="AU1164" s="4">
        <v>42746</v>
      </c>
      <c r="AW1164" s="1">
        <v>1</v>
      </c>
      <c r="AY1164" s="1" t="s">
        <v>116</v>
      </c>
      <c r="BB1164" s="1">
        <v>0</v>
      </c>
      <c r="BC1164" s="1">
        <v>0</v>
      </c>
      <c r="BD1164" s="1">
        <v>1</v>
      </c>
      <c r="BE1164" s="1">
        <v>1890</v>
      </c>
      <c r="BF1164" s="1" t="s">
        <v>146</v>
      </c>
      <c r="BG1164" s="1">
        <v>1890</v>
      </c>
      <c r="BH1164" s="1">
        <v>29.43</v>
      </c>
      <c r="BI1164" s="1">
        <v>40.55</v>
      </c>
      <c r="BJ1164" s="1">
        <v>0</v>
      </c>
      <c r="BL1164" s="1">
        <v>0</v>
      </c>
      <c r="BN1164" s="1">
        <v>0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>
        <v>1</v>
      </c>
      <c r="BV1164" s="1">
        <v>0</v>
      </c>
      <c r="BW1164" s="1">
        <v>0</v>
      </c>
      <c r="BX1164" s="1">
        <v>0</v>
      </c>
      <c r="BY1164" s="1">
        <v>0</v>
      </c>
      <c r="BZ1164" s="1">
        <v>0</v>
      </c>
      <c r="CA1164" s="1">
        <v>0</v>
      </c>
      <c r="CB1164" s="1">
        <v>0</v>
      </c>
      <c r="CC1164" s="1">
        <v>1890</v>
      </c>
      <c r="CD1164" s="1">
        <v>1</v>
      </c>
      <c r="CE1164" s="1" t="s">
        <v>118</v>
      </c>
      <c r="CF1164" s="1" t="s">
        <v>1511</v>
      </c>
      <c r="CG1164" s="1" t="str">
        <f>"05"</f>
        <v>05</v>
      </c>
      <c r="CH1164" s="1" t="str">
        <f>"2"</f>
        <v>2</v>
      </c>
      <c r="CI1164" s="1" t="str">
        <f>"07"</f>
        <v>07</v>
      </c>
      <c r="CJ1164" s="1" t="s">
        <v>120</v>
      </c>
      <c r="CK1164" s="1" t="str">
        <f>"02"</f>
        <v>02</v>
      </c>
      <c r="CL1164" s="1" t="s">
        <v>121</v>
      </c>
      <c r="CW1164" s="1">
        <v>0</v>
      </c>
      <c r="CX1164" s="1">
        <v>0</v>
      </c>
      <c r="CY1164" s="1">
        <v>0</v>
      </c>
    </row>
    <row r="1165" spans="1:103">
      <c r="A1165" s="1">
        <v>410</v>
      </c>
      <c r="B1165" s="1" t="s">
        <v>138</v>
      </c>
      <c r="C1165" s="1">
        <v>410404</v>
      </c>
      <c r="D1165" s="1" t="s">
        <v>102</v>
      </c>
      <c r="E1165" s="1">
        <v>8673</v>
      </c>
      <c r="F1165" s="1" t="s">
        <v>191</v>
      </c>
      <c r="G1165" s="1" t="s">
        <v>192</v>
      </c>
      <c r="I1165" s="1" t="s">
        <v>192</v>
      </c>
      <c r="K1165" s="1">
        <v>268</v>
      </c>
      <c r="L1165" s="1">
        <v>268</v>
      </c>
      <c r="M1165" s="1" t="s">
        <v>1706</v>
      </c>
      <c r="N1165" s="1" t="s">
        <v>1707</v>
      </c>
      <c r="O1165" s="1" t="s">
        <v>1703</v>
      </c>
      <c r="P1165" s="1" t="s">
        <v>108</v>
      </c>
      <c r="Q1165" s="1" t="s">
        <v>109</v>
      </c>
      <c r="R1165" s="1">
        <v>1</v>
      </c>
      <c r="S1165" s="1" t="s">
        <v>110</v>
      </c>
      <c r="T1165" s="1" t="s">
        <v>111</v>
      </c>
      <c r="U1165" s="1" t="s">
        <v>112</v>
      </c>
      <c r="V1165" s="1">
        <v>411</v>
      </c>
      <c r="Y1165" s="1">
        <v>410080</v>
      </c>
      <c r="Z1165" s="1" t="s">
        <v>113</v>
      </c>
      <c r="AG1165" s="1">
        <v>1</v>
      </c>
      <c r="AH1165" s="4">
        <v>42559</v>
      </c>
      <c r="AI1165" s="1">
        <v>57</v>
      </c>
      <c r="AS1165" s="4">
        <v>42558</v>
      </c>
      <c r="AT1165" s="4">
        <v>42886</v>
      </c>
      <c r="AU1165" s="4">
        <v>42746</v>
      </c>
      <c r="AW1165" s="1">
        <v>1</v>
      </c>
      <c r="AY1165" s="1" t="s">
        <v>116</v>
      </c>
      <c r="BB1165" s="1">
        <v>0</v>
      </c>
      <c r="BC1165" s="1">
        <v>0</v>
      </c>
      <c r="BD1165" s="1">
        <v>1</v>
      </c>
      <c r="BE1165" s="1">
        <v>1890</v>
      </c>
      <c r="BF1165" s="1" t="s">
        <v>146</v>
      </c>
      <c r="BG1165" s="1">
        <v>1890</v>
      </c>
      <c r="BH1165" s="1">
        <v>29.43</v>
      </c>
      <c r="BI1165" s="1">
        <v>40.55</v>
      </c>
      <c r="BJ1165" s="1">
        <v>0</v>
      </c>
      <c r="BL1165" s="1">
        <v>0</v>
      </c>
      <c r="BN1165" s="1">
        <v>0</v>
      </c>
      <c r="BO1165" s="1">
        <v>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>
        <v>1</v>
      </c>
      <c r="BV1165" s="1">
        <v>0</v>
      </c>
      <c r="BW1165" s="1">
        <v>0</v>
      </c>
      <c r="BX1165" s="1">
        <v>0</v>
      </c>
      <c r="BY1165" s="1">
        <v>0</v>
      </c>
      <c r="BZ1165" s="1">
        <v>0</v>
      </c>
      <c r="CA1165" s="1">
        <v>0</v>
      </c>
      <c r="CB1165" s="1">
        <v>0</v>
      </c>
      <c r="CC1165" s="1">
        <v>1890</v>
      </c>
      <c r="CD1165" s="1">
        <v>1</v>
      </c>
      <c r="CE1165" s="1" t="s">
        <v>118</v>
      </c>
      <c r="CF1165" s="1" t="s">
        <v>1511</v>
      </c>
      <c r="CG1165" s="1" t="str">
        <f>"05"</f>
        <v>05</v>
      </c>
      <c r="CH1165" s="1" t="str">
        <f>"2"</f>
        <v>2</v>
      </c>
      <c r="CI1165" s="1" t="str">
        <f>"07"</f>
        <v>07</v>
      </c>
      <c r="CJ1165" s="1" t="s">
        <v>120</v>
      </c>
      <c r="CK1165" s="1" t="str">
        <f>"02"</f>
        <v>02</v>
      </c>
      <c r="CL1165" s="1" t="s">
        <v>121</v>
      </c>
      <c r="CW1165" s="1">
        <v>0</v>
      </c>
      <c r="CX1165" s="1">
        <v>0</v>
      </c>
      <c r="CY1165" s="1">
        <v>0</v>
      </c>
    </row>
    <row r="1166" spans="1:103">
      <c r="A1166" s="1">
        <v>410</v>
      </c>
      <c r="B1166" s="1" t="s">
        <v>138</v>
      </c>
      <c r="C1166" s="1">
        <v>410404</v>
      </c>
      <c r="D1166" s="1" t="s">
        <v>102</v>
      </c>
      <c r="E1166" s="1">
        <v>8673</v>
      </c>
      <c r="F1166" s="1" t="s">
        <v>191</v>
      </c>
      <c r="G1166" s="1" t="s">
        <v>192</v>
      </c>
      <c r="I1166" s="1" t="s">
        <v>192</v>
      </c>
      <c r="K1166" s="1">
        <v>295</v>
      </c>
      <c r="L1166" s="1">
        <v>295</v>
      </c>
      <c r="M1166" s="1" t="s">
        <v>1706</v>
      </c>
      <c r="N1166" s="1" t="s">
        <v>1707</v>
      </c>
      <c r="O1166" s="1" t="s">
        <v>1703</v>
      </c>
      <c r="P1166" s="1" t="s">
        <v>108</v>
      </c>
      <c r="Q1166" s="1" t="s">
        <v>109</v>
      </c>
      <c r="R1166" s="1">
        <v>1</v>
      </c>
      <c r="S1166" s="1" t="s">
        <v>110</v>
      </c>
      <c r="T1166" s="1" t="s">
        <v>111</v>
      </c>
      <c r="U1166" s="1" t="s">
        <v>112</v>
      </c>
      <c r="V1166" s="1">
        <v>411</v>
      </c>
      <c r="Y1166" s="1">
        <v>410080</v>
      </c>
      <c r="Z1166" s="1" t="s">
        <v>113</v>
      </c>
      <c r="AG1166" s="1">
        <v>1</v>
      </c>
      <c r="AH1166" s="4">
        <v>42559</v>
      </c>
      <c r="AI1166" s="1">
        <v>57</v>
      </c>
      <c r="AS1166" s="4">
        <v>42558</v>
      </c>
      <c r="AT1166" s="4">
        <v>42886</v>
      </c>
      <c r="AU1166" s="4">
        <v>42746</v>
      </c>
      <c r="AW1166" s="1">
        <v>1</v>
      </c>
      <c r="AY1166" s="1" t="s">
        <v>116</v>
      </c>
      <c r="BB1166" s="1">
        <v>0</v>
      </c>
      <c r="BC1166" s="1">
        <v>0</v>
      </c>
      <c r="BD1166" s="1">
        <v>1</v>
      </c>
      <c r="BE1166" s="1">
        <v>1890</v>
      </c>
      <c r="BF1166" s="1" t="s">
        <v>146</v>
      </c>
      <c r="BG1166" s="1">
        <v>1890</v>
      </c>
      <c r="BH1166" s="1">
        <v>29.43</v>
      </c>
      <c r="BI1166" s="1">
        <v>40.55</v>
      </c>
      <c r="BJ1166" s="1">
        <v>0</v>
      </c>
      <c r="BL1166" s="1">
        <v>0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S1166" s="1">
        <v>0</v>
      </c>
      <c r="BT1166" s="1">
        <v>0</v>
      </c>
      <c r="BU1166" s="1">
        <v>1</v>
      </c>
      <c r="BV1166" s="1">
        <v>0</v>
      </c>
      <c r="BW1166" s="1">
        <v>0</v>
      </c>
      <c r="BX1166" s="1">
        <v>0</v>
      </c>
      <c r="BY1166" s="1">
        <v>0</v>
      </c>
      <c r="BZ1166" s="1">
        <v>0</v>
      </c>
      <c r="CA1166" s="1">
        <v>0</v>
      </c>
      <c r="CB1166" s="1">
        <v>0</v>
      </c>
      <c r="CC1166" s="1">
        <v>1890</v>
      </c>
      <c r="CD1166" s="1">
        <v>1</v>
      </c>
      <c r="CE1166" s="1" t="s">
        <v>118</v>
      </c>
      <c r="CF1166" s="1" t="s">
        <v>1511</v>
      </c>
      <c r="CG1166" s="1" t="str">
        <f>"05"</f>
        <v>05</v>
      </c>
      <c r="CH1166" s="1" t="str">
        <f>"2"</f>
        <v>2</v>
      </c>
      <c r="CI1166" s="1" t="str">
        <f>"07"</f>
        <v>07</v>
      </c>
      <c r="CJ1166" s="1" t="s">
        <v>120</v>
      </c>
      <c r="CK1166" s="1" t="str">
        <f>"02"</f>
        <v>02</v>
      </c>
      <c r="CL1166" s="1" t="s">
        <v>121</v>
      </c>
      <c r="CW1166" s="1">
        <v>0</v>
      </c>
      <c r="CX1166" s="1">
        <v>0</v>
      </c>
      <c r="CY1166" s="1">
        <v>0</v>
      </c>
    </row>
    <row r="1167" spans="1:103">
      <c r="A1167" s="1">
        <v>410</v>
      </c>
      <c r="B1167" s="1" t="s">
        <v>138</v>
      </c>
      <c r="C1167" s="1">
        <v>410404</v>
      </c>
      <c r="D1167" s="1" t="s">
        <v>102</v>
      </c>
      <c r="E1167" s="1">
        <v>8673</v>
      </c>
      <c r="F1167" s="1" t="s">
        <v>191</v>
      </c>
      <c r="G1167" s="1" t="s">
        <v>192</v>
      </c>
      <c r="I1167" s="1" t="s">
        <v>192</v>
      </c>
      <c r="K1167" s="1">
        <v>70</v>
      </c>
      <c r="L1167" s="1">
        <v>70</v>
      </c>
      <c r="M1167" s="1" t="s">
        <v>1708</v>
      </c>
      <c r="N1167" s="1" t="s">
        <v>1707</v>
      </c>
      <c r="O1167" s="1" t="s">
        <v>1703</v>
      </c>
      <c r="P1167" s="1" t="s">
        <v>108</v>
      </c>
      <c r="Q1167" s="1" t="s">
        <v>109</v>
      </c>
      <c r="R1167" s="1">
        <v>1</v>
      </c>
      <c r="S1167" s="1" t="s">
        <v>110</v>
      </c>
      <c r="T1167" s="1" t="s">
        <v>111</v>
      </c>
      <c r="U1167" s="1" t="s">
        <v>112</v>
      </c>
      <c r="V1167" s="1">
        <v>411</v>
      </c>
      <c r="Y1167" s="1">
        <v>410080</v>
      </c>
      <c r="Z1167" s="1" t="s">
        <v>113</v>
      </c>
      <c r="AG1167" s="1">
        <v>1</v>
      </c>
      <c r="AH1167" s="4">
        <v>42559</v>
      </c>
      <c r="AI1167" s="1">
        <v>57</v>
      </c>
      <c r="AS1167" s="4">
        <v>42558</v>
      </c>
      <c r="AT1167" s="4">
        <v>42886</v>
      </c>
      <c r="AU1167" s="4">
        <v>42746</v>
      </c>
      <c r="AW1167" s="1">
        <v>1</v>
      </c>
      <c r="AY1167" s="1" t="s">
        <v>116</v>
      </c>
      <c r="BB1167" s="1">
        <v>0</v>
      </c>
      <c r="BC1167" s="1">
        <v>0</v>
      </c>
      <c r="BD1167" s="1">
        <v>1</v>
      </c>
      <c r="BE1167" s="1">
        <v>1890</v>
      </c>
      <c r="BF1167" s="1" t="s">
        <v>146</v>
      </c>
      <c r="BG1167" s="1">
        <v>1890</v>
      </c>
      <c r="BH1167" s="1">
        <v>29.43</v>
      </c>
      <c r="BI1167" s="1">
        <v>40.55</v>
      </c>
      <c r="BJ1167" s="1">
        <v>0</v>
      </c>
      <c r="BL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S1167" s="1">
        <v>0</v>
      </c>
      <c r="BT1167" s="1">
        <v>0</v>
      </c>
      <c r="BU1167" s="1">
        <v>1</v>
      </c>
      <c r="BV1167" s="1">
        <v>0</v>
      </c>
      <c r="BW1167" s="1">
        <v>0</v>
      </c>
      <c r="BX1167" s="1">
        <v>0</v>
      </c>
      <c r="BY1167" s="1">
        <v>0</v>
      </c>
      <c r="BZ1167" s="1">
        <v>0</v>
      </c>
      <c r="CA1167" s="1">
        <v>0</v>
      </c>
      <c r="CB1167" s="1">
        <v>0</v>
      </c>
      <c r="CC1167" s="1">
        <v>1890</v>
      </c>
      <c r="CD1167" s="1">
        <v>1</v>
      </c>
      <c r="CE1167" s="1" t="s">
        <v>118</v>
      </c>
      <c r="CF1167" s="1" t="s">
        <v>1511</v>
      </c>
      <c r="CG1167" s="1" t="str">
        <f>"05"</f>
        <v>05</v>
      </c>
      <c r="CH1167" s="1" t="str">
        <f>"2"</f>
        <v>2</v>
      </c>
      <c r="CI1167" s="1" t="str">
        <f>"07"</f>
        <v>07</v>
      </c>
      <c r="CJ1167" s="1" t="s">
        <v>120</v>
      </c>
      <c r="CK1167" s="1" t="str">
        <f>"02"</f>
        <v>02</v>
      </c>
      <c r="CL1167" s="1" t="s">
        <v>121</v>
      </c>
      <c r="CW1167" s="1">
        <v>0</v>
      </c>
      <c r="CX1167" s="1">
        <v>0</v>
      </c>
      <c r="CY1167" s="1">
        <v>0</v>
      </c>
    </row>
    <row r="1168" spans="1:103">
      <c r="A1168" s="1">
        <v>410</v>
      </c>
      <c r="B1168" s="1" t="s">
        <v>138</v>
      </c>
      <c r="C1168" s="1">
        <v>410404</v>
      </c>
      <c r="D1168" s="1" t="s">
        <v>102</v>
      </c>
      <c r="E1168" s="1">
        <v>8673</v>
      </c>
      <c r="F1168" s="1" t="s">
        <v>191</v>
      </c>
      <c r="G1168" s="1" t="s">
        <v>192</v>
      </c>
      <c r="I1168" s="1" t="s">
        <v>192</v>
      </c>
      <c r="K1168" s="1">
        <v>289</v>
      </c>
      <c r="L1168" s="1">
        <v>289</v>
      </c>
      <c r="M1168" s="1" t="s">
        <v>1708</v>
      </c>
      <c r="N1168" s="1" t="s">
        <v>1707</v>
      </c>
      <c r="O1168" s="1" t="s">
        <v>1703</v>
      </c>
      <c r="P1168" s="1" t="s">
        <v>108</v>
      </c>
      <c r="Q1168" s="1" t="s">
        <v>109</v>
      </c>
      <c r="R1168" s="1">
        <v>1</v>
      </c>
      <c r="S1168" s="1" t="s">
        <v>110</v>
      </c>
      <c r="T1168" s="1" t="s">
        <v>111</v>
      </c>
      <c r="U1168" s="1" t="s">
        <v>112</v>
      </c>
      <c r="V1168" s="1">
        <v>411</v>
      </c>
      <c r="Y1168" s="1">
        <v>410080</v>
      </c>
      <c r="Z1168" s="1" t="s">
        <v>113</v>
      </c>
      <c r="AG1168" s="1">
        <v>1</v>
      </c>
      <c r="AH1168" s="4">
        <v>42559</v>
      </c>
      <c r="AI1168" s="1">
        <v>57</v>
      </c>
      <c r="AS1168" s="4">
        <v>42558</v>
      </c>
      <c r="AT1168" s="4">
        <v>42886</v>
      </c>
      <c r="AU1168" s="4">
        <v>42746</v>
      </c>
      <c r="AW1168" s="1">
        <v>1</v>
      </c>
      <c r="AY1168" s="1" t="s">
        <v>116</v>
      </c>
      <c r="BB1168" s="1">
        <v>0</v>
      </c>
      <c r="BC1168" s="1">
        <v>0</v>
      </c>
      <c r="BD1168" s="1">
        <v>1</v>
      </c>
      <c r="BE1168" s="1">
        <v>1890</v>
      </c>
      <c r="BF1168" s="1" t="s">
        <v>146</v>
      </c>
      <c r="BG1168" s="1">
        <v>1890</v>
      </c>
      <c r="BH1168" s="1">
        <v>29.43</v>
      </c>
      <c r="BI1168" s="1">
        <v>40.55</v>
      </c>
      <c r="BJ1168" s="1">
        <v>0</v>
      </c>
      <c r="BL1168" s="1">
        <v>0</v>
      </c>
      <c r="BN1168" s="1">
        <v>0</v>
      </c>
      <c r="BO1168" s="1">
        <v>0</v>
      </c>
      <c r="BP1168" s="1">
        <v>0</v>
      </c>
      <c r="BQ1168" s="1">
        <v>0</v>
      </c>
      <c r="BR1168" s="1">
        <v>0</v>
      </c>
      <c r="BS1168" s="1">
        <v>0</v>
      </c>
      <c r="BT1168" s="1">
        <v>0</v>
      </c>
      <c r="BU1168" s="1">
        <v>1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0</v>
      </c>
      <c r="CB1168" s="1">
        <v>0</v>
      </c>
      <c r="CC1168" s="1">
        <v>1890</v>
      </c>
      <c r="CD1168" s="1">
        <v>1</v>
      </c>
      <c r="CE1168" s="1" t="s">
        <v>118</v>
      </c>
      <c r="CF1168" s="1" t="s">
        <v>1511</v>
      </c>
      <c r="CG1168" s="1" t="str">
        <f>"05"</f>
        <v>05</v>
      </c>
      <c r="CH1168" s="1" t="str">
        <f>"2"</f>
        <v>2</v>
      </c>
      <c r="CI1168" s="1" t="str">
        <f>"07"</f>
        <v>07</v>
      </c>
      <c r="CJ1168" s="1" t="s">
        <v>120</v>
      </c>
      <c r="CK1168" s="1" t="str">
        <f>"02"</f>
        <v>02</v>
      </c>
      <c r="CL1168" s="1" t="s">
        <v>121</v>
      </c>
      <c r="CW1168" s="1">
        <v>0</v>
      </c>
      <c r="CX1168" s="1">
        <v>0</v>
      </c>
      <c r="CY1168" s="1">
        <v>0</v>
      </c>
    </row>
    <row r="1169" spans="1:103">
      <c r="A1169" s="1">
        <v>410</v>
      </c>
      <c r="B1169" s="1" t="s">
        <v>138</v>
      </c>
      <c r="C1169" s="1">
        <v>410404</v>
      </c>
      <c r="D1169" s="1" t="s">
        <v>102</v>
      </c>
      <c r="E1169" s="1">
        <v>8673</v>
      </c>
      <c r="F1169" s="1" t="s">
        <v>191</v>
      </c>
      <c r="G1169" s="1" t="s">
        <v>192</v>
      </c>
      <c r="I1169" s="1" t="s">
        <v>192</v>
      </c>
      <c r="K1169" s="1">
        <v>327</v>
      </c>
      <c r="L1169" s="1">
        <v>327</v>
      </c>
      <c r="M1169" s="1" t="s">
        <v>1708</v>
      </c>
      <c r="N1169" s="1" t="s">
        <v>1707</v>
      </c>
      <c r="O1169" s="1" t="s">
        <v>1703</v>
      </c>
      <c r="P1169" s="1" t="s">
        <v>108</v>
      </c>
      <c r="Q1169" s="1" t="s">
        <v>109</v>
      </c>
      <c r="R1169" s="1">
        <v>1</v>
      </c>
      <c r="S1169" s="1" t="s">
        <v>110</v>
      </c>
      <c r="T1169" s="1" t="s">
        <v>111</v>
      </c>
      <c r="U1169" s="1" t="s">
        <v>112</v>
      </c>
      <c r="V1169" s="1">
        <v>411</v>
      </c>
      <c r="Y1169" s="1">
        <v>410080</v>
      </c>
      <c r="Z1169" s="1" t="s">
        <v>113</v>
      </c>
      <c r="AG1169" s="1">
        <v>1</v>
      </c>
      <c r="AH1169" s="4">
        <v>42559</v>
      </c>
      <c r="AI1169" s="1">
        <v>57</v>
      </c>
      <c r="AS1169" s="4">
        <v>42558</v>
      </c>
      <c r="AT1169" s="4">
        <v>42886</v>
      </c>
      <c r="AU1169" s="4">
        <v>42746</v>
      </c>
      <c r="AW1169" s="1">
        <v>1</v>
      </c>
      <c r="AY1169" s="1" t="s">
        <v>116</v>
      </c>
      <c r="BB1169" s="1">
        <v>0</v>
      </c>
      <c r="BC1169" s="1">
        <v>0</v>
      </c>
      <c r="BD1169" s="1">
        <v>1</v>
      </c>
      <c r="BE1169" s="1">
        <v>1890</v>
      </c>
      <c r="BF1169" s="1" t="s">
        <v>146</v>
      </c>
      <c r="BG1169" s="1">
        <v>1890</v>
      </c>
      <c r="BH1169" s="1">
        <v>29.43</v>
      </c>
      <c r="BI1169" s="1">
        <v>40.55</v>
      </c>
      <c r="BJ1169" s="1">
        <v>0</v>
      </c>
      <c r="BL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S1169" s="1">
        <v>0</v>
      </c>
      <c r="BT1169" s="1">
        <v>0</v>
      </c>
      <c r="BU1169" s="1">
        <v>1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0</v>
      </c>
      <c r="CB1169" s="1">
        <v>0</v>
      </c>
      <c r="CC1169" s="1">
        <v>1890</v>
      </c>
      <c r="CD1169" s="1">
        <v>1</v>
      </c>
      <c r="CE1169" s="1" t="s">
        <v>118</v>
      </c>
      <c r="CF1169" s="1" t="s">
        <v>1511</v>
      </c>
      <c r="CG1169" s="1" t="str">
        <f>"05"</f>
        <v>05</v>
      </c>
      <c r="CH1169" s="1" t="str">
        <f>"2"</f>
        <v>2</v>
      </c>
      <c r="CI1169" s="1" t="str">
        <f>"07"</f>
        <v>07</v>
      </c>
      <c r="CJ1169" s="1" t="s">
        <v>120</v>
      </c>
      <c r="CK1169" s="1" t="str">
        <f>"02"</f>
        <v>02</v>
      </c>
      <c r="CL1169" s="1" t="s">
        <v>121</v>
      </c>
      <c r="CW1169" s="1">
        <v>0</v>
      </c>
      <c r="CX1169" s="1">
        <v>0</v>
      </c>
      <c r="CY1169" s="1">
        <v>0</v>
      </c>
    </row>
    <row r="1170" spans="1:103">
      <c r="A1170" s="1">
        <v>410</v>
      </c>
      <c r="B1170" s="1" t="s">
        <v>138</v>
      </c>
      <c r="C1170" s="1">
        <v>410404</v>
      </c>
      <c r="D1170" s="1" t="s">
        <v>102</v>
      </c>
      <c r="E1170" s="1">
        <v>8673</v>
      </c>
      <c r="F1170" s="1" t="s">
        <v>191</v>
      </c>
      <c r="G1170" s="1" t="s">
        <v>192</v>
      </c>
      <c r="I1170" s="1" t="s">
        <v>192</v>
      </c>
      <c r="K1170" s="1">
        <v>3</v>
      </c>
      <c r="L1170" s="1">
        <v>3</v>
      </c>
      <c r="M1170" s="1" t="s">
        <v>1709</v>
      </c>
      <c r="N1170" s="1" t="s">
        <v>1710</v>
      </c>
      <c r="O1170" s="1" t="s">
        <v>1703</v>
      </c>
      <c r="P1170" s="1" t="s">
        <v>108</v>
      </c>
      <c r="Q1170" s="1" t="s">
        <v>109</v>
      </c>
      <c r="R1170" s="1">
        <v>1</v>
      </c>
      <c r="S1170" s="1" t="s">
        <v>110</v>
      </c>
      <c r="T1170" s="1" t="s">
        <v>111</v>
      </c>
      <c r="U1170" s="1" t="s">
        <v>112</v>
      </c>
      <c r="V1170" s="1">
        <v>411</v>
      </c>
      <c r="Y1170" s="1">
        <v>410080</v>
      </c>
      <c r="Z1170" s="1" t="s">
        <v>113</v>
      </c>
      <c r="AG1170" s="1">
        <v>1</v>
      </c>
      <c r="AH1170" s="4">
        <v>42559</v>
      </c>
      <c r="AI1170" s="1">
        <v>57</v>
      </c>
      <c r="AS1170" s="4">
        <v>42558</v>
      </c>
      <c r="AT1170" s="4">
        <v>42886</v>
      </c>
      <c r="AU1170" s="4">
        <v>42746</v>
      </c>
      <c r="AW1170" s="1">
        <v>1</v>
      </c>
      <c r="AY1170" s="1" t="s">
        <v>116</v>
      </c>
      <c r="BB1170" s="1">
        <v>0</v>
      </c>
      <c r="BC1170" s="1">
        <v>0</v>
      </c>
      <c r="BD1170" s="1">
        <v>1</v>
      </c>
      <c r="BE1170" s="1">
        <v>1890</v>
      </c>
      <c r="BF1170" s="1" t="s">
        <v>146</v>
      </c>
      <c r="BG1170" s="1">
        <v>1890</v>
      </c>
      <c r="BH1170" s="1">
        <v>29.43</v>
      </c>
      <c r="BI1170" s="1">
        <v>40.55</v>
      </c>
      <c r="BJ1170" s="1">
        <v>0</v>
      </c>
      <c r="BL1170" s="1">
        <v>0</v>
      </c>
      <c r="BN1170" s="1">
        <v>0</v>
      </c>
      <c r="BO1170" s="1">
        <v>0</v>
      </c>
      <c r="BP1170" s="1">
        <v>0</v>
      </c>
      <c r="BQ1170" s="1">
        <v>0</v>
      </c>
      <c r="BR1170" s="1">
        <v>0</v>
      </c>
      <c r="BS1170" s="1">
        <v>0</v>
      </c>
      <c r="BT1170" s="1">
        <v>0</v>
      </c>
      <c r="BU1170" s="1">
        <v>1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0</v>
      </c>
      <c r="CB1170" s="1">
        <v>0</v>
      </c>
      <c r="CC1170" s="1">
        <v>1890</v>
      </c>
      <c r="CD1170" s="1">
        <v>1</v>
      </c>
      <c r="CE1170" s="1" t="s">
        <v>118</v>
      </c>
      <c r="CF1170" s="1" t="s">
        <v>1511</v>
      </c>
      <c r="CG1170" s="1" t="str">
        <f>"05"</f>
        <v>05</v>
      </c>
      <c r="CH1170" s="1" t="str">
        <f>"2"</f>
        <v>2</v>
      </c>
      <c r="CI1170" s="1" t="str">
        <f>"07"</f>
        <v>07</v>
      </c>
      <c r="CJ1170" s="1" t="s">
        <v>120</v>
      </c>
      <c r="CK1170" s="1" t="str">
        <f>"02"</f>
        <v>02</v>
      </c>
      <c r="CL1170" s="1" t="s">
        <v>121</v>
      </c>
      <c r="CW1170" s="1">
        <v>0</v>
      </c>
      <c r="CX1170" s="1">
        <v>0</v>
      </c>
      <c r="CY1170" s="1">
        <v>0</v>
      </c>
    </row>
    <row r="1171" spans="1:103">
      <c r="A1171" s="1">
        <v>410</v>
      </c>
      <c r="B1171" s="1" t="s">
        <v>138</v>
      </c>
      <c r="C1171" s="1">
        <v>410404</v>
      </c>
      <c r="D1171" s="1" t="s">
        <v>102</v>
      </c>
      <c r="E1171" s="1">
        <v>8673</v>
      </c>
      <c r="F1171" s="1" t="s">
        <v>191</v>
      </c>
      <c r="G1171" s="1" t="s">
        <v>192</v>
      </c>
      <c r="I1171" s="1" t="s">
        <v>192</v>
      </c>
      <c r="K1171" s="1">
        <v>87</v>
      </c>
      <c r="L1171" s="1">
        <v>87</v>
      </c>
      <c r="M1171" s="1" t="s">
        <v>1711</v>
      </c>
      <c r="N1171" s="1" t="s">
        <v>1712</v>
      </c>
      <c r="O1171" s="1" t="s">
        <v>1703</v>
      </c>
      <c r="P1171" s="1" t="s">
        <v>108</v>
      </c>
      <c r="Q1171" s="1" t="s">
        <v>109</v>
      </c>
      <c r="R1171" s="1">
        <v>1</v>
      </c>
      <c r="S1171" s="1" t="s">
        <v>110</v>
      </c>
      <c r="T1171" s="1" t="s">
        <v>111</v>
      </c>
      <c r="U1171" s="1" t="s">
        <v>112</v>
      </c>
      <c r="V1171" s="1">
        <v>411</v>
      </c>
      <c r="Y1171" s="1">
        <v>410080</v>
      </c>
      <c r="Z1171" s="1" t="s">
        <v>113</v>
      </c>
      <c r="AG1171" s="1">
        <v>1</v>
      </c>
      <c r="AH1171" s="4">
        <v>42559</v>
      </c>
      <c r="AI1171" s="1">
        <v>57</v>
      </c>
      <c r="AS1171" s="4">
        <v>42558</v>
      </c>
      <c r="AT1171" s="4">
        <v>42886</v>
      </c>
      <c r="AU1171" s="4">
        <v>42746</v>
      </c>
      <c r="AW1171" s="1">
        <v>1</v>
      </c>
      <c r="AY1171" s="1" t="s">
        <v>116</v>
      </c>
      <c r="BB1171" s="1">
        <v>0</v>
      </c>
      <c r="BC1171" s="1">
        <v>0</v>
      </c>
      <c r="BD1171" s="1">
        <v>1</v>
      </c>
      <c r="BE1171" s="1">
        <v>1890</v>
      </c>
      <c r="BF1171" s="1" t="s">
        <v>146</v>
      </c>
      <c r="BG1171" s="1">
        <v>1890</v>
      </c>
      <c r="BH1171" s="1">
        <v>29.43</v>
      </c>
      <c r="BI1171" s="1">
        <v>40.55</v>
      </c>
      <c r="BJ1171" s="1">
        <v>0</v>
      </c>
      <c r="BL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</v>
      </c>
      <c r="BS1171" s="1">
        <v>0</v>
      </c>
      <c r="BT1171" s="1">
        <v>0</v>
      </c>
      <c r="BU1171" s="1">
        <v>1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1890</v>
      </c>
      <c r="CD1171" s="1">
        <v>1</v>
      </c>
      <c r="CE1171" s="1" t="s">
        <v>118</v>
      </c>
      <c r="CF1171" s="1" t="s">
        <v>1511</v>
      </c>
      <c r="CG1171" s="1" t="str">
        <f>"05"</f>
        <v>05</v>
      </c>
      <c r="CH1171" s="1" t="str">
        <f>"2"</f>
        <v>2</v>
      </c>
      <c r="CI1171" s="1" t="str">
        <f>"07"</f>
        <v>07</v>
      </c>
      <c r="CJ1171" s="1" t="s">
        <v>120</v>
      </c>
      <c r="CK1171" s="1" t="str">
        <f>"02"</f>
        <v>02</v>
      </c>
      <c r="CL1171" s="1" t="s">
        <v>121</v>
      </c>
      <c r="CW1171" s="1">
        <v>0</v>
      </c>
      <c r="CX1171" s="1">
        <v>0</v>
      </c>
      <c r="CY1171" s="1">
        <v>0</v>
      </c>
    </row>
    <row r="1172" spans="1:103">
      <c r="A1172" s="1">
        <v>410</v>
      </c>
      <c r="B1172" s="1" t="s">
        <v>297</v>
      </c>
      <c r="C1172" s="1">
        <v>40096</v>
      </c>
      <c r="D1172" s="1" t="s">
        <v>102</v>
      </c>
      <c r="E1172" s="1" t="s">
        <v>298</v>
      </c>
      <c r="F1172" s="1" t="s">
        <v>299</v>
      </c>
      <c r="G1172" s="1" t="s">
        <v>1713</v>
      </c>
      <c r="H1172" s="1" t="s">
        <v>1714</v>
      </c>
      <c r="I1172" s="1">
        <v>901446</v>
      </c>
      <c r="K1172" s="1">
        <v>10</v>
      </c>
      <c r="L1172" s="1">
        <v>2</v>
      </c>
      <c r="M1172" s="1" t="s">
        <v>1715</v>
      </c>
      <c r="N1172" s="1" t="s">
        <v>106</v>
      </c>
      <c r="O1172" s="1" t="s">
        <v>198</v>
      </c>
      <c r="P1172" s="1" t="s">
        <v>108</v>
      </c>
      <c r="Q1172" s="1" t="s">
        <v>109</v>
      </c>
      <c r="R1172" s="1">
        <v>1</v>
      </c>
      <c r="S1172" s="1" t="s">
        <v>110</v>
      </c>
      <c r="T1172" s="1" t="s">
        <v>111</v>
      </c>
      <c r="U1172" s="1" t="s">
        <v>112</v>
      </c>
      <c r="V1172" s="1">
        <v>411</v>
      </c>
      <c r="Y1172" s="1">
        <v>2743</v>
      </c>
      <c r="Z1172" s="1" t="s">
        <v>304</v>
      </c>
      <c r="AC1172" s="1" t="s">
        <v>157</v>
      </c>
      <c r="AD1172" s="4">
        <v>42863</v>
      </c>
      <c r="AG1172" s="1">
        <v>1</v>
      </c>
      <c r="AH1172" s="4">
        <v>42719</v>
      </c>
      <c r="AI1172" s="1">
        <v>1</v>
      </c>
      <c r="AS1172" s="4">
        <v>42718</v>
      </c>
      <c r="AT1172" s="4">
        <v>42815</v>
      </c>
      <c r="AU1172" s="4">
        <v>42916</v>
      </c>
      <c r="AW1172" s="1">
        <v>1</v>
      </c>
      <c r="AX1172" s="1">
        <v>408627</v>
      </c>
      <c r="AY1172" s="1" t="s">
        <v>116</v>
      </c>
      <c r="AZ1172" s="1">
        <v>999</v>
      </c>
      <c r="BB1172" s="1">
        <v>0</v>
      </c>
      <c r="BC1172" s="1">
        <v>1</v>
      </c>
      <c r="BD1172" s="1">
        <v>1</v>
      </c>
      <c r="BE1172" s="1">
        <v>156</v>
      </c>
      <c r="BF1172" s="1" t="s">
        <v>117</v>
      </c>
      <c r="BG1172" s="1">
        <v>10690.056</v>
      </c>
      <c r="BH1172" s="1">
        <v>156</v>
      </c>
      <c r="BI1172" s="1">
        <v>229.35</v>
      </c>
      <c r="BJ1172" s="1">
        <v>1</v>
      </c>
      <c r="BK1172" s="4">
        <v>42863</v>
      </c>
      <c r="BL1172" s="1">
        <v>0</v>
      </c>
      <c r="BN1172" s="1">
        <v>0</v>
      </c>
      <c r="BO1172" s="1">
        <v>0</v>
      </c>
      <c r="BP1172" s="1">
        <v>0</v>
      </c>
      <c r="BQ1172" s="1">
        <v>0</v>
      </c>
      <c r="BR1172" s="1">
        <v>0</v>
      </c>
      <c r="BS1172" s="1">
        <v>0</v>
      </c>
      <c r="BT1172" s="1">
        <v>0</v>
      </c>
      <c r="BU1172" s="1">
        <v>1</v>
      </c>
      <c r="BV1172" s="1">
        <v>0</v>
      </c>
      <c r="BW1172" s="1">
        <v>0</v>
      </c>
      <c r="BX1172" s="1">
        <v>0</v>
      </c>
      <c r="BY1172" s="1">
        <v>0</v>
      </c>
      <c r="BZ1172" s="1">
        <v>0</v>
      </c>
      <c r="CA1172" s="1">
        <v>0</v>
      </c>
      <c r="CB1172" s="1">
        <v>0</v>
      </c>
      <c r="CC1172" s="1">
        <v>10690.056</v>
      </c>
      <c r="CD1172" s="1">
        <v>1</v>
      </c>
      <c r="CE1172" s="1" t="s">
        <v>118</v>
      </c>
      <c r="CF1172" s="1" t="s">
        <v>1511</v>
      </c>
      <c r="CG1172" s="1" t="str">
        <f>"05"</f>
        <v>05</v>
      </c>
      <c r="CH1172" s="1" t="str">
        <f>"2"</f>
        <v>2</v>
      </c>
      <c r="CI1172" s="1" t="str">
        <f>"07"</f>
        <v>07</v>
      </c>
      <c r="CJ1172" s="1" t="s">
        <v>120</v>
      </c>
      <c r="CK1172" s="1" t="str">
        <f>"02"</f>
        <v>02</v>
      </c>
      <c r="CL1172" s="1" t="s">
        <v>121</v>
      </c>
      <c r="CW1172" s="1">
        <v>0</v>
      </c>
      <c r="CX1172" s="1">
        <v>0</v>
      </c>
      <c r="CY1172" s="1">
        <v>0</v>
      </c>
    </row>
    <row r="1173" spans="1:103">
      <c r="A1173" s="1">
        <v>410</v>
      </c>
      <c r="B1173" s="1" t="s">
        <v>297</v>
      </c>
      <c r="C1173" s="1">
        <v>40097</v>
      </c>
      <c r="D1173" s="1" t="s">
        <v>102</v>
      </c>
      <c r="E1173" s="1" t="s">
        <v>298</v>
      </c>
      <c r="F1173" s="1" t="s">
        <v>299</v>
      </c>
      <c r="G1173" s="1" t="s">
        <v>1716</v>
      </c>
      <c r="H1173" s="1" t="s">
        <v>1717</v>
      </c>
      <c r="I1173" s="1">
        <v>901447</v>
      </c>
      <c r="K1173" s="1">
        <v>10</v>
      </c>
      <c r="L1173" s="1">
        <v>2</v>
      </c>
      <c r="M1173" s="1" t="s">
        <v>1715</v>
      </c>
      <c r="N1173" s="1" t="s">
        <v>106</v>
      </c>
      <c r="O1173" s="1" t="s">
        <v>198</v>
      </c>
      <c r="P1173" s="1" t="s">
        <v>108</v>
      </c>
      <c r="Q1173" s="1" t="s">
        <v>109</v>
      </c>
      <c r="R1173" s="1">
        <v>1</v>
      </c>
      <c r="S1173" s="1" t="s">
        <v>110</v>
      </c>
      <c r="T1173" s="1" t="s">
        <v>111</v>
      </c>
      <c r="U1173" s="1" t="s">
        <v>112</v>
      </c>
      <c r="V1173" s="1">
        <v>411</v>
      </c>
      <c r="Y1173" s="1">
        <v>2743</v>
      </c>
      <c r="Z1173" s="1" t="s">
        <v>304</v>
      </c>
      <c r="AG1173" s="1">
        <v>1</v>
      </c>
      <c r="AH1173" s="4">
        <v>42719</v>
      </c>
      <c r="AI1173" s="1">
        <v>1</v>
      </c>
      <c r="AS1173" s="4">
        <v>42718</v>
      </c>
      <c r="AT1173" s="4">
        <v>42815</v>
      </c>
      <c r="AU1173" s="4">
        <v>42916</v>
      </c>
      <c r="AW1173" s="1">
        <v>1</v>
      </c>
      <c r="AY1173" s="1" t="s">
        <v>116</v>
      </c>
      <c r="BB1173" s="1">
        <v>0</v>
      </c>
      <c r="BC1173" s="1">
        <v>0</v>
      </c>
      <c r="BD1173" s="1">
        <v>1</v>
      </c>
      <c r="BE1173" s="1">
        <v>156</v>
      </c>
      <c r="BF1173" s="1" t="s">
        <v>117</v>
      </c>
      <c r="BG1173" s="1">
        <v>10690.056</v>
      </c>
      <c r="BH1173" s="1">
        <v>156</v>
      </c>
      <c r="BI1173" s="1">
        <v>229.35</v>
      </c>
      <c r="BJ1173" s="1">
        <v>0</v>
      </c>
      <c r="BL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S1173" s="1">
        <v>0</v>
      </c>
      <c r="BT1173" s="1">
        <v>0</v>
      </c>
      <c r="BU1173" s="1">
        <v>1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</v>
      </c>
      <c r="CC1173" s="1">
        <v>10690.056</v>
      </c>
      <c r="CD1173" s="1">
        <v>1</v>
      </c>
      <c r="CE1173" s="1" t="s">
        <v>118</v>
      </c>
      <c r="CF1173" s="1" t="s">
        <v>1511</v>
      </c>
      <c r="CG1173" s="1" t="str">
        <f>"05"</f>
        <v>05</v>
      </c>
      <c r="CH1173" s="1" t="str">
        <f>"2"</f>
        <v>2</v>
      </c>
      <c r="CI1173" s="1" t="str">
        <f>"07"</f>
        <v>07</v>
      </c>
      <c r="CJ1173" s="1" t="s">
        <v>120</v>
      </c>
      <c r="CK1173" s="1" t="str">
        <f>"02"</f>
        <v>02</v>
      </c>
      <c r="CL1173" s="1" t="s">
        <v>121</v>
      </c>
      <c r="CW1173" s="1">
        <v>0</v>
      </c>
      <c r="CX1173" s="1">
        <v>0</v>
      </c>
      <c r="CY1173" s="1">
        <v>0</v>
      </c>
    </row>
    <row r="1174" spans="1:103">
      <c r="A1174" s="1">
        <v>410</v>
      </c>
      <c r="B1174" s="1" t="s">
        <v>297</v>
      </c>
      <c r="C1174" s="1">
        <v>410771</v>
      </c>
      <c r="D1174" s="1" t="s">
        <v>102</v>
      </c>
      <c r="E1174" s="1">
        <v>2211</v>
      </c>
      <c r="F1174" s="1" t="s">
        <v>1330</v>
      </c>
      <c r="G1174" s="1" t="s">
        <v>1676</v>
      </c>
      <c r="I1174" s="1" t="s">
        <v>1676</v>
      </c>
      <c r="K1174" s="1">
        <v>5</v>
      </c>
      <c r="L1174" s="1">
        <v>1</v>
      </c>
      <c r="M1174" s="1" t="s">
        <v>1718</v>
      </c>
      <c r="N1174" s="1" t="s">
        <v>106</v>
      </c>
      <c r="O1174" s="1" t="s">
        <v>198</v>
      </c>
      <c r="P1174" s="1" t="s">
        <v>108</v>
      </c>
      <c r="Q1174" s="1" t="s">
        <v>109</v>
      </c>
      <c r="R1174" s="1">
        <v>1</v>
      </c>
      <c r="S1174" s="1" t="s">
        <v>110</v>
      </c>
      <c r="T1174" s="1" t="s">
        <v>111</v>
      </c>
      <c r="U1174" s="1" t="s">
        <v>112</v>
      </c>
      <c r="V1174" s="1">
        <v>411</v>
      </c>
      <c r="Y1174" s="1">
        <v>410080</v>
      </c>
      <c r="Z1174" s="1" t="s">
        <v>113</v>
      </c>
      <c r="AG1174" s="1">
        <v>1</v>
      </c>
      <c r="AH1174" s="4">
        <v>42865</v>
      </c>
      <c r="AI1174" s="1">
        <v>1</v>
      </c>
      <c r="AS1174" s="4">
        <v>42864</v>
      </c>
      <c r="AT1174" s="4">
        <v>42957</v>
      </c>
      <c r="AU1174" s="4">
        <v>42950</v>
      </c>
      <c r="AW1174" s="1">
        <v>500</v>
      </c>
      <c r="AY1174" s="1" t="s">
        <v>116</v>
      </c>
      <c r="BB1174" s="1">
        <v>0</v>
      </c>
      <c r="BC1174" s="1">
        <v>0</v>
      </c>
      <c r="BD1174" s="1">
        <v>500</v>
      </c>
      <c r="BE1174" s="1">
        <v>38.9</v>
      </c>
      <c r="BF1174" s="1" t="s">
        <v>117</v>
      </c>
      <c r="BG1174" s="1">
        <v>1249020.65</v>
      </c>
      <c r="BH1174" s="1">
        <v>19450</v>
      </c>
      <c r="BI1174" s="1">
        <v>26797.27</v>
      </c>
      <c r="BJ1174" s="1">
        <v>0</v>
      </c>
      <c r="BL1174" s="1">
        <v>0</v>
      </c>
      <c r="BN1174" s="1">
        <v>0</v>
      </c>
      <c r="BO1174" s="1">
        <v>0</v>
      </c>
      <c r="BP1174" s="1">
        <v>0</v>
      </c>
      <c r="BQ1174" s="1">
        <v>0</v>
      </c>
      <c r="BR1174" s="1">
        <v>0</v>
      </c>
      <c r="BS1174" s="1">
        <v>0</v>
      </c>
      <c r="BT1174" s="1">
        <v>0</v>
      </c>
      <c r="BU1174" s="1">
        <v>500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</v>
      </c>
      <c r="CB1174" s="1">
        <v>0</v>
      </c>
      <c r="CC1174" s="1">
        <v>1249020.65</v>
      </c>
      <c r="CD1174" s="1">
        <v>1</v>
      </c>
      <c r="CE1174" s="1" t="s">
        <v>118</v>
      </c>
      <c r="CF1174" s="1" t="s">
        <v>1511</v>
      </c>
      <c r="CG1174" s="1" t="str">
        <f>"05"</f>
        <v>05</v>
      </c>
      <c r="CH1174" s="1" t="str">
        <f>"2"</f>
        <v>2</v>
      </c>
      <c r="CI1174" s="1" t="str">
        <f>"07"</f>
        <v>07</v>
      </c>
      <c r="CJ1174" s="1" t="s">
        <v>120</v>
      </c>
      <c r="CK1174" s="1" t="str">
        <f>"02"</f>
        <v>02</v>
      </c>
      <c r="CL1174" s="1" t="s">
        <v>129</v>
      </c>
      <c r="CW1174" s="1">
        <v>0</v>
      </c>
      <c r="CX1174" s="1">
        <v>0</v>
      </c>
      <c r="CY1174" s="1">
        <v>0</v>
      </c>
    </row>
    <row r="1175" spans="1:103">
      <c r="A1175" s="1">
        <v>410</v>
      </c>
      <c r="B1175" s="1" t="s">
        <v>101</v>
      </c>
      <c r="C1175" s="1">
        <v>410549</v>
      </c>
      <c r="D1175" s="1" t="s">
        <v>102</v>
      </c>
      <c r="E1175" s="1">
        <v>8377</v>
      </c>
      <c r="F1175" s="1" t="s">
        <v>372</v>
      </c>
      <c r="G1175" s="1" t="s">
        <v>419</v>
      </c>
      <c r="I1175" s="1" t="s">
        <v>419</v>
      </c>
      <c r="K1175" s="1">
        <v>2002</v>
      </c>
      <c r="L1175" s="1">
        <v>17</v>
      </c>
      <c r="M1175" s="1" t="s">
        <v>1719</v>
      </c>
      <c r="N1175" s="1" t="s">
        <v>106</v>
      </c>
      <c r="O1175" s="1" t="s">
        <v>198</v>
      </c>
      <c r="P1175" s="1" t="s">
        <v>108</v>
      </c>
      <c r="Q1175" s="1" t="s">
        <v>109</v>
      </c>
      <c r="R1175" s="1">
        <v>1</v>
      </c>
      <c r="S1175" s="1" t="s">
        <v>110</v>
      </c>
      <c r="T1175" s="1" t="s">
        <v>111</v>
      </c>
      <c r="U1175" s="1" t="s">
        <v>112</v>
      </c>
      <c r="V1175" s="1">
        <v>411</v>
      </c>
      <c r="Y1175" s="1">
        <v>410080</v>
      </c>
      <c r="Z1175" s="1" t="s">
        <v>113</v>
      </c>
      <c r="AC1175" s="1" t="s">
        <v>114</v>
      </c>
      <c r="AD1175" s="4">
        <v>42794</v>
      </c>
      <c r="AG1175" s="1">
        <v>4</v>
      </c>
      <c r="AH1175" s="4">
        <v>42751</v>
      </c>
      <c r="AI1175" s="1">
        <v>57</v>
      </c>
      <c r="AM1175" s="1" t="s">
        <v>421</v>
      </c>
      <c r="AS1175" s="4">
        <v>42712</v>
      </c>
      <c r="AT1175" s="4">
        <v>42947</v>
      </c>
      <c r="AU1175" s="4">
        <v>43098</v>
      </c>
      <c r="AW1175" s="1">
        <v>19</v>
      </c>
      <c r="AX1175" s="1">
        <v>408812</v>
      </c>
      <c r="AY1175" s="1" t="s">
        <v>116</v>
      </c>
      <c r="AZ1175" s="1">
        <v>999</v>
      </c>
      <c r="BA1175" s="1">
        <v>811</v>
      </c>
      <c r="BB1175" s="1">
        <v>0</v>
      </c>
      <c r="BC1175" s="1">
        <v>0</v>
      </c>
      <c r="BD1175" s="1">
        <v>19</v>
      </c>
      <c r="BE1175" s="1">
        <v>35.67</v>
      </c>
      <c r="BF1175" s="1" t="s">
        <v>117</v>
      </c>
      <c r="BG1175" s="1">
        <v>45310.7235</v>
      </c>
      <c r="BH1175" s="1">
        <v>677.73</v>
      </c>
      <c r="BI1175" s="1">
        <v>972.12</v>
      </c>
      <c r="BJ1175" s="1">
        <v>0</v>
      </c>
      <c r="BL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>
        <v>19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0</v>
      </c>
      <c r="CC1175" s="1">
        <v>45310.7235</v>
      </c>
      <c r="CD1175" s="1">
        <v>1</v>
      </c>
      <c r="CE1175" s="1" t="s">
        <v>118</v>
      </c>
      <c r="CF1175" s="1" t="s">
        <v>1511</v>
      </c>
      <c r="CG1175" s="1" t="str">
        <f>"05"</f>
        <v>05</v>
      </c>
      <c r="CH1175" s="1" t="str">
        <f>"2"</f>
        <v>2</v>
      </c>
      <c r="CI1175" s="1" t="str">
        <f>"07"</f>
        <v>07</v>
      </c>
      <c r="CJ1175" s="1" t="s">
        <v>120</v>
      </c>
      <c r="CK1175" s="1" t="str">
        <f>"02"</f>
        <v>02</v>
      </c>
      <c r="CL1175" s="1" t="s">
        <v>129</v>
      </c>
      <c r="CW1175" s="1">
        <v>0</v>
      </c>
      <c r="CX1175" s="1">
        <v>0</v>
      </c>
      <c r="CY1175" s="1">
        <v>0</v>
      </c>
    </row>
    <row r="1176" spans="1:103">
      <c r="A1176" s="1">
        <v>410</v>
      </c>
      <c r="B1176" s="1" t="s">
        <v>101</v>
      </c>
      <c r="C1176" s="1">
        <v>410729</v>
      </c>
      <c r="D1176" s="1" t="s">
        <v>102</v>
      </c>
      <c r="E1176" s="1">
        <v>7136</v>
      </c>
      <c r="F1176" s="1" t="s">
        <v>1601</v>
      </c>
      <c r="G1176" s="1" t="s">
        <v>1602</v>
      </c>
      <c r="I1176" s="1" t="s">
        <v>1602</v>
      </c>
      <c r="K1176" s="1">
        <v>4</v>
      </c>
      <c r="L1176" s="1">
        <v>4</v>
      </c>
      <c r="M1176" s="1" t="s">
        <v>1719</v>
      </c>
      <c r="N1176" s="1" t="s">
        <v>106</v>
      </c>
      <c r="O1176" s="1" t="s">
        <v>198</v>
      </c>
      <c r="P1176" s="1" t="s">
        <v>108</v>
      </c>
      <c r="Q1176" s="1" t="s">
        <v>109</v>
      </c>
      <c r="R1176" s="1">
        <v>1</v>
      </c>
      <c r="S1176" s="1" t="s">
        <v>110</v>
      </c>
      <c r="T1176" s="1" t="s">
        <v>111</v>
      </c>
      <c r="U1176" s="1" t="s">
        <v>112</v>
      </c>
      <c r="V1176" s="1">
        <v>411</v>
      </c>
      <c r="Y1176" s="1">
        <v>410080</v>
      </c>
      <c r="Z1176" s="1" t="s">
        <v>113</v>
      </c>
      <c r="AG1176" s="1">
        <v>1</v>
      </c>
      <c r="AH1176" s="4">
        <v>42858</v>
      </c>
      <c r="AI1176" s="1">
        <v>54</v>
      </c>
      <c r="AM1176" s="1" t="s">
        <v>1604</v>
      </c>
      <c r="AS1176" s="4">
        <v>42858</v>
      </c>
      <c r="AT1176" s="4">
        <v>42898</v>
      </c>
      <c r="AU1176" s="4">
        <v>42893</v>
      </c>
      <c r="AW1176" s="1">
        <v>15</v>
      </c>
      <c r="AY1176" s="1" t="s">
        <v>116</v>
      </c>
      <c r="BB1176" s="1">
        <v>0</v>
      </c>
      <c r="BC1176" s="1">
        <v>0</v>
      </c>
      <c r="BD1176" s="1">
        <v>15</v>
      </c>
      <c r="BE1176" s="1">
        <v>27.3</v>
      </c>
      <c r="BF1176" s="1" t="s">
        <v>117</v>
      </c>
      <c r="BG1176" s="1">
        <v>26551.4067</v>
      </c>
      <c r="BH1176" s="1">
        <v>409.5</v>
      </c>
      <c r="BI1176" s="1">
        <v>569.65</v>
      </c>
      <c r="BJ1176" s="1">
        <v>0</v>
      </c>
      <c r="BL1176" s="1">
        <v>0</v>
      </c>
      <c r="BN1176" s="1">
        <v>0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>
        <v>15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26551.4067</v>
      </c>
      <c r="CD1176" s="1">
        <v>1</v>
      </c>
      <c r="CE1176" s="1" t="s">
        <v>118</v>
      </c>
      <c r="CF1176" s="1" t="s">
        <v>1511</v>
      </c>
      <c r="CG1176" s="1" t="str">
        <f>"05"</f>
        <v>05</v>
      </c>
      <c r="CH1176" s="1" t="str">
        <f>"2"</f>
        <v>2</v>
      </c>
      <c r="CI1176" s="1" t="str">
        <f>"07"</f>
        <v>07</v>
      </c>
      <c r="CJ1176" s="1" t="s">
        <v>120</v>
      </c>
      <c r="CK1176" s="1" t="str">
        <f>"02"</f>
        <v>02</v>
      </c>
      <c r="CL1176" s="1" t="s">
        <v>129</v>
      </c>
      <c r="CW1176" s="1">
        <v>0</v>
      </c>
      <c r="CX1176" s="1">
        <v>0</v>
      </c>
      <c r="CY1176" s="1">
        <v>0</v>
      </c>
    </row>
    <row r="1177" spans="1:103">
      <c r="A1177" s="1">
        <v>410</v>
      </c>
      <c r="B1177" s="1" t="s">
        <v>297</v>
      </c>
      <c r="C1177" s="1">
        <v>40095</v>
      </c>
      <c r="D1177" s="1" t="s">
        <v>102</v>
      </c>
      <c r="E1177" s="1" t="s">
        <v>298</v>
      </c>
      <c r="F1177" s="1" t="s">
        <v>299</v>
      </c>
      <c r="G1177" s="1" t="s">
        <v>1527</v>
      </c>
      <c r="H1177" s="1" t="s">
        <v>301</v>
      </c>
      <c r="I1177" s="1">
        <v>901441</v>
      </c>
      <c r="K1177" s="1">
        <v>35</v>
      </c>
      <c r="L1177" s="1">
        <v>5</v>
      </c>
      <c r="M1177" s="1" t="s">
        <v>1720</v>
      </c>
      <c r="N1177" s="1" t="s">
        <v>106</v>
      </c>
      <c r="O1177" s="1" t="s">
        <v>198</v>
      </c>
      <c r="P1177" s="1" t="s">
        <v>108</v>
      </c>
      <c r="Q1177" s="1" t="s">
        <v>109</v>
      </c>
      <c r="R1177" s="1">
        <v>1</v>
      </c>
      <c r="S1177" s="1" t="s">
        <v>110</v>
      </c>
      <c r="T1177" s="1" t="s">
        <v>111</v>
      </c>
      <c r="U1177" s="1" t="s">
        <v>112</v>
      </c>
      <c r="V1177" s="1">
        <v>411</v>
      </c>
      <c r="Y1177" s="1">
        <v>2743</v>
      </c>
      <c r="Z1177" s="1" t="s">
        <v>304</v>
      </c>
      <c r="AC1177" s="1" t="s">
        <v>114</v>
      </c>
      <c r="AD1177" s="4">
        <v>42864</v>
      </c>
      <c r="AG1177" s="1">
        <v>1</v>
      </c>
      <c r="AH1177" s="4">
        <v>42713</v>
      </c>
      <c r="AI1177" s="1">
        <v>1</v>
      </c>
      <c r="AS1177" s="4">
        <v>42709</v>
      </c>
      <c r="AT1177" s="4">
        <v>42941</v>
      </c>
      <c r="AU1177" s="4">
        <v>42853</v>
      </c>
      <c r="AW1177" s="1">
        <v>66</v>
      </c>
      <c r="AX1177" s="1">
        <v>409181</v>
      </c>
      <c r="AY1177" s="1" t="s">
        <v>116</v>
      </c>
      <c r="AZ1177" s="1">
        <v>999</v>
      </c>
      <c r="BA1177" s="1">
        <v>811</v>
      </c>
      <c r="BB1177" s="1">
        <v>0</v>
      </c>
      <c r="BC1177" s="1">
        <v>0</v>
      </c>
      <c r="BD1177" s="1">
        <v>66</v>
      </c>
      <c r="BE1177" s="1">
        <v>52.26</v>
      </c>
      <c r="BF1177" s="1" t="s">
        <v>117</v>
      </c>
      <c r="BG1177" s="1">
        <v>236357.1382</v>
      </c>
      <c r="BH1177" s="1">
        <v>3449.16</v>
      </c>
      <c r="BI1177" s="1">
        <v>5070.95</v>
      </c>
      <c r="BJ1177" s="1">
        <v>0</v>
      </c>
      <c r="BL1177" s="1">
        <v>0</v>
      </c>
      <c r="BN1177" s="1">
        <v>0</v>
      </c>
      <c r="BO1177" s="1">
        <v>0</v>
      </c>
      <c r="BP1177" s="1">
        <v>0</v>
      </c>
      <c r="BQ1177" s="1">
        <v>0</v>
      </c>
      <c r="BR1177" s="1">
        <v>0</v>
      </c>
      <c r="BS1177" s="1">
        <v>0</v>
      </c>
      <c r="BT1177" s="1">
        <v>0</v>
      </c>
      <c r="BU1177" s="1">
        <v>66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</v>
      </c>
      <c r="CB1177" s="1">
        <v>0</v>
      </c>
      <c r="CC1177" s="1">
        <v>236357.1382</v>
      </c>
      <c r="CD1177" s="1">
        <v>1</v>
      </c>
      <c r="CE1177" s="1" t="s">
        <v>118</v>
      </c>
      <c r="CF1177" s="1" t="s">
        <v>1511</v>
      </c>
      <c r="CG1177" s="1" t="str">
        <f>"05"</f>
        <v>05</v>
      </c>
      <c r="CH1177" s="1" t="str">
        <f>"2"</f>
        <v>2</v>
      </c>
      <c r="CI1177" s="1" t="str">
        <f>"07"</f>
        <v>07</v>
      </c>
      <c r="CJ1177" s="1" t="s">
        <v>120</v>
      </c>
      <c r="CK1177" s="1" t="str">
        <f>"02"</f>
        <v>02</v>
      </c>
      <c r="CL1177" s="1" t="s">
        <v>129</v>
      </c>
      <c r="CW1177" s="1">
        <v>0</v>
      </c>
      <c r="CX1177" s="1">
        <v>0</v>
      </c>
      <c r="CY1177" s="1">
        <v>0</v>
      </c>
    </row>
    <row r="1178" spans="1:103">
      <c r="A1178" s="1">
        <v>410</v>
      </c>
      <c r="B1178" s="1" t="s">
        <v>101</v>
      </c>
      <c r="C1178" s="1">
        <v>410735</v>
      </c>
      <c r="D1178" s="1" t="s">
        <v>102</v>
      </c>
      <c r="E1178" s="1">
        <v>6434</v>
      </c>
      <c r="F1178" s="1" t="s">
        <v>305</v>
      </c>
      <c r="G1178" s="1" t="s">
        <v>306</v>
      </c>
      <c r="I1178" s="1" t="s">
        <v>306</v>
      </c>
      <c r="K1178" s="1">
        <v>15</v>
      </c>
      <c r="L1178" s="1">
        <v>3</v>
      </c>
      <c r="M1178" s="1" t="s">
        <v>1720</v>
      </c>
      <c r="N1178" s="1" t="s">
        <v>106</v>
      </c>
      <c r="O1178" s="1" t="s">
        <v>198</v>
      </c>
      <c r="P1178" s="1" t="s">
        <v>108</v>
      </c>
      <c r="Q1178" s="1" t="s">
        <v>109</v>
      </c>
      <c r="R1178" s="1">
        <v>1</v>
      </c>
      <c r="S1178" s="1" t="s">
        <v>110</v>
      </c>
      <c r="T1178" s="1" t="s">
        <v>111</v>
      </c>
      <c r="U1178" s="1" t="s">
        <v>112</v>
      </c>
      <c r="V1178" s="1">
        <v>411</v>
      </c>
      <c r="Y1178" s="1">
        <v>410080</v>
      </c>
      <c r="Z1178" s="1" t="s">
        <v>113</v>
      </c>
      <c r="AG1178" s="1">
        <v>1</v>
      </c>
      <c r="AH1178" s="4">
        <v>42846</v>
      </c>
      <c r="AI1178" s="1">
        <v>1</v>
      </c>
      <c r="AM1178" s="1" t="s">
        <v>308</v>
      </c>
      <c r="AS1178" s="4">
        <v>42846</v>
      </c>
      <c r="AT1178" s="4">
        <v>42926</v>
      </c>
      <c r="AU1178" s="4">
        <v>42919</v>
      </c>
      <c r="AW1178" s="1">
        <v>3</v>
      </c>
      <c r="AY1178" s="1" t="s">
        <v>116</v>
      </c>
      <c r="BB1178" s="1">
        <v>0</v>
      </c>
      <c r="BC1178" s="1">
        <v>0</v>
      </c>
      <c r="BD1178" s="1">
        <v>3</v>
      </c>
      <c r="BE1178" s="1">
        <v>52.26</v>
      </c>
      <c r="BF1178" s="1" t="s">
        <v>117</v>
      </c>
      <c r="BG1178" s="1">
        <v>10165.3957</v>
      </c>
      <c r="BH1178" s="1">
        <v>156.78</v>
      </c>
      <c r="BI1178" s="1">
        <v>218.09</v>
      </c>
      <c r="BJ1178" s="1">
        <v>0</v>
      </c>
      <c r="BL1178" s="1">
        <v>0</v>
      </c>
      <c r="BN1178" s="1">
        <v>0</v>
      </c>
      <c r="BO1178" s="1">
        <v>0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>
        <v>3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10165.3957</v>
      </c>
      <c r="CD1178" s="1">
        <v>1</v>
      </c>
      <c r="CE1178" s="1" t="s">
        <v>118</v>
      </c>
      <c r="CF1178" s="1" t="s">
        <v>1511</v>
      </c>
      <c r="CG1178" s="1" t="str">
        <f>"05"</f>
        <v>05</v>
      </c>
      <c r="CH1178" s="1" t="str">
        <f>"2"</f>
        <v>2</v>
      </c>
      <c r="CI1178" s="1" t="str">
        <f>"07"</f>
        <v>07</v>
      </c>
      <c r="CJ1178" s="1" t="s">
        <v>120</v>
      </c>
      <c r="CK1178" s="1" t="str">
        <f>"02"</f>
        <v>02</v>
      </c>
      <c r="CL1178" s="1" t="s">
        <v>129</v>
      </c>
      <c r="CW1178" s="1">
        <v>0</v>
      </c>
      <c r="CX1178" s="1">
        <v>0</v>
      </c>
      <c r="CY1178" s="1">
        <v>0</v>
      </c>
    </row>
    <row r="1179" spans="1:103">
      <c r="A1179" s="1">
        <v>410</v>
      </c>
      <c r="B1179" s="1" t="s">
        <v>138</v>
      </c>
      <c r="C1179" s="1">
        <v>410671</v>
      </c>
      <c r="D1179" s="1" t="s">
        <v>102</v>
      </c>
      <c r="E1179" s="1">
        <v>9113</v>
      </c>
      <c r="F1179" s="1" t="s">
        <v>352</v>
      </c>
      <c r="G1179" s="1" t="s">
        <v>353</v>
      </c>
      <c r="I1179" s="1" t="s">
        <v>353</v>
      </c>
      <c r="K1179" s="1">
        <v>39</v>
      </c>
      <c r="L1179" s="1">
        <v>39</v>
      </c>
      <c r="M1179" s="1" t="s">
        <v>1721</v>
      </c>
      <c r="N1179" s="1" t="s">
        <v>1722</v>
      </c>
      <c r="O1179" s="1" t="s">
        <v>1360</v>
      </c>
      <c r="P1179" s="1" t="s">
        <v>108</v>
      </c>
      <c r="Q1179" s="1" t="s">
        <v>109</v>
      </c>
      <c r="R1179" s="1">
        <v>1</v>
      </c>
      <c r="S1179" s="1" t="s">
        <v>110</v>
      </c>
      <c r="T1179" s="1" t="s">
        <v>111</v>
      </c>
      <c r="U1179" s="1" t="s">
        <v>112</v>
      </c>
      <c r="V1179" s="1">
        <v>411</v>
      </c>
      <c r="Y1179" s="1">
        <v>410080</v>
      </c>
      <c r="Z1179" s="1" t="s">
        <v>113</v>
      </c>
      <c r="AG1179" s="1">
        <v>4</v>
      </c>
      <c r="AH1179" s="4">
        <v>42859</v>
      </c>
      <c r="AI1179" s="1">
        <v>57</v>
      </c>
      <c r="AM1179" s="1" t="s">
        <v>357</v>
      </c>
      <c r="AS1179" s="4">
        <v>42805</v>
      </c>
      <c r="AT1179" s="4">
        <v>42894</v>
      </c>
      <c r="AU1179" s="4">
        <v>42888</v>
      </c>
      <c r="AW1179" s="1">
        <v>2</v>
      </c>
      <c r="AY1179" s="1" t="s">
        <v>116</v>
      </c>
      <c r="BB1179" s="1">
        <v>0</v>
      </c>
      <c r="BC1179" s="1">
        <v>0</v>
      </c>
      <c r="BD1179" s="1">
        <v>2</v>
      </c>
      <c r="BE1179" s="1">
        <v>1679</v>
      </c>
      <c r="BF1179" s="1" t="s">
        <v>146</v>
      </c>
      <c r="BG1179" s="1">
        <v>3358</v>
      </c>
      <c r="BH1179" s="1">
        <v>52.29</v>
      </c>
      <c r="BI1179" s="1">
        <v>72.04</v>
      </c>
      <c r="BJ1179" s="1">
        <v>0</v>
      </c>
      <c r="BL1179" s="1">
        <v>0</v>
      </c>
      <c r="BN1179" s="1">
        <v>0</v>
      </c>
      <c r="BO1179" s="1">
        <v>0</v>
      </c>
      <c r="BP1179" s="1">
        <v>0</v>
      </c>
      <c r="BQ1179" s="1">
        <v>0</v>
      </c>
      <c r="BR1179" s="1">
        <v>0</v>
      </c>
      <c r="BS1179" s="1">
        <v>0</v>
      </c>
      <c r="BT1179" s="1">
        <v>0</v>
      </c>
      <c r="BU1179" s="1">
        <v>2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3358</v>
      </c>
      <c r="CD1179" s="1">
        <v>1</v>
      </c>
      <c r="CE1179" s="1" t="s">
        <v>118</v>
      </c>
      <c r="CF1179" s="1" t="s">
        <v>1511</v>
      </c>
      <c r="CG1179" s="1" t="str">
        <f>"05"</f>
        <v>05</v>
      </c>
      <c r="CH1179" s="1" t="str">
        <f>"2"</f>
        <v>2</v>
      </c>
      <c r="CI1179" s="1" t="str">
        <f>"07"</f>
        <v>07</v>
      </c>
      <c r="CJ1179" s="1" t="s">
        <v>120</v>
      </c>
      <c r="CK1179" s="1" t="str">
        <f>"02"</f>
        <v>02</v>
      </c>
      <c r="CL1179" s="1" t="s">
        <v>129</v>
      </c>
      <c r="CW1179" s="1">
        <v>0</v>
      </c>
      <c r="CX1179" s="1">
        <v>0</v>
      </c>
      <c r="CY1179" s="1">
        <v>0</v>
      </c>
    </row>
    <row r="1180" spans="1:103">
      <c r="A1180" s="1">
        <v>410</v>
      </c>
      <c r="B1180" s="1" t="s">
        <v>138</v>
      </c>
      <c r="C1180" s="1">
        <v>410767</v>
      </c>
      <c r="D1180" s="1" t="s">
        <v>102</v>
      </c>
      <c r="E1180" s="1">
        <v>9113</v>
      </c>
      <c r="F1180" s="1" t="s">
        <v>352</v>
      </c>
      <c r="G1180" s="1" t="s">
        <v>359</v>
      </c>
      <c r="I1180" s="1" t="s">
        <v>359</v>
      </c>
      <c r="K1180" s="1">
        <v>39</v>
      </c>
      <c r="L1180" s="1">
        <v>39</v>
      </c>
      <c r="M1180" s="1" t="s">
        <v>1721</v>
      </c>
      <c r="N1180" s="1" t="s">
        <v>1722</v>
      </c>
      <c r="O1180" s="1" t="s">
        <v>1360</v>
      </c>
      <c r="P1180" s="1" t="s">
        <v>108</v>
      </c>
      <c r="Q1180" s="1" t="s">
        <v>109</v>
      </c>
      <c r="R1180" s="1">
        <v>1</v>
      </c>
      <c r="S1180" s="1" t="s">
        <v>110</v>
      </c>
      <c r="T1180" s="1" t="s">
        <v>111</v>
      </c>
      <c r="U1180" s="1" t="s">
        <v>112</v>
      </c>
      <c r="V1180" s="1">
        <v>411</v>
      </c>
      <c r="Y1180" s="1">
        <v>410080</v>
      </c>
      <c r="Z1180" s="1" t="s">
        <v>113</v>
      </c>
      <c r="AI1180" s="1">
        <v>57</v>
      </c>
      <c r="AM1180" s="1" t="s">
        <v>357</v>
      </c>
      <c r="AS1180" s="4">
        <v>42859</v>
      </c>
      <c r="AT1180" s="4">
        <v>42950</v>
      </c>
      <c r="AU1180" s="4">
        <v>42944</v>
      </c>
      <c r="AW1180" s="1">
        <v>2</v>
      </c>
      <c r="AY1180" s="1" t="s">
        <v>116</v>
      </c>
      <c r="BB1180" s="1">
        <v>0</v>
      </c>
      <c r="BC1180" s="1">
        <v>0</v>
      </c>
      <c r="BD1180" s="1">
        <v>2</v>
      </c>
      <c r="BE1180" s="1">
        <v>1679</v>
      </c>
      <c r="BF1180" s="1" t="s">
        <v>146</v>
      </c>
      <c r="BG1180" s="1">
        <v>3358</v>
      </c>
      <c r="BH1180" s="1">
        <v>52.29</v>
      </c>
      <c r="BI1180" s="1">
        <v>72.04</v>
      </c>
      <c r="BJ1180" s="1">
        <v>0</v>
      </c>
      <c r="BL1180" s="1">
        <v>0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S1180" s="1">
        <v>0</v>
      </c>
      <c r="BT1180" s="1">
        <v>0</v>
      </c>
      <c r="BU1180" s="1">
        <v>2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</v>
      </c>
      <c r="CB1180" s="1">
        <v>0</v>
      </c>
      <c r="CC1180" s="1">
        <v>3358</v>
      </c>
      <c r="CD1180" s="1">
        <v>1</v>
      </c>
      <c r="CE1180" s="1" t="s">
        <v>118</v>
      </c>
      <c r="CF1180" s="1" t="s">
        <v>1511</v>
      </c>
      <c r="CG1180" s="1" t="str">
        <f>"05"</f>
        <v>05</v>
      </c>
      <c r="CH1180" s="1" t="str">
        <f>"2"</f>
        <v>2</v>
      </c>
      <c r="CI1180" s="1" t="str">
        <f>"07"</f>
        <v>07</v>
      </c>
      <c r="CJ1180" s="1" t="s">
        <v>120</v>
      </c>
      <c r="CK1180" s="1" t="str">
        <f>"02"</f>
        <v>02</v>
      </c>
      <c r="CL1180" s="1" t="s">
        <v>129</v>
      </c>
      <c r="CW1180" s="1">
        <v>0</v>
      </c>
      <c r="CX1180" s="1">
        <v>0</v>
      </c>
      <c r="CY1180" s="1">
        <v>0</v>
      </c>
    </row>
    <row r="1181" spans="1:103">
      <c r="A1181" s="1">
        <v>410</v>
      </c>
      <c r="B1181" s="1" t="s">
        <v>138</v>
      </c>
      <c r="C1181" s="1">
        <v>410378</v>
      </c>
      <c r="D1181" s="1" t="s">
        <v>102</v>
      </c>
      <c r="E1181" s="1">
        <v>8673</v>
      </c>
      <c r="F1181" s="1" t="s">
        <v>191</v>
      </c>
      <c r="G1181" s="1" t="s">
        <v>192</v>
      </c>
      <c r="I1181" s="1" t="s">
        <v>192</v>
      </c>
      <c r="K1181" s="1">
        <v>83</v>
      </c>
      <c r="L1181" s="1">
        <v>83</v>
      </c>
      <c r="M1181" s="1" t="s">
        <v>1723</v>
      </c>
      <c r="N1181" s="1" t="s">
        <v>1724</v>
      </c>
      <c r="O1181" s="1" t="s">
        <v>1360</v>
      </c>
      <c r="P1181" s="1" t="s">
        <v>132</v>
      </c>
      <c r="Q1181" s="1" t="s">
        <v>109</v>
      </c>
      <c r="R1181" s="1">
        <v>1</v>
      </c>
      <c r="S1181" s="1" t="s">
        <v>110</v>
      </c>
      <c r="T1181" s="1" t="s">
        <v>111</v>
      </c>
      <c r="U1181" s="1" t="s">
        <v>112</v>
      </c>
      <c r="V1181" s="1">
        <v>411</v>
      </c>
      <c r="Y1181" s="1">
        <v>410080</v>
      </c>
      <c r="Z1181" s="1" t="s">
        <v>113</v>
      </c>
      <c r="AC1181" s="1" t="s">
        <v>114</v>
      </c>
      <c r="AD1181" s="4">
        <v>42752</v>
      </c>
      <c r="AG1181" s="1">
        <v>2</v>
      </c>
      <c r="AH1181" s="4">
        <v>42579</v>
      </c>
      <c r="AI1181" s="1">
        <v>57</v>
      </c>
      <c r="AS1181" s="4">
        <v>42548</v>
      </c>
      <c r="AT1181" s="4">
        <v>42885</v>
      </c>
      <c r="AU1181" s="4">
        <v>42663</v>
      </c>
      <c r="AW1181" s="1">
        <v>1</v>
      </c>
      <c r="AX1181" s="1">
        <v>408545</v>
      </c>
      <c r="AY1181" s="1" t="s">
        <v>116</v>
      </c>
      <c r="AZ1181" s="1">
        <v>999</v>
      </c>
      <c r="BA1181" s="1">
        <v>811</v>
      </c>
      <c r="BB1181" s="1">
        <v>0</v>
      </c>
      <c r="BC1181" s="1">
        <v>0</v>
      </c>
      <c r="BD1181" s="1">
        <v>1</v>
      </c>
      <c r="BE1181" s="1">
        <v>3711</v>
      </c>
      <c r="BF1181" s="1" t="s">
        <v>146</v>
      </c>
      <c r="BG1181" s="1">
        <v>3711</v>
      </c>
      <c r="BH1181" s="1">
        <v>57.79</v>
      </c>
      <c r="BI1181" s="1">
        <v>79.62</v>
      </c>
      <c r="BJ1181" s="1">
        <v>0</v>
      </c>
      <c r="BL1181" s="1">
        <v>0</v>
      </c>
      <c r="BN1181" s="1">
        <v>0</v>
      </c>
      <c r="BO1181" s="1">
        <v>0</v>
      </c>
      <c r="BP1181" s="1">
        <v>0</v>
      </c>
      <c r="BQ1181" s="1">
        <v>0</v>
      </c>
      <c r="BR1181" s="1">
        <v>0</v>
      </c>
      <c r="BS1181" s="1">
        <v>0</v>
      </c>
      <c r="BT1181" s="1">
        <v>0</v>
      </c>
      <c r="BU1181" s="1">
        <v>1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</v>
      </c>
      <c r="CC1181" s="1">
        <v>3711</v>
      </c>
      <c r="CD1181" s="1">
        <v>1</v>
      </c>
      <c r="CE1181" s="1" t="s">
        <v>118</v>
      </c>
      <c r="CF1181" s="1" t="s">
        <v>1511</v>
      </c>
      <c r="CG1181" s="1" t="str">
        <f>"05"</f>
        <v>05</v>
      </c>
      <c r="CH1181" s="1" t="str">
        <f>"2"</f>
        <v>2</v>
      </c>
      <c r="CI1181" s="1" t="str">
        <f>"07"</f>
        <v>07</v>
      </c>
      <c r="CJ1181" s="1" t="s">
        <v>120</v>
      </c>
      <c r="CK1181" s="1" t="str">
        <f t="shared" ref="CK1181:CK1212" si="243">"05"</f>
        <v>05</v>
      </c>
      <c r="CL1181" s="1" t="s">
        <v>121</v>
      </c>
      <c r="CW1181" s="1">
        <v>0</v>
      </c>
      <c r="CX1181" s="1">
        <v>0</v>
      </c>
      <c r="CY1181" s="1">
        <v>0</v>
      </c>
    </row>
    <row r="1182" spans="1:103">
      <c r="A1182" s="1">
        <v>410</v>
      </c>
      <c r="B1182" s="1" t="s">
        <v>138</v>
      </c>
      <c r="C1182" s="1">
        <v>410403</v>
      </c>
      <c r="D1182" s="1" t="s">
        <v>102</v>
      </c>
      <c r="E1182" s="1">
        <v>8673</v>
      </c>
      <c r="F1182" s="1" t="s">
        <v>191</v>
      </c>
      <c r="G1182" s="1" t="s">
        <v>192</v>
      </c>
      <c r="I1182" s="1" t="s">
        <v>192</v>
      </c>
      <c r="K1182" s="1">
        <v>54</v>
      </c>
      <c r="L1182" s="1">
        <v>54</v>
      </c>
      <c r="M1182" s="1" t="s">
        <v>1723</v>
      </c>
      <c r="N1182" s="1" t="s">
        <v>1724</v>
      </c>
      <c r="O1182" s="1" t="s">
        <v>1360</v>
      </c>
      <c r="P1182" s="1" t="s">
        <v>132</v>
      </c>
      <c r="Q1182" s="1" t="s">
        <v>109</v>
      </c>
      <c r="R1182" s="1">
        <v>1</v>
      </c>
      <c r="S1182" s="1" t="s">
        <v>110</v>
      </c>
      <c r="T1182" s="1" t="s">
        <v>111</v>
      </c>
      <c r="U1182" s="1" t="s">
        <v>112</v>
      </c>
      <c r="V1182" s="1">
        <v>411</v>
      </c>
      <c r="Y1182" s="1">
        <v>410080</v>
      </c>
      <c r="Z1182" s="1" t="s">
        <v>113</v>
      </c>
      <c r="AC1182" s="1" t="s">
        <v>114</v>
      </c>
      <c r="AD1182" s="4">
        <v>42755</v>
      </c>
      <c r="AG1182" s="1">
        <v>1</v>
      </c>
      <c r="AH1182" s="4">
        <v>42558</v>
      </c>
      <c r="AI1182" s="1">
        <v>57</v>
      </c>
      <c r="AS1182" s="4">
        <v>42558</v>
      </c>
      <c r="AT1182" s="4">
        <v>42885</v>
      </c>
      <c r="AU1182" s="4">
        <v>42745</v>
      </c>
      <c r="AW1182" s="1">
        <v>1</v>
      </c>
      <c r="AX1182" s="1">
        <v>408562</v>
      </c>
      <c r="AY1182" s="1" t="s">
        <v>116</v>
      </c>
      <c r="AZ1182" s="1">
        <v>999</v>
      </c>
      <c r="BA1182" s="1">
        <v>811</v>
      </c>
      <c r="BB1182" s="1">
        <v>0</v>
      </c>
      <c r="BC1182" s="1">
        <v>0</v>
      </c>
      <c r="BD1182" s="1">
        <v>1</v>
      </c>
      <c r="BE1182" s="1">
        <v>3711</v>
      </c>
      <c r="BF1182" s="1" t="s">
        <v>146</v>
      </c>
      <c r="BG1182" s="1">
        <v>3711</v>
      </c>
      <c r="BH1182" s="1">
        <v>57.79</v>
      </c>
      <c r="BI1182" s="1">
        <v>79.62</v>
      </c>
      <c r="BJ1182" s="1">
        <v>0</v>
      </c>
      <c r="BL1182" s="1">
        <v>0</v>
      </c>
      <c r="BN1182" s="1">
        <v>0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>
        <v>1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3711</v>
      </c>
      <c r="CD1182" s="1">
        <v>1</v>
      </c>
      <c r="CE1182" s="1" t="s">
        <v>118</v>
      </c>
      <c r="CF1182" s="1" t="s">
        <v>1511</v>
      </c>
      <c r="CG1182" s="1" t="str">
        <f>"05"</f>
        <v>05</v>
      </c>
      <c r="CH1182" s="1" t="str">
        <f>"2"</f>
        <v>2</v>
      </c>
      <c r="CI1182" s="1" t="str">
        <f>"07"</f>
        <v>07</v>
      </c>
      <c r="CJ1182" s="1" t="s">
        <v>120</v>
      </c>
      <c r="CK1182" s="1" t="str">
        <f>"05"</f>
        <v>05</v>
      </c>
      <c r="CL1182" s="1" t="s">
        <v>121</v>
      </c>
      <c r="CW1182" s="1">
        <v>0</v>
      </c>
      <c r="CX1182" s="1">
        <v>0</v>
      </c>
      <c r="CY1182" s="1">
        <v>0</v>
      </c>
    </row>
    <row r="1183" spans="1:103">
      <c r="A1183" s="1">
        <v>410</v>
      </c>
      <c r="B1183" s="1" t="s">
        <v>138</v>
      </c>
      <c r="C1183" s="1">
        <v>410403</v>
      </c>
      <c r="D1183" s="1" t="s">
        <v>102</v>
      </c>
      <c r="E1183" s="1">
        <v>8673</v>
      </c>
      <c r="F1183" s="1" t="s">
        <v>191</v>
      </c>
      <c r="G1183" s="1" t="s">
        <v>192</v>
      </c>
      <c r="I1183" s="1" t="s">
        <v>192</v>
      </c>
      <c r="K1183" s="1">
        <v>83</v>
      </c>
      <c r="L1183" s="1">
        <v>83</v>
      </c>
      <c r="M1183" s="1" t="s">
        <v>1723</v>
      </c>
      <c r="N1183" s="1" t="s">
        <v>1724</v>
      </c>
      <c r="O1183" s="1" t="s">
        <v>1360</v>
      </c>
      <c r="P1183" s="1" t="s">
        <v>132</v>
      </c>
      <c r="Q1183" s="1" t="s">
        <v>109</v>
      </c>
      <c r="R1183" s="1">
        <v>1</v>
      </c>
      <c r="S1183" s="1" t="s">
        <v>110</v>
      </c>
      <c r="T1183" s="1" t="s">
        <v>111</v>
      </c>
      <c r="U1183" s="1" t="s">
        <v>112</v>
      </c>
      <c r="V1183" s="1">
        <v>411</v>
      </c>
      <c r="Y1183" s="1">
        <v>410080</v>
      </c>
      <c r="Z1183" s="1" t="s">
        <v>113</v>
      </c>
      <c r="AG1183" s="1">
        <v>1</v>
      </c>
      <c r="AH1183" s="4">
        <v>42558</v>
      </c>
      <c r="AI1183" s="1">
        <v>57</v>
      </c>
      <c r="AS1183" s="4">
        <v>42558</v>
      </c>
      <c r="AT1183" s="4">
        <v>42885</v>
      </c>
      <c r="AU1183" s="4">
        <v>42745</v>
      </c>
      <c r="AW1183" s="1">
        <v>1</v>
      </c>
      <c r="AY1183" s="1" t="s">
        <v>116</v>
      </c>
      <c r="BB1183" s="1">
        <v>0</v>
      </c>
      <c r="BC1183" s="1">
        <v>0</v>
      </c>
      <c r="BD1183" s="1">
        <v>1</v>
      </c>
      <c r="BE1183" s="1">
        <v>3711</v>
      </c>
      <c r="BF1183" s="1" t="s">
        <v>146</v>
      </c>
      <c r="BG1183" s="1">
        <v>3711</v>
      </c>
      <c r="BH1183" s="1">
        <v>57.79</v>
      </c>
      <c r="BI1183" s="1">
        <v>79.62</v>
      </c>
      <c r="BJ1183" s="1">
        <v>0</v>
      </c>
      <c r="BL1183" s="1">
        <v>0</v>
      </c>
      <c r="BN1183" s="1">
        <v>0</v>
      </c>
      <c r="BO1183" s="1">
        <v>0</v>
      </c>
      <c r="BP1183" s="1">
        <v>0</v>
      </c>
      <c r="BQ1183" s="1">
        <v>0</v>
      </c>
      <c r="BR1183" s="1">
        <v>0</v>
      </c>
      <c r="BS1183" s="1">
        <v>0</v>
      </c>
      <c r="BT1183" s="1">
        <v>0</v>
      </c>
      <c r="BU1183" s="1">
        <v>1</v>
      </c>
      <c r="BV1183" s="1">
        <v>0</v>
      </c>
      <c r="BW1183" s="1">
        <v>0</v>
      </c>
      <c r="BX1183" s="1">
        <v>0</v>
      </c>
      <c r="BY1183" s="1">
        <v>0</v>
      </c>
      <c r="BZ1183" s="1">
        <v>0</v>
      </c>
      <c r="CA1183" s="1">
        <v>0</v>
      </c>
      <c r="CB1183" s="1">
        <v>0</v>
      </c>
      <c r="CC1183" s="1">
        <v>3711</v>
      </c>
      <c r="CD1183" s="1">
        <v>1</v>
      </c>
      <c r="CE1183" s="1" t="s">
        <v>118</v>
      </c>
      <c r="CF1183" s="1" t="s">
        <v>1511</v>
      </c>
      <c r="CG1183" s="1" t="str">
        <f>"05"</f>
        <v>05</v>
      </c>
      <c r="CH1183" s="1" t="str">
        <f>"2"</f>
        <v>2</v>
      </c>
      <c r="CI1183" s="1" t="str">
        <f>"07"</f>
        <v>07</v>
      </c>
      <c r="CJ1183" s="1" t="s">
        <v>120</v>
      </c>
      <c r="CK1183" s="1" t="str">
        <f>"05"</f>
        <v>05</v>
      </c>
      <c r="CL1183" s="1" t="s">
        <v>121</v>
      </c>
      <c r="CW1183" s="1">
        <v>0</v>
      </c>
      <c r="CX1183" s="1">
        <v>0</v>
      </c>
      <c r="CY1183" s="1">
        <v>0</v>
      </c>
    </row>
    <row r="1184" spans="1:103">
      <c r="A1184" s="1">
        <v>410</v>
      </c>
      <c r="B1184" s="1" t="s">
        <v>138</v>
      </c>
      <c r="C1184" s="1">
        <v>410404</v>
      </c>
      <c r="D1184" s="1" t="s">
        <v>102</v>
      </c>
      <c r="E1184" s="1">
        <v>8673</v>
      </c>
      <c r="F1184" s="1" t="s">
        <v>191</v>
      </c>
      <c r="G1184" s="1" t="s">
        <v>192</v>
      </c>
      <c r="I1184" s="1" t="s">
        <v>192</v>
      </c>
      <c r="K1184" s="1">
        <v>54</v>
      </c>
      <c r="L1184" s="1">
        <v>54</v>
      </c>
      <c r="M1184" s="1" t="s">
        <v>1723</v>
      </c>
      <c r="N1184" s="1" t="s">
        <v>1724</v>
      </c>
      <c r="O1184" s="1" t="s">
        <v>1360</v>
      </c>
      <c r="P1184" s="1" t="s">
        <v>132</v>
      </c>
      <c r="Q1184" s="1" t="s">
        <v>109</v>
      </c>
      <c r="R1184" s="1">
        <v>1</v>
      </c>
      <c r="S1184" s="1" t="s">
        <v>110</v>
      </c>
      <c r="T1184" s="1" t="s">
        <v>111</v>
      </c>
      <c r="U1184" s="1" t="s">
        <v>112</v>
      </c>
      <c r="V1184" s="1">
        <v>411</v>
      </c>
      <c r="Y1184" s="1">
        <v>410080</v>
      </c>
      <c r="Z1184" s="1" t="s">
        <v>113</v>
      </c>
      <c r="AG1184" s="1">
        <v>1</v>
      </c>
      <c r="AH1184" s="4">
        <v>42559</v>
      </c>
      <c r="AI1184" s="1">
        <v>57</v>
      </c>
      <c r="AS1184" s="4">
        <v>42558</v>
      </c>
      <c r="AT1184" s="4">
        <v>42886</v>
      </c>
      <c r="AU1184" s="4">
        <v>42746</v>
      </c>
      <c r="AW1184" s="1">
        <v>1</v>
      </c>
      <c r="AY1184" s="1" t="s">
        <v>116</v>
      </c>
      <c r="BB1184" s="1">
        <v>0</v>
      </c>
      <c r="BC1184" s="1">
        <v>0</v>
      </c>
      <c r="BD1184" s="1">
        <v>1</v>
      </c>
      <c r="BE1184" s="1">
        <v>3711</v>
      </c>
      <c r="BF1184" s="1" t="s">
        <v>146</v>
      </c>
      <c r="BG1184" s="1">
        <v>3711</v>
      </c>
      <c r="BH1184" s="1">
        <v>57.79</v>
      </c>
      <c r="BI1184" s="1">
        <v>79.62</v>
      </c>
      <c r="BJ1184" s="1">
        <v>0</v>
      </c>
      <c r="BL1184" s="1">
        <v>0</v>
      </c>
      <c r="BN1184" s="1">
        <v>0</v>
      </c>
      <c r="BO1184" s="1">
        <v>0</v>
      </c>
      <c r="BP1184" s="1">
        <v>0</v>
      </c>
      <c r="BQ1184" s="1">
        <v>0</v>
      </c>
      <c r="BR1184" s="1">
        <v>0</v>
      </c>
      <c r="BS1184" s="1">
        <v>0</v>
      </c>
      <c r="BT1184" s="1">
        <v>0</v>
      </c>
      <c r="BU1184" s="1">
        <v>1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</v>
      </c>
      <c r="CC1184" s="1">
        <v>3711</v>
      </c>
      <c r="CD1184" s="1">
        <v>1</v>
      </c>
      <c r="CE1184" s="1" t="s">
        <v>118</v>
      </c>
      <c r="CF1184" s="1" t="s">
        <v>1511</v>
      </c>
      <c r="CG1184" s="1" t="str">
        <f>"05"</f>
        <v>05</v>
      </c>
      <c r="CH1184" s="1" t="str">
        <f>"2"</f>
        <v>2</v>
      </c>
      <c r="CI1184" s="1" t="str">
        <f>"07"</f>
        <v>07</v>
      </c>
      <c r="CJ1184" s="1" t="s">
        <v>120</v>
      </c>
      <c r="CK1184" s="1" t="str">
        <f>"05"</f>
        <v>05</v>
      </c>
      <c r="CL1184" s="1" t="s">
        <v>121</v>
      </c>
      <c r="CW1184" s="1">
        <v>0</v>
      </c>
      <c r="CX1184" s="1">
        <v>0</v>
      </c>
      <c r="CY1184" s="1">
        <v>0</v>
      </c>
    </row>
    <row r="1185" spans="1:103">
      <c r="A1185" s="1">
        <v>410</v>
      </c>
      <c r="B1185" s="1" t="s">
        <v>138</v>
      </c>
      <c r="C1185" s="1">
        <v>410404</v>
      </c>
      <c r="D1185" s="1" t="s">
        <v>102</v>
      </c>
      <c r="E1185" s="1">
        <v>8673</v>
      </c>
      <c r="F1185" s="1" t="s">
        <v>191</v>
      </c>
      <c r="G1185" s="1" t="s">
        <v>192</v>
      </c>
      <c r="I1185" s="1" t="s">
        <v>192</v>
      </c>
      <c r="K1185" s="1">
        <v>83</v>
      </c>
      <c r="L1185" s="1">
        <v>83</v>
      </c>
      <c r="M1185" s="1" t="s">
        <v>1723</v>
      </c>
      <c r="N1185" s="1" t="s">
        <v>1724</v>
      </c>
      <c r="O1185" s="1" t="s">
        <v>1360</v>
      </c>
      <c r="P1185" s="1" t="s">
        <v>132</v>
      </c>
      <c r="Q1185" s="1" t="s">
        <v>109</v>
      </c>
      <c r="R1185" s="1">
        <v>1</v>
      </c>
      <c r="S1185" s="1" t="s">
        <v>110</v>
      </c>
      <c r="T1185" s="1" t="s">
        <v>111</v>
      </c>
      <c r="U1185" s="1" t="s">
        <v>112</v>
      </c>
      <c r="V1185" s="1">
        <v>411</v>
      </c>
      <c r="Y1185" s="1">
        <v>410080</v>
      </c>
      <c r="Z1185" s="1" t="s">
        <v>113</v>
      </c>
      <c r="AG1185" s="1">
        <v>1</v>
      </c>
      <c r="AH1185" s="4">
        <v>42559</v>
      </c>
      <c r="AI1185" s="1">
        <v>57</v>
      </c>
      <c r="AS1185" s="4">
        <v>42558</v>
      </c>
      <c r="AT1185" s="4">
        <v>42886</v>
      </c>
      <c r="AU1185" s="4">
        <v>42746</v>
      </c>
      <c r="AW1185" s="1">
        <v>1</v>
      </c>
      <c r="AY1185" s="1" t="s">
        <v>116</v>
      </c>
      <c r="BB1185" s="1">
        <v>0</v>
      </c>
      <c r="BC1185" s="1">
        <v>0</v>
      </c>
      <c r="BD1185" s="1">
        <v>1</v>
      </c>
      <c r="BE1185" s="1">
        <v>3711</v>
      </c>
      <c r="BF1185" s="1" t="s">
        <v>146</v>
      </c>
      <c r="BG1185" s="1">
        <v>3711</v>
      </c>
      <c r="BH1185" s="1">
        <v>57.79</v>
      </c>
      <c r="BI1185" s="1">
        <v>79.62</v>
      </c>
      <c r="BJ1185" s="1">
        <v>0</v>
      </c>
      <c r="BL1185" s="1">
        <v>0</v>
      </c>
      <c r="BN1185" s="1">
        <v>0</v>
      </c>
      <c r="BO1185" s="1">
        <v>0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>
        <v>1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</v>
      </c>
      <c r="CC1185" s="1">
        <v>3711</v>
      </c>
      <c r="CD1185" s="1">
        <v>1</v>
      </c>
      <c r="CE1185" s="1" t="s">
        <v>118</v>
      </c>
      <c r="CF1185" s="1" t="s">
        <v>1511</v>
      </c>
      <c r="CG1185" s="1" t="str">
        <f>"05"</f>
        <v>05</v>
      </c>
      <c r="CH1185" s="1" t="str">
        <f>"2"</f>
        <v>2</v>
      </c>
      <c r="CI1185" s="1" t="str">
        <f>"07"</f>
        <v>07</v>
      </c>
      <c r="CJ1185" s="1" t="s">
        <v>120</v>
      </c>
      <c r="CK1185" s="1" t="str">
        <f>"05"</f>
        <v>05</v>
      </c>
      <c r="CL1185" s="1" t="s">
        <v>121</v>
      </c>
      <c r="CW1185" s="1">
        <v>0</v>
      </c>
      <c r="CX1185" s="1">
        <v>0</v>
      </c>
      <c r="CY1185" s="1">
        <v>0</v>
      </c>
    </row>
    <row r="1186" spans="1:103">
      <c r="A1186" s="1">
        <v>410</v>
      </c>
      <c r="B1186" s="1" t="s">
        <v>138</v>
      </c>
      <c r="C1186" s="1">
        <v>410378</v>
      </c>
      <c r="D1186" s="1" t="s">
        <v>102</v>
      </c>
      <c r="E1186" s="1">
        <v>8673</v>
      </c>
      <c r="F1186" s="1" t="s">
        <v>191</v>
      </c>
      <c r="G1186" s="1" t="s">
        <v>192</v>
      </c>
      <c r="I1186" s="1" t="s">
        <v>192</v>
      </c>
      <c r="K1186" s="1">
        <v>38</v>
      </c>
      <c r="L1186" s="1">
        <v>38</v>
      </c>
      <c r="M1186" s="1" t="s">
        <v>1725</v>
      </c>
      <c r="N1186" s="1" t="s">
        <v>1726</v>
      </c>
      <c r="O1186" s="1" t="s">
        <v>1360</v>
      </c>
      <c r="P1186" s="1" t="s">
        <v>132</v>
      </c>
      <c r="Q1186" s="1" t="s">
        <v>109</v>
      </c>
      <c r="R1186" s="1">
        <v>1</v>
      </c>
      <c r="S1186" s="1" t="s">
        <v>110</v>
      </c>
      <c r="T1186" s="1" t="s">
        <v>111</v>
      </c>
      <c r="U1186" s="1" t="s">
        <v>112</v>
      </c>
      <c r="V1186" s="1">
        <v>411</v>
      </c>
      <c r="Y1186" s="1">
        <v>410080</v>
      </c>
      <c r="Z1186" s="1" t="s">
        <v>113</v>
      </c>
      <c r="AG1186" s="1">
        <v>2</v>
      </c>
      <c r="AH1186" s="4">
        <v>42579</v>
      </c>
      <c r="AI1186" s="1">
        <v>57</v>
      </c>
      <c r="AS1186" s="4">
        <v>42548</v>
      </c>
      <c r="AT1186" s="4">
        <v>42885</v>
      </c>
      <c r="AU1186" s="4">
        <v>42663</v>
      </c>
      <c r="AW1186" s="1">
        <v>1</v>
      </c>
      <c r="AY1186" s="1" t="s">
        <v>116</v>
      </c>
      <c r="BB1186" s="1">
        <v>0</v>
      </c>
      <c r="BC1186" s="1">
        <v>0</v>
      </c>
      <c r="BD1186" s="1">
        <v>1</v>
      </c>
      <c r="BE1186" s="1">
        <v>3711</v>
      </c>
      <c r="BF1186" s="1" t="s">
        <v>146</v>
      </c>
      <c r="BG1186" s="1">
        <v>3711</v>
      </c>
      <c r="BH1186" s="1">
        <v>57.79</v>
      </c>
      <c r="BI1186" s="1">
        <v>79.62</v>
      </c>
      <c r="BJ1186" s="1">
        <v>0</v>
      </c>
      <c r="BL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S1186" s="1">
        <v>0</v>
      </c>
      <c r="BT1186" s="1">
        <v>0</v>
      </c>
      <c r="BU1186" s="1">
        <v>1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3711</v>
      </c>
      <c r="CD1186" s="1">
        <v>1</v>
      </c>
      <c r="CE1186" s="1" t="s">
        <v>118</v>
      </c>
      <c r="CF1186" s="1" t="s">
        <v>1511</v>
      </c>
      <c r="CG1186" s="1" t="str">
        <f>"05"</f>
        <v>05</v>
      </c>
      <c r="CH1186" s="1" t="str">
        <f>"2"</f>
        <v>2</v>
      </c>
      <c r="CI1186" s="1" t="str">
        <f>"07"</f>
        <v>07</v>
      </c>
      <c r="CJ1186" s="1" t="s">
        <v>120</v>
      </c>
      <c r="CK1186" s="1" t="str">
        <f>"05"</f>
        <v>05</v>
      </c>
      <c r="CL1186" s="1" t="s">
        <v>121</v>
      </c>
      <c r="CW1186" s="1">
        <v>0</v>
      </c>
      <c r="CX1186" s="1">
        <v>0</v>
      </c>
      <c r="CY1186" s="1">
        <v>0</v>
      </c>
    </row>
    <row r="1187" spans="1:103">
      <c r="A1187" s="1">
        <v>410</v>
      </c>
      <c r="B1187" s="1" t="s">
        <v>138</v>
      </c>
      <c r="C1187" s="1">
        <v>410378</v>
      </c>
      <c r="D1187" s="1" t="s">
        <v>102</v>
      </c>
      <c r="E1187" s="1">
        <v>8673</v>
      </c>
      <c r="F1187" s="1" t="s">
        <v>191</v>
      </c>
      <c r="G1187" s="1" t="s">
        <v>192</v>
      </c>
      <c r="I1187" s="1" t="s">
        <v>192</v>
      </c>
      <c r="K1187" s="1">
        <v>39</v>
      </c>
      <c r="L1187" s="1">
        <v>39</v>
      </c>
      <c r="M1187" s="1" t="s">
        <v>1725</v>
      </c>
      <c r="N1187" s="1" t="s">
        <v>1726</v>
      </c>
      <c r="O1187" s="1" t="s">
        <v>1360</v>
      </c>
      <c r="P1187" s="1" t="s">
        <v>132</v>
      </c>
      <c r="Q1187" s="1" t="s">
        <v>109</v>
      </c>
      <c r="R1187" s="1">
        <v>1</v>
      </c>
      <c r="S1187" s="1" t="s">
        <v>110</v>
      </c>
      <c r="T1187" s="1" t="s">
        <v>111</v>
      </c>
      <c r="U1187" s="1" t="s">
        <v>112</v>
      </c>
      <c r="V1187" s="1">
        <v>411</v>
      </c>
      <c r="Y1187" s="1">
        <v>410080</v>
      </c>
      <c r="Z1187" s="1" t="s">
        <v>113</v>
      </c>
      <c r="AG1187" s="1">
        <v>2</v>
      </c>
      <c r="AH1187" s="4">
        <v>42579</v>
      </c>
      <c r="AI1187" s="1">
        <v>57</v>
      </c>
      <c r="AS1187" s="4">
        <v>42548</v>
      </c>
      <c r="AT1187" s="4">
        <v>42885</v>
      </c>
      <c r="AU1187" s="4">
        <v>42663</v>
      </c>
      <c r="AW1187" s="1">
        <v>1</v>
      </c>
      <c r="AY1187" s="1" t="s">
        <v>116</v>
      </c>
      <c r="BB1187" s="1">
        <v>0</v>
      </c>
      <c r="BC1187" s="1">
        <v>0</v>
      </c>
      <c r="BD1187" s="1">
        <v>1</v>
      </c>
      <c r="BE1187" s="1">
        <v>3711</v>
      </c>
      <c r="BF1187" s="1" t="s">
        <v>146</v>
      </c>
      <c r="BG1187" s="1">
        <v>3711</v>
      </c>
      <c r="BH1187" s="1">
        <v>57.79</v>
      </c>
      <c r="BI1187" s="1">
        <v>79.62</v>
      </c>
      <c r="BJ1187" s="1">
        <v>0</v>
      </c>
      <c r="BL1187" s="1">
        <v>0</v>
      </c>
      <c r="BN1187" s="1">
        <v>0</v>
      </c>
      <c r="BO1187" s="1">
        <v>0</v>
      </c>
      <c r="BP1187" s="1">
        <v>0</v>
      </c>
      <c r="BQ1187" s="1">
        <v>0</v>
      </c>
      <c r="BR1187" s="1">
        <v>0</v>
      </c>
      <c r="BS1187" s="1">
        <v>0</v>
      </c>
      <c r="BT1187" s="1">
        <v>0</v>
      </c>
      <c r="BU1187" s="1">
        <v>1</v>
      </c>
      <c r="BV1187" s="1">
        <v>0</v>
      </c>
      <c r="BW1187" s="1">
        <v>0</v>
      </c>
      <c r="BX1187" s="1">
        <v>0</v>
      </c>
      <c r="BY1187" s="1">
        <v>0</v>
      </c>
      <c r="BZ1187" s="1">
        <v>0</v>
      </c>
      <c r="CA1187" s="1">
        <v>0</v>
      </c>
      <c r="CB1187" s="1">
        <v>0</v>
      </c>
      <c r="CC1187" s="1">
        <v>3711</v>
      </c>
      <c r="CD1187" s="1">
        <v>1</v>
      </c>
      <c r="CE1187" s="1" t="s">
        <v>118</v>
      </c>
      <c r="CF1187" s="1" t="s">
        <v>1511</v>
      </c>
      <c r="CG1187" s="1" t="str">
        <f>"05"</f>
        <v>05</v>
      </c>
      <c r="CH1187" s="1" t="str">
        <f>"2"</f>
        <v>2</v>
      </c>
      <c r="CI1187" s="1" t="str">
        <f>"07"</f>
        <v>07</v>
      </c>
      <c r="CJ1187" s="1" t="s">
        <v>120</v>
      </c>
      <c r="CK1187" s="1" t="str">
        <f>"05"</f>
        <v>05</v>
      </c>
      <c r="CL1187" s="1" t="s">
        <v>121</v>
      </c>
      <c r="CW1187" s="1">
        <v>0</v>
      </c>
      <c r="CX1187" s="1">
        <v>0</v>
      </c>
      <c r="CY1187" s="1">
        <v>0</v>
      </c>
    </row>
    <row r="1188" spans="1:103">
      <c r="A1188" s="1">
        <v>410</v>
      </c>
      <c r="B1188" s="1" t="s">
        <v>138</v>
      </c>
      <c r="C1188" s="1">
        <v>410378</v>
      </c>
      <c r="D1188" s="1" t="s">
        <v>102</v>
      </c>
      <c r="E1188" s="1">
        <v>8673</v>
      </c>
      <c r="F1188" s="1" t="s">
        <v>191</v>
      </c>
      <c r="G1188" s="1" t="s">
        <v>192</v>
      </c>
      <c r="I1188" s="1" t="s">
        <v>192</v>
      </c>
      <c r="K1188" s="1">
        <v>53</v>
      </c>
      <c r="L1188" s="1">
        <v>53</v>
      </c>
      <c r="M1188" s="1" t="s">
        <v>1725</v>
      </c>
      <c r="N1188" s="1" t="s">
        <v>1726</v>
      </c>
      <c r="O1188" s="1" t="s">
        <v>1360</v>
      </c>
      <c r="P1188" s="1" t="s">
        <v>132</v>
      </c>
      <c r="Q1188" s="1" t="s">
        <v>109</v>
      </c>
      <c r="R1188" s="1">
        <v>1</v>
      </c>
      <c r="S1188" s="1" t="s">
        <v>110</v>
      </c>
      <c r="T1188" s="1" t="s">
        <v>111</v>
      </c>
      <c r="U1188" s="1" t="s">
        <v>112</v>
      </c>
      <c r="V1188" s="1">
        <v>411</v>
      </c>
      <c r="Y1188" s="1">
        <v>410080</v>
      </c>
      <c r="Z1188" s="1" t="s">
        <v>113</v>
      </c>
      <c r="AG1188" s="1">
        <v>2</v>
      </c>
      <c r="AH1188" s="4">
        <v>42579</v>
      </c>
      <c r="AI1188" s="1">
        <v>57</v>
      </c>
      <c r="AS1188" s="4">
        <v>42548</v>
      </c>
      <c r="AT1188" s="4">
        <v>42885</v>
      </c>
      <c r="AU1188" s="4">
        <v>42663</v>
      </c>
      <c r="AW1188" s="1">
        <v>1</v>
      </c>
      <c r="AY1188" s="1" t="s">
        <v>116</v>
      </c>
      <c r="BB1188" s="1">
        <v>0</v>
      </c>
      <c r="BC1188" s="1">
        <v>0</v>
      </c>
      <c r="BD1188" s="1">
        <v>1</v>
      </c>
      <c r="BE1188" s="1">
        <v>3711</v>
      </c>
      <c r="BF1188" s="1" t="s">
        <v>146</v>
      </c>
      <c r="BG1188" s="1">
        <v>3711</v>
      </c>
      <c r="BH1188" s="1">
        <v>57.79</v>
      </c>
      <c r="BI1188" s="1">
        <v>79.62</v>
      </c>
      <c r="BJ1188" s="1">
        <v>0</v>
      </c>
      <c r="BL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0</v>
      </c>
      <c r="BS1188" s="1">
        <v>0</v>
      </c>
      <c r="BT1188" s="1">
        <v>0</v>
      </c>
      <c r="BU1188" s="1">
        <v>1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3711</v>
      </c>
      <c r="CD1188" s="1">
        <v>1</v>
      </c>
      <c r="CE1188" s="1" t="s">
        <v>118</v>
      </c>
      <c r="CF1188" s="1" t="s">
        <v>1511</v>
      </c>
      <c r="CG1188" s="1" t="str">
        <f>"05"</f>
        <v>05</v>
      </c>
      <c r="CH1188" s="1" t="str">
        <f>"2"</f>
        <v>2</v>
      </c>
      <c r="CI1188" s="1" t="str">
        <f>"07"</f>
        <v>07</v>
      </c>
      <c r="CJ1188" s="1" t="s">
        <v>120</v>
      </c>
      <c r="CK1188" s="1" t="str">
        <f>"05"</f>
        <v>05</v>
      </c>
      <c r="CL1188" s="1" t="s">
        <v>121</v>
      </c>
      <c r="CW1188" s="1">
        <v>0</v>
      </c>
      <c r="CX1188" s="1">
        <v>0</v>
      </c>
      <c r="CY1188" s="1">
        <v>0</v>
      </c>
    </row>
    <row r="1189" spans="1:103">
      <c r="A1189" s="1">
        <v>410</v>
      </c>
      <c r="B1189" s="1" t="s">
        <v>138</v>
      </c>
      <c r="C1189" s="1">
        <v>410378</v>
      </c>
      <c r="D1189" s="1" t="s">
        <v>102</v>
      </c>
      <c r="E1189" s="1">
        <v>8673</v>
      </c>
      <c r="F1189" s="1" t="s">
        <v>191</v>
      </c>
      <c r="G1189" s="1" t="s">
        <v>192</v>
      </c>
      <c r="I1189" s="1" t="s">
        <v>192</v>
      </c>
      <c r="K1189" s="1">
        <v>55</v>
      </c>
      <c r="L1189" s="1">
        <v>55</v>
      </c>
      <c r="M1189" s="1" t="s">
        <v>1725</v>
      </c>
      <c r="N1189" s="1" t="s">
        <v>1726</v>
      </c>
      <c r="O1189" s="1" t="s">
        <v>1360</v>
      </c>
      <c r="P1189" s="1" t="s">
        <v>132</v>
      </c>
      <c r="Q1189" s="1" t="s">
        <v>109</v>
      </c>
      <c r="R1189" s="1">
        <v>1</v>
      </c>
      <c r="S1189" s="1" t="s">
        <v>110</v>
      </c>
      <c r="T1189" s="1" t="s">
        <v>111</v>
      </c>
      <c r="U1189" s="1" t="s">
        <v>112</v>
      </c>
      <c r="V1189" s="1">
        <v>411</v>
      </c>
      <c r="Y1189" s="1">
        <v>410080</v>
      </c>
      <c r="Z1189" s="1" t="s">
        <v>113</v>
      </c>
      <c r="AG1189" s="1">
        <v>2</v>
      </c>
      <c r="AH1189" s="4">
        <v>42579</v>
      </c>
      <c r="AI1189" s="1">
        <v>57</v>
      </c>
      <c r="AS1189" s="4">
        <v>42548</v>
      </c>
      <c r="AT1189" s="4">
        <v>42885</v>
      </c>
      <c r="AU1189" s="4">
        <v>42663</v>
      </c>
      <c r="AW1189" s="1">
        <v>1</v>
      </c>
      <c r="AY1189" s="1" t="s">
        <v>116</v>
      </c>
      <c r="BB1189" s="1">
        <v>0</v>
      </c>
      <c r="BC1189" s="1">
        <v>0</v>
      </c>
      <c r="BD1189" s="1">
        <v>1</v>
      </c>
      <c r="BE1189" s="1">
        <v>3711</v>
      </c>
      <c r="BF1189" s="1" t="s">
        <v>146</v>
      </c>
      <c r="BG1189" s="1">
        <v>3711</v>
      </c>
      <c r="BH1189" s="1">
        <v>57.79</v>
      </c>
      <c r="BI1189" s="1">
        <v>79.62</v>
      </c>
      <c r="BJ1189" s="1">
        <v>0</v>
      </c>
      <c r="BL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0</v>
      </c>
      <c r="BS1189" s="1">
        <v>0</v>
      </c>
      <c r="BT1189" s="1">
        <v>0</v>
      </c>
      <c r="BU1189" s="1">
        <v>1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</v>
      </c>
      <c r="CC1189" s="1">
        <v>3711</v>
      </c>
      <c r="CD1189" s="1">
        <v>1</v>
      </c>
      <c r="CE1189" s="1" t="s">
        <v>118</v>
      </c>
      <c r="CF1189" s="1" t="s">
        <v>1511</v>
      </c>
      <c r="CG1189" s="1" t="str">
        <f>"05"</f>
        <v>05</v>
      </c>
      <c r="CH1189" s="1" t="str">
        <f>"2"</f>
        <v>2</v>
      </c>
      <c r="CI1189" s="1" t="str">
        <f>"07"</f>
        <v>07</v>
      </c>
      <c r="CJ1189" s="1" t="s">
        <v>120</v>
      </c>
      <c r="CK1189" s="1" t="str">
        <f>"05"</f>
        <v>05</v>
      </c>
      <c r="CL1189" s="1" t="s">
        <v>121</v>
      </c>
      <c r="CW1189" s="1">
        <v>0</v>
      </c>
      <c r="CX1189" s="1">
        <v>0</v>
      </c>
      <c r="CY1189" s="1">
        <v>0</v>
      </c>
    </row>
    <row r="1190" spans="1:103">
      <c r="A1190" s="1">
        <v>410</v>
      </c>
      <c r="B1190" s="1" t="s">
        <v>138</v>
      </c>
      <c r="C1190" s="1">
        <v>410378</v>
      </c>
      <c r="D1190" s="1" t="s">
        <v>102</v>
      </c>
      <c r="E1190" s="1">
        <v>8673</v>
      </c>
      <c r="F1190" s="1" t="s">
        <v>191</v>
      </c>
      <c r="G1190" s="1" t="s">
        <v>192</v>
      </c>
      <c r="I1190" s="1" t="s">
        <v>192</v>
      </c>
      <c r="K1190" s="1">
        <v>56</v>
      </c>
      <c r="L1190" s="1">
        <v>56</v>
      </c>
      <c r="M1190" s="1" t="s">
        <v>1725</v>
      </c>
      <c r="N1190" s="1" t="s">
        <v>1726</v>
      </c>
      <c r="O1190" s="1" t="s">
        <v>1360</v>
      </c>
      <c r="P1190" s="1" t="s">
        <v>132</v>
      </c>
      <c r="Q1190" s="1" t="s">
        <v>109</v>
      </c>
      <c r="R1190" s="1">
        <v>1</v>
      </c>
      <c r="S1190" s="1" t="s">
        <v>110</v>
      </c>
      <c r="T1190" s="1" t="s">
        <v>111</v>
      </c>
      <c r="U1190" s="1" t="s">
        <v>112</v>
      </c>
      <c r="V1190" s="1">
        <v>411</v>
      </c>
      <c r="Y1190" s="1">
        <v>410080</v>
      </c>
      <c r="Z1190" s="1" t="s">
        <v>113</v>
      </c>
      <c r="AG1190" s="1">
        <v>2</v>
      </c>
      <c r="AH1190" s="4">
        <v>42579</v>
      </c>
      <c r="AI1190" s="1">
        <v>57</v>
      </c>
      <c r="AS1190" s="4">
        <v>42548</v>
      </c>
      <c r="AT1190" s="4">
        <v>42885</v>
      </c>
      <c r="AU1190" s="4">
        <v>42663</v>
      </c>
      <c r="AW1190" s="1">
        <v>1</v>
      </c>
      <c r="AY1190" s="1" t="s">
        <v>116</v>
      </c>
      <c r="BB1190" s="1">
        <v>0</v>
      </c>
      <c r="BC1190" s="1">
        <v>0</v>
      </c>
      <c r="BD1190" s="1">
        <v>1</v>
      </c>
      <c r="BE1190" s="1">
        <v>3711</v>
      </c>
      <c r="BF1190" s="1" t="s">
        <v>146</v>
      </c>
      <c r="BG1190" s="1">
        <v>3711</v>
      </c>
      <c r="BH1190" s="1">
        <v>57.79</v>
      </c>
      <c r="BI1190" s="1">
        <v>79.62</v>
      </c>
      <c r="BJ1190" s="1">
        <v>0</v>
      </c>
      <c r="BL1190" s="1">
        <v>0</v>
      </c>
      <c r="BN1190" s="1">
        <v>0</v>
      </c>
      <c r="BO1190" s="1">
        <v>0</v>
      </c>
      <c r="BP1190" s="1">
        <v>0</v>
      </c>
      <c r="BQ1190" s="1">
        <v>0</v>
      </c>
      <c r="BR1190" s="1">
        <v>0</v>
      </c>
      <c r="BS1190" s="1">
        <v>0</v>
      </c>
      <c r="BT1190" s="1">
        <v>0</v>
      </c>
      <c r="BU1190" s="1">
        <v>1</v>
      </c>
      <c r="BV1190" s="1">
        <v>0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</v>
      </c>
      <c r="CC1190" s="1">
        <v>3711</v>
      </c>
      <c r="CD1190" s="1">
        <v>1</v>
      </c>
      <c r="CE1190" s="1" t="s">
        <v>118</v>
      </c>
      <c r="CF1190" s="1" t="s">
        <v>1511</v>
      </c>
      <c r="CG1190" s="1" t="str">
        <f>"05"</f>
        <v>05</v>
      </c>
      <c r="CH1190" s="1" t="str">
        <f>"2"</f>
        <v>2</v>
      </c>
      <c r="CI1190" s="1" t="str">
        <f>"07"</f>
        <v>07</v>
      </c>
      <c r="CJ1190" s="1" t="s">
        <v>120</v>
      </c>
      <c r="CK1190" s="1" t="str">
        <f>"05"</f>
        <v>05</v>
      </c>
      <c r="CL1190" s="1" t="s">
        <v>121</v>
      </c>
      <c r="CW1190" s="1">
        <v>0</v>
      </c>
      <c r="CX1190" s="1">
        <v>0</v>
      </c>
      <c r="CY1190" s="1">
        <v>0</v>
      </c>
    </row>
    <row r="1191" spans="1:103">
      <c r="A1191" s="1">
        <v>410</v>
      </c>
      <c r="B1191" s="1" t="s">
        <v>138</v>
      </c>
      <c r="C1191" s="1">
        <v>410378</v>
      </c>
      <c r="D1191" s="1" t="s">
        <v>102</v>
      </c>
      <c r="E1191" s="1">
        <v>8673</v>
      </c>
      <c r="F1191" s="1" t="s">
        <v>191</v>
      </c>
      <c r="G1191" s="1" t="s">
        <v>192</v>
      </c>
      <c r="I1191" s="1" t="s">
        <v>192</v>
      </c>
      <c r="K1191" s="1">
        <v>57</v>
      </c>
      <c r="L1191" s="1">
        <v>57</v>
      </c>
      <c r="M1191" s="1" t="s">
        <v>1725</v>
      </c>
      <c r="N1191" s="1" t="s">
        <v>1726</v>
      </c>
      <c r="O1191" s="1" t="s">
        <v>1360</v>
      </c>
      <c r="P1191" s="1" t="s">
        <v>132</v>
      </c>
      <c r="Q1191" s="1" t="s">
        <v>109</v>
      </c>
      <c r="R1191" s="1">
        <v>1</v>
      </c>
      <c r="S1191" s="1" t="s">
        <v>110</v>
      </c>
      <c r="T1191" s="1" t="s">
        <v>111</v>
      </c>
      <c r="U1191" s="1" t="s">
        <v>112</v>
      </c>
      <c r="V1191" s="1">
        <v>411</v>
      </c>
      <c r="Y1191" s="1">
        <v>410080</v>
      </c>
      <c r="Z1191" s="1" t="s">
        <v>113</v>
      </c>
      <c r="AG1191" s="1">
        <v>2</v>
      </c>
      <c r="AH1191" s="4">
        <v>42579</v>
      </c>
      <c r="AI1191" s="1">
        <v>57</v>
      </c>
      <c r="AS1191" s="4">
        <v>42548</v>
      </c>
      <c r="AT1191" s="4">
        <v>42885</v>
      </c>
      <c r="AU1191" s="4">
        <v>42663</v>
      </c>
      <c r="AW1191" s="1">
        <v>1</v>
      </c>
      <c r="AY1191" s="1" t="s">
        <v>116</v>
      </c>
      <c r="BB1191" s="1">
        <v>0</v>
      </c>
      <c r="BC1191" s="1">
        <v>0</v>
      </c>
      <c r="BD1191" s="1">
        <v>1</v>
      </c>
      <c r="BE1191" s="1">
        <v>3711</v>
      </c>
      <c r="BF1191" s="1" t="s">
        <v>146</v>
      </c>
      <c r="BG1191" s="1">
        <v>3711</v>
      </c>
      <c r="BH1191" s="1">
        <v>57.79</v>
      </c>
      <c r="BI1191" s="1">
        <v>79.62</v>
      </c>
      <c r="BJ1191" s="1">
        <v>0</v>
      </c>
      <c r="BL1191" s="1">
        <v>0</v>
      </c>
      <c r="BN1191" s="1">
        <v>0</v>
      </c>
      <c r="BO1191" s="1">
        <v>0</v>
      </c>
      <c r="BP1191" s="1">
        <v>0</v>
      </c>
      <c r="BQ1191" s="1">
        <v>0</v>
      </c>
      <c r="BR1191" s="1">
        <v>0</v>
      </c>
      <c r="BS1191" s="1">
        <v>0</v>
      </c>
      <c r="BT1191" s="1">
        <v>0</v>
      </c>
      <c r="BU1191" s="1">
        <v>1</v>
      </c>
      <c r="BV1191" s="1">
        <v>0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3711</v>
      </c>
      <c r="CD1191" s="1">
        <v>1</v>
      </c>
      <c r="CE1191" s="1" t="s">
        <v>118</v>
      </c>
      <c r="CF1191" s="1" t="s">
        <v>1511</v>
      </c>
      <c r="CG1191" s="1" t="str">
        <f>"05"</f>
        <v>05</v>
      </c>
      <c r="CH1191" s="1" t="str">
        <f>"2"</f>
        <v>2</v>
      </c>
      <c r="CI1191" s="1" t="str">
        <f>"07"</f>
        <v>07</v>
      </c>
      <c r="CJ1191" s="1" t="s">
        <v>120</v>
      </c>
      <c r="CK1191" s="1" t="str">
        <f>"05"</f>
        <v>05</v>
      </c>
      <c r="CL1191" s="1" t="s">
        <v>121</v>
      </c>
      <c r="CW1191" s="1">
        <v>0</v>
      </c>
      <c r="CX1191" s="1">
        <v>0</v>
      </c>
      <c r="CY1191" s="1">
        <v>0</v>
      </c>
    </row>
    <row r="1192" spans="1:103">
      <c r="A1192" s="1">
        <v>410</v>
      </c>
      <c r="B1192" s="1" t="s">
        <v>138</v>
      </c>
      <c r="C1192" s="1">
        <v>410378</v>
      </c>
      <c r="D1192" s="1" t="s">
        <v>102</v>
      </c>
      <c r="E1192" s="1">
        <v>8673</v>
      </c>
      <c r="F1192" s="1" t="s">
        <v>191</v>
      </c>
      <c r="G1192" s="1" t="s">
        <v>192</v>
      </c>
      <c r="I1192" s="1" t="s">
        <v>192</v>
      </c>
      <c r="K1192" s="1">
        <v>58</v>
      </c>
      <c r="L1192" s="1">
        <v>58</v>
      </c>
      <c r="M1192" s="1" t="s">
        <v>1725</v>
      </c>
      <c r="N1192" s="1" t="s">
        <v>1726</v>
      </c>
      <c r="O1192" s="1" t="s">
        <v>1360</v>
      </c>
      <c r="P1192" s="1" t="s">
        <v>132</v>
      </c>
      <c r="Q1192" s="1" t="s">
        <v>109</v>
      </c>
      <c r="R1192" s="1">
        <v>1</v>
      </c>
      <c r="S1192" s="1" t="s">
        <v>110</v>
      </c>
      <c r="T1192" s="1" t="s">
        <v>111</v>
      </c>
      <c r="U1192" s="1" t="s">
        <v>112</v>
      </c>
      <c r="V1192" s="1">
        <v>411</v>
      </c>
      <c r="Y1192" s="1">
        <v>410080</v>
      </c>
      <c r="Z1192" s="1" t="s">
        <v>113</v>
      </c>
      <c r="AG1192" s="1">
        <v>2</v>
      </c>
      <c r="AH1192" s="4">
        <v>42579</v>
      </c>
      <c r="AI1192" s="1">
        <v>57</v>
      </c>
      <c r="AS1192" s="4">
        <v>42548</v>
      </c>
      <c r="AT1192" s="4">
        <v>42885</v>
      </c>
      <c r="AU1192" s="4">
        <v>42663</v>
      </c>
      <c r="AW1192" s="1">
        <v>1</v>
      </c>
      <c r="AY1192" s="1" t="s">
        <v>116</v>
      </c>
      <c r="BB1192" s="1">
        <v>0</v>
      </c>
      <c r="BC1192" s="1">
        <v>0</v>
      </c>
      <c r="BD1192" s="1">
        <v>1</v>
      </c>
      <c r="BE1192" s="1">
        <v>3711</v>
      </c>
      <c r="BF1192" s="1" t="s">
        <v>146</v>
      </c>
      <c r="BG1192" s="1">
        <v>3711</v>
      </c>
      <c r="BH1192" s="1">
        <v>57.79</v>
      </c>
      <c r="BI1192" s="1">
        <v>79.62</v>
      </c>
      <c r="BJ1192" s="1">
        <v>0</v>
      </c>
      <c r="BL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>
        <v>1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</v>
      </c>
      <c r="CC1192" s="1">
        <v>3711</v>
      </c>
      <c r="CD1192" s="1">
        <v>1</v>
      </c>
      <c r="CE1192" s="1" t="s">
        <v>118</v>
      </c>
      <c r="CF1192" s="1" t="s">
        <v>1511</v>
      </c>
      <c r="CG1192" s="1" t="str">
        <f>"05"</f>
        <v>05</v>
      </c>
      <c r="CH1192" s="1" t="str">
        <f>"2"</f>
        <v>2</v>
      </c>
      <c r="CI1192" s="1" t="str">
        <f>"07"</f>
        <v>07</v>
      </c>
      <c r="CJ1192" s="1" t="s">
        <v>120</v>
      </c>
      <c r="CK1192" s="1" t="str">
        <f>"05"</f>
        <v>05</v>
      </c>
      <c r="CL1192" s="1" t="s">
        <v>121</v>
      </c>
      <c r="CW1192" s="1">
        <v>0</v>
      </c>
      <c r="CX1192" s="1">
        <v>0</v>
      </c>
      <c r="CY1192" s="1">
        <v>0</v>
      </c>
    </row>
    <row r="1193" spans="1:103">
      <c r="A1193" s="1">
        <v>410</v>
      </c>
      <c r="B1193" s="1" t="s">
        <v>138</v>
      </c>
      <c r="C1193" s="1">
        <v>410378</v>
      </c>
      <c r="D1193" s="1" t="s">
        <v>102</v>
      </c>
      <c r="E1193" s="1">
        <v>8673</v>
      </c>
      <c r="F1193" s="1" t="s">
        <v>191</v>
      </c>
      <c r="G1193" s="1" t="s">
        <v>192</v>
      </c>
      <c r="I1193" s="1" t="s">
        <v>192</v>
      </c>
      <c r="K1193" s="1">
        <v>59</v>
      </c>
      <c r="L1193" s="1">
        <v>59</v>
      </c>
      <c r="M1193" s="1" t="s">
        <v>1725</v>
      </c>
      <c r="N1193" s="1" t="s">
        <v>1726</v>
      </c>
      <c r="O1193" s="1" t="s">
        <v>1360</v>
      </c>
      <c r="P1193" s="1" t="s">
        <v>132</v>
      </c>
      <c r="Q1193" s="1" t="s">
        <v>109</v>
      </c>
      <c r="R1193" s="1">
        <v>1</v>
      </c>
      <c r="S1193" s="1" t="s">
        <v>110</v>
      </c>
      <c r="T1193" s="1" t="s">
        <v>111</v>
      </c>
      <c r="U1193" s="1" t="s">
        <v>112</v>
      </c>
      <c r="V1193" s="1">
        <v>411</v>
      </c>
      <c r="Y1193" s="1">
        <v>410080</v>
      </c>
      <c r="Z1193" s="1" t="s">
        <v>113</v>
      </c>
      <c r="AG1193" s="1">
        <v>2</v>
      </c>
      <c r="AH1193" s="4">
        <v>42579</v>
      </c>
      <c r="AI1193" s="1">
        <v>57</v>
      </c>
      <c r="AS1193" s="4">
        <v>42548</v>
      </c>
      <c r="AT1193" s="4">
        <v>42885</v>
      </c>
      <c r="AU1193" s="4">
        <v>42663</v>
      </c>
      <c r="AW1193" s="1">
        <v>1</v>
      </c>
      <c r="AY1193" s="1" t="s">
        <v>116</v>
      </c>
      <c r="BB1193" s="1">
        <v>0</v>
      </c>
      <c r="BC1193" s="1">
        <v>0</v>
      </c>
      <c r="BD1193" s="1">
        <v>1</v>
      </c>
      <c r="BE1193" s="1">
        <v>3711</v>
      </c>
      <c r="BF1193" s="1" t="s">
        <v>146</v>
      </c>
      <c r="BG1193" s="1">
        <v>3711</v>
      </c>
      <c r="BH1193" s="1">
        <v>57.79</v>
      </c>
      <c r="BI1193" s="1">
        <v>79.62</v>
      </c>
      <c r="BJ1193" s="1">
        <v>0</v>
      </c>
      <c r="BL1193" s="1">
        <v>0</v>
      </c>
      <c r="BN1193" s="1">
        <v>0</v>
      </c>
      <c r="BO1193" s="1">
        <v>0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>
        <v>1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3711</v>
      </c>
      <c r="CD1193" s="1">
        <v>1</v>
      </c>
      <c r="CE1193" s="1" t="s">
        <v>118</v>
      </c>
      <c r="CF1193" s="1" t="s">
        <v>1511</v>
      </c>
      <c r="CG1193" s="1" t="str">
        <f>"05"</f>
        <v>05</v>
      </c>
      <c r="CH1193" s="1" t="str">
        <f>"2"</f>
        <v>2</v>
      </c>
      <c r="CI1193" s="1" t="str">
        <f>"07"</f>
        <v>07</v>
      </c>
      <c r="CJ1193" s="1" t="s">
        <v>120</v>
      </c>
      <c r="CK1193" s="1" t="str">
        <f>"05"</f>
        <v>05</v>
      </c>
      <c r="CL1193" s="1" t="s">
        <v>121</v>
      </c>
      <c r="CW1193" s="1">
        <v>0</v>
      </c>
      <c r="CX1193" s="1">
        <v>0</v>
      </c>
      <c r="CY1193" s="1">
        <v>0</v>
      </c>
    </row>
    <row r="1194" spans="1:103">
      <c r="A1194" s="1">
        <v>410</v>
      </c>
      <c r="B1194" s="1" t="s">
        <v>138</v>
      </c>
      <c r="C1194" s="1">
        <v>410378</v>
      </c>
      <c r="D1194" s="1" t="s">
        <v>102</v>
      </c>
      <c r="E1194" s="1">
        <v>8673</v>
      </c>
      <c r="F1194" s="1" t="s">
        <v>191</v>
      </c>
      <c r="G1194" s="1" t="s">
        <v>192</v>
      </c>
      <c r="I1194" s="1" t="s">
        <v>192</v>
      </c>
      <c r="K1194" s="1">
        <v>60</v>
      </c>
      <c r="L1194" s="1">
        <v>60</v>
      </c>
      <c r="M1194" s="1" t="s">
        <v>1725</v>
      </c>
      <c r="N1194" s="1" t="s">
        <v>1726</v>
      </c>
      <c r="O1194" s="1" t="s">
        <v>1360</v>
      </c>
      <c r="P1194" s="1" t="s">
        <v>132</v>
      </c>
      <c r="Q1194" s="1" t="s">
        <v>109</v>
      </c>
      <c r="R1194" s="1">
        <v>1</v>
      </c>
      <c r="S1194" s="1" t="s">
        <v>110</v>
      </c>
      <c r="T1194" s="1" t="s">
        <v>111</v>
      </c>
      <c r="U1194" s="1" t="s">
        <v>112</v>
      </c>
      <c r="V1194" s="1">
        <v>411</v>
      </c>
      <c r="Y1194" s="1">
        <v>410080</v>
      </c>
      <c r="Z1194" s="1" t="s">
        <v>113</v>
      </c>
      <c r="AG1194" s="1">
        <v>2</v>
      </c>
      <c r="AH1194" s="4">
        <v>42579</v>
      </c>
      <c r="AI1194" s="1">
        <v>57</v>
      </c>
      <c r="AS1194" s="4">
        <v>42548</v>
      </c>
      <c r="AT1194" s="4">
        <v>42885</v>
      </c>
      <c r="AU1194" s="4">
        <v>42663</v>
      </c>
      <c r="AW1194" s="1">
        <v>1</v>
      </c>
      <c r="AY1194" s="1" t="s">
        <v>116</v>
      </c>
      <c r="BB1194" s="1">
        <v>0</v>
      </c>
      <c r="BC1194" s="1">
        <v>0</v>
      </c>
      <c r="BD1194" s="1">
        <v>1</v>
      </c>
      <c r="BE1194" s="1">
        <v>3711</v>
      </c>
      <c r="BF1194" s="1" t="s">
        <v>146</v>
      </c>
      <c r="BG1194" s="1">
        <v>3711</v>
      </c>
      <c r="BH1194" s="1">
        <v>57.79</v>
      </c>
      <c r="BI1194" s="1">
        <v>79.62</v>
      </c>
      <c r="BJ1194" s="1">
        <v>0</v>
      </c>
      <c r="BL1194" s="1">
        <v>0</v>
      </c>
      <c r="BN1194" s="1">
        <v>0</v>
      </c>
      <c r="BO1194" s="1">
        <v>0</v>
      </c>
      <c r="BP1194" s="1">
        <v>0</v>
      </c>
      <c r="BQ1194" s="1">
        <v>0</v>
      </c>
      <c r="BR1194" s="1">
        <v>0</v>
      </c>
      <c r="BS1194" s="1">
        <v>0</v>
      </c>
      <c r="BT1194" s="1">
        <v>0</v>
      </c>
      <c r="BU1194" s="1">
        <v>1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</v>
      </c>
      <c r="CC1194" s="1">
        <v>3711</v>
      </c>
      <c r="CD1194" s="1">
        <v>1</v>
      </c>
      <c r="CE1194" s="1" t="s">
        <v>118</v>
      </c>
      <c r="CF1194" s="1" t="s">
        <v>1511</v>
      </c>
      <c r="CG1194" s="1" t="str">
        <f>"05"</f>
        <v>05</v>
      </c>
      <c r="CH1194" s="1" t="str">
        <f>"2"</f>
        <v>2</v>
      </c>
      <c r="CI1194" s="1" t="str">
        <f>"07"</f>
        <v>07</v>
      </c>
      <c r="CJ1194" s="1" t="s">
        <v>120</v>
      </c>
      <c r="CK1194" s="1" t="str">
        <f>"05"</f>
        <v>05</v>
      </c>
      <c r="CL1194" s="1" t="s">
        <v>121</v>
      </c>
      <c r="CW1194" s="1">
        <v>0</v>
      </c>
      <c r="CX1194" s="1">
        <v>0</v>
      </c>
      <c r="CY1194" s="1">
        <v>0</v>
      </c>
    </row>
    <row r="1195" spans="1:103">
      <c r="A1195" s="1">
        <v>410</v>
      </c>
      <c r="B1195" s="1" t="s">
        <v>138</v>
      </c>
      <c r="C1195" s="1">
        <v>410378</v>
      </c>
      <c r="D1195" s="1" t="s">
        <v>102</v>
      </c>
      <c r="E1195" s="1">
        <v>8673</v>
      </c>
      <c r="F1195" s="1" t="s">
        <v>191</v>
      </c>
      <c r="G1195" s="1" t="s">
        <v>192</v>
      </c>
      <c r="I1195" s="1" t="s">
        <v>192</v>
      </c>
      <c r="K1195" s="1">
        <v>61</v>
      </c>
      <c r="L1195" s="1">
        <v>61</v>
      </c>
      <c r="M1195" s="1" t="s">
        <v>1725</v>
      </c>
      <c r="N1195" s="1" t="s">
        <v>1726</v>
      </c>
      <c r="O1195" s="1" t="s">
        <v>1360</v>
      </c>
      <c r="P1195" s="1" t="s">
        <v>132</v>
      </c>
      <c r="Q1195" s="1" t="s">
        <v>109</v>
      </c>
      <c r="R1195" s="1">
        <v>1</v>
      </c>
      <c r="S1195" s="1" t="s">
        <v>110</v>
      </c>
      <c r="T1195" s="1" t="s">
        <v>111</v>
      </c>
      <c r="U1195" s="1" t="s">
        <v>112</v>
      </c>
      <c r="V1195" s="1">
        <v>411</v>
      </c>
      <c r="Y1195" s="1">
        <v>410080</v>
      </c>
      <c r="Z1195" s="1" t="s">
        <v>113</v>
      </c>
      <c r="AG1195" s="1">
        <v>2</v>
      </c>
      <c r="AH1195" s="4">
        <v>42579</v>
      </c>
      <c r="AI1195" s="1">
        <v>57</v>
      </c>
      <c r="AS1195" s="4">
        <v>42548</v>
      </c>
      <c r="AT1195" s="4">
        <v>42885</v>
      </c>
      <c r="AU1195" s="4">
        <v>42663</v>
      </c>
      <c r="AW1195" s="1">
        <v>1</v>
      </c>
      <c r="AY1195" s="1" t="s">
        <v>116</v>
      </c>
      <c r="BB1195" s="1">
        <v>0</v>
      </c>
      <c r="BC1195" s="1">
        <v>0</v>
      </c>
      <c r="BD1195" s="1">
        <v>1</v>
      </c>
      <c r="BE1195" s="1">
        <v>3711</v>
      </c>
      <c r="BF1195" s="1" t="s">
        <v>146</v>
      </c>
      <c r="BG1195" s="1">
        <v>3711</v>
      </c>
      <c r="BH1195" s="1">
        <v>57.79</v>
      </c>
      <c r="BI1195" s="1">
        <v>79.62</v>
      </c>
      <c r="BJ1195" s="1">
        <v>0</v>
      </c>
      <c r="BL1195" s="1">
        <v>0</v>
      </c>
      <c r="BN1195" s="1">
        <v>0</v>
      </c>
      <c r="BO1195" s="1">
        <v>0</v>
      </c>
      <c r="BP1195" s="1">
        <v>0</v>
      </c>
      <c r="BQ1195" s="1">
        <v>0</v>
      </c>
      <c r="BR1195" s="1">
        <v>0</v>
      </c>
      <c r="BS1195" s="1">
        <v>0</v>
      </c>
      <c r="BT1195" s="1">
        <v>0</v>
      </c>
      <c r="BU1195" s="1">
        <v>1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3711</v>
      </c>
      <c r="CD1195" s="1">
        <v>1</v>
      </c>
      <c r="CE1195" s="1" t="s">
        <v>118</v>
      </c>
      <c r="CF1195" s="1" t="s">
        <v>1511</v>
      </c>
      <c r="CG1195" s="1" t="str">
        <f>"05"</f>
        <v>05</v>
      </c>
      <c r="CH1195" s="1" t="str">
        <f>"2"</f>
        <v>2</v>
      </c>
      <c r="CI1195" s="1" t="str">
        <f>"07"</f>
        <v>07</v>
      </c>
      <c r="CJ1195" s="1" t="s">
        <v>120</v>
      </c>
      <c r="CK1195" s="1" t="str">
        <f>"05"</f>
        <v>05</v>
      </c>
      <c r="CL1195" s="1" t="s">
        <v>121</v>
      </c>
      <c r="CW1195" s="1">
        <v>0</v>
      </c>
      <c r="CX1195" s="1">
        <v>0</v>
      </c>
      <c r="CY1195" s="1">
        <v>0</v>
      </c>
    </row>
    <row r="1196" spans="1:103">
      <c r="A1196" s="1">
        <v>410</v>
      </c>
      <c r="B1196" s="1" t="s">
        <v>138</v>
      </c>
      <c r="C1196" s="1">
        <v>410378</v>
      </c>
      <c r="D1196" s="1" t="s">
        <v>102</v>
      </c>
      <c r="E1196" s="1">
        <v>8673</v>
      </c>
      <c r="F1196" s="1" t="s">
        <v>191</v>
      </c>
      <c r="G1196" s="1" t="s">
        <v>192</v>
      </c>
      <c r="I1196" s="1" t="s">
        <v>192</v>
      </c>
      <c r="K1196" s="1">
        <v>82</v>
      </c>
      <c r="L1196" s="1">
        <v>82</v>
      </c>
      <c r="M1196" s="1" t="s">
        <v>1725</v>
      </c>
      <c r="N1196" s="1" t="s">
        <v>1726</v>
      </c>
      <c r="O1196" s="1" t="s">
        <v>1360</v>
      </c>
      <c r="P1196" s="1" t="s">
        <v>132</v>
      </c>
      <c r="Q1196" s="1" t="s">
        <v>109</v>
      </c>
      <c r="R1196" s="1">
        <v>1</v>
      </c>
      <c r="S1196" s="1" t="s">
        <v>110</v>
      </c>
      <c r="T1196" s="1" t="s">
        <v>111</v>
      </c>
      <c r="U1196" s="1" t="s">
        <v>112</v>
      </c>
      <c r="V1196" s="1">
        <v>411</v>
      </c>
      <c r="Y1196" s="1">
        <v>410080</v>
      </c>
      <c r="Z1196" s="1" t="s">
        <v>113</v>
      </c>
      <c r="AG1196" s="1">
        <v>2</v>
      </c>
      <c r="AH1196" s="4">
        <v>42579</v>
      </c>
      <c r="AI1196" s="1">
        <v>57</v>
      </c>
      <c r="AS1196" s="4">
        <v>42548</v>
      </c>
      <c r="AT1196" s="4">
        <v>42885</v>
      </c>
      <c r="AU1196" s="4">
        <v>42663</v>
      </c>
      <c r="AW1196" s="1">
        <v>1</v>
      </c>
      <c r="AY1196" s="1" t="s">
        <v>116</v>
      </c>
      <c r="BB1196" s="1">
        <v>0</v>
      </c>
      <c r="BC1196" s="1">
        <v>0</v>
      </c>
      <c r="BD1196" s="1">
        <v>1</v>
      </c>
      <c r="BE1196" s="1">
        <v>3711</v>
      </c>
      <c r="BF1196" s="1" t="s">
        <v>146</v>
      </c>
      <c r="BG1196" s="1">
        <v>3711</v>
      </c>
      <c r="BH1196" s="1">
        <v>57.79</v>
      </c>
      <c r="BI1196" s="1">
        <v>79.62</v>
      </c>
      <c r="BJ1196" s="1">
        <v>0</v>
      </c>
      <c r="BL1196" s="1">
        <v>0</v>
      </c>
      <c r="BN1196" s="1">
        <v>0</v>
      </c>
      <c r="BO1196" s="1">
        <v>0</v>
      </c>
      <c r="BP1196" s="1">
        <v>0</v>
      </c>
      <c r="BQ1196" s="1">
        <v>0</v>
      </c>
      <c r="BR1196" s="1">
        <v>0</v>
      </c>
      <c r="BS1196" s="1">
        <v>0</v>
      </c>
      <c r="BT1196" s="1">
        <v>0</v>
      </c>
      <c r="BU1196" s="1">
        <v>1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0</v>
      </c>
      <c r="CB1196" s="1">
        <v>0</v>
      </c>
      <c r="CC1196" s="1">
        <v>3711</v>
      </c>
      <c r="CD1196" s="1">
        <v>1</v>
      </c>
      <c r="CE1196" s="1" t="s">
        <v>118</v>
      </c>
      <c r="CF1196" s="1" t="s">
        <v>1511</v>
      </c>
      <c r="CG1196" s="1" t="str">
        <f>"05"</f>
        <v>05</v>
      </c>
      <c r="CH1196" s="1" t="str">
        <f>"2"</f>
        <v>2</v>
      </c>
      <c r="CI1196" s="1" t="str">
        <f>"07"</f>
        <v>07</v>
      </c>
      <c r="CJ1196" s="1" t="s">
        <v>120</v>
      </c>
      <c r="CK1196" s="1" t="str">
        <f>"05"</f>
        <v>05</v>
      </c>
      <c r="CL1196" s="1" t="s">
        <v>121</v>
      </c>
      <c r="CW1196" s="1">
        <v>0</v>
      </c>
      <c r="CX1196" s="1">
        <v>0</v>
      </c>
      <c r="CY1196" s="1">
        <v>0</v>
      </c>
    </row>
    <row r="1197" spans="1:103">
      <c r="A1197" s="1">
        <v>410</v>
      </c>
      <c r="B1197" s="1" t="s">
        <v>138</v>
      </c>
      <c r="C1197" s="1">
        <v>410378</v>
      </c>
      <c r="D1197" s="1" t="s">
        <v>102</v>
      </c>
      <c r="E1197" s="1">
        <v>8673</v>
      </c>
      <c r="F1197" s="1" t="s">
        <v>191</v>
      </c>
      <c r="G1197" s="1" t="s">
        <v>192</v>
      </c>
      <c r="I1197" s="1" t="s">
        <v>192</v>
      </c>
      <c r="K1197" s="1">
        <v>84</v>
      </c>
      <c r="L1197" s="1">
        <v>84</v>
      </c>
      <c r="M1197" s="1" t="s">
        <v>1725</v>
      </c>
      <c r="N1197" s="1" t="s">
        <v>1726</v>
      </c>
      <c r="O1197" s="1" t="s">
        <v>1360</v>
      </c>
      <c r="P1197" s="1" t="s">
        <v>132</v>
      </c>
      <c r="Q1197" s="1" t="s">
        <v>109</v>
      </c>
      <c r="R1197" s="1">
        <v>1</v>
      </c>
      <c r="S1197" s="1" t="s">
        <v>110</v>
      </c>
      <c r="T1197" s="1" t="s">
        <v>111</v>
      </c>
      <c r="U1197" s="1" t="s">
        <v>112</v>
      </c>
      <c r="V1197" s="1">
        <v>411</v>
      </c>
      <c r="Y1197" s="1">
        <v>410080</v>
      </c>
      <c r="Z1197" s="1" t="s">
        <v>113</v>
      </c>
      <c r="AG1197" s="1">
        <v>2</v>
      </c>
      <c r="AH1197" s="4">
        <v>42579</v>
      </c>
      <c r="AI1197" s="1">
        <v>57</v>
      </c>
      <c r="AS1197" s="4">
        <v>42548</v>
      </c>
      <c r="AT1197" s="4">
        <v>42885</v>
      </c>
      <c r="AU1197" s="4">
        <v>42663</v>
      </c>
      <c r="AW1197" s="1">
        <v>1</v>
      </c>
      <c r="AY1197" s="1" t="s">
        <v>116</v>
      </c>
      <c r="BB1197" s="1">
        <v>0</v>
      </c>
      <c r="BC1197" s="1">
        <v>0</v>
      </c>
      <c r="BD1197" s="1">
        <v>1</v>
      </c>
      <c r="BE1197" s="1">
        <v>3711</v>
      </c>
      <c r="BF1197" s="1" t="s">
        <v>146</v>
      </c>
      <c r="BG1197" s="1">
        <v>3711</v>
      </c>
      <c r="BH1197" s="1">
        <v>57.79</v>
      </c>
      <c r="BI1197" s="1">
        <v>79.62</v>
      </c>
      <c r="BJ1197" s="1">
        <v>0</v>
      </c>
      <c r="BL1197" s="1">
        <v>0</v>
      </c>
      <c r="BN1197" s="1">
        <v>0</v>
      </c>
      <c r="BO1197" s="1">
        <v>0</v>
      </c>
      <c r="BP1197" s="1">
        <v>0</v>
      </c>
      <c r="BQ1197" s="1">
        <v>0</v>
      </c>
      <c r="BR1197" s="1">
        <v>0</v>
      </c>
      <c r="BS1197" s="1">
        <v>0</v>
      </c>
      <c r="BT1197" s="1">
        <v>0</v>
      </c>
      <c r="BU1197" s="1">
        <v>1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0</v>
      </c>
      <c r="CB1197" s="1">
        <v>0</v>
      </c>
      <c r="CC1197" s="1">
        <v>3711</v>
      </c>
      <c r="CD1197" s="1">
        <v>1</v>
      </c>
      <c r="CE1197" s="1" t="s">
        <v>118</v>
      </c>
      <c r="CF1197" s="1" t="s">
        <v>1511</v>
      </c>
      <c r="CG1197" s="1" t="str">
        <f>"05"</f>
        <v>05</v>
      </c>
      <c r="CH1197" s="1" t="str">
        <f>"2"</f>
        <v>2</v>
      </c>
      <c r="CI1197" s="1" t="str">
        <f>"07"</f>
        <v>07</v>
      </c>
      <c r="CJ1197" s="1" t="s">
        <v>120</v>
      </c>
      <c r="CK1197" s="1" t="str">
        <f>"05"</f>
        <v>05</v>
      </c>
      <c r="CL1197" s="1" t="s">
        <v>121</v>
      </c>
      <c r="CW1197" s="1">
        <v>0</v>
      </c>
      <c r="CX1197" s="1">
        <v>0</v>
      </c>
      <c r="CY1197" s="1">
        <v>0</v>
      </c>
    </row>
    <row r="1198" spans="1:103">
      <c r="A1198" s="1">
        <v>410</v>
      </c>
      <c r="B1198" s="1" t="s">
        <v>138</v>
      </c>
      <c r="C1198" s="1">
        <v>410378</v>
      </c>
      <c r="D1198" s="1" t="s">
        <v>102</v>
      </c>
      <c r="E1198" s="1">
        <v>8673</v>
      </c>
      <c r="F1198" s="1" t="s">
        <v>191</v>
      </c>
      <c r="G1198" s="1" t="s">
        <v>192</v>
      </c>
      <c r="I1198" s="1" t="s">
        <v>192</v>
      </c>
      <c r="K1198" s="1">
        <v>314</v>
      </c>
      <c r="L1198" s="1">
        <v>314</v>
      </c>
      <c r="M1198" s="1" t="s">
        <v>1725</v>
      </c>
      <c r="N1198" s="1" t="s">
        <v>1726</v>
      </c>
      <c r="O1198" s="1" t="s">
        <v>1360</v>
      </c>
      <c r="P1198" s="1" t="s">
        <v>132</v>
      </c>
      <c r="Q1198" s="1" t="s">
        <v>109</v>
      </c>
      <c r="R1198" s="1">
        <v>1</v>
      </c>
      <c r="S1198" s="1" t="s">
        <v>110</v>
      </c>
      <c r="T1198" s="1" t="s">
        <v>111</v>
      </c>
      <c r="U1198" s="1" t="s">
        <v>112</v>
      </c>
      <c r="V1198" s="1">
        <v>411</v>
      </c>
      <c r="Y1198" s="1">
        <v>410080</v>
      </c>
      <c r="Z1198" s="1" t="s">
        <v>113</v>
      </c>
      <c r="AC1198" s="1" t="s">
        <v>114</v>
      </c>
      <c r="AD1198" s="4">
        <v>42755</v>
      </c>
      <c r="AG1198" s="1">
        <v>2</v>
      </c>
      <c r="AH1198" s="4">
        <v>42579</v>
      </c>
      <c r="AI1198" s="1">
        <v>57</v>
      </c>
      <c r="AS1198" s="4">
        <v>42549</v>
      </c>
      <c r="AT1198" s="4">
        <v>42885</v>
      </c>
      <c r="AU1198" s="4">
        <v>42663</v>
      </c>
      <c r="AW1198" s="1">
        <v>1</v>
      </c>
      <c r="AX1198" s="1">
        <v>408544</v>
      </c>
      <c r="AY1198" s="1" t="s">
        <v>116</v>
      </c>
      <c r="AZ1198" s="1">
        <v>999</v>
      </c>
      <c r="BA1198" s="1">
        <v>811</v>
      </c>
      <c r="BB1198" s="1">
        <v>0</v>
      </c>
      <c r="BC1198" s="1">
        <v>0</v>
      </c>
      <c r="BD1198" s="1">
        <v>1</v>
      </c>
      <c r="BE1198" s="1">
        <v>3711</v>
      </c>
      <c r="BF1198" s="1" t="s">
        <v>146</v>
      </c>
      <c r="BG1198" s="1">
        <v>3711</v>
      </c>
      <c r="BH1198" s="1">
        <v>57.79</v>
      </c>
      <c r="BI1198" s="1">
        <v>79.62</v>
      </c>
      <c r="BJ1198" s="1">
        <v>0</v>
      </c>
      <c r="BL1198" s="1">
        <v>0</v>
      </c>
      <c r="BN1198" s="1">
        <v>0</v>
      </c>
      <c r="BO1198" s="1">
        <v>0</v>
      </c>
      <c r="BP1198" s="1">
        <v>0</v>
      </c>
      <c r="BQ1198" s="1">
        <v>0</v>
      </c>
      <c r="BR1198" s="1">
        <v>0</v>
      </c>
      <c r="BS1198" s="1">
        <v>0</v>
      </c>
      <c r="BT1198" s="1">
        <v>0</v>
      </c>
      <c r="BU1198" s="1">
        <v>1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3711</v>
      </c>
      <c r="CD1198" s="1">
        <v>1</v>
      </c>
      <c r="CE1198" s="1" t="s">
        <v>118</v>
      </c>
      <c r="CF1198" s="1" t="s">
        <v>1511</v>
      </c>
      <c r="CG1198" s="1" t="str">
        <f>"05"</f>
        <v>05</v>
      </c>
      <c r="CH1198" s="1" t="str">
        <f>"2"</f>
        <v>2</v>
      </c>
      <c r="CI1198" s="1" t="str">
        <f>"07"</f>
        <v>07</v>
      </c>
      <c r="CJ1198" s="1" t="s">
        <v>120</v>
      </c>
      <c r="CK1198" s="1" t="str">
        <f>"05"</f>
        <v>05</v>
      </c>
      <c r="CL1198" s="1" t="s">
        <v>121</v>
      </c>
      <c r="CW1198" s="1">
        <v>0</v>
      </c>
      <c r="CX1198" s="1">
        <v>0</v>
      </c>
      <c r="CY1198" s="1">
        <v>0</v>
      </c>
    </row>
    <row r="1199" spans="1:103">
      <c r="A1199" s="1">
        <v>410</v>
      </c>
      <c r="B1199" s="1" t="s">
        <v>138</v>
      </c>
      <c r="C1199" s="1">
        <v>410378</v>
      </c>
      <c r="D1199" s="1" t="s">
        <v>102</v>
      </c>
      <c r="E1199" s="1">
        <v>8673</v>
      </c>
      <c r="F1199" s="1" t="s">
        <v>191</v>
      </c>
      <c r="G1199" s="1" t="s">
        <v>192</v>
      </c>
      <c r="I1199" s="1" t="s">
        <v>192</v>
      </c>
      <c r="K1199" s="1">
        <v>315</v>
      </c>
      <c r="L1199" s="1">
        <v>315</v>
      </c>
      <c r="M1199" s="1" t="s">
        <v>1725</v>
      </c>
      <c r="N1199" s="1" t="s">
        <v>1726</v>
      </c>
      <c r="O1199" s="1" t="s">
        <v>1360</v>
      </c>
      <c r="P1199" s="1" t="s">
        <v>132</v>
      </c>
      <c r="Q1199" s="1" t="s">
        <v>109</v>
      </c>
      <c r="R1199" s="1">
        <v>1</v>
      </c>
      <c r="S1199" s="1" t="s">
        <v>110</v>
      </c>
      <c r="T1199" s="1" t="s">
        <v>111</v>
      </c>
      <c r="U1199" s="1" t="s">
        <v>112</v>
      </c>
      <c r="V1199" s="1">
        <v>411</v>
      </c>
      <c r="Y1199" s="1">
        <v>410080</v>
      </c>
      <c r="Z1199" s="1" t="s">
        <v>113</v>
      </c>
      <c r="AG1199" s="1">
        <v>2</v>
      </c>
      <c r="AH1199" s="4">
        <v>42579</v>
      </c>
      <c r="AI1199" s="1">
        <v>57</v>
      </c>
      <c r="AS1199" s="4">
        <v>42549</v>
      </c>
      <c r="AT1199" s="4">
        <v>42885</v>
      </c>
      <c r="AU1199" s="4">
        <v>42663</v>
      </c>
      <c r="AW1199" s="1">
        <v>1</v>
      </c>
      <c r="AY1199" s="1" t="s">
        <v>116</v>
      </c>
      <c r="BB1199" s="1">
        <v>0</v>
      </c>
      <c r="BC1199" s="1">
        <v>0</v>
      </c>
      <c r="BD1199" s="1">
        <v>1</v>
      </c>
      <c r="BE1199" s="1">
        <v>3711</v>
      </c>
      <c r="BF1199" s="1" t="s">
        <v>146</v>
      </c>
      <c r="BG1199" s="1">
        <v>3711</v>
      </c>
      <c r="BH1199" s="1">
        <v>57.79</v>
      </c>
      <c r="BI1199" s="1">
        <v>79.62</v>
      </c>
      <c r="BJ1199" s="1">
        <v>0</v>
      </c>
      <c r="BL1199" s="1">
        <v>0</v>
      </c>
      <c r="BN1199" s="1">
        <v>0</v>
      </c>
      <c r="BO1199" s="1">
        <v>0</v>
      </c>
      <c r="BP1199" s="1">
        <v>0</v>
      </c>
      <c r="BQ1199" s="1">
        <v>0</v>
      </c>
      <c r="BR1199" s="1">
        <v>0</v>
      </c>
      <c r="BS1199" s="1">
        <v>0</v>
      </c>
      <c r="BT1199" s="1">
        <v>0</v>
      </c>
      <c r="BU1199" s="1">
        <v>1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0</v>
      </c>
      <c r="CB1199" s="1">
        <v>0</v>
      </c>
      <c r="CC1199" s="1">
        <v>3711</v>
      </c>
      <c r="CD1199" s="1">
        <v>1</v>
      </c>
      <c r="CE1199" s="1" t="s">
        <v>118</v>
      </c>
      <c r="CF1199" s="1" t="s">
        <v>1511</v>
      </c>
      <c r="CG1199" s="1" t="str">
        <f>"05"</f>
        <v>05</v>
      </c>
      <c r="CH1199" s="1" t="str">
        <f>"2"</f>
        <v>2</v>
      </c>
      <c r="CI1199" s="1" t="str">
        <f>"07"</f>
        <v>07</v>
      </c>
      <c r="CJ1199" s="1" t="s">
        <v>120</v>
      </c>
      <c r="CK1199" s="1" t="str">
        <f>"05"</f>
        <v>05</v>
      </c>
      <c r="CL1199" s="1" t="s">
        <v>121</v>
      </c>
      <c r="CW1199" s="1">
        <v>0</v>
      </c>
      <c r="CX1199" s="1">
        <v>0</v>
      </c>
      <c r="CY1199" s="1">
        <v>0</v>
      </c>
    </row>
    <row r="1200" spans="1:103">
      <c r="A1200" s="1">
        <v>410</v>
      </c>
      <c r="B1200" s="1" t="s">
        <v>138</v>
      </c>
      <c r="C1200" s="1">
        <v>410378</v>
      </c>
      <c r="D1200" s="1" t="s">
        <v>102</v>
      </c>
      <c r="E1200" s="1">
        <v>8673</v>
      </c>
      <c r="F1200" s="1" t="s">
        <v>191</v>
      </c>
      <c r="G1200" s="1" t="s">
        <v>192</v>
      </c>
      <c r="I1200" s="1" t="s">
        <v>192</v>
      </c>
      <c r="K1200" s="1">
        <v>316</v>
      </c>
      <c r="L1200" s="1">
        <v>316</v>
      </c>
      <c r="M1200" s="1" t="s">
        <v>1725</v>
      </c>
      <c r="N1200" s="1" t="s">
        <v>1726</v>
      </c>
      <c r="O1200" s="1" t="s">
        <v>1360</v>
      </c>
      <c r="P1200" s="1" t="s">
        <v>132</v>
      </c>
      <c r="Q1200" s="1" t="s">
        <v>109</v>
      </c>
      <c r="R1200" s="1">
        <v>1</v>
      </c>
      <c r="S1200" s="1" t="s">
        <v>110</v>
      </c>
      <c r="T1200" s="1" t="s">
        <v>111</v>
      </c>
      <c r="U1200" s="1" t="s">
        <v>112</v>
      </c>
      <c r="V1200" s="1">
        <v>411</v>
      </c>
      <c r="Y1200" s="1">
        <v>410080</v>
      </c>
      <c r="Z1200" s="1" t="s">
        <v>113</v>
      </c>
      <c r="AG1200" s="1">
        <v>2</v>
      </c>
      <c r="AH1200" s="4">
        <v>42579</v>
      </c>
      <c r="AI1200" s="1">
        <v>57</v>
      </c>
      <c r="AS1200" s="4">
        <v>42549</v>
      </c>
      <c r="AT1200" s="4">
        <v>42885</v>
      </c>
      <c r="AU1200" s="4">
        <v>42663</v>
      </c>
      <c r="AW1200" s="1">
        <v>1</v>
      </c>
      <c r="AY1200" s="1" t="s">
        <v>116</v>
      </c>
      <c r="BB1200" s="1">
        <v>0</v>
      </c>
      <c r="BC1200" s="1">
        <v>0</v>
      </c>
      <c r="BD1200" s="1">
        <v>1</v>
      </c>
      <c r="BE1200" s="1">
        <v>3711</v>
      </c>
      <c r="BF1200" s="1" t="s">
        <v>146</v>
      </c>
      <c r="BG1200" s="1">
        <v>3711</v>
      </c>
      <c r="BH1200" s="1">
        <v>57.79</v>
      </c>
      <c r="BI1200" s="1">
        <v>79.62</v>
      </c>
      <c r="BJ1200" s="1">
        <v>0</v>
      </c>
      <c r="BL1200" s="1">
        <v>0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>
        <v>1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3711</v>
      </c>
      <c r="CD1200" s="1">
        <v>1</v>
      </c>
      <c r="CE1200" s="1" t="s">
        <v>118</v>
      </c>
      <c r="CF1200" s="1" t="s">
        <v>1511</v>
      </c>
      <c r="CG1200" s="1" t="str">
        <f>"05"</f>
        <v>05</v>
      </c>
      <c r="CH1200" s="1" t="str">
        <f>"2"</f>
        <v>2</v>
      </c>
      <c r="CI1200" s="1" t="str">
        <f>"07"</f>
        <v>07</v>
      </c>
      <c r="CJ1200" s="1" t="s">
        <v>120</v>
      </c>
      <c r="CK1200" s="1" t="str">
        <f>"05"</f>
        <v>05</v>
      </c>
      <c r="CL1200" s="1" t="s">
        <v>121</v>
      </c>
      <c r="CW1200" s="1">
        <v>0</v>
      </c>
      <c r="CX1200" s="1">
        <v>0</v>
      </c>
      <c r="CY1200" s="1">
        <v>0</v>
      </c>
    </row>
    <row r="1201" spans="1:103">
      <c r="A1201" s="1">
        <v>410</v>
      </c>
      <c r="B1201" s="1" t="s">
        <v>138</v>
      </c>
      <c r="C1201" s="1">
        <v>410378</v>
      </c>
      <c r="D1201" s="1" t="s">
        <v>102</v>
      </c>
      <c r="E1201" s="1">
        <v>8673</v>
      </c>
      <c r="F1201" s="1" t="s">
        <v>191</v>
      </c>
      <c r="G1201" s="1" t="s">
        <v>192</v>
      </c>
      <c r="I1201" s="1" t="s">
        <v>192</v>
      </c>
      <c r="K1201" s="1">
        <v>317</v>
      </c>
      <c r="L1201" s="1">
        <v>317</v>
      </c>
      <c r="M1201" s="1" t="s">
        <v>1725</v>
      </c>
      <c r="N1201" s="1" t="s">
        <v>1726</v>
      </c>
      <c r="O1201" s="1" t="s">
        <v>1360</v>
      </c>
      <c r="P1201" s="1" t="s">
        <v>132</v>
      </c>
      <c r="Q1201" s="1" t="s">
        <v>109</v>
      </c>
      <c r="R1201" s="1">
        <v>1</v>
      </c>
      <c r="S1201" s="1" t="s">
        <v>110</v>
      </c>
      <c r="T1201" s="1" t="s">
        <v>111</v>
      </c>
      <c r="U1201" s="1" t="s">
        <v>112</v>
      </c>
      <c r="V1201" s="1">
        <v>411</v>
      </c>
      <c r="Y1201" s="1">
        <v>410080</v>
      </c>
      <c r="Z1201" s="1" t="s">
        <v>113</v>
      </c>
      <c r="AG1201" s="1">
        <v>2</v>
      </c>
      <c r="AH1201" s="4">
        <v>42579</v>
      </c>
      <c r="AI1201" s="1">
        <v>57</v>
      </c>
      <c r="AS1201" s="4">
        <v>42549</v>
      </c>
      <c r="AT1201" s="4">
        <v>42885</v>
      </c>
      <c r="AU1201" s="4">
        <v>42663</v>
      </c>
      <c r="AW1201" s="1">
        <v>1</v>
      </c>
      <c r="AY1201" s="1" t="s">
        <v>116</v>
      </c>
      <c r="BB1201" s="1">
        <v>0</v>
      </c>
      <c r="BC1201" s="1">
        <v>0</v>
      </c>
      <c r="BD1201" s="1">
        <v>1</v>
      </c>
      <c r="BE1201" s="1">
        <v>3711</v>
      </c>
      <c r="BF1201" s="1" t="s">
        <v>146</v>
      </c>
      <c r="BG1201" s="1">
        <v>3711</v>
      </c>
      <c r="BH1201" s="1">
        <v>57.79</v>
      </c>
      <c r="BI1201" s="1">
        <v>79.62</v>
      </c>
      <c r="BJ1201" s="1">
        <v>0</v>
      </c>
      <c r="BL1201" s="1">
        <v>0</v>
      </c>
      <c r="BN1201" s="1">
        <v>0</v>
      </c>
      <c r="BO1201" s="1">
        <v>0</v>
      </c>
      <c r="BP1201" s="1">
        <v>0</v>
      </c>
      <c r="BQ1201" s="1">
        <v>0</v>
      </c>
      <c r="BR1201" s="1">
        <v>0</v>
      </c>
      <c r="BS1201" s="1">
        <v>0</v>
      </c>
      <c r="BT1201" s="1">
        <v>0</v>
      </c>
      <c r="BU1201" s="1">
        <v>1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3711</v>
      </c>
      <c r="CD1201" s="1">
        <v>1</v>
      </c>
      <c r="CE1201" s="1" t="s">
        <v>118</v>
      </c>
      <c r="CF1201" s="1" t="s">
        <v>1511</v>
      </c>
      <c r="CG1201" s="1" t="str">
        <f>"05"</f>
        <v>05</v>
      </c>
      <c r="CH1201" s="1" t="str">
        <f>"2"</f>
        <v>2</v>
      </c>
      <c r="CI1201" s="1" t="str">
        <f>"07"</f>
        <v>07</v>
      </c>
      <c r="CJ1201" s="1" t="s">
        <v>120</v>
      </c>
      <c r="CK1201" s="1" t="str">
        <f>"05"</f>
        <v>05</v>
      </c>
      <c r="CL1201" s="1" t="s">
        <v>121</v>
      </c>
      <c r="CW1201" s="1">
        <v>0</v>
      </c>
      <c r="CX1201" s="1">
        <v>0</v>
      </c>
      <c r="CY1201" s="1">
        <v>0</v>
      </c>
    </row>
    <row r="1202" spans="1:103">
      <c r="A1202" s="1">
        <v>410</v>
      </c>
      <c r="B1202" s="1" t="s">
        <v>138</v>
      </c>
      <c r="C1202" s="1">
        <v>410378</v>
      </c>
      <c r="D1202" s="1" t="s">
        <v>102</v>
      </c>
      <c r="E1202" s="1">
        <v>8673</v>
      </c>
      <c r="F1202" s="1" t="s">
        <v>191</v>
      </c>
      <c r="G1202" s="1" t="s">
        <v>192</v>
      </c>
      <c r="I1202" s="1" t="s">
        <v>192</v>
      </c>
      <c r="K1202" s="1">
        <v>318</v>
      </c>
      <c r="L1202" s="1">
        <v>318</v>
      </c>
      <c r="M1202" s="1" t="s">
        <v>1725</v>
      </c>
      <c r="N1202" s="1" t="s">
        <v>1726</v>
      </c>
      <c r="O1202" s="1" t="s">
        <v>1360</v>
      </c>
      <c r="P1202" s="1" t="s">
        <v>132</v>
      </c>
      <c r="Q1202" s="1" t="s">
        <v>109</v>
      </c>
      <c r="R1202" s="1">
        <v>1</v>
      </c>
      <c r="S1202" s="1" t="s">
        <v>110</v>
      </c>
      <c r="T1202" s="1" t="s">
        <v>111</v>
      </c>
      <c r="U1202" s="1" t="s">
        <v>112</v>
      </c>
      <c r="V1202" s="1">
        <v>411</v>
      </c>
      <c r="Y1202" s="1">
        <v>410080</v>
      </c>
      <c r="Z1202" s="1" t="s">
        <v>113</v>
      </c>
      <c r="AG1202" s="1">
        <v>2</v>
      </c>
      <c r="AH1202" s="4">
        <v>42579</v>
      </c>
      <c r="AI1202" s="1">
        <v>57</v>
      </c>
      <c r="AS1202" s="4">
        <v>42549</v>
      </c>
      <c r="AT1202" s="4">
        <v>42885</v>
      </c>
      <c r="AU1202" s="4">
        <v>42663</v>
      </c>
      <c r="AW1202" s="1">
        <v>1</v>
      </c>
      <c r="AY1202" s="1" t="s">
        <v>116</v>
      </c>
      <c r="BB1202" s="1">
        <v>0</v>
      </c>
      <c r="BC1202" s="1">
        <v>0</v>
      </c>
      <c r="BD1202" s="1">
        <v>1</v>
      </c>
      <c r="BE1202" s="1">
        <v>3711</v>
      </c>
      <c r="BF1202" s="1" t="s">
        <v>146</v>
      </c>
      <c r="BG1202" s="1">
        <v>3711</v>
      </c>
      <c r="BH1202" s="1">
        <v>57.79</v>
      </c>
      <c r="BI1202" s="1">
        <v>79.62</v>
      </c>
      <c r="BJ1202" s="1">
        <v>0</v>
      </c>
      <c r="BL1202" s="1">
        <v>0</v>
      </c>
      <c r="BN1202" s="1">
        <v>0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>
        <v>1</v>
      </c>
      <c r="BV1202" s="1">
        <v>0</v>
      </c>
      <c r="BW1202" s="1">
        <v>0</v>
      </c>
      <c r="BX1202" s="1">
        <v>0</v>
      </c>
      <c r="BY1202" s="1">
        <v>0</v>
      </c>
      <c r="BZ1202" s="1">
        <v>0</v>
      </c>
      <c r="CA1202" s="1">
        <v>0</v>
      </c>
      <c r="CB1202" s="1">
        <v>0</v>
      </c>
      <c r="CC1202" s="1">
        <v>3711</v>
      </c>
      <c r="CD1202" s="1">
        <v>1</v>
      </c>
      <c r="CE1202" s="1" t="s">
        <v>118</v>
      </c>
      <c r="CF1202" s="1" t="s">
        <v>1511</v>
      </c>
      <c r="CG1202" s="1" t="str">
        <f>"05"</f>
        <v>05</v>
      </c>
      <c r="CH1202" s="1" t="str">
        <f>"2"</f>
        <v>2</v>
      </c>
      <c r="CI1202" s="1" t="str">
        <f>"07"</f>
        <v>07</v>
      </c>
      <c r="CJ1202" s="1" t="s">
        <v>120</v>
      </c>
      <c r="CK1202" s="1" t="str">
        <f>"05"</f>
        <v>05</v>
      </c>
      <c r="CL1202" s="1" t="s">
        <v>121</v>
      </c>
      <c r="CW1202" s="1">
        <v>0</v>
      </c>
      <c r="CX1202" s="1">
        <v>0</v>
      </c>
      <c r="CY1202" s="1">
        <v>0</v>
      </c>
    </row>
    <row r="1203" spans="1:103">
      <c r="A1203" s="1">
        <v>410</v>
      </c>
      <c r="B1203" s="1" t="s">
        <v>138</v>
      </c>
      <c r="C1203" s="1">
        <v>410403</v>
      </c>
      <c r="D1203" s="1" t="s">
        <v>102</v>
      </c>
      <c r="E1203" s="1">
        <v>8673</v>
      </c>
      <c r="F1203" s="1" t="s">
        <v>191</v>
      </c>
      <c r="G1203" s="1" t="s">
        <v>192</v>
      </c>
      <c r="I1203" s="1" t="s">
        <v>192</v>
      </c>
      <c r="K1203" s="1">
        <v>38</v>
      </c>
      <c r="L1203" s="1">
        <v>38</v>
      </c>
      <c r="M1203" s="1" t="s">
        <v>1725</v>
      </c>
      <c r="N1203" s="1" t="s">
        <v>1726</v>
      </c>
      <c r="O1203" s="1" t="s">
        <v>1360</v>
      </c>
      <c r="P1203" s="1" t="s">
        <v>132</v>
      </c>
      <c r="Q1203" s="1" t="s">
        <v>109</v>
      </c>
      <c r="R1203" s="1">
        <v>1</v>
      </c>
      <c r="S1203" s="1" t="s">
        <v>110</v>
      </c>
      <c r="T1203" s="1" t="s">
        <v>111</v>
      </c>
      <c r="U1203" s="1" t="s">
        <v>112</v>
      </c>
      <c r="V1203" s="1">
        <v>411</v>
      </c>
      <c r="Y1203" s="1">
        <v>410080</v>
      </c>
      <c r="Z1203" s="1" t="s">
        <v>113</v>
      </c>
      <c r="AG1203" s="1">
        <v>1</v>
      </c>
      <c r="AH1203" s="4">
        <v>42558</v>
      </c>
      <c r="AI1203" s="1">
        <v>57</v>
      </c>
      <c r="AS1203" s="4">
        <v>42558</v>
      </c>
      <c r="AT1203" s="4">
        <v>42885</v>
      </c>
      <c r="AU1203" s="4">
        <v>42745</v>
      </c>
      <c r="AW1203" s="1">
        <v>1</v>
      </c>
      <c r="AY1203" s="1" t="s">
        <v>116</v>
      </c>
      <c r="BB1203" s="1">
        <v>0</v>
      </c>
      <c r="BC1203" s="1">
        <v>0</v>
      </c>
      <c r="BD1203" s="1">
        <v>1</v>
      </c>
      <c r="BE1203" s="1">
        <v>3711</v>
      </c>
      <c r="BF1203" s="1" t="s">
        <v>146</v>
      </c>
      <c r="BG1203" s="1">
        <v>3711</v>
      </c>
      <c r="BH1203" s="1">
        <v>57.79</v>
      </c>
      <c r="BI1203" s="1">
        <v>79.62</v>
      </c>
      <c r="BJ1203" s="1">
        <v>0</v>
      </c>
      <c r="BL1203" s="1">
        <v>0</v>
      </c>
      <c r="BN1203" s="1">
        <v>0</v>
      </c>
      <c r="BO1203" s="1">
        <v>0</v>
      </c>
      <c r="BP1203" s="1">
        <v>0</v>
      </c>
      <c r="BQ1203" s="1">
        <v>0</v>
      </c>
      <c r="BR1203" s="1">
        <v>0</v>
      </c>
      <c r="BS1203" s="1">
        <v>0</v>
      </c>
      <c r="BT1203" s="1">
        <v>0</v>
      </c>
      <c r="BU1203" s="1">
        <v>1</v>
      </c>
      <c r="BV1203" s="1">
        <v>0</v>
      </c>
      <c r="BW1203" s="1">
        <v>0</v>
      </c>
      <c r="BX1203" s="1">
        <v>0</v>
      </c>
      <c r="BY1203" s="1">
        <v>0</v>
      </c>
      <c r="BZ1203" s="1">
        <v>0</v>
      </c>
      <c r="CA1203" s="1">
        <v>0</v>
      </c>
      <c r="CB1203" s="1">
        <v>0</v>
      </c>
      <c r="CC1203" s="1">
        <v>3711</v>
      </c>
      <c r="CD1203" s="1">
        <v>1</v>
      </c>
      <c r="CE1203" s="1" t="s">
        <v>118</v>
      </c>
      <c r="CF1203" s="1" t="s">
        <v>1511</v>
      </c>
      <c r="CG1203" s="1" t="str">
        <f>"05"</f>
        <v>05</v>
      </c>
      <c r="CH1203" s="1" t="str">
        <f>"2"</f>
        <v>2</v>
      </c>
      <c r="CI1203" s="1" t="str">
        <f>"07"</f>
        <v>07</v>
      </c>
      <c r="CJ1203" s="1" t="s">
        <v>120</v>
      </c>
      <c r="CK1203" s="1" t="str">
        <f>"05"</f>
        <v>05</v>
      </c>
      <c r="CL1203" s="1" t="s">
        <v>121</v>
      </c>
      <c r="CW1203" s="1">
        <v>0</v>
      </c>
      <c r="CX1203" s="1">
        <v>0</v>
      </c>
      <c r="CY1203" s="1">
        <v>0</v>
      </c>
    </row>
    <row r="1204" spans="1:103">
      <c r="A1204" s="1">
        <v>410</v>
      </c>
      <c r="B1204" s="1" t="s">
        <v>138</v>
      </c>
      <c r="C1204" s="1">
        <v>410403</v>
      </c>
      <c r="D1204" s="1" t="s">
        <v>102</v>
      </c>
      <c r="E1204" s="1">
        <v>8673</v>
      </c>
      <c r="F1204" s="1" t="s">
        <v>191</v>
      </c>
      <c r="G1204" s="1" t="s">
        <v>192</v>
      </c>
      <c r="I1204" s="1" t="s">
        <v>192</v>
      </c>
      <c r="K1204" s="1">
        <v>39</v>
      </c>
      <c r="L1204" s="1">
        <v>39</v>
      </c>
      <c r="M1204" s="1" t="s">
        <v>1725</v>
      </c>
      <c r="N1204" s="1" t="s">
        <v>1726</v>
      </c>
      <c r="O1204" s="1" t="s">
        <v>1360</v>
      </c>
      <c r="P1204" s="1" t="s">
        <v>132</v>
      </c>
      <c r="Q1204" s="1" t="s">
        <v>109</v>
      </c>
      <c r="R1204" s="1">
        <v>1</v>
      </c>
      <c r="S1204" s="1" t="s">
        <v>110</v>
      </c>
      <c r="T1204" s="1" t="s">
        <v>111</v>
      </c>
      <c r="U1204" s="1" t="s">
        <v>112</v>
      </c>
      <c r="V1204" s="1">
        <v>411</v>
      </c>
      <c r="Y1204" s="1">
        <v>410080</v>
      </c>
      <c r="Z1204" s="1" t="s">
        <v>113</v>
      </c>
      <c r="AG1204" s="1">
        <v>1</v>
      </c>
      <c r="AH1204" s="4">
        <v>42558</v>
      </c>
      <c r="AI1204" s="1">
        <v>57</v>
      </c>
      <c r="AS1204" s="4">
        <v>42558</v>
      </c>
      <c r="AT1204" s="4">
        <v>42885</v>
      </c>
      <c r="AU1204" s="4">
        <v>42745</v>
      </c>
      <c r="AW1204" s="1">
        <v>1</v>
      </c>
      <c r="AY1204" s="1" t="s">
        <v>116</v>
      </c>
      <c r="BB1204" s="1">
        <v>0</v>
      </c>
      <c r="BC1204" s="1">
        <v>0</v>
      </c>
      <c r="BD1204" s="1">
        <v>1</v>
      </c>
      <c r="BE1204" s="1">
        <v>3711</v>
      </c>
      <c r="BF1204" s="1" t="s">
        <v>146</v>
      </c>
      <c r="BG1204" s="1">
        <v>3711</v>
      </c>
      <c r="BH1204" s="1">
        <v>57.79</v>
      </c>
      <c r="BI1204" s="1">
        <v>79.62</v>
      </c>
      <c r="BJ1204" s="1">
        <v>0</v>
      </c>
      <c r="BL1204" s="1">
        <v>0</v>
      </c>
      <c r="BN1204" s="1">
        <v>0</v>
      </c>
      <c r="BO1204" s="1">
        <v>0</v>
      </c>
      <c r="BP1204" s="1">
        <v>0</v>
      </c>
      <c r="BQ1204" s="1">
        <v>0</v>
      </c>
      <c r="BR1204" s="1">
        <v>0</v>
      </c>
      <c r="BS1204" s="1">
        <v>0</v>
      </c>
      <c r="BT1204" s="1">
        <v>0</v>
      </c>
      <c r="BU1204" s="1">
        <v>1</v>
      </c>
      <c r="BV1204" s="1">
        <v>0</v>
      </c>
      <c r="BW1204" s="1">
        <v>0</v>
      </c>
      <c r="BX1204" s="1">
        <v>0</v>
      </c>
      <c r="BY1204" s="1">
        <v>0</v>
      </c>
      <c r="BZ1204" s="1">
        <v>0</v>
      </c>
      <c r="CA1204" s="1">
        <v>0</v>
      </c>
      <c r="CB1204" s="1">
        <v>0</v>
      </c>
      <c r="CC1204" s="1">
        <v>3711</v>
      </c>
      <c r="CD1204" s="1">
        <v>1</v>
      </c>
      <c r="CE1204" s="1" t="s">
        <v>118</v>
      </c>
      <c r="CF1204" s="1" t="s">
        <v>1511</v>
      </c>
      <c r="CG1204" s="1" t="str">
        <f>"05"</f>
        <v>05</v>
      </c>
      <c r="CH1204" s="1" t="str">
        <f>"2"</f>
        <v>2</v>
      </c>
      <c r="CI1204" s="1" t="str">
        <f>"07"</f>
        <v>07</v>
      </c>
      <c r="CJ1204" s="1" t="s">
        <v>120</v>
      </c>
      <c r="CK1204" s="1" t="str">
        <f>"05"</f>
        <v>05</v>
      </c>
      <c r="CL1204" s="1" t="s">
        <v>121</v>
      </c>
      <c r="CW1204" s="1">
        <v>0</v>
      </c>
      <c r="CX1204" s="1">
        <v>0</v>
      </c>
      <c r="CY1204" s="1">
        <v>0</v>
      </c>
    </row>
    <row r="1205" spans="1:103">
      <c r="A1205" s="1">
        <v>410</v>
      </c>
      <c r="B1205" s="1" t="s">
        <v>138</v>
      </c>
      <c r="C1205" s="1">
        <v>410403</v>
      </c>
      <c r="D1205" s="1" t="s">
        <v>102</v>
      </c>
      <c r="E1205" s="1">
        <v>8673</v>
      </c>
      <c r="F1205" s="1" t="s">
        <v>191</v>
      </c>
      <c r="G1205" s="1" t="s">
        <v>192</v>
      </c>
      <c r="I1205" s="1" t="s">
        <v>192</v>
      </c>
      <c r="K1205" s="1">
        <v>53</v>
      </c>
      <c r="L1205" s="1">
        <v>53</v>
      </c>
      <c r="M1205" s="1" t="s">
        <v>1725</v>
      </c>
      <c r="N1205" s="1" t="s">
        <v>1726</v>
      </c>
      <c r="O1205" s="1" t="s">
        <v>1360</v>
      </c>
      <c r="P1205" s="1" t="s">
        <v>132</v>
      </c>
      <c r="Q1205" s="1" t="s">
        <v>109</v>
      </c>
      <c r="R1205" s="1">
        <v>1</v>
      </c>
      <c r="S1205" s="1" t="s">
        <v>110</v>
      </c>
      <c r="T1205" s="1" t="s">
        <v>111</v>
      </c>
      <c r="U1205" s="1" t="s">
        <v>112</v>
      </c>
      <c r="V1205" s="1">
        <v>411</v>
      </c>
      <c r="Y1205" s="1">
        <v>410080</v>
      </c>
      <c r="Z1205" s="1" t="s">
        <v>113</v>
      </c>
      <c r="AG1205" s="1">
        <v>1</v>
      </c>
      <c r="AH1205" s="4">
        <v>42558</v>
      </c>
      <c r="AI1205" s="1">
        <v>57</v>
      </c>
      <c r="AS1205" s="4">
        <v>42558</v>
      </c>
      <c r="AT1205" s="4">
        <v>42885</v>
      </c>
      <c r="AU1205" s="4">
        <v>42745</v>
      </c>
      <c r="AW1205" s="1">
        <v>1</v>
      </c>
      <c r="AY1205" s="1" t="s">
        <v>116</v>
      </c>
      <c r="BB1205" s="1">
        <v>0</v>
      </c>
      <c r="BC1205" s="1">
        <v>0</v>
      </c>
      <c r="BD1205" s="1">
        <v>1</v>
      </c>
      <c r="BE1205" s="1">
        <v>3711</v>
      </c>
      <c r="BF1205" s="1" t="s">
        <v>146</v>
      </c>
      <c r="BG1205" s="1">
        <v>3711</v>
      </c>
      <c r="BH1205" s="1">
        <v>57.79</v>
      </c>
      <c r="BI1205" s="1">
        <v>79.62</v>
      </c>
      <c r="BJ1205" s="1">
        <v>0</v>
      </c>
      <c r="BL1205" s="1">
        <v>0</v>
      </c>
      <c r="BN1205" s="1">
        <v>0</v>
      </c>
      <c r="BO1205" s="1">
        <v>0</v>
      </c>
      <c r="BP1205" s="1">
        <v>0</v>
      </c>
      <c r="BQ1205" s="1">
        <v>0</v>
      </c>
      <c r="BR1205" s="1">
        <v>0</v>
      </c>
      <c r="BS1205" s="1">
        <v>0</v>
      </c>
      <c r="BT1205" s="1">
        <v>0</v>
      </c>
      <c r="BU1205" s="1">
        <v>1</v>
      </c>
      <c r="BV1205" s="1">
        <v>0</v>
      </c>
      <c r="BW1205" s="1">
        <v>0</v>
      </c>
      <c r="BX1205" s="1">
        <v>0</v>
      </c>
      <c r="BY1205" s="1">
        <v>0</v>
      </c>
      <c r="BZ1205" s="1">
        <v>0</v>
      </c>
      <c r="CA1205" s="1">
        <v>0</v>
      </c>
      <c r="CB1205" s="1">
        <v>0</v>
      </c>
      <c r="CC1205" s="1">
        <v>3711</v>
      </c>
      <c r="CD1205" s="1">
        <v>1</v>
      </c>
      <c r="CE1205" s="1" t="s">
        <v>118</v>
      </c>
      <c r="CF1205" s="1" t="s">
        <v>1511</v>
      </c>
      <c r="CG1205" s="1" t="str">
        <f>"05"</f>
        <v>05</v>
      </c>
      <c r="CH1205" s="1" t="str">
        <f>"2"</f>
        <v>2</v>
      </c>
      <c r="CI1205" s="1" t="str">
        <f>"07"</f>
        <v>07</v>
      </c>
      <c r="CJ1205" s="1" t="s">
        <v>120</v>
      </c>
      <c r="CK1205" s="1" t="str">
        <f>"05"</f>
        <v>05</v>
      </c>
      <c r="CL1205" s="1" t="s">
        <v>121</v>
      </c>
      <c r="CW1205" s="1">
        <v>0</v>
      </c>
      <c r="CX1205" s="1">
        <v>0</v>
      </c>
      <c r="CY1205" s="1">
        <v>0</v>
      </c>
    </row>
    <row r="1206" spans="1:103">
      <c r="A1206" s="1">
        <v>410</v>
      </c>
      <c r="B1206" s="1" t="s">
        <v>138</v>
      </c>
      <c r="C1206" s="1">
        <v>410403</v>
      </c>
      <c r="D1206" s="1" t="s">
        <v>102</v>
      </c>
      <c r="E1206" s="1">
        <v>8673</v>
      </c>
      <c r="F1206" s="1" t="s">
        <v>191</v>
      </c>
      <c r="G1206" s="1" t="s">
        <v>192</v>
      </c>
      <c r="I1206" s="1" t="s">
        <v>192</v>
      </c>
      <c r="K1206" s="1">
        <v>55</v>
      </c>
      <c r="L1206" s="1">
        <v>55</v>
      </c>
      <c r="M1206" s="1" t="s">
        <v>1725</v>
      </c>
      <c r="N1206" s="1" t="s">
        <v>1726</v>
      </c>
      <c r="O1206" s="1" t="s">
        <v>1360</v>
      </c>
      <c r="P1206" s="1" t="s">
        <v>132</v>
      </c>
      <c r="Q1206" s="1" t="s">
        <v>109</v>
      </c>
      <c r="R1206" s="1">
        <v>1</v>
      </c>
      <c r="S1206" s="1" t="s">
        <v>110</v>
      </c>
      <c r="T1206" s="1" t="s">
        <v>111</v>
      </c>
      <c r="U1206" s="1" t="s">
        <v>112</v>
      </c>
      <c r="V1206" s="1">
        <v>411</v>
      </c>
      <c r="Y1206" s="1">
        <v>410080</v>
      </c>
      <c r="Z1206" s="1" t="s">
        <v>113</v>
      </c>
      <c r="AG1206" s="1">
        <v>1</v>
      </c>
      <c r="AH1206" s="4">
        <v>42558</v>
      </c>
      <c r="AI1206" s="1">
        <v>57</v>
      </c>
      <c r="AS1206" s="4">
        <v>42558</v>
      </c>
      <c r="AT1206" s="4">
        <v>42885</v>
      </c>
      <c r="AU1206" s="4">
        <v>42745</v>
      </c>
      <c r="AW1206" s="1">
        <v>1</v>
      </c>
      <c r="AY1206" s="1" t="s">
        <v>116</v>
      </c>
      <c r="BB1206" s="1">
        <v>0</v>
      </c>
      <c r="BC1206" s="1">
        <v>0</v>
      </c>
      <c r="BD1206" s="1">
        <v>1</v>
      </c>
      <c r="BE1206" s="1">
        <v>3711</v>
      </c>
      <c r="BF1206" s="1" t="s">
        <v>146</v>
      </c>
      <c r="BG1206" s="1">
        <v>3711</v>
      </c>
      <c r="BH1206" s="1">
        <v>57.79</v>
      </c>
      <c r="BI1206" s="1">
        <v>79.62</v>
      </c>
      <c r="BJ1206" s="1">
        <v>0</v>
      </c>
      <c r="BL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</v>
      </c>
      <c r="BS1206" s="1">
        <v>0</v>
      </c>
      <c r="BT1206" s="1">
        <v>0</v>
      </c>
      <c r="BU1206" s="1">
        <v>1</v>
      </c>
      <c r="BV1206" s="1">
        <v>0</v>
      </c>
      <c r="BW1206" s="1">
        <v>0</v>
      </c>
      <c r="BX1206" s="1">
        <v>0</v>
      </c>
      <c r="BY1206" s="1">
        <v>0</v>
      </c>
      <c r="BZ1206" s="1">
        <v>0</v>
      </c>
      <c r="CA1206" s="1">
        <v>0</v>
      </c>
      <c r="CB1206" s="1">
        <v>0</v>
      </c>
      <c r="CC1206" s="1">
        <v>3711</v>
      </c>
      <c r="CD1206" s="1">
        <v>1</v>
      </c>
      <c r="CE1206" s="1" t="s">
        <v>118</v>
      </c>
      <c r="CF1206" s="1" t="s">
        <v>1511</v>
      </c>
      <c r="CG1206" s="1" t="str">
        <f>"05"</f>
        <v>05</v>
      </c>
      <c r="CH1206" s="1" t="str">
        <f>"2"</f>
        <v>2</v>
      </c>
      <c r="CI1206" s="1" t="str">
        <f>"07"</f>
        <v>07</v>
      </c>
      <c r="CJ1206" s="1" t="s">
        <v>120</v>
      </c>
      <c r="CK1206" s="1" t="str">
        <f>"05"</f>
        <v>05</v>
      </c>
      <c r="CL1206" s="1" t="s">
        <v>121</v>
      </c>
      <c r="CW1206" s="1">
        <v>0</v>
      </c>
      <c r="CX1206" s="1">
        <v>0</v>
      </c>
      <c r="CY1206" s="1">
        <v>0</v>
      </c>
    </row>
    <row r="1207" spans="1:103">
      <c r="A1207" s="1">
        <v>410</v>
      </c>
      <c r="B1207" s="1" t="s">
        <v>138</v>
      </c>
      <c r="C1207" s="1">
        <v>410403</v>
      </c>
      <c r="D1207" s="1" t="s">
        <v>102</v>
      </c>
      <c r="E1207" s="1">
        <v>8673</v>
      </c>
      <c r="F1207" s="1" t="s">
        <v>191</v>
      </c>
      <c r="G1207" s="1" t="s">
        <v>192</v>
      </c>
      <c r="I1207" s="1" t="s">
        <v>192</v>
      </c>
      <c r="K1207" s="1">
        <v>56</v>
      </c>
      <c r="L1207" s="1">
        <v>56</v>
      </c>
      <c r="M1207" s="1" t="s">
        <v>1725</v>
      </c>
      <c r="N1207" s="1" t="s">
        <v>1726</v>
      </c>
      <c r="O1207" s="1" t="s">
        <v>1360</v>
      </c>
      <c r="P1207" s="1" t="s">
        <v>132</v>
      </c>
      <c r="Q1207" s="1" t="s">
        <v>109</v>
      </c>
      <c r="R1207" s="1">
        <v>1</v>
      </c>
      <c r="S1207" s="1" t="s">
        <v>110</v>
      </c>
      <c r="T1207" s="1" t="s">
        <v>111</v>
      </c>
      <c r="U1207" s="1" t="s">
        <v>112</v>
      </c>
      <c r="V1207" s="1">
        <v>411</v>
      </c>
      <c r="Y1207" s="1">
        <v>410080</v>
      </c>
      <c r="Z1207" s="1" t="s">
        <v>113</v>
      </c>
      <c r="AG1207" s="1">
        <v>1</v>
      </c>
      <c r="AH1207" s="4">
        <v>42558</v>
      </c>
      <c r="AI1207" s="1">
        <v>57</v>
      </c>
      <c r="AS1207" s="4">
        <v>42558</v>
      </c>
      <c r="AT1207" s="4">
        <v>42885</v>
      </c>
      <c r="AU1207" s="4">
        <v>42745</v>
      </c>
      <c r="AW1207" s="1">
        <v>1</v>
      </c>
      <c r="AY1207" s="1" t="s">
        <v>116</v>
      </c>
      <c r="BB1207" s="1">
        <v>0</v>
      </c>
      <c r="BC1207" s="1">
        <v>0</v>
      </c>
      <c r="BD1207" s="1">
        <v>1</v>
      </c>
      <c r="BE1207" s="1">
        <v>3711</v>
      </c>
      <c r="BF1207" s="1" t="s">
        <v>146</v>
      </c>
      <c r="BG1207" s="1">
        <v>3711</v>
      </c>
      <c r="BH1207" s="1">
        <v>57.79</v>
      </c>
      <c r="BI1207" s="1">
        <v>79.62</v>
      </c>
      <c r="BJ1207" s="1">
        <v>0</v>
      </c>
      <c r="BL1207" s="1">
        <v>0</v>
      </c>
      <c r="BN1207" s="1">
        <v>0</v>
      </c>
      <c r="BO1207" s="1">
        <v>0</v>
      </c>
      <c r="BP1207" s="1">
        <v>0</v>
      </c>
      <c r="BQ1207" s="1">
        <v>0</v>
      </c>
      <c r="BR1207" s="1">
        <v>0</v>
      </c>
      <c r="BS1207" s="1">
        <v>0</v>
      </c>
      <c r="BT1207" s="1">
        <v>0</v>
      </c>
      <c r="BU1207" s="1">
        <v>1</v>
      </c>
      <c r="BV1207" s="1">
        <v>0</v>
      </c>
      <c r="BW1207" s="1">
        <v>0</v>
      </c>
      <c r="BX1207" s="1">
        <v>0</v>
      </c>
      <c r="BY1207" s="1">
        <v>0</v>
      </c>
      <c r="BZ1207" s="1">
        <v>0</v>
      </c>
      <c r="CA1207" s="1">
        <v>0</v>
      </c>
      <c r="CB1207" s="1">
        <v>0</v>
      </c>
      <c r="CC1207" s="1">
        <v>3711</v>
      </c>
      <c r="CD1207" s="1">
        <v>1</v>
      </c>
      <c r="CE1207" s="1" t="s">
        <v>118</v>
      </c>
      <c r="CF1207" s="1" t="s">
        <v>1511</v>
      </c>
      <c r="CG1207" s="1" t="str">
        <f>"05"</f>
        <v>05</v>
      </c>
      <c r="CH1207" s="1" t="str">
        <f>"2"</f>
        <v>2</v>
      </c>
      <c r="CI1207" s="1" t="str">
        <f>"07"</f>
        <v>07</v>
      </c>
      <c r="CJ1207" s="1" t="s">
        <v>120</v>
      </c>
      <c r="CK1207" s="1" t="str">
        <f>"05"</f>
        <v>05</v>
      </c>
      <c r="CL1207" s="1" t="s">
        <v>121</v>
      </c>
      <c r="CW1207" s="1">
        <v>0</v>
      </c>
      <c r="CX1207" s="1">
        <v>0</v>
      </c>
      <c r="CY1207" s="1">
        <v>0</v>
      </c>
    </row>
    <row r="1208" spans="1:103">
      <c r="A1208" s="1">
        <v>410</v>
      </c>
      <c r="B1208" s="1" t="s">
        <v>138</v>
      </c>
      <c r="C1208" s="1">
        <v>410403</v>
      </c>
      <c r="D1208" s="1" t="s">
        <v>102</v>
      </c>
      <c r="E1208" s="1">
        <v>8673</v>
      </c>
      <c r="F1208" s="1" t="s">
        <v>191</v>
      </c>
      <c r="G1208" s="1" t="s">
        <v>192</v>
      </c>
      <c r="I1208" s="1" t="s">
        <v>192</v>
      </c>
      <c r="K1208" s="1">
        <v>57</v>
      </c>
      <c r="L1208" s="1">
        <v>57</v>
      </c>
      <c r="M1208" s="1" t="s">
        <v>1725</v>
      </c>
      <c r="N1208" s="1" t="s">
        <v>1726</v>
      </c>
      <c r="O1208" s="1" t="s">
        <v>1360</v>
      </c>
      <c r="P1208" s="1" t="s">
        <v>132</v>
      </c>
      <c r="Q1208" s="1" t="s">
        <v>109</v>
      </c>
      <c r="R1208" s="1">
        <v>1</v>
      </c>
      <c r="S1208" s="1" t="s">
        <v>110</v>
      </c>
      <c r="T1208" s="1" t="s">
        <v>111</v>
      </c>
      <c r="U1208" s="1" t="s">
        <v>112</v>
      </c>
      <c r="V1208" s="1">
        <v>411</v>
      </c>
      <c r="Y1208" s="1">
        <v>410080</v>
      </c>
      <c r="Z1208" s="1" t="s">
        <v>113</v>
      </c>
      <c r="AG1208" s="1">
        <v>1</v>
      </c>
      <c r="AH1208" s="4">
        <v>42558</v>
      </c>
      <c r="AI1208" s="1">
        <v>57</v>
      </c>
      <c r="AS1208" s="4">
        <v>42558</v>
      </c>
      <c r="AT1208" s="4">
        <v>42885</v>
      </c>
      <c r="AU1208" s="4">
        <v>42745</v>
      </c>
      <c r="AW1208" s="1">
        <v>1</v>
      </c>
      <c r="AY1208" s="1" t="s">
        <v>116</v>
      </c>
      <c r="BB1208" s="1">
        <v>0</v>
      </c>
      <c r="BC1208" s="1">
        <v>0</v>
      </c>
      <c r="BD1208" s="1">
        <v>1</v>
      </c>
      <c r="BE1208" s="1">
        <v>3711</v>
      </c>
      <c r="BF1208" s="1" t="s">
        <v>146</v>
      </c>
      <c r="BG1208" s="1">
        <v>3711</v>
      </c>
      <c r="BH1208" s="1">
        <v>57.79</v>
      </c>
      <c r="BI1208" s="1">
        <v>79.62</v>
      </c>
      <c r="BJ1208" s="1">
        <v>0</v>
      </c>
      <c r="BL1208" s="1">
        <v>0</v>
      </c>
      <c r="BN1208" s="1">
        <v>0</v>
      </c>
      <c r="BO1208" s="1">
        <v>0</v>
      </c>
      <c r="BP1208" s="1">
        <v>0</v>
      </c>
      <c r="BQ1208" s="1">
        <v>0</v>
      </c>
      <c r="BR1208" s="1">
        <v>0</v>
      </c>
      <c r="BS1208" s="1">
        <v>0</v>
      </c>
      <c r="BT1208" s="1">
        <v>0</v>
      </c>
      <c r="BU1208" s="1">
        <v>1</v>
      </c>
      <c r="BV1208" s="1">
        <v>0</v>
      </c>
      <c r="BW1208" s="1">
        <v>0</v>
      </c>
      <c r="BX1208" s="1">
        <v>0</v>
      </c>
      <c r="BY1208" s="1">
        <v>0</v>
      </c>
      <c r="BZ1208" s="1">
        <v>0</v>
      </c>
      <c r="CA1208" s="1">
        <v>0</v>
      </c>
      <c r="CB1208" s="1">
        <v>0</v>
      </c>
      <c r="CC1208" s="1">
        <v>3711</v>
      </c>
      <c r="CD1208" s="1">
        <v>1</v>
      </c>
      <c r="CE1208" s="1" t="s">
        <v>118</v>
      </c>
      <c r="CF1208" s="1" t="s">
        <v>1511</v>
      </c>
      <c r="CG1208" s="1" t="str">
        <f t="shared" ref="CG1208:CG1271" si="244">"05"</f>
        <v>05</v>
      </c>
      <c r="CH1208" s="1" t="str">
        <f t="shared" ref="CH1208:CH1271" si="245">"2"</f>
        <v>2</v>
      </c>
      <c r="CI1208" s="1" t="str">
        <f>"07"</f>
        <v>07</v>
      </c>
      <c r="CJ1208" s="1" t="s">
        <v>120</v>
      </c>
      <c r="CK1208" s="1" t="str">
        <f>"05"</f>
        <v>05</v>
      </c>
      <c r="CL1208" s="1" t="s">
        <v>121</v>
      </c>
      <c r="CW1208" s="1">
        <v>0</v>
      </c>
      <c r="CX1208" s="1">
        <v>0</v>
      </c>
      <c r="CY1208" s="1">
        <v>0</v>
      </c>
    </row>
    <row r="1209" spans="1:103">
      <c r="A1209" s="1">
        <v>410</v>
      </c>
      <c r="B1209" s="1" t="s">
        <v>138</v>
      </c>
      <c r="C1209" s="1">
        <v>410403</v>
      </c>
      <c r="D1209" s="1" t="s">
        <v>102</v>
      </c>
      <c r="E1209" s="1">
        <v>8673</v>
      </c>
      <c r="F1209" s="1" t="s">
        <v>191</v>
      </c>
      <c r="G1209" s="1" t="s">
        <v>192</v>
      </c>
      <c r="I1209" s="1" t="s">
        <v>192</v>
      </c>
      <c r="K1209" s="1">
        <v>58</v>
      </c>
      <c r="L1209" s="1">
        <v>58</v>
      </c>
      <c r="M1209" s="1" t="s">
        <v>1725</v>
      </c>
      <c r="N1209" s="1" t="s">
        <v>1726</v>
      </c>
      <c r="O1209" s="1" t="s">
        <v>1360</v>
      </c>
      <c r="P1209" s="1" t="s">
        <v>132</v>
      </c>
      <c r="Q1209" s="1" t="s">
        <v>109</v>
      </c>
      <c r="R1209" s="1">
        <v>1</v>
      </c>
      <c r="S1209" s="1" t="s">
        <v>110</v>
      </c>
      <c r="T1209" s="1" t="s">
        <v>111</v>
      </c>
      <c r="U1209" s="1" t="s">
        <v>112</v>
      </c>
      <c r="V1209" s="1">
        <v>411</v>
      </c>
      <c r="Y1209" s="1">
        <v>410080</v>
      </c>
      <c r="Z1209" s="1" t="s">
        <v>113</v>
      </c>
      <c r="AG1209" s="1">
        <v>1</v>
      </c>
      <c r="AH1209" s="4">
        <v>42558</v>
      </c>
      <c r="AI1209" s="1">
        <v>57</v>
      </c>
      <c r="AS1209" s="4">
        <v>42558</v>
      </c>
      <c r="AT1209" s="4">
        <v>42885</v>
      </c>
      <c r="AU1209" s="4">
        <v>42745</v>
      </c>
      <c r="AW1209" s="1">
        <v>1</v>
      </c>
      <c r="AY1209" s="1" t="s">
        <v>116</v>
      </c>
      <c r="BB1209" s="1">
        <v>0</v>
      </c>
      <c r="BC1209" s="1">
        <v>0</v>
      </c>
      <c r="BD1209" s="1">
        <v>1</v>
      </c>
      <c r="BE1209" s="1">
        <v>3711</v>
      </c>
      <c r="BF1209" s="1" t="s">
        <v>146</v>
      </c>
      <c r="BG1209" s="1">
        <v>3711</v>
      </c>
      <c r="BH1209" s="1">
        <v>57.79</v>
      </c>
      <c r="BI1209" s="1">
        <v>79.62</v>
      </c>
      <c r="BJ1209" s="1">
        <v>0</v>
      </c>
      <c r="BL1209" s="1">
        <v>0</v>
      </c>
      <c r="BN1209" s="1">
        <v>0</v>
      </c>
      <c r="BO1209" s="1">
        <v>0</v>
      </c>
      <c r="BP1209" s="1">
        <v>0</v>
      </c>
      <c r="BQ1209" s="1">
        <v>0</v>
      </c>
      <c r="BR1209" s="1">
        <v>0</v>
      </c>
      <c r="BS1209" s="1">
        <v>0</v>
      </c>
      <c r="BT1209" s="1">
        <v>0</v>
      </c>
      <c r="BU1209" s="1">
        <v>1</v>
      </c>
      <c r="BV1209" s="1">
        <v>0</v>
      </c>
      <c r="BW1209" s="1">
        <v>0</v>
      </c>
      <c r="BX1209" s="1">
        <v>0</v>
      </c>
      <c r="BY1209" s="1">
        <v>0</v>
      </c>
      <c r="BZ1209" s="1">
        <v>0</v>
      </c>
      <c r="CA1209" s="1">
        <v>0</v>
      </c>
      <c r="CB1209" s="1">
        <v>0</v>
      </c>
      <c r="CC1209" s="1">
        <v>3711</v>
      </c>
      <c r="CD1209" s="1">
        <v>1</v>
      </c>
      <c r="CE1209" s="1" t="s">
        <v>118</v>
      </c>
      <c r="CF1209" s="1" t="s">
        <v>1511</v>
      </c>
      <c r="CG1209" s="1" t="str">
        <f>"05"</f>
        <v>05</v>
      </c>
      <c r="CH1209" s="1" t="str">
        <f>"2"</f>
        <v>2</v>
      </c>
      <c r="CI1209" s="1" t="str">
        <f>"07"</f>
        <v>07</v>
      </c>
      <c r="CJ1209" s="1" t="s">
        <v>120</v>
      </c>
      <c r="CK1209" s="1" t="str">
        <f>"05"</f>
        <v>05</v>
      </c>
      <c r="CL1209" s="1" t="s">
        <v>121</v>
      </c>
      <c r="CW1209" s="1">
        <v>0</v>
      </c>
      <c r="CX1209" s="1">
        <v>0</v>
      </c>
      <c r="CY1209" s="1">
        <v>0</v>
      </c>
    </row>
    <row r="1210" spans="1:103">
      <c r="A1210" s="1">
        <v>410</v>
      </c>
      <c r="B1210" s="1" t="s">
        <v>138</v>
      </c>
      <c r="C1210" s="1">
        <v>410403</v>
      </c>
      <c r="D1210" s="1" t="s">
        <v>102</v>
      </c>
      <c r="E1210" s="1">
        <v>8673</v>
      </c>
      <c r="F1210" s="1" t="s">
        <v>191</v>
      </c>
      <c r="G1210" s="1" t="s">
        <v>192</v>
      </c>
      <c r="I1210" s="1" t="s">
        <v>192</v>
      </c>
      <c r="K1210" s="1">
        <v>59</v>
      </c>
      <c r="L1210" s="1">
        <v>59</v>
      </c>
      <c r="M1210" s="1" t="s">
        <v>1725</v>
      </c>
      <c r="N1210" s="1" t="s">
        <v>1726</v>
      </c>
      <c r="O1210" s="1" t="s">
        <v>1360</v>
      </c>
      <c r="P1210" s="1" t="s">
        <v>132</v>
      </c>
      <c r="Q1210" s="1" t="s">
        <v>109</v>
      </c>
      <c r="R1210" s="1">
        <v>1</v>
      </c>
      <c r="S1210" s="1" t="s">
        <v>110</v>
      </c>
      <c r="T1210" s="1" t="s">
        <v>111</v>
      </c>
      <c r="U1210" s="1" t="s">
        <v>112</v>
      </c>
      <c r="V1210" s="1">
        <v>411</v>
      </c>
      <c r="Y1210" s="1">
        <v>410080</v>
      </c>
      <c r="Z1210" s="1" t="s">
        <v>113</v>
      </c>
      <c r="AC1210" s="1" t="s">
        <v>114</v>
      </c>
      <c r="AD1210" s="4">
        <v>42755</v>
      </c>
      <c r="AG1210" s="1">
        <v>1</v>
      </c>
      <c r="AH1210" s="4">
        <v>42558</v>
      </c>
      <c r="AI1210" s="1">
        <v>57</v>
      </c>
      <c r="AS1210" s="4">
        <v>42558</v>
      </c>
      <c r="AT1210" s="4">
        <v>42885</v>
      </c>
      <c r="AU1210" s="4">
        <v>42745</v>
      </c>
      <c r="AW1210" s="1">
        <v>1</v>
      </c>
      <c r="AX1210" s="1">
        <v>408557</v>
      </c>
      <c r="AY1210" s="1" t="s">
        <v>116</v>
      </c>
      <c r="AZ1210" s="1">
        <v>999</v>
      </c>
      <c r="BA1210" s="1">
        <v>811</v>
      </c>
      <c r="BB1210" s="1">
        <v>0</v>
      </c>
      <c r="BC1210" s="1">
        <v>0</v>
      </c>
      <c r="BD1210" s="1">
        <v>1</v>
      </c>
      <c r="BE1210" s="1">
        <v>3711</v>
      </c>
      <c r="BF1210" s="1" t="s">
        <v>146</v>
      </c>
      <c r="BG1210" s="1">
        <v>3711</v>
      </c>
      <c r="BH1210" s="1">
        <v>57.79</v>
      </c>
      <c r="BI1210" s="1">
        <v>79.62</v>
      </c>
      <c r="BJ1210" s="1">
        <v>0</v>
      </c>
      <c r="BL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>
        <v>1</v>
      </c>
      <c r="BV1210" s="1">
        <v>0</v>
      </c>
      <c r="BW1210" s="1">
        <v>0</v>
      </c>
      <c r="BX1210" s="1">
        <v>0</v>
      </c>
      <c r="BY1210" s="1">
        <v>0</v>
      </c>
      <c r="BZ1210" s="1">
        <v>0</v>
      </c>
      <c r="CA1210" s="1">
        <v>0</v>
      </c>
      <c r="CB1210" s="1">
        <v>0</v>
      </c>
      <c r="CC1210" s="1">
        <v>3711</v>
      </c>
      <c r="CD1210" s="1">
        <v>1</v>
      </c>
      <c r="CE1210" s="1" t="s">
        <v>118</v>
      </c>
      <c r="CF1210" s="1" t="s">
        <v>1511</v>
      </c>
      <c r="CG1210" s="1" t="str">
        <f>"05"</f>
        <v>05</v>
      </c>
      <c r="CH1210" s="1" t="str">
        <f>"2"</f>
        <v>2</v>
      </c>
      <c r="CI1210" s="1" t="str">
        <f>"07"</f>
        <v>07</v>
      </c>
      <c r="CJ1210" s="1" t="s">
        <v>120</v>
      </c>
      <c r="CK1210" s="1" t="str">
        <f>"05"</f>
        <v>05</v>
      </c>
      <c r="CL1210" s="1" t="s">
        <v>121</v>
      </c>
      <c r="CW1210" s="1">
        <v>0</v>
      </c>
      <c r="CX1210" s="1">
        <v>0</v>
      </c>
      <c r="CY1210" s="1">
        <v>0</v>
      </c>
    </row>
    <row r="1211" spans="1:103">
      <c r="A1211" s="1">
        <v>410</v>
      </c>
      <c r="B1211" s="1" t="s">
        <v>138</v>
      </c>
      <c r="C1211" s="1">
        <v>410403</v>
      </c>
      <c r="D1211" s="1" t="s">
        <v>102</v>
      </c>
      <c r="E1211" s="1">
        <v>8673</v>
      </c>
      <c r="F1211" s="1" t="s">
        <v>191</v>
      </c>
      <c r="G1211" s="1" t="s">
        <v>192</v>
      </c>
      <c r="I1211" s="1" t="s">
        <v>192</v>
      </c>
      <c r="K1211" s="1">
        <v>60</v>
      </c>
      <c r="L1211" s="1">
        <v>60</v>
      </c>
      <c r="M1211" s="1" t="s">
        <v>1725</v>
      </c>
      <c r="N1211" s="1" t="s">
        <v>1726</v>
      </c>
      <c r="O1211" s="1" t="s">
        <v>1360</v>
      </c>
      <c r="P1211" s="1" t="s">
        <v>132</v>
      </c>
      <c r="Q1211" s="1" t="s">
        <v>109</v>
      </c>
      <c r="R1211" s="1">
        <v>1</v>
      </c>
      <c r="S1211" s="1" t="s">
        <v>110</v>
      </c>
      <c r="T1211" s="1" t="s">
        <v>111</v>
      </c>
      <c r="U1211" s="1" t="s">
        <v>112</v>
      </c>
      <c r="V1211" s="1">
        <v>411</v>
      </c>
      <c r="Y1211" s="1">
        <v>410080</v>
      </c>
      <c r="Z1211" s="1" t="s">
        <v>113</v>
      </c>
      <c r="AG1211" s="1">
        <v>1</v>
      </c>
      <c r="AH1211" s="4">
        <v>42558</v>
      </c>
      <c r="AI1211" s="1">
        <v>57</v>
      </c>
      <c r="AS1211" s="4">
        <v>42558</v>
      </c>
      <c r="AT1211" s="4">
        <v>42885</v>
      </c>
      <c r="AU1211" s="4">
        <v>42745</v>
      </c>
      <c r="AW1211" s="1">
        <v>1</v>
      </c>
      <c r="AY1211" s="1" t="s">
        <v>116</v>
      </c>
      <c r="BB1211" s="1">
        <v>0</v>
      </c>
      <c r="BC1211" s="1">
        <v>0</v>
      </c>
      <c r="BD1211" s="1">
        <v>1</v>
      </c>
      <c r="BE1211" s="1">
        <v>3711</v>
      </c>
      <c r="BF1211" s="1" t="s">
        <v>146</v>
      </c>
      <c r="BG1211" s="1">
        <v>3711</v>
      </c>
      <c r="BH1211" s="1">
        <v>57.79</v>
      </c>
      <c r="BI1211" s="1">
        <v>79.62</v>
      </c>
      <c r="BJ1211" s="1">
        <v>0</v>
      </c>
      <c r="BL1211" s="1">
        <v>0</v>
      </c>
      <c r="BN1211" s="1">
        <v>0</v>
      </c>
      <c r="BO1211" s="1">
        <v>0</v>
      </c>
      <c r="BP1211" s="1">
        <v>0</v>
      </c>
      <c r="BQ1211" s="1">
        <v>0</v>
      </c>
      <c r="BR1211" s="1">
        <v>0</v>
      </c>
      <c r="BS1211" s="1">
        <v>0</v>
      </c>
      <c r="BT1211" s="1">
        <v>0</v>
      </c>
      <c r="BU1211" s="1">
        <v>1</v>
      </c>
      <c r="BV1211" s="1">
        <v>0</v>
      </c>
      <c r="BW1211" s="1">
        <v>0</v>
      </c>
      <c r="BX1211" s="1">
        <v>0</v>
      </c>
      <c r="BY1211" s="1">
        <v>0</v>
      </c>
      <c r="BZ1211" s="1">
        <v>0</v>
      </c>
      <c r="CA1211" s="1">
        <v>0</v>
      </c>
      <c r="CB1211" s="1">
        <v>0</v>
      </c>
      <c r="CC1211" s="1">
        <v>3711</v>
      </c>
      <c r="CD1211" s="1">
        <v>1</v>
      </c>
      <c r="CE1211" s="1" t="s">
        <v>118</v>
      </c>
      <c r="CF1211" s="1" t="s">
        <v>1511</v>
      </c>
      <c r="CG1211" s="1" t="str">
        <f>"05"</f>
        <v>05</v>
      </c>
      <c r="CH1211" s="1" t="str">
        <f>"2"</f>
        <v>2</v>
      </c>
      <c r="CI1211" s="1" t="str">
        <f t="shared" ref="CI1211:CI1278" si="246">"07"</f>
        <v>07</v>
      </c>
      <c r="CJ1211" s="1" t="s">
        <v>120</v>
      </c>
      <c r="CK1211" s="1" t="str">
        <f>"05"</f>
        <v>05</v>
      </c>
      <c r="CL1211" s="1" t="s">
        <v>121</v>
      </c>
      <c r="CW1211" s="1">
        <v>0</v>
      </c>
      <c r="CX1211" s="1">
        <v>0</v>
      </c>
      <c r="CY1211" s="1">
        <v>0</v>
      </c>
    </row>
    <row r="1212" spans="1:103">
      <c r="A1212" s="1">
        <v>410</v>
      </c>
      <c r="B1212" s="1" t="s">
        <v>138</v>
      </c>
      <c r="C1212" s="1">
        <v>410403</v>
      </c>
      <c r="D1212" s="1" t="s">
        <v>102</v>
      </c>
      <c r="E1212" s="1">
        <v>8673</v>
      </c>
      <c r="F1212" s="1" t="s">
        <v>191</v>
      </c>
      <c r="G1212" s="1" t="s">
        <v>192</v>
      </c>
      <c r="I1212" s="1" t="s">
        <v>192</v>
      </c>
      <c r="K1212" s="1">
        <v>61</v>
      </c>
      <c r="L1212" s="1">
        <v>61</v>
      </c>
      <c r="M1212" s="1" t="s">
        <v>1725</v>
      </c>
      <c r="N1212" s="1" t="s">
        <v>1726</v>
      </c>
      <c r="O1212" s="1" t="s">
        <v>1360</v>
      </c>
      <c r="P1212" s="1" t="s">
        <v>132</v>
      </c>
      <c r="Q1212" s="1" t="s">
        <v>109</v>
      </c>
      <c r="R1212" s="1">
        <v>1</v>
      </c>
      <c r="S1212" s="1" t="s">
        <v>110</v>
      </c>
      <c r="T1212" s="1" t="s">
        <v>111</v>
      </c>
      <c r="U1212" s="1" t="s">
        <v>112</v>
      </c>
      <c r="V1212" s="1">
        <v>411</v>
      </c>
      <c r="Y1212" s="1">
        <v>410080</v>
      </c>
      <c r="Z1212" s="1" t="s">
        <v>113</v>
      </c>
      <c r="AG1212" s="1">
        <v>1</v>
      </c>
      <c r="AH1212" s="4">
        <v>42558</v>
      </c>
      <c r="AI1212" s="1">
        <v>57</v>
      </c>
      <c r="AS1212" s="4">
        <v>42558</v>
      </c>
      <c r="AT1212" s="4">
        <v>42885</v>
      </c>
      <c r="AU1212" s="4">
        <v>42745</v>
      </c>
      <c r="AW1212" s="1">
        <v>1</v>
      </c>
      <c r="AY1212" s="1" t="s">
        <v>116</v>
      </c>
      <c r="BB1212" s="1">
        <v>0</v>
      </c>
      <c r="BC1212" s="1">
        <v>0</v>
      </c>
      <c r="BD1212" s="1">
        <v>1</v>
      </c>
      <c r="BE1212" s="1">
        <v>3711</v>
      </c>
      <c r="BF1212" s="1" t="s">
        <v>146</v>
      </c>
      <c r="BG1212" s="1">
        <v>3711</v>
      </c>
      <c r="BH1212" s="1">
        <v>57.79</v>
      </c>
      <c r="BI1212" s="1">
        <v>79.62</v>
      </c>
      <c r="BJ1212" s="1">
        <v>0</v>
      </c>
      <c r="BL1212" s="1">
        <v>0</v>
      </c>
      <c r="BN1212" s="1">
        <v>0</v>
      </c>
      <c r="BO1212" s="1">
        <v>0</v>
      </c>
      <c r="BP1212" s="1">
        <v>0</v>
      </c>
      <c r="BQ1212" s="1">
        <v>0</v>
      </c>
      <c r="BR1212" s="1">
        <v>0</v>
      </c>
      <c r="BS1212" s="1">
        <v>0</v>
      </c>
      <c r="BT1212" s="1">
        <v>0</v>
      </c>
      <c r="BU1212" s="1">
        <v>1</v>
      </c>
      <c r="BV1212" s="1">
        <v>0</v>
      </c>
      <c r="BW1212" s="1">
        <v>0</v>
      </c>
      <c r="BX1212" s="1">
        <v>0</v>
      </c>
      <c r="BY1212" s="1">
        <v>0</v>
      </c>
      <c r="BZ1212" s="1">
        <v>0</v>
      </c>
      <c r="CA1212" s="1">
        <v>0</v>
      </c>
      <c r="CB1212" s="1">
        <v>0</v>
      </c>
      <c r="CC1212" s="1">
        <v>3711</v>
      </c>
      <c r="CD1212" s="1">
        <v>1</v>
      </c>
      <c r="CE1212" s="1" t="s">
        <v>118</v>
      </c>
      <c r="CF1212" s="1" t="s">
        <v>1511</v>
      </c>
      <c r="CG1212" s="1" t="str">
        <f>"05"</f>
        <v>05</v>
      </c>
      <c r="CH1212" s="1" t="str">
        <f>"2"</f>
        <v>2</v>
      </c>
      <c r="CI1212" s="1" t="str">
        <f>"07"</f>
        <v>07</v>
      </c>
      <c r="CJ1212" s="1" t="s">
        <v>120</v>
      </c>
      <c r="CK1212" s="1" t="str">
        <f>"05"</f>
        <v>05</v>
      </c>
      <c r="CL1212" s="1" t="s">
        <v>121</v>
      </c>
      <c r="CW1212" s="1">
        <v>0</v>
      </c>
      <c r="CX1212" s="1">
        <v>0</v>
      </c>
      <c r="CY1212" s="1">
        <v>0</v>
      </c>
    </row>
    <row r="1213" spans="1:103">
      <c r="A1213" s="1">
        <v>410</v>
      </c>
      <c r="B1213" s="1" t="s">
        <v>138</v>
      </c>
      <c r="C1213" s="1">
        <v>410403</v>
      </c>
      <c r="D1213" s="1" t="s">
        <v>102</v>
      </c>
      <c r="E1213" s="1">
        <v>8673</v>
      </c>
      <c r="F1213" s="1" t="s">
        <v>191</v>
      </c>
      <c r="G1213" s="1" t="s">
        <v>192</v>
      </c>
      <c r="I1213" s="1" t="s">
        <v>192</v>
      </c>
      <c r="K1213" s="1">
        <v>82</v>
      </c>
      <c r="L1213" s="1">
        <v>82</v>
      </c>
      <c r="M1213" s="1" t="s">
        <v>1725</v>
      </c>
      <c r="N1213" s="1" t="s">
        <v>1726</v>
      </c>
      <c r="O1213" s="1" t="s">
        <v>1360</v>
      </c>
      <c r="P1213" s="1" t="s">
        <v>132</v>
      </c>
      <c r="Q1213" s="1" t="s">
        <v>109</v>
      </c>
      <c r="R1213" s="1">
        <v>1</v>
      </c>
      <c r="S1213" s="1" t="s">
        <v>110</v>
      </c>
      <c r="T1213" s="1" t="s">
        <v>111</v>
      </c>
      <c r="U1213" s="1" t="s">
        <v>112</v>
      </c>
      <c r="V1213" s="1">
        <v>411</v>
      </c>
      <c r="Y1213" s="1">
        <v>410080</v>
      </c>
      <c r="Z1213" s="1" t="s">
        <v>113</v>
      </c>
      <c r="AG1213" s="1">
        <v>1</v>
      </c>
      <c r="AH1213" s="4">
        <v>42558</v>
      </c>
      <c r="AI1213" s="1">
        <v>57</v>
      </c>
      <c r="AS1213" s="4">
        <v>42558</v>
      </c>
      <c r="AT1213" s="4">
        <v>42885</v>
      </c>
      <c r="AU1213" s="4">
        <v>42745</v>
      </c>
      <c r="AW1213" s="1">
        <v>1</v>
      </c>
      <c r="AY1213" s="1" t="s">
        <v>116</v>
      </c>
      <c r="BB1213" s="1">
        <v>0</v>
      </c>
      <c r="BC1213" s="1">
        <v>0</v>
      </c>
      <c r="BD1213" s="1">
        <v>1</v>
      </c>
      <c r="BE1213" s="1">
        <v>3711</v>
      </c>
      <c r="BF1213" s="1" t="s">
        <v>146</v>
      </c>
      <c r="BG1213" s="1">
        <v>3711</v>
      </c>
      <c r="BH1213" s="1">
        <v>57.79</v>
      </c>
      <c r="BI1213" s="1">
        <v>79.62</v>
      </c>
      <c r="BJ1213" s="1">
        <v>0</v>
      </c>
      <c r="BL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S1213" s="1">
        <v>0</v>
      </c>
      <c r="BT1213" s="1">
        <v>0</v>
      </c>
      <c r="BU1213" s="1">
        <v>1</v>
      </c>
      <c r="BV1213" s="1">
        <v>0</v>
      </c>
      <c r="BW1213" s="1">
        <v>0</v>
      </c>
      <c r="BX1213" s="1">
        <v>0</v>
      </c>
      <c r="BY1213" s="1">
        <v>0</v>
      </c>
      <c r="BZ1213" s="1">
        <v>0</v>
      </c>
      <c r="CA1213" s="1">
        <v>0</v>
      </c>
      <c r="CB1213" s="1">
        <v>0</v>
      </c>
      <c r="CC1213" s="1">
        <v>3711</v>
      </c>
      <c r="CD1213" s="1">
        <v>1</v>
      </c>
      <c r="CE1213" s="1" t="s">
        <v>118</v>
      </c>
      <c r="CF1213" s="1" t="s">
        <v>1511</v>
      </c>
      <c r="CG1213" s="1" t="str">
        <f>"05"</f>
        <v>05</v>
      </c>
      <c r="CH1213" s="1" t="str">
        <f>"2"</f>
        <v>2</v>
      </c>
      <c r="CI1213" s="1" t="str">
        <f>"07"</f>
        <v>07</v>
      </c>
      <c r="CJ1213" s="1" t="s">
        <v>120</v>
      </c>
      <c r="CK1213" s="1" t="str">
        <f t="shared" ref="CK1213:CK1240" si="247">"05"</f>
        <v>05</v>
      </c>
      <c r="CL1213" s="1" t="s">
        <v>121</v>
      </c>
      <c r="CW1213" s="1">
        <v>0</v>
      </c>
      <c r="CX1213" s="1">
        <v>0</v>
      </c>
      <c r="CY1213" s="1">
        <v>0</v>
      </c>
    </row>
    <row r="1214" spans="1:103">
      <c r="A1214" s="1">
        <v>410</v>
      </c>
      <c r="B1214" s="1" t="s">
        <v>138</v>
      </c>
      <c r="C1214" s="1">
        <v>410403</v>
      </c>
      <c r="D1214" s="1" t="s">
        <v>102</v>
      </c>
      <c r="E1214" s="1">
        <v>8673</v>
      </c>
      <c r="F1214" s="1" t="s">
        <v>191</v>
      </c>
      <c r="G1214" s="1" t="s">
        <v>192</v>
      </c>
      <c r="I1214" s="1" t="s">
        <v>192</v>
      </c>
      <c r="K1214" s="1">
        <v>84</v>
      </c>
      <c r="L1214" s="1">
        <v>84</v>
      </c>
      <c r="M1214" s="1" t="s">
        <v>1725</v>
      </c>
      <c r="N1214" s="1" t="s">
        <v>1726</v>
      </c>
      <c r="O1214" s="1" t="s">
        <v>1360</v>
      </c>
      <c r="P1214" s="1" t="s">
        <v>132</v>
      </c>
      <c r="Q1214" s="1" t="s">
        <v>109</v>
      </c>
      <c r="R1214" s="1">
        <v>1</v>
      </c>
      <c r="S1214" s="1" t="s">
        <v>110</v>
      </c>
      <c r="T1214" s="1" t="s">
        <v>111</v>
      </c>
      <c r="U1214" s="1" t="s">
        <v>112</v>
      </c>
      <c r="V1214" s="1">
        <v>411</v>
      </c>
      <c r="Y1214" s="1">
        <v>410080</v>
      </c>
      <c r="Z1214" s="1" t="s">
        <v>113</v>
      </c>
      <c r="AG1214" s="1">
        <v>1</v>
      </c>
      <c r="AH1214" s="4">
        <v>42558</v>
      </c>
      <c r="AI1214" s="1">
        <v>57</v>
      </c>
      <c r="AS1214" s="4">
        <v>42558</v>
      </c>
      <c r="AT1214" s="4">
        <v>42885</v>
      </c>
      <c r="AU1214" s="4">
        <v>42745</v>
      </c>
      <c r="AW1214" s="1">
        <v>1</v>
      </c>
      <c r="AY1214" s="1" t="s">
        <v>116</v>
      </c>
      <c r="BB1214" s="1">
        <v>0</v>
      </c>
      <c r="BC1214" s="1">
        <v>0</v>
      </c>
      <c r="BD1214" s="1">
        <v>1</v>
      </c>
      <c r="BE1214" s="1">
        <v>3711</v>
      </c>
      <c r="BF1214" s="1" t="s">
        <v>146</v>
      </c>
      <c r="BG1214" s="1">
        <v>3711</v>
      </c>
      <c r="BH1214" s="1">
        <v>57.79</v>
      </c>
      <c r="BI1214" s="1">
        <v>79.62</v>
      </c>
      <c r="BJ1214" s="1">
        <v>0</v>
      </c>
      <c r="BL1214" s="1">
        <v>0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S1214" s="1">
        <v>0</v>
      </c>
      <c r="BT1214" s="1">
        <v>0</v>
      </c>
      <c r="BU1214" s="1">
        <v>1</v>
      </c>
      <c r="BV1214" s="1">
        <v>0</v>
      </c>
      <c r="BW1214" s="1">
        <v>0</v>
      </c>
      <c r="BX1214" s="1">
        <v>0</v>
      </c>
      <c r="BY1214" s="1">
        <v>0</v>
      </c>
      <c r="BZ1214" s="1">
        <v>0</v>
      </c>
      <c r="CA1214" s="1">
        <v>0</v>
      </c>
      <c r="CB1214" s="1">
        <v>0</v>
      </c>
      <c r="CC1214" s="1">
        <v>3711</v>
      </c>
      <c r="CD1214" s="1">
        <v>1</v>
      </c>
      <c r="CE1214" s="1" t="s">
        <v>118</v>
      </c>
      <c r="CF1214" s="1" t="s">
        <v>1511</v>
      </c>
      <c r="CG1214" s="1" t="str">
        <f>"05"</f>
        <v>05</v>
      </c>
      <c r="CH1214" s="1" t="str">
        <f>"2"</f>
        <v>2</v>
      </c>
      <c r="CI1214" s="1" t="str">
        <f>"07"</f>
        <v>07</v>
      </c>
      <c r="CJ1214" s="1" t="s">
        <v>120</v>
      </c>
      <c r="CK1214" s="1" t="str">
        <f>"05"</f>
        <v>05</v>
      </c>
      <c r="CL1214" s="1" t="s">
        <v>121</v>
      </c>
      <c r="CW1214" s="1">
        <v>0</v>
      </c>
      <c r="CX1214" s="1">
        <v>0</v>
      </c>
      <c r="CY1214" s="1">
        <v>0</v>
      </c>
    </row>
    <row r="1215" spans="1:103">
      <c r="A1215" s="1">
        <v>410</v>
      </c>
      <c r="B1215" s="1" t="s">
        <v>138</v>
      </c>
      <c r="C1215" s="1">
        <v>410403</v>
      </c>
      <c r="D1215" s="1" t="s">
        <v>102</v>
      </c>
      <c r="E1215" s="1">
        <v>8673</v>
      </c>
      <c r="F1215" s="1" t="s">
        <v>191</v>
      </c>
      <c r="G1215" s="1" t="s">
        <v>192</v>
      </c>
      <c r="I1215" s="1" t="s">
        <v>192</v>
      </c>
      <c r="K1215" s="1">
        <v>314</v>
      </c>
      <c r="L1215" s="1">
        <v>314</v>
      </c>
      <c r="M1215" s="1" t="s">
        <v>1725</v>
      </c>
      <c r="N1215" s="1" t="s">
        <v>1726</v>
      </c>
      <c r="O1215" s="1" t="s">
        <v>1360</v>
      </c>
      <c r="P1215" s="1" t="s">
        <v>132</v>
      </c>
      <c r="Q1215" s="1" t="s">
        <v>109</v>
      </c>
      <c r="R1215" s="1">
        <v>1</v>
      </c>
      <c r="S1215" s="1" t="s">
        <v>110</v>
      </c>
      <c r="T1215" s="1" t="s">
        <v>111</v>
      </c>
      <c r="U1215" s="1" t="s">
        <v>112</v>
      </c>
      <c r="V1215" s="1">
        <v>411</v>
      </c>
      <c r="Y1215" s="1">
        <v>410080</v>
      </c>
      <c r="Z1215" s="1" t="s">
        <v>113</v>
      </c>
      <c r="AG1215" s="1">
        <v>1</v>
      </c>
      <c r="AH1215" s="4">
        <v>42558</v>
      </c>
      <c r="AI1215" s="1">
        <v>57</v>
      </c>
      <c r="AS1215" s="4">
        <v>42558</v>
      </c>
      <c r="AT1215" s="4">
        <v>42885</v>
      </c>
      <c r="AU1215" s="4">
        <v>42745</v>
      </c>
      <c r="AW1215" s="1">
        <v>1</v>
      </c>
      <c r="AY1215" s="1" t="s">
        <v>116</v>
      </c>
      <c r="BB1215" s="1">
        <v>0</v>
      </c>
      <c r="BC1215" s="1">
        <v>0</v>
      </c>
      <c r="BD1215" s="1">
        <v>1</v>
      </c>
      <c r="BE1215" s="1">
        <v>3711</v>
      </c>
      <c r="BF1215" s="1" t="s">
        <v>146</v>
      </c>
      <c r="BG1215" s="1">
        <v>3711</v>
      </c>
      <c r="BH1215" s="1">
        <v>57.79</v>
      </c>
      <c r="BI1215" s="1">
        <v>79.62</v>
      </c>
      <c r="BJ1215" s="1">
        <v>0</v>
      </c>
      <c r="BL1215" s="1">
        <v>0</v>
      </c>
      <c r="BN1215" s="1">
        <v>0</v>
      </c>
      <c r="BO1215" s="1">
        <v>0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>
        <v>1</v>
      </c>
      <c r="BV1215" s="1">
        <v>0</v>
      </c>
      <c r="BW1215" s="1">
        <v>0</v>
      </c>
      <c r="BX1215" s="1">
        <v>0</v>
      </c>
      <c r="BY1215" s="1">
        <v>0</v>
      </c>
      <c r="BZ1215" s="1">
        <v>0</v>
      </c>
      <c r="CA1215" s="1">
        <v>0</v>
      </c>
      <c r="CB1215" s="1">
        <v>0</v>
      </c>
      <c r="CC1215" s="1">
        <v>3711</v>
      </c>
      <c r="CD1215" s="1">
        <v>1</v>
      </c>
      <c r="CE1215" s="1" t="s">
        <v>118</v>
      </c>
      <c r="CF1215" s="1" t="s">
        <v>1511</v>
      </c>
      <c r="CG1215" s="1" t="str">
        <f>"05"</f>
        <v>05</v>
      </c>
      <c r="CH1215" s="1" t="str">
        <f>"2"</f>
        <v>2</v>
      </c>
      <c r="CI1215" s="1" t="str">
        <f>"07"</f>
        <v>07</v>
      </c>
      <c r="CJ1215" s="1" t="s">
        <v>120</v>
      </c>
      <c r="CK1215" s="1" t="str">
        <f>"05"</f>
        <v>05</v>
      </c>
      <c r="CL1215" s="1" t="s">
        <v>121</v>
      </c>
      <c r="CW1215" s="1">
        <v>0</v>
      </c>
      <c r="CX1215" s="1">
        <v>0</v>
      </c>
      <c r="CY1215" s="1">
        <v>0</v>
      </c>
    </row>
    <row r="1216" spans="1:103">
      <c r="A1216" s="1">
        <v>410</v>
      </c>
      <c r="B1216" s="1" t="s">
        <v>138</v>
      </c>
      <c r="C1216" s="1">
        <v>410403</v>
      </c>
      <c r="D1216" s="1" t="s">
        <v>102</v>
      </c>
      <c r="E1216" s="1">
        <v>8673</v>
      </c>
      <c r="F1216" s="1" t="s">
        <v>191</v>
      </c>
      <c r="G1216" s="1" t="s">
        <v>192</v>
      </c>
      <c r="I1216" s="1" t="s">
        <v>192</v>
      </c>
      <c r="K1216" s="1">
        <v>315</v>
      </c>
      <c r="L1216" s="1">
        <v>315</v>
      </c>
      <c r="M1216" s="1" t="s">
        <v>1725</v>
      </c>
      <c r="N1216" s="1" t="s">
        <v>1726</v>
      </c>
      <c r="O1216" s="1" t="s">
        <v>1360</v>
      </c>
      <c r="P1216" s="1" t="s">
        <v>132</v>
      </c>
      <c r="Q1216" s="1" t="s">
        <v>109</v>
      </c>
      <c r="R1216" s="1">
        <v>1</v>
      </c>
      <c r="S1216" s="1" t="s">
        <v>110</v>
      </c>
      <c r="T1216" s="1" t="s">
        <v>111</v>
      </c>
      <c r="U1216" s="1" t="s">
        <v>112</v>
      </c>
      <c r="V1216" s="1">
        <v>411</v>
      </c>
      <c r="Y1216" s="1">
        <v>410080</v>
      </c>
      <c r="Z1216" s="1" t="s">
        <v>113</v>
      </c>
      <c r="AG1216" s="1">
        <v>1</v>
      </c>
      <c r="AH1216" s="4">
        <v>42558</v>
      </c>
      <c r="AI1216" s="1">
        <v>57</v>
      </c>
      <c r="AS1216" s="4">
        <v>42558</v>
      </c>
      <c r="AT1216" s="4">
        <v>42885</v>
      </c>
      <c r="AU1216" s="4">
        <v>42745</v>
      </c>
      <c r="AW1216" s="1">
        <v>1</v>
      </c>
      <c r="AY1216" s="1" t="s">
        <v>116</v>
      </c>
      <c r="BB1216" s="1">
        <v>0</v>
      </c>
      <c r="BC1216" s="1">
        <v>0</v>
      </c>
      <c r="BD1216" s="1">
        <v>1</v>
      </c>
      <c r="BE1216" s="1">
        <v>3711</v>
      </c>
      <c r="BF1216" s="1" t="s">
        <v>146</v>
      </c>
      <c r="BG1216" s="1">
        <v>3711</v>
      </c>
      <c r="BH1216" s="1">
        <v>57.79</v>
      </c>
      <c r="BI1216" s="1">
        <v>79.62</v>
      </c>
      <c r="BJ1216" s="1">
        <v>0</v>
      </c>
      <c r="BL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0</v>
      </c>
      <c r="BS1216" s="1">
        <v>0</v>
      </c>
      <c r="BT1216" s="1">
        <v>0</v>
      </c>
      <c r="BU1216" s="1">
        <v>1</v>
      </c>
      <c r="BV1216" s="1">
        <v>0</v>
      </c>
      <c r="BW1216" s="1">
        <v>0</v>
      </c>
      <c r="BX1216" s="1">
        <v>0</v>
      </c>
      <c r="BY1216" s="1">
        <v>0</v>
      </c>
      <c r="BZ1216" s="1">
        <v>0</v>
      </c>
      <c r="CA1216" s="1">
        <v>0</v>
      </c>
      <c r="CB1216" s="1">
        <v>0</v>
      </c>
      <c r="CC1216" s="1">
        <v>3711</v>
      </c>
      <c r="CD1216" s="1">
        <v>1</v>
      </c>
      <c r="CE1216" s="1" t="s">
        <v>118</v>
      </c>
      <c r="CF1216" s="1" t="s">
        <v>1511</v>
      </c>
      <c r="CG1216" s="1" t="str">
        <f>"05"</f>
        <v>05</v>
      </c>
      <c r="CH1216" s="1" t="str">
        <f>"2"</f>
        <v>2</v>
      </c>
      <c r="CI1216" s="1" t="str">
        <f>"07"</f>
        <v>07</v>
      </c>
      <c r="CJ1216" s="1" t="s">
        <v>120</v>
      </c>
      <c r="CK1216" s="1" t="str">
        <f>"05"</f>
        <v>05</v>
      </c>
      <c r="CL1216" s="1" t="s">
        <v>121</v>
      </c>
      <c r="CW1216" s="1">
        <v>0</v>
      </c>
      <c r="CX1216" s="1">
        <v>0</v>
      </c>
      <c r="CY1216" s="1">
        <v>0</v>
      </c>
    </row>
    <row r="1217" spans="1:103">
      <c r="A1217" s="1">
        <v>410</v>
      </c>
      <c r="B1217" s="1" t="s">
        <v>138</v>
      </c>
      <c r="C1217" s="1">
        <v>410403</v>
      </c>
      <c r="D1217" s="1" t="s">
        <v>102</v>
      </c>
      <c r="E1217" s="1">
        <v>8673</v>
      </c>
      <c r="F1217" s="1" t="s">
        <v>191</v>
      </c>
      <c r="G1217" s="1" t="s">
        <v>192</v>
      </c>
      <c r="I1217" s="1" t="s">
        <v>192</v>
      </c>
      <c r="K1217" s="1">
        <v>316</v>
      </c>
      <c r="L1217" s="1">
        <v>316</v>
      </c>
      <c r="M1217" s="1" t="s">
        <v>1725</v>
      </c>
      <c r="N1217" s="1" t="s">
        <v>1726</v>
      </c>
      <c r="O1217" s="1" t="s">
        <v>1360</v>
      </c>
      <c r="P1217" s="1" t="s">
        <v>132</v>
      </c>
      <c r="Q1217" s="1" t="s">
        <v>109</v>
      </c>
      <c r="R1217" s="1">
        <v>1</v>
      </c>
      <c r="S1217" s="1" t="s">
        <v>110</v>
      </c>
      <c r="T1217" s="1" t="s">
        <v>111</v>
      </c>
      <c r="U1217" s="1" t="s">
        <v>112</v>
      </c>
      <c r="V1217" s="1">
        <v>411</v>
      </c>
      <c r="Y1217" s="1">
        <v>410080</v>
      </c>
      <c r="Z1217" s="1" t="s">
        <v>113</v>
      </c>
      <c r="AG1217" s="1">
        <v>1</v>
      </c>
      <c r="AH1217" s="4">
        <v>42558</v>
      </c>
      <c r="AI1217" s="1">
        <v>57</v>
      </c>
      <c r="AS1217" s="4">
        <v>42558</v>
      </c>
      <c r="AT1217" s="4">
        <v>42885</v>
      </c>
      <c r="AU1217" s="4">
        <v>42745</v>
      </c>
      <c r="AW1217" s="1">
        <v>1</v>
      </c>
      <c r="AY1217" s="1" t="s">
        <v>116</v>
      </c>
      <c r="BB1217" s="1">
        <v>0</v>
      </c>
      <c r="BC1217" s="1">
        <v>0</v>
      </c>
      <c r="BD1217" s="1">
        <v>1</v>
      </c>
      <c r="BE1217" s="1">
        <v>3711</v>
      </c>
      <c r="BF1217" s="1" t="s">
        <v>146</v>
      </c>
      <c r="BG1217" s="1">
        <v>3711</v>
      </c>
      <c r="BH1217" s="1">
        <v>57.79</v>
      </c>
      <c r="BI1217" s="1">
        <v>79.62</v>
      </c>
      <c r="BJ1217" s="1">
        <v>0</v>
      </c>
      <c r="BL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>
        <v>1</v>
      </c>
      <c r="BV1217" s="1">
        <v>0</v>
      </c>
      <c r="BW1217" s="1">
        <v>0</v>
      </c>
      <c r="BX1217" s="1">
        <v>0</v>
      </c>
      <c r="BY1217" s="1">
        <v>0</v>
      </c>
      <c r="BZ1217" s="1">
        <v>0</v>
      </c>
      <c r="CA1217" s="1">
        <v>0</v>
      </c>
      <c r="CB1217" s="1">
        <v>0</v>
      </c>
      <c r="CC1217" s="1">
        <v>3711</v>
      </c>
      <c r="CD1217" s="1">
        <v>1</v>
      </c>
      <c r="CE1217" s="1" t="s">
        <v>118</v>
      </c>
      <c r="CF1217" s="1" t="s">
        <v>1511</v>
      </c>
      <c r="CG1217" s="1" t="str">
        <f>"05"</f>
        <v>05</v>
      </c>
      <c r="CH1217" s="1" t="str">
        <f>"2"</f>
        <v>2</v>
      </c>
      <c r="CI1217" s="1" t="str">
        <f>"07"</f>
        <v>07</v>
      </c>
      <c r="CJ1217" s="1" t="s">
        <v>120</v>
      </c>
      <c r="CK1217" s="1" t="str">
        <f>"05"</f>
        <v>05</v>
      </c>
      <c r="CL1217" s="1" t="s">
        <v>121</v>
      </c>
      <c r="CW1217" s="1">
        <v>0</v>
      </c>
      <c r="CX1217" s="1">
        <v>0</v>
      </c>
      <c r="CY1217" s="1">
        <v>0</v>
      </c>
    </row>
    <row r="1218" spans="1:103">
      <c r="A1218" s="1">
        <v>410</v>
      </c>
      <c r="B1218" s="1" t="s">
        <v>138</v>
      </c>
      <c r="C1218" s="1">
        <v>410403</v>
      </c>
      <c r="D1218" s="1" t="s">
        <v>102</v>
      </c>
      <c r="E1218" s="1">
        <v>8673</v>
      </c>
      <c r="F1218" s="1" t="s">
        <v>191</v>
      </c>
      <c r="G1218" s="1" t="s">
        <v>192</v>
      </c>
      <c r="I1218" s="1" t="s">
        <v>192</v>
      </c>
      <c r="K1218" s="1">
        <v>317</v>
      </c>
      <c r="L1218" s="1">
        <v>317</v>
      </c>
      <c r="M1218" s="1" t="s">
        <v>1725</v>
      </c>
      <c r="N1218" s="1" t="s">
        <v>1726</v>
      </c>
      <c r="O1218" s="1" t="s">
        <v>1360</v>
      </c>
      <c r="P1218" s="1" t="s">
        <v>132</v>
      </c>
      <c r="Q1218" s="1" t="s">
        <v>109</v>
      </c>
      <c r="R1218" s="1">
        <v>1</v>
      </c>
      <c r="S1218" s="1" t="s">
        <v>110</v>
      </c>
      <c r="T1218" s="1" t="s">
        <v>111</v>
      </c>
      <c r="U1218" s="1" t="s">
        <v>112</v>
      </c>
      <c r="V1218" s="1">
        <v>411</v>
      </c>
      <c r="Y1218" s="1">
        <v>410080</v>
      </c>
      <c r="Z1218" s="1" t="s">
        <v>113</v>
      </c>
      <c r="AG1218" s="1">
        <v>1</v>
      </c>
      <c r="AH1218" s="4">
        <v>42558</v>
      </c>
      <c r="AI1218" s="1">
        <v>57</v>
      </c>
      <c r="AS1218" s="4">
        <v>42558</v>
      </c>
      <c r="AT1218" s="4">
        <v>42885</v>
      </c>
      <c r="AU1218" s="4">
        <v>42745</v>
      </c>
      <c r="AW1218" s="1">
        <v>1</v>
      </c>
      <c r="AY1218" s="1" t="s">
        <v>116</v>
      </c>
      <c r="BB1218" s="1">
        <v>0</v>
      </c>
      <c r="BC1218" s="1">
        <v>0</v>
      </c>
      <c r="BD1218" s="1">
        <v>1</v>
      </c>
      <c r="BE1218" s="1">
        <v>3711</v>
      </c>
      <c r="BF1218" s="1" t="s">
        <v>146</v>
      </c>
      <c r="BG1218" s="1">
        <v>3711</v>
      </c>
      <c r="BH1218" s="1">
        <v>57.79</v>
      </c>
      <c r="BI1218" s="1">
        <v>79.62</v>
      </c>
      <c r="BJ1218" s="1">
        <v>0</v>
      </c>
      <c r="BL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>
        <v>1</v>
      </c>
      <c r="BV1218" s="1">
        <v>0</v>
      </c>
      <c r="BW1218" s="1">
        <v>0</v>
      </c>
      <c r="BX1218" s="1">
        <v>0</v>
      </c>
      <c r="BY1218" s="1">
        <v>0</v>
      </c>
      <c r="BZ1218" s="1">
        <v>0</v>
      </c>
      <c r="CA1218" s="1">
        <v>0</v>
      </c>
      <c r="CB1218" s="1">
        <v>0</v>
      </c>
      <c r="CC1218" s="1">
        <v>3711</v>
      </c>
      <c r="CD1218" s="1">
        <v>1</v>
      </c>
      <c r="CE1218" s="1" t="s">
        <v>118</v>
      </c>
      <c r="CF1218" s="1" t="s">
        <v>1511</v>
      </c>
      <c r="CG1218" s="1" t="str">
        <f>"05"</f>
        <v>05</v>
      </c>
      <c r="CH1218" s="1" t="str">
        <f>"2"</f>
        <v>2</v>
      </c>
      <c r="CI1218" s="1" t="str">
        <f>"07"</f>
        <v>07</v>
      </c>
      <c r="CJ1218" s="1" t="s">
        <v>120</v>
      </c>
      <c r="CK1218" s="1" t="str">
        <f>"05"</f>
        <v>05</v>
      </c>
      <c r="CL1218" s="1" t="s">
        <v>121</v>
      </c>
      <c r="CW1218" s="1">
        <v>0</v>
      </c>
      <c r="CX1218" s="1">
        <v>0</v>
      </c>
      <c r="CY1218" s="1">
        <v>0</v>
      </c>
    </row>
    <row r="1219" spans="1:103">
      <c r="A1219" s="1">
        <v>410</v>
      </c>
      <c r="B1219" s="1" t="s">
        <v>138</v>
      </c>
      <c r="C1219" s="1">
        <v>410403</v>
      </c>
      <c r="D1219" s="1" t="s">
        <v>102</v>
      </c>
      <c r="E1219" s="1">
        <v>8673</v>
      </c>
      <c r="F1219" s="1" t="s">
        <v>191</v>
      </c>
      <c r="G1219" s="1" t="s">
        <v>192</v>
      </c>
      <c r="I1219" s="1" t="s">
        <v>192</v>
      </c>
      <c r="K1219" s="1">
        <v>318</v>
      </c>
      <c r="L1219" s="1">
        <v>318</v>
      </c>
      <c r="M1219" s="1" t="s">
        <v>1725</v>
      </c>
      <c r="N1219" s="1" t="s">
        <v>1726</v>
      </c>
      <c r="O1219" s="1" t="s">
        <v>1360</v>
      </c>
      <c r="P1219" s="1" t="s">
        <v>132</v>
      </c>
      <c r="Q1219" s="1" t="s">
        <v>109</v>
      </c>
      <c r="R1219" s="1">
        <v>1</v>
      </c>
      <c r="S1219" s="1" t="s">
        <v>110</v>
      </c>
      <c r="T1219" s="1" t="s">
        <v>111</v>
      </c>
      <c r="U1219" s="1" t="s">
        <v>112</v>
      </c>
      <c r="V1219" s="1">
        <v>411</v>
      </c>
      <c r="Y1219" s="1">
        <v>410080</v>
      </c>
      <c r="Z1219" s="1" t="s">
        <v>113</v>
      </c>
      <c r="AG1219" s="1">
        <v>1</v>
      </c>
      <c r="AH1219" s="4">
        <v>42558</v>
      </c>
      <c r="AI1219" s="1">
        <v>57</v>
      </c>
      <c r="AS1219" s="4">
        <v>42558</v>
      </c>
      <c r="AT1219" s="4">
        <v>42885</v>
      </c>
      <c r="AU1219" s="4">
        <v>42745</v>
      </c>
      <c r="AW1219" s="1">
        <v>1</v>
      </c>
      <c r="AY1219" s="1" t="s">
        <v>116</v>
      </c>
      <c r="BB1219" s="1">
        <v>0</v>
      </c>
      <c r="BC1219" s="1">
        <v>0</v>
      </c>
      <c r="BD1219" s="1">
        <v>1</v>
      </c>
      <c r="BE1219" s="1">
        <v>3711</v>
      </c>
      <c r="BF1219" s="1" t="s">
        <v>146</v>
      </c>
      <c r="BG1219" s="1">
        <v>3711</v>
      </c>
      <c r="BH1219" s="1">
        <v>57.79</v>
      </c>
      <c r="BI1219" s="1">
        <v>79.62</v>
      </c>
      <c r="BJ1219" s="1">
        <v>0</v>
      </c>
      <c r="BL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0</v>
      </c>
      <c r="BS1219" s="1">
        <v>0</v>
      </c>
      <c r="BT1219" s="1">
        <v>0</v>
      </c>
      <c r="BU1219" s="1">
        <v>1</v>
      </c>
      <c r="BV1219" s="1">
        <v>0</v>
      </c>
      <c r="BW1219" s="1">
        <v>0</v>
      </c>
      <c r="BX1219" s="1">
        <v>0</v>
      </c>
      <c r="BY1219" s="1">
        <v>0</v>
      </c>
      <c r="BZ1219" s="1">
        <v>0</v>
      </c>
      <c r="CA1219" s="1">
        <v>0</v>
      </c>
      <c r="CB1219" s="1">
        <v>0</v>
      </c>
      <c r="CC1219" s="1">
        <v>3711</v>
      </c>
      <c r="CD1219" s="1">
        <v>1</v>
      </c>
      <c r="CE1219" s="1" t="s">
        <v>118</v>
      </c>
      <c r="CF1219" s="1" t="s">
        <v>1511</v>
      </c>
      <c r="CG1219" s="1" t="str">
        <f>"05"</f>
        <v>05</v>
      </c>
      <c r="CH1219" s="1" t="str">
        <f>"2"</f>
        <v>2</v>
      </c>
      <c r="CI1219" s="1" t="str">
        <f>"07"</f>
        <v>07</v>
      </c>
      <c r="CJ1219" s="1" t="s">
        <v>120</v>
      </c>
      <c r="CK1219" s="1" t="str">
        <f>"05"</f>
        <v>05</v>
      </c>
      <c r="CL1219" s="1" t="s">
        <v>121</v>
      </c>
      <c r="CW1219" s="1">
        <v>0</v>
      </c>
      <c r="CX1219" s="1">
        <v>0</v>
      </c>
      <c r="CY1219" s="1">
        <v>0</v>
      </c>
    </row>
    <row r="1220" spans="1:103">
      <c r="A1220" s="1">
        <v>410</v>
      </c>
      <c r="B1220" s="1" t="s">
        <v>138</v>
      </c>
      <c r="C1220" s="1">
        <v>410404</v>
      </c>
      <c r="D1220" s="1" t="s">
        <v>102</v>
      </c>
      <c r="E1220" s="1">
        <v>8673</v>
      </c>
      <c r="F1220" s="1" t="s">
        <v>191</v>
      </c>
      <c r="G1220" s="1" t="s">
        <v>192</v>
      </c>
      <c r="I1220" s="1" t="s">
        <v>192</v>
      </c>
      <c r="K1220" s="1">
        <v>38</v>
      </c>
      <c r="L1220" s="1">
        <v>38</v>
      </c>
      <c r="M1220" s="1" t="s">
        <v>1725</v>
      </c>
      <c r="N1220" s="1" t="s">
        <v>1726</v>
      </c>
      <c r="O1220" s="1" t="s">
        <v>1360</v>
      </c>
      <c r="P1220" s="1" t="s">
        <v>132</v>
      </c>
      <c r="Q1220" s="1" t="s">
        <v>109</v>
      </c>
      <c r="R1220" s="1">
        <v>1</v>
      </c>
      <c r="S1220" s="1" t="s">
        <v>110</v>
      </c>
      <c r="T1220" s="1" t="s">
        <v>111</v>
      </c>
      <c r="U1220" s="1" t="s">
        <v>112</v>
      </c>
      <c r="V1220" s="1">
        <v>411</v>
      </c>
      <c r="Y1220" s="1">
        <v>410080</v>
      </c>
      <c r="Z1220" s="1" t="s">
        <v>113</v>
      </c>
      <c r="AG1220" s="1">
        <v>1</v>
      </c>
      <c r="AH1220" s="4">
        <v>42559</v>
      </c>
      <c r="AI1220" s="1">
        <v>57</v>
      </c>
      <c r="AS1220" s="4">
        <v>42558</v>
      </c>
      <c r="AT1220" s="4">
        <v>42886</v>
      </c>
      <c r="AU1220" s="4">
        <v>42746</v>
      </c>
      <c r="AW1220" s="1">
        <v>1</v>
      </c>
      <c r="AY1220" s="1" t="s">
        <v>116</v>
      </c>
      <c r="BB1220" s="1">
        <v>0</v>
      </c>
      <c r="BC1220" s="1">
        <v>0</v>
      </c>
      <c r="BD1220" s="1">
        <v>1</v>
      </c>
      <c r="BE1220" s="1">
        <v>3711</v>
      </c>
      <c r="BF1220" s="1" t="s">
        <v>146</v>
      </c>
      <c r="BG1220" s="1">
        <v>3711</v>
      </c>
      <c r="BH1220" s="1">
        <v>57.79</v>
      </c>
      <c r="BI1220" s="1">
        <v>79.62</v>
      </c>
      <c r="BJ1220" s="1">
        <v>0</v>
      </c>
      <c r="BL1220" s="1">
        <v>0</v>
      </c>
      <c r="BN1220" s="1">
        <v>0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>
        <v>1</v>
      </c>
      <c r="BV1220" s="1">
        <v>0</v>
      </c>
      <c r="BW1220" s="1">
        <v>0</v>
      </c>
      <c r="BX1220" s="1">
        <v>0</v>
      </c>
      <c r="BY1220" s="1">
        <v>0</v>
      </c>
      <c r="BZ1220" s="1">
        <v>0</v>
      </c>
      <c r="CA1220" s="1">
        <v>0</v>
      </c>
      <c r="CB1220" s="1">
        <v>0</v>
      </c>
      <c r="CC1220" s="1">
        <v>3711</v>
      </c>
      <c r="CD1220" s="1">
        <v>1</v>
      </c>
      <c r="CE1220" s="1" t="s">
        <v>118</v>
      </c>
      <c r="CF1220" s="1" t="s">
        <v>1511</v>
      </c>
      <c r="CG1220" s="1" t="str">
        <f>"05"</f>
        <v>05</v>
      </c>
      <c r="CH1220" s="1" t="str">
        <f>"2"</f>
        <v>2</v>
      </c>
      <c r="CI1220" s="1" t="str">
        <f>"07"</f>
        <v>07</v>
      </c>
      <c r="CJ1220" s="1" t="s">
        <v>120</v>
      </c>
      <c r="CK1220" s="1" t="str">
        <f>"05"</f>
        <v>05</v>
      </c>
      <c r="CL1220" s="1" t="s">
        <v>121</v>
      </c>
      <c r="CW1220" s="1">
        <v>0</v>
      </c>
      <c r="CX1220" s="1">
        <v>0</v>
      </c>
      <c r="CY1220" s="1">
        <v>0</v>
      </c>
    </row>
    <row r="1221" spans="1:103">
      <c r="A1221" s="1">
        <v>410</v>
      </c>
      <c r="B1221" s="1" t="s">
        <v>138</v>
      </c>
      <c r="C1221" s="1">
        <v>410404</v>
      </c>
      <c r="D1221" s="1" t="s">
        <v>102</v>
      </c>
      <c r="E1221" s="1">
        <v>8673</v>
      </c>
      <c r="F1221" s="1" t="s">
        <v>191</v>
      </c>
      <c r="G1221" s="1" t="s">
        <v>192</v>
      </c>
      <c r="I1221" s="1" t="s">
        <v>192</v>
      </c>
      <c r="K1221" s="1">
        <v>39</v>
      </c>
      <c r="L1221" s="1">
        <v>39</v>
      </c>
      <c r="M1221" s="1" t="s">
        <v>1725</v>
      </c>
      <c r="N1221" s="1" t="s">
        <v>1726</v>
      </c>
      <c r="O1221" s="1" t="s">
        <v>1360</v>
      </c>
      <c r="P1221" s="1" t="s">
        <v>132</v>
      </c>
      <c r="Q1221" s="1" t="s">
        <v>109</v>
      </c>
      <c r="R1221" s="1">
        <v>1</v>
      </c>
      <c r="S1221" s="1" t="s">
        <v>110</v>
      </c>
      <c r="T1221" s="1" t="s">
        <v>111</v>
      </c>
      <c r="U1221" s="1" t="s">
        <v>112</v>
      </c>
      <c r="V1221" s="1">
        <v>411</v>
      </c>
      <c r="Y1221" s="1">
        <v>410080</v>
      </c>
      <c r="Z1221" s="1" t="s">
        <v>113</v>
      </c>
      <c r="AG1221" s="1">
        <v>1</v>
      </c>
      <c r="AH1221" s="4">
        <v>42559</v>
      </c>
      <c r="AI1221" s="1">
        <v>57</v>
      </c>
      <c r="AS1221" s="4">
        <v>42558</v>
      </c>
      <c r="AT1221" s="4">
        <v>42886</v>
      </c>
      <c r="AU1221" s="4">
        <v>42746</v>
      </c>
      <c r="AW1221" s="1">
        <v>1</v>
      </c>
      <c r="AY1221" s="1" t="s">
        <v>116</v>
      </c>
      <c r="BB1221" s="1">
        <v>0</v>
      </c>
      <c r="BC1221" s="1">
        <v>0</v>
      </c>
      <c r="BD1221" s="1">
        <v>1</v>
      </c>
      <c r="BE1221" s="1">
        <v>3711</v>
      </c>
      <c r="BF1221" s="1" t="s">
        <v>146</v>
      </c>
      <c r="BG1221" s="1">
        <v>3711</v>
      </c>
      <c r="BH1221" s="1">
        <v>57.79</v>
      </c>
      <c r="BI1221" s="1">
        <v>79.62</v>
      </c>
      <c r="BJ1221" s="1">
        <v>0</v>
      </c>
      <c r="BL1221" s="1">
        <v>0</v>
      </c>
      <c r="BN1221" s="1">
        <v>0</v>
      </c>
      <c r="BO1221" s="1">
        <v>0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>
        <v>1</v>
      </c>
      <c r="BV1221" s="1">
        <v>0</v>
      </c>
      <c r="BW1221" s="1">
        <v>0</v>
      </c>
      <c r="BX1221" s="1">
        <v>0</v>
      </c>
      <c r="BY1221" s="1">
        <v>0</v>
      </c>
      <c r="BZ1221" s="1">
        <v>0</v>
      </c>
      <c r="CA1221" s="1">
        <v>0</v>
      </c>
      <c r="CB1221" s="1">
        <v>0</v>
      </c>
      <c r="CC1221" s="1">
        <v>3711</v>
      </c>
      <c r="CD1221" s="1">
        <v>1</v>
      </c>
      <c r="CE1221" s="1" t="s">
        <v>118</v>
      </c>
      <c r="CF1221" s="1" t="s">
        <v>1511</v>
      </c>
      <c r="CG1221" s="1" t="str">
        <f>"05"</f>
        <v>05</v>
      </c>
      <c r="CH1221" s="1" t="str">
        <f>"2"</f>
        <v>2</v>
      </c>
      <c r="CI1221" s="1" t="str">
        <f>"07"</f>
        <v>07</v>
      </c>
      <c r="CJ1221" s="1" t="s">
        <v>120</v>
      </c>
      <c r="CK1221" s="1" t="str">
        <f>"05"</f>
        <v>05</v>
      </c>
      <c r="CL1221" s="1" t="s">
        <v>121</v>
      </c>
      <c r="CW1221" s="1">
        <v>0</v>
      </c>
      <c r="CX1221" s="1">
        <v>0</v>
      </c>
      <c r="CY1221" s="1">
        <v>0</v>
      </c>
    </row>
    <row r="1222" spans="1:103">
      <c r="A1222" s="1">
        <v>410</v>
      </c>
      <c r="B1222" s="1" t="s">
        <v>138</v>
      </c>
      <c r="C1222" s="1">
        <v>410404</v>
      </c>
      <c r="D1222" s="1" t="s">
        <v>102</v>
      </c>
      <c r="E1222" s="1">
        <v>8673</v>
      </c>
      <c r="F1222" s="1" t="s">
        <v>191</v>
      </c>
      <c r="G1222" s="1" t="s">
        <v>192</v>
      </c>
      <c r="I1222" s="1" t="s">
        <v>192</v>
      </c>
      <c r="K1222" s="1">
        <v>53</v>
      </c>
      <c r="L1222" s="1">
        <v>53</v>
      </c>
      <c r="M1222" s="1" t="s">
        <v>1725</v>
      </c>
      <c r="N1222" s="1" t="s">
        <v>1726</v>
      </c>
      <c r="O1222" s="1" t="s">
        <v>1360</v>
      </c>
      <c r="P1222" s="1" t="s">
        <v>132</v>
      </c>
      <c r="Q1222" s="1" t="s">
        <v>109</v>
      </c>
      <c r="R1222" s="1">
        <v>1</v>
      </c>
      <c r="S1222" s="1" t="s">
        <v>110</v>
      </c>
      <c r="T1222" s="1" t="s">
        <v>111</v>
      </c>
      <c r="U1222" s="1" t="s">
        <v>112</v>
      </c>
      <c r="V1222" s="1">
        <v>411</v>
      </c>
      <c r="Y1222" s="1">
        <v>410080</v>
      </c>
      <c r="Z1222" s="1" t="s">
        <v>113</v>
      </c>
      <c r="AG1222" s="1">
        <v>1</v>
      </c>
      <c r="AH1222" s="4">
        <v>42559</v>
      </c>
      <c r="AI1222" s="1">
        <v>57</v>
      </c>
      <c r="AS1222" s="4">
        <v>42558</v>
      </c>
      <c r="AT1222" s="4">
        <v>42886</v>
      </c>
      <c r="AU1222" s="4">
        <v>42746</v>
      </c>
      <c r="AW1222" s="1">
        <v>1</v>
      </c>
      <c r="AY1222" s="1" t="s">
        <v>116</v>
      </c>
      <c r="BB1222" s="1">
        <v>0</v>
      </c>
      <c r="BC1222" s="1">
        <v>0</v>
      </c>
      <c r="BD1222" s="1">
        <v>1</v>
      </c>
      <c r="BE1222" s="1">
        <v>3711</v>
      </c>
      <c r="BF1222" s="1" t="s">
        <v>146</v>
      </c>
      <c r="BG1222" s="1">
        <v>3711</v>
      </c>
      <c r="BH1222" s="1">
        <v>57.79</v>
      </c>
      <c r="BI1222" s="1">
        <v>79.62</v>
      </c>
      <c r="BJ1222" s="1">
        <v>0</v>
      </c>
      <c r="BL1222" s="1">
        <v>0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>
        <v>1</v>
      </c>
      <c r="BV1222" s="1">
        <v>0</v>
      </c>
      <c r="BW1222" s="1">
        <v>0</v>
      </c>
      <c r="BX1222" s="1">
        <v>0</v>
      </c>
      <c r="BY1222" s="1">
        <v>0</v>
      </c>
      <c r="BZ1222" s="1">
        <v>0</v>
      </c>
      <c r="CA1222" s="1">
        <v>0</v>
      </c>
      <c r="CB1222" s="1">
        <v>0</v>
      </c>
      <c r="CC1222" s="1">
        <v>3711</v>
      </c>
      <c r="CD1222" s="1">
        <v>1</v>
      </c>
      <c r="CE1222" s="1" t="s">
        <v>118</v>
      </c>
      <c r="CF1222" s="1" t="s">
        <v>1511</v>
      </c>
      <c r="CG1222" s="1" t="str">
        <f>"05"</f>
        <v>05</v>
      </c>
      <c r="CH1222" s="1" t="str">
        <f>"2"</f>
        <v>2</v>
      </c>
      <c r="CI1222" s="1" t="str">
        <f>"07"</f>
        <v>07</v>
      </c>
      <c r="CJ1222" s="1" t="s">
        <v>120</v>
      </c>
      <c r="CK1222" s="1" t="str">
        <f>"05"</f>
        <v>05</v>
      </c>
      <c r="CL1222" s="1" t="s">
        <v>121</v>
      </c>
      <c r="CW1222" s="1">
        <v>0</v>
      </c>
      <c r="CX1222" s="1">
        <v>0</v>
      </c>
      <c r="CY1222" s="1">
        <v>0</v>
      </c>
    </row>
    <row r="1223" spans="1:103">
      <c r="A1223" s="1">
        <v>410</v>
      </c>
      <c r="B1223" s="1" t="s">
        <v>138</v>
      </c>
      <c r="C1223" s="1">
        <v>410404</v>
      </c>
      <c r="D1223" s="1" t="s">
        <v>102</v>
      </c>
      <c r="E1223" s="1">
        <v>8673</v>
      </c>
      <c r="F1223" s="1" t="s">
        <v>191</v>
      </c>
      <c r="G1223" s="1" t="s">
        <v>192</v>
      </c>
      <c r="I1223" s="1" t="s">
        <v>192</v>
      </c>
      <c r="K1223" s="1">
        <v>55</v>
      </c>
      <c r="L1223" s="1">
        <v>55</v>
      </c>
      <c r="M1223" s="1" t="s">
        <v>1725</v>
      </c>
      <c r="N1223" s="1" t="s">
        <v>1726</v>
      </c>
      <c r="O1223" s="1" t="s">
        <v>1360</v>
      </c>
      <c r="P1223" s="1" t="s">
        <v>132</v>
      </c>
      <c r="Q1223" s="1" t="s">
        <v>109</v>
      </c>
      <c r="R1223" s="1">
        <v>1</v>
      </c>
      <c r="S1223" s="1" t="s">
        <v>110</v>
      </c>
      <c r="T1223" s="1" t="s">
        <v>111</v>
      </c>
      <c r="U1223" s="1" t="s">
        <v>112</v>
      </c>
      <c r="V1223" s="1">
        <v>411</v>
      </c>
      <c r="Y1223" s="1">
        <v>410080</v>
      </c>
      <c r="Z1223" s="1" t="s">
        <v>113</v>
      </c>
      <c r="AG1223" s="1">
        <v>1</v>
      </c>
      <c r="AH1223" s="4">
        <v>42559</v>
      </c>
      <c r="AI1223" s="1">
        <v>57</v>
      </c>
      <c r="AS1223" s="4">
        <v>42558</v>
      </c>
      <c r="AT1223" s="4">
        <v>42886</v>
      </c>
      <c r="AU1223" s="4">
        <v>42746</v>
      </c>
      <c r="AW1223" s="1">
        <v>1</v>
      </c>
      <c r="AY1223" s="1" t="s">
        <v>116</v>
      </c>
      <c r="BB1223" s="1">
        <v>0</v>
      </c>
      <c r="BC1223" s="1">
        <v>0</v>
      </c>
      <c r="BD1223" s="1">
        <v>1</v>
      </c>
      <c r="BE1223" s="1">
        <v>3711</v>
      </c>
      <c r="BF1223" s="1" t="s">
        <v>146</v>
      </c>
      <c r="BG1223" s="1">
        <v>3711</v>
      </c>
      <c r="BH1223" s="1">
        <v>57.79</v>
      </c>
      <c r="BI1223" s="1">
        <v>79.62</v>
      </c>
      <c r="BJ1223" s="1">
        <v>0</v>
      </c>
      <c r="BL1223" s="1">
        <v>0</v>
      </c>
      <c r="BN1223" s="1">
        <v>0</v>
      </c>
      <c r="BO1223" s="1">
        <v>0</v>
      </c>
      <c r="BP1223" s="1">
        <v>0</v>
      </c>
      <c r="BQ1223" s="1">
        <v>0</v>
      </c>
      <c r="BR1223" s="1">
        <v>0</v>
      </c>
      <c r="BS1223" s="1">
        <v>0</v>
      </c>
      <c r="BT1223" s="1">
        <v>0</v>
      </c>
      <c r="BU1223" s="1">
        <v>1</v>
      </c>
      <c r="BV1223" s="1">
        <v>0</v>
      </c>
      <c r="BW1223" s="1">
        <v>0</v>
      </c>
      <c r="BX1223" s="1">
        <v>0</v>
      </c>
      <c r="BY1223" s="1">
        <v>0</v>
      </c>
      <c r="BZ1223" s="1">
        <v>0</v>
      </c>
      <c r="CA1223" s="1">
        <v>0</v>
      </c>
      <c r="CB1223" s="1">
        <v>0</v>
      </c>
      <c r="CC1223" s="1">
        <v>3711</v>
      </c>
      <c r="CD1223" s="1">
        <v>1</v>
      </c>
      <c r="CE1223" s="1" t="s">
        <v>118</v>
      </c>
      <c r="CF1223" s="1" t="s">
        <v>1511</v>
      </c>
      <c r="CG1223" s="1" t="str">
        <f>"05"</f>
        <v>05</v>
      </c>
      <c r="CH1223" s="1" t="str">
        <f>"2"</f>
        <v>2</v>
      </c>
      <c r="CI1223" s="1" t="str">
        <f>"07"</f>
        <v>07</v>
      </c>
      <c r="CJ1223" s="1" t="s">
        <v>120</v>
      </c>
      <c r="CK1223" s="1" t="str">
        <f>"05"</f>
        <v>05</v>
      </c>
      <c r="CL1223" s="1" t="s">
        <v>121</v>
      </c>
      <c r="CW1223" s="1">
        <v>0</v>
      </c>
      <c r="CX1223" s="1">
        <v>0</v>
      </c>
      <c r="CY1223" s="1">
        <v>0</v>
      </c>
    </row>
    <row r="1224" spans="1:103">
      <c r="A1224" s="1">
        <v>410</v>
      </c>
      <c r="B1224" s="1" t="s">
        <v>138</v>
      </c>
      <c r="C1224" s="1">
        <v>410404</v>
      </c>
      <c r="D1224" s="1" t="s">
        <v>102</v>
      </c>
      <c r="E1224" s="1">
        <v>8673</v>
      </c>
      <c r="F1224" s="1" t="s">
        <v>191</v>
      </c>
      <c r="G1224" s="1" t="s">
        <v>192</v>
      </c>
      <c r="I1224" s="1" t="s">
        <v>192</v>
      </c>
      <c r="K1224" s="1">
        <v>56</v>
      </c>
      <c r="L1224" s="1">
        <v>56</v>
      </c>
      <c r="M1224" s="1" t="s">
        <v>1725</v>
      </c>
      <c r="N1224" s="1" t="s">
        <v>1726</v>
      </c>
      <c r="O1224" s="1" t="s">
        <v>1360</v>
      </c>
      <c r="P1224" s="1" t="s">
        <v>132</v>
      </c>
      <c r="Q1224" s="1" t="s">
        <v>109</v>
      </c>
      <c r="R1224" s="1">
        <v>1</v>
      </c>
      <c r="S1224" s="1" t="s">
        <v>110</v>
      </c>
      <c r="T1224" s="1" t="s">
        <v>111</v>
      </c>
      <c r="U1224" s="1" t="s">
        <v>112</v>
      </c>
      <c r="V1224" s="1">
        <v>411</v>
      </c>
      <c r="Y1224" s="1">
        <v>410080</v>
      </c>
      <c r="Z1224" s="1" t="s">
        <v>113</v>
      </c>
      <c r="AG1224" s="1">
        <v>1</v>
      </c>
      <c r="AH1224" s="4">
        <v>42559</v>
      </c>
      <c r="AI1224" s="1">
        <v>57</v>
      </c>
      <c r="AS1224" s="4">
        <v>42558</v>
      </c>
      <c r="AT1224" s="4">
        <v>42886</v>
      </c>
      <c r="AU1224" s="4">
        <v>42746</v>
      </c>
      <c r="AW1224" s="1">
        <v>1</v>
      </c>
      <c r="AY1224" s="1" t="s">
        <v>116</v>
      </c>
      <c r="BB1224" s="1">
        <v>0</v>
      </c>
      <c r="BC1224" s="1">
        <v>0</v>
      </c>
      <c r="BD1224" s="1">
        <v>1</v>
      </c>
      <c r="BE1224" s="1">
        <v>3711</v>
      </c>
      <c r="BF1224" s="1" t="s">
        <v>146</v>
      </c>
      <c r="BG1224" s="1">
        <v>3711</v>
      </c>
      <c r="BH1224" s="1">
        <v>57.79</v>
      </c>
      <c r="BI1224" s="1">
        <v>79.62</v>
      </c>
      <c r="BJ1224" s="1">
        <v>0</v>
      </c>
      <c r="BL1224" s="1">
        <v>0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>
        <v>1</v>
      </c>
      <c r="BV1224" s="1">
        <v>0</v>
      </c>
      <c r="BW1224" s="1">
        <v>0</v>
      </c>
      <c r="BX1224" s="1">
        <v>0</v>
      </c>
      <c r="BY1224" s="1">
        <v>0</v>
      </c>
      <c r="BZ1224" s="1">
        <v>0</v>
      </c>
      <c r="CA1224" s="1">
        <v>0</v>
      </c>
      <c r="CB1224" s="1">
        <v>0</v>
      </c>
      <c r="CC1224" s="1">
        <v>3711</v>
      </c>
      <c r="CD1224" s="1">
        <v>1</v>
      </c>
      <c r="CE1224" s="1" t="s">
        <v>118</v>
      </c>
      <c r="CF1224" s="1" t="s">
        <v>1511</v>
      </c>
      <c r="CG1224" s="1" t="str">
        <f>"05"</f>
        <v>05</v>
      </c>
      <c r="CH1224" s="1" t="str">
        <f>"2"</f>
        <v>2</v>
      </c>
      <c r="CI1224" s="1" t="str">
        <f>"07"</f>
        <v>07</v>
      </c>
      <c r="CJ1224" s="1" t="s">
        <v>120</v>
      </c>
      <c r="CK1224" s="1" t="str">
        <f>"05"</f>
        <v>05</v>
      </c>
      <c r="CL1224" s="1" t="s">
        <v>121</v>
      </c>
      <c r="CW1224" s="1">
        <v>0</v>
      </c>
      <c r="CX1224" s="1">
        <v>0</v>
      </c>
      <c r="CY1224" s="1">
        <v>0</v>
      </c>
    </row>
    <row r="1225" spans="1:103">
      <c r="A1225" s="1">
        <v>410</v>
      </c>
      <c r="B1225" s="1" t="s">
        <v>138</v>
      </c>
      <c r="C1225" s="1">
        <v>410404</v>
      </c>
      <c r="D1225" s="1" t="s">
        <v>102</v>
      </c>
      <c r="E1225" s="1">
        <v>8673</v>
      </c>
      <c r="F1225" s="1" t="s">
        <v>191</v>
      </c>
      <c r="G1225" s="1" t="s">
        <v>192</v>
      </c>
      <c r="I1225" s="1" t="s">
        <v>192</v>
      </c>
      <c r="K1225" s="1">
        <v>57</v>
      </c>
      <c r="L1225" s="1">
        <v>57</v>
      </c>
      <c r="M1225" s="1" t="s">
        <v>1725</v>
      </c>
      <c r="N1225" s="1" t="s">
        <v>1726</v>
      </c>
      <c r="O1225" s="1" t="s">
        <v>1360</v>
      </c>
      <c r="P1225" s="1" t="s">
        <v>132</v>
      </c>
      <c r="Q1225" s="1" t="s">
        <v>109</v>
      </c>
      <c r="R1225" s="1">
        <v>1</v>
      </c>
      <c r="S1225" s="1" t="s">
        <v>110</v>
      </c>
      <c r="T1225" s="1" t="s">
        <v>111</v>
      </c>
      <c r="U1225" s="1" t="s">
        <v>112</v>
      </c>
      <c r="V1225" s="1">
        <v>411</v>
      </c>
      <c r="Y1225" s="1">
        <v>410080</v>
      </c>
      <c r="Z1225" s="1" t="s">
        <v>113</v>
      </c>
      <c r="AG1225" s="1">
        <v>1</v>
      </c>
      <c r="AH1225" s="4">
        <v>42559</v>
      </c>
      <c r="AI1225" s="1">
        <v>57</v>
      </c>
      <c r="AS1225" s="4">
        <v>42558</v>
      </c>
      <c r="AT1225" s="4">
        <v>42886</v>
      </c>
      <c r="AU1225" s="4">
        <v>42746</v>
      </c>
      <c r="AW1225" s="1">
        <v>1</v>
      </c>
      <c r="AY1225" s="1" t="s">
        <v>116</v>
      </c>
      <c r="BB1225" s="1">
        <v>0</v>
      </c>
      <c r="BC1225" s="1">
        <v>0</v>
      </c>
      <c r="BD1225" s="1">
        <v>1</v>
      </c>
      <c r="BE1225" s="1">
        <v>3711</v>
      </c>
      <c r="BF1225" s="1" t="s">
        <v>146</v>
      </c>
      <c r="BG1225" s="1">
        <v>3711</v>
      </c>
      <c r="BH1225" s="1">
        <v>57.79</v>
      </c>
      <c r="BI1225" s="1">
        <v>79.62</v>
      </c>
      <c r="BJ1225" s="1">
        <v>0</v>
      </c>
      <c r="BL1225" s="1">
        <v>0</v>
      </c>
      <c r="BN1225" s="1">
        <v>0</v>
      </c>
      <c r="BO1225" s="1">
        <v>0</v>
      </c>
      <c r="BP1225" s="1">
        <v>0</v>
      </c>
      <c r="BQ1225" s="1">
        <v>0</v>
      </c>
      <c r="BR1225" s="1">
        <v>0</v>
      </c>
      <c r="BS1225" s="1">
        <v>0</v>
      </c>
      <c r="BT1225" s="1">
        <v>0</v>
      </c>
      <c r="BU1225" s="1">
        <v>1</v>
      </c>
      <c r="BV1225" s="1">
        <v>0</v>
      </c>
      <c r="BW1225" s="1">
        <v>0</v>
      </c>
      <c r="BX1225" s="1">
        <v>0</v>
      </c>
      <c r="BY1225" s="1">
        <v>0</v>
      </c>
      <c r="BZ1225" s="1">
        <v>0</v>
      </c>
      <c r="CA1225" s="1">
        <v>0</v>
      </c>
      <c r="CB1225" s="1">
        <v>0</v>
      </c>
      <c r="CC1225" s="1">
        <v>3711</v>
      </c>
      <c r="CD1225" s="1">
        <v>1</v>
      </c>
      <c r="CE1225" s="1" t="s">
        <v>118</v>
      </c>
      <c r="CF1225" s="1" t="s">
        <v>1511</v>
      </c>
      <c r="CG1225" s="1" t="str">
        <f>"05"</f>
        <v>05</v>
      </c>
      <c r="CH1225" s="1" t="str">
        <f>"2"</f>
        <v>2</v>
      </c>
      <c r="CI1225" s="1" t="str">
        <f>"07"</f>
        <v>07</v>
      </c>
      <c r="CJ1225" s="1" t="s">
        <v>120</v>
      </c>
      <c r="CK1225" s="1" t="str">
        <f>"05"</f>
        <v>05</v>
      </c>
      <c r="CL1225" s="1" t="s">
        <v>121</v>
      </c>
      <c r="CW1225" s="1">
        <v>0</v>
      </c>
      <c r="CX1225" s="1">
        <v>0</v>
      </c>
      <c r="CY1225" s="1">
        <v>0</v>
      </c>
    </row>
    <row r="1226" spans="1:103">
      <c r="A1226" s="1">
        <v>410</v>
      </c>
      <c r="B1226" s="1" t="s">
        <v>138</v>
      </c>
      <c r="C1226" s="1">
        <v>410404</v>
      </c>
      <c r="D1226" s="1" t="s">
        <v>102</v>
      </c>
      <c r="E1226" s="1">
        <v>8673</v>
      </c>
      <c r="F1226" s="1" t="s">
        <v>191</v>
      </c>
      <c r="G1226" s="1" t="s">
        <v>192</v>
      </c>
      <c r="I1226" s="1" t="s">
        <v>192</v>
      </c>
      <c r="K1226" s="1">
        <v>58</v>
      </c>
      <c r="L1226" s="1">
        <v>58</v>
      </c>
      <c r="M1226" s="1" t="s">
        <v>1725</v>
      </c>
      <c r="N1226" s="1" t="s">
        <v>1726</v>
      </c>
      <c r="O1226" s="1" t="s">
        <v>1360</v>
      </c>
      <c r="P1226" s="1" t="s">
        <v>132</v>
      </c>
      <c r="Q1226" s="1" t="s">
        <v>109</v>
      </c>
      <c r="R1226" s="1">
        <v>1</v>
      </c>
      <c r="S1226" s="1" t="s">
        <v>110</v>
      </c>
      <c r="T1226" s="1" t="s">
        <v>111</v>
      </c>
      <c r="U1226" s="1" t="s">
        <v>112</v>
      </c>
      <c r="V1226" s="1">
        <v>411</v>
      </c>
      <c r="Y1226" s="1">
        <v>410080</v>
      </c>
      <c r="Z1226" s="1" t="s">
        <v>113</v>
      </c>
      <c r="AG1226" s="1">
        <v>1</v>
      </c>
      <c r="AH1226" s="4">
        <v>42559</v>
      </c>
      <c r="AI1226" s="1">
        <v>57</v>
      </c>
      <c r="AS1226" s="4">
        <v>42558</v>
      </c>
      <c r="AT1226" s="4">
        <v>42886</v>
      </c>
      <c r="AU1226" s="4">
        <v>42746</v>
      </c>
      <c r="AW1226" s="1">
        <v>1</v>
      </c>
      <c r="AY1226" s="1" t="s">
        <v>116</v>
      </c>
      <c r="BB1226" s="1">
        <v>0</v>
      </c>
      <c r="BC1226" s="1">
        <v>0</v>
      </c>
      <c r="BD1226" s="1">
        <v>1</v>
      </c>
      <c r="BE1226" s="1">
        <v>3711</v>
      </c>
      <c r="BF1226" s="1" t="s">
        <v>146</v>
      </c>
      <c r="BG1226" s="1">
        <v>3711</v>
      </c>
      <c r="BH1226" s="1">
        <v>57.79</v>
      </c>
      <c r="BI1226" s="1">
        <v>79.62</v>
      </c>
      <c r="BJ1226" s="1">
        <v>0</v>
      </c>
      <c r="BL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S1226" s="1">
        <v>0</v>
      </c>
      <c r="BT1226" s="1">
        <v>0</v>
      </c>
      <c r="BU1226" s="1">
        <v>1</v>
      </c>
      <c r="BV1226" s="1">
        <v>0</v>
      </c>
      <c r="BW1226" s="1">
        <v>0</v>
      </c>
      <c r="BX1226" s="1">
        <v>0</v>
      </c>
      <c r="BY1226" s="1">
        <v>0</v>
      </c>
      <c r="BZ1226" s="1">
        <v>0</v>
      </c>
      <c r="CA1226" s="1">
        <v>0</v>
      </c>
      <c r="CB1226" s="1">
        <v>0</v>
      </c>
      <c r="CC1226" s="1">
        <v>3711</v>
      </c>
      <c r="CD1226" s="1">
        <v>1</v>
      </c>
      <c r="CE1226" s="1" t="s">
        <v>118</v>
      </c>
      <c r="CF1226" s="1" t="s">
        <v>1511</v>
      </c>
      <c r="CG1226" s="1" t="str">
        <f>"05"</f>
        <v>05</v>
      </c>
      <c r="CH1226" s="1" t="str">
        <f>"2"</f>
        <v>2</v>
      </c>
      <c r="CI1226" s="1" t="str">
        <f>"07"</f>
        <v>07</v>
      </c>
      <c r="CJ1226" s="1" t="s">
        <v>120</v>
      </c>
      <c r="CK1226" s="1" t="str">
        <f>"05"</f>
        <v>05</v>
      </c>
      <c r="CL1226" s="1" t="s">
        <v>121</v>
      </c>
      <c r="CW1226" s="1">
        <v>0</v>
      </c>
      <c r="CX1226" s="1">
        <v>0</v>
      </c>
      <c r="CY1226" s="1">
        <v>0</v>
      </c>
    </row>
    <row r="1227" spans="1:103">
      <c r="A1227" s="1">
        <v>410</v>
      </c>
      <c r="B1227" s="1" t="s">
        <v>138</v>
      </c>
      <c r="C1227" s="1">
        <v>410404</v>
      </c>
      <c r="D1227" s="1" t="s">
        <v>102</v>
      </c>
      <c r="E1227" s="1">
        <v>8673</v>
      </c>
      <c r="F1227" s="1" t="s">
        <v>191</v>
      </c>
      <c r="G1227" s="1" t="s">
        <v>192</v>
      </c>
      <c r="I1227" s="1" t="s">
        <v>192</v>
      </c>
      <c r="K1227" s="1">
        <v>59</v>
      </c>
      <c r="L1227" s="1">
        <v>59</v>
      </c>
      <c r="M1227" s="1" t="s">
        <v>1725</v>
      </c>
      <c r="N1227" s="1" t="s">
        <v>1726</v>
      </c>
      <c r="O1227" s="1" t="s">
        <v>1360</v>
      </c>
      <c r="P1227" s="1" t="s">
        <v>132</v>
      </c>
      <c r="Q1227" s="1" t="s">
        <v>109</v>
      </c>
      <c r="R1227" s="1">
        <v>1</v>
      </c>
      <c r="S1227" s="1" t="s">
        <v>110</v>
      </c>
      <c r="T1227" s="1" t="s">
        <v>111</v>
      </c>
      <c r="U1227" s="1" t="s">
        <v>112</v>
      </c>
      <c r="V1227" s="1">
        <v>411</v>
      </c>
      <c r="Y1227" s="1">
        <v>410080</v>
      </c>
      <c r="Z1227" s="1" t="s">
        <v>113</v>
      </c>
      <c r="AG1227" s="1">
        <v>1</v>
      </c>
      <c r="AH1227" s="4">
        <v>42559</v>
      </c>
      <c r="AI1227" s="1">
        <v>57</v>
      </c>
      <c r="AS1227" s="4">
        <v>42558</v>
      </c>
      <c r="AT1227" s="4">
        <v>42886</v>
      </c>
      <c r="AU1227" s="4">
        <v>42746</v>
      </c>
      <c r="AW1227" s="1">
        <v>1</v>
      </c>
      <c r="AY1227" s="1" t="s">
        <v>116</v>
      </c>
      <c r="BB1227" s="1">
        <v>0</v>
      </c>
      <c r="BC1227" s="1">
        <v>0</v>
      </c>
      <c r="BD1227" s="1">
        <v>1</v>
      </c>
      <c r="BE1227" s="1">
        <v>3711</v>
      </c>
      <c r="BF1227" s="1" t="s">
        <v>146</v>
      </c>
      <c r="BG1227" s="1">
        <v>3711</v>
      </c>
      <c r="BH1227" s="1">
        <v>57.79</v>
      </c>
      <c r="BI1227" s="1">
        <v>79.62</v>
      </c>
      <c r="BJ1227" s="1">
        <v>0</v>
      </c>
      <c r="BL1227" s="1">
        <v>0</v>
      </c>
      <c r="BN1227" s="1">
        <v>0</v>
      </c>
      <c r="BO1227" s="1">
        <v>0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>
        <v>1</v>
      </c>
      <c r="BV1227" s="1">
        <v>0</v>
      </c>
      <c r="BW1227" s="1">
        <v>0</v>
      </c>
      <c r="BX1227" s="1">
        <v>0</v>
      </c>
      <c r="BY1227" s="1">
        <v>0</v>
      </c>
      <c r="BZ1227" s="1">
        <v>0</v>
      </c>
      <c r="CA1227" s="1">
        <v>0</v>
      </c>
      <c r="CB1227" s="1">
        <v>0</v>
      </c>
      <c r="CC1227" s="1">
        <v>3711</v>
      </c>
      <c r="CD1227" s="1">
        <v>1</v>
      </c>
      <c r="CE1227" s="1" t="s">
        <v>118</v>
      </c>
      <c r="CF1227" s="1" t="s">
        <v>1511</v>
      </c>
      <c r="CG1227" s="1" t="str">
        <f>"05"</f>
        <v>05</v>
      </c>
      <c r="CH1227" s="1" t="str">
        <f>"2"</f>
        <v>2</v>
      </c>
      <c r="CI1227" s="1" t="str">
        <f>"07"</f>
        <v>07</v>
      </c>
      <c r="CJ1227" s="1" t="s">
        <v>120</v>
      </c>
      <c r="CK1227" s="1" t="str">
        <f>"05"</f>
        <v>05</v>
      </c>
      <c r="CL1227" s="1" t="s">
        <v>121</v>
      </c>
      <c r="CW1227" s="1">
        <v>0</v>
      </c>
      <c r="CX1227" s="1">
        <v>0</v>
      </c>
      <c r="CY1227" s="1">
        <v>0</v>
      </c>
    </row>
    <row r="1228" spans="1:103">
      <c r="A1228" s="1">
        <v>410</v>
      </c>
      <c r="B1228" s="1" t="s">
        <v>138</v>
      </c>
      <c r="C1228" s="1">
        <v>410404</v>
      </c>
      <c r="D1228" s="1" t="s">
        <v>102</v>
      </c>
      <c r="E1228" s="1">
        <v>8673</v>
      </c>
      <c r="F1228" s="1" t="s">
        <v>191</v>
      </c>
      <c r="G1228" s="1" t="s">
        <v>192</v>
      </c>
      <c r="I1228" s="1" t="s">
        <v>192</v>
      </c>
      <c r="K1228" s="1">
        <v>60</v>
      </c>
      <c r="L1228" s="1">
        <v>60</v>
      </c>
      <c r="M1228" s="1" t="s">
        <v>1725</v>
      </c>
      <c r="N1228" s="1" t="s">
        <v>1726</v>
      </c>
      <c r="O1228" s="1" t="s">
        <v>1360</v>
      </c>
      <c r="P1228" s="1" t="s">
        <v>132</v>
      </c>
      <c r="Q1228" s="1" t="s">
        <v>109</v>
      </c>
      <c r="R1228" s="1">
        <v>1</v>
      </c>
      <c r="S1228" s="1" t="s">
        <v>110</v>
      </c>
      <c r="T1228" s="1" t="s">
        <v>111</v>
      </c>
      <c r="U1228" s="1" t="s">
        <v>112</v>
      </c>
      <c r="V1228" s="1">
        <v>411</v>
      </c>
      <c r="Y1228" s="1">
        <v>410080</v>
      </c>
      <c r="Z1228" s="1" t="s">
        <v>113</v>
      </c>
      <c r="AG1228" s="1">
        <v>1</v>
      </c>
      <c r="AH1228" s="4">
        <v>42559</v>
      </c>
      <c r="AI1228" s="1">
        <v>57</v>
      </c>
      <c r="AS1228" s="4">
        <v>42558</v>
      </c>
      <c r="AT1228" s="4">
        <v>42886</v>
      </c>
      <c r="AU1228" s="4">
        <v>42746</v>
      </c>
      <c r="AW1228" s="1">
        <v>1</v>
      </c>
      <c r="AY1228" s="1" t="s">
        <v>116</v>
      </c>
      <c r="BB1228" s="1">
        <v>0</v>
      </c>
      <c r="BC1228" s="1">
        <v>0</v>
      </c>
      <c r="BD1228" s="1">
        <v>1</v>
      </c>
      <c r="BE1228" s="1">
        <v>3711</v>
      </c>
      <c r="BF1228" s="1" t="s">
        <v>146</v>
      </c>
      <c r="BG1228" s="1">
        <v>3711</v>
      </c>
      <c r="BH1228" s="1">
        <v>57.79</v>
      </c>
      <c r="BI1228" s="1">
        <v>79.62</v>
      </c>
      <c r="BJ1228" s="1">
        <v>0</v>
      </c>
      <c r="BL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S1228" s="1">
        <v>0</v>
      </c>
      <c r="BT1228" s="1">
        <v>0</v>
      </c>
      <c r="BU1228" s="1">
        <v>1</v>
      </c>
      <c r="BV1228" s="1">
        <v>0</v>
      </c>
      <c r="BW1228" s="1">
        <v>0</v>
      </c>
      <c r="BX1228" s="1">
        <v>0</v>
      </c>
      <c r="BY1228" s="1">
        <v>0</v>
      </c>
      <c r="BZ1228" s="1">
        <v>0</v>
      </c>
      <c r="CA1228" s="1">
        <v>0</v>
      </c>
      <c r="CB1228" s="1">
        <v>0</v>
      </c>
      <c r="CC1228" s="1">
        <v>3711</v>
      </c>
      <c r="CD1228" s="1">
        <v>1</v>
      </c>
      <c r="CE1228" s="1" t="s">
        <v>118</v>
      </c>
      <c r="CF1228" s="1" t="s">
        <v>1511</v>
      </c>
      <c r="CG1228" s="1" t="str">
        <f>"05"</f>
        <v>05</v>
      </c>
      <c r="CH1228" s="1" t="str">
        <f>"2"</f>
        <v>2</v>
      </c>
      <c r="CI1228" s="1" t="str">
        <f>"07"</f>
        <v>07</v>
      </c>
      <c r="CJ1228" s="1" t="s">
        <v>120</v>
      </c>
      <c r="CK1228" s="1" t="str">
        <f>"05"</f>
        <v>05</v>
      </c>
      <c r="CL1228" s="1" t="s">
        <v>121</v>
      </c>
      <c r="CW1228" s="1">
        <v>0</v>
      </c>
      <c r="CX1228" s="1">
        <v>0</v>
      </c>
      <c r="CY1228" s="1">
        <v>0</v>
      </c>
    </row>
    <row r="1229" spans="1:103">
      <c r="A1229" s="1">
        <v>410</v>
      </c>
      <c r="B1229" s="1" t="s">
        <v>138</v>
      </c>
      <c r="C1229" s="1">
        <v>410404</v>
      </c>
      <c r="D1229" s="1" t="s">
        <v>102</v>
      </c>
      <c r="E1229" s="1">
        <v>8673</v>
      </c>
      <c r="F1229" s="1" t="s">
        <v>191</v>
      </c>
      <c r="G1229" s="1" t="s">
        <v>192</v>
      </c>
      <c r="I1229" s="1" t="s">
        <v>192</v>
      </c>
      <c r="K1229" s="1">
        <v>61</v>
      </c>
      <c r="L1229" s="1">
        <v>61</v>
      </c>
      <c r="M1229" s="1" t="s">
        <v>1725</v>
      </c>
      <c r="N1229" s="1" t="s">
        <v>1726</v>
      </c>
      <c r="O1229" s="1" t="s">
        <v>1360</v>
      </c>
      <c r="P1229" s="1" t="s">
        <v>132</v>
      </c>
      <c r="Q1229" s="1" t="s">
        <v>109</v>
      </c>
      <c r="R1229" s="1">
        <v>1</v>
      </c>
      <c r="S1229" s="1" t="s">
        <v>110</v>
      </c>
      <c r="T1229" s="1" t="s">
        <v>111</v>
      </c>
      <c r="U1229" s="1" t="s">
        <v>112</v>
      </c>
      <c r="V1229" s="1">
        <v>411</v>
      </c>
      <c r="Y1229" s="1">
        <v>410080</v>
      </c>
      <c r="Z1229" s="1" t="s">
        <v>113</v>
      </c>
      <c r="AG1229" s="1">
        <v>1</v>
      </c>
      <c r="AH1229" s="4">
        <v>42559</v>
      </c>
      <c r="AI1229" s="1">
        <v>57</v>
      </c>
      <c r="AS1229" s="4">
        <v>42558</v>
      </c>
      <c r="AT1229" s="4">
        <v>42886</v>
      </c>
      <c r="AU1229" s="4">
        <v>42746</v>
      </c>
      <c r="AW1229" s="1">
        <v>1</v>
      </c>
      <c r="AY1229" s="1" t="s">
        <v>116</v>
      </c>
      <c r="BB1229" s="1">
        <v>0</v>
      </c>
      <c r="BC1229" s="1">
        <v>0</v>
      </c>
      <c r="BD1229" s="1">
        <v>1</v>
      </c>
      <c r="BE1229" s="1">
        <v>3711</v>
      </c>
      <c r="BF1229" s="1" t="s">
        <v>146</v>
      </c>
      <c r="BG1229" s="1">
        <v>3711</v>
      </c>
      <c r="BH1229" s="1">
        <v>57.79</v>
      </c>
      <c r="BI1229" s="1">
        <v>79.62</v>
      </c>
      <c r="BJ1229" s="1">
        <v>0</v>
      </c>
      <c r="BL1229" s="1">
        <v>0</v>
      </c>
      <c r="BN1229" s="1">
        <v>0</v>
      </c>
      <c r="BO1229" s="1">
        <v>0</v>
      </c>
      <c r="BP1229" s="1">
        <v>0</v>
      </c>
      <c r="BQ1229" s="1">
        <v>0</v>
      </c>
      <c r="BR1229" s="1">
        <v>0</v>
      </c>
      <c r="BS1229" s="1">
        <v>0</v>
      </c>
      <c r="BT1229" s="1">
        <v>0</v>
      </c>
      <c r="BU1229" s="1">
        <v>1</v>
      </c>
      <c r="BV1229" s="1">
        <v>0</v>
      </c>
      <c r="BW1229" s="1">
        <v>0</v>
      </c>
      <c r="BX1229" s="1">
        <v>0</v>
      </c>
      <c r="BY1229" s="1">
        <v>0</v>
      </c>
      <c r="BZ1229" s="1">
        <v>0</v>
      </c>
      <c r="CA1229" s="1">
        <v>0</v>
      </c>
      <c r="CB1229" s="1">
        <v>0</v>
      </c>
      <c r="CC1229" s="1">
        <v>3711</v>
      </c>
      <c r="CD1229" s="1">
        <v>1</v>
      </c>
      <c r="CE1229" s="1" t="s">
        <v>118</v>
      </c>
      <c r="CF1229" s="1" t="s">
        <v>1511</v>
      </c>
      <c r="CG1229" s="1" t="str">
        <f>"05"</f>
        <v>05</v>
      </c>
      <c r="CH1229" s="1" t="str">
        <f>"2"</f>
        <v>2</v>
      </c>
      <c r="CI1229" s="1" t="str">
        <f>"07"</f>
        <v>07</v>
      </c>
      <c r="CJ1229" s="1" t="s">
        <v>120</v>
      </c>
      <c r="CK1229" s="1" t="str">
        <f>"05"</f>
        <v>05</v>
      </c>
      <c r="CL1229" s="1" t="s">
        <v>121</v>
      </c>
      <c r="CW1229" s="1">
        <v>0</v>
      </c>
      <c r="CX1229" s="1">
        <v>0</v>
      </c>
      <c r="CY1229" s="1">
        <v>0</v>
      </c>
    </row>
    <row r="1230" spans="1:103">
      <c r="A1230" s="1">
        <v>410</v>
      </c>
      <c r="B1230" s="1" t="s">
        <v>138</v>
      </c>
      <c r="C1230" s="1">
        <v>410404</v>
      </c>
      <c r="D1230" s="1" t="s">
        <v>102</v>
      </c>
      <c r="E1230" s="1">
        <v>8673</v>
      </c>
      <c r="F1230" s="1" t="s">
        <v>191</v>
      </c>
      <c r="G1230" s="1" t="s">
        <v>192</v>
      </c>
      <c r="I1230" s="1" t="s">
        <v>192</v>
      </c>
      <c r="K1230" s="1">
        <v>82</v>
      </c>
      <c r="L1230" s="1">
        <v>82</v>
      </c>
      <c r="M1230" s="1" t="s">
        <v>1725</v>
      </c>
      <c r="N1230" s="1" t="s">
        <v>1726</v>
      </c>
      <c r="O1230" s="1" t="s">
        <v>1360</v>
      </c>
      <c r="P1230" s="1" t="s">
        <v>132</v>
      </c>
      <c r="Q1230" s="1" t="s">
        <v>109</v>
      </c>
      <c r="R1230" s="1">
        <v>1</v>
      </c>
      <c r="S1230" s="1" t="s">
        <v>110</v>
      </c>
      <c r="T1230" s="1" t="s">
        <v>111</v>
      </c>
      <c r="U1230" s="1" t="s">
        <v>112</v>
      </c>
      <c r="V1230" s="1">
        <v>411</v>
      </c>
      <c r="Y1230" s="1">
        <v>410080</v>
      </c>
      <c r="Z1230" s="1" t="s">
        <v>113</v>
      </c>
      <c r="AG1230" s="1">
        <v>1</v>
      </c>
      <c r="AH1230" s="4">
        <v>42559</v>
      </c>
      <c r="AI1230" s="1">
        <v>57</v>
      </c>
      <c r="AS1230" s="4">
        <v>42558</v>
      </c>
      <c r="AT1230" s="4">
        <v>42886</v>
      </c>
      <c r="AU1230" s="4">
        <v>42746</v>
      </c>
      <c r="AW1230" s="1">
        <v>1</v>
      </c>
      <c r="AY1230" s="1" t="s">
        <v>116</v>
      </c>
      <c r="BB1230" s="1">
        <v>0</v>
      </c>
      <c r="BC1230" s="1">
        <v>0</v>
      </c>
      <c r="BD1230" s="1">
        <v>1</v>
      </c>
      <c r="BE1230" s="1">
        <v>3711</v>
      </c>
      <c r="BF1230" s="1" t="s">
        <v>146</v>
      </c>
      <c r="BG1230" s="1">
        <v>3711</v>
      </c>
      <c r="BH1230" s="1">
        <v>57.79</v>
      </c>
      <c r="BI1230" s="1">
        <v>79.62</v>
      </c>
      <c r="BJ1230" s="1">
        <v>0</v>
      </c>
      <c r="BL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S1230" s="1">
        <v>0</v>
      </c>
      <c r="BT1230" s="1">
        <v>0</v>
      </c>
      <c r="BU1230" s="1">
        <v>1</v>
      </c>
      <c r="BV1230" s="1">
        <v>0</v>
      </c>
      <c r="BW1230" s="1">
        <v>0</v>
      </c>
      <c r="BX1230" s="1">
        <v>0</v>
      </c>
      <c r="BY1230" s="1">
        <v>0</v>
      </c>
      <c r="BZ1230" s="1">
        <v>0</v>
      </c>
      <c r="CA1230" s="1">
        <v>0</v>
      </c>
      <c r="CB1230" s="1">
        <v>0</v>
      </c>
      <c r="CC1230" s="1">
        <v>3711</v>
      </c>
      <c r="CD1230" s="1">
        <v>1</v>
      </c>
      <c r="CE1230" s="1" t="s">
        <v>118</v>
      </c>
      <c r="CF1230" s="1" t="s">
        <v>1511</v>
      </c>
      <c r="CG1230" s="1" t="str">
        <f>"05"</f>
        <v>05</v>
      </c>
      <c r="CH1230" s="1" t="str">
        <f>"2"</f>
        <v>2</v>
      </c>
      <c r="CI1230" s="1" t="str">
        <f>"07"</f>
        <v>07</v>
      </c>
      <c r="CJ1230" s="1" t="s">
        <v>120</v>
      </c>
      <c r="CK1230" s="1" t="str">
        <f>"05"</f>
        <v>05</v>
      </c>
      <c r="CL1230" s="1" t="s">
        <v>121</v>
      </c>
      <c r="CW1230" s="1">
        <v>0</v>
      </c>
      <c r="CX1230" s="1">
        <v>0</v>
      </c>
      <c r="CY1230" s="1">
        <v>0</v>
      </c>
    </row>
    <row r="1231" spans="1:103">
      <c r="A1231" s="1">
        <v>410</v>
      </c>
      <c r="B1231" s="1" t="s">
        <v>138</v>
      </c>
      <c r="C1231" s="1">
        <v>410404</v>
      </c>
      <c r="D1231" s="1" t="s">
        <v>102</v>
      </c>
      <c r="E1231" s="1">
        <v>8673</v>
      </c>
      <c r="F1231" s="1" t="s">
        <v>191</v>
      </c>
      <c r="G1231" s="1" t="s">
        <v>192</v>
      </c>
      <c r="I1231" s="1" t="s">
        <v>192</v>
      </c>
      <c r="K1231" s="1">
        <v>84</v>
      </c>
      <c r="L1231" s="1">
        <v>84</v>
      </c>
      <c r="M1231" s="1" t="s">
        <v>1725</v>
      </c>
      <c r="N1231" s="1" t="s">
        <v>1726</v>
      </c>
      <c r="O1231" s="1" t="s">
        <v>1360</v>
      </c>
      <c r="P1231" s="1" t="s">
        <v>132</v>
      </c>
      <c r="Q1231" s="1" t="s">
        <v>109</v>
      </c>
      <c r="R1231" s="1">
        <v>1</v>
      </c>
      <c r="S1231" s="1" t="s">
        <v>110</v>
      </c>
      <c r="T1231" s="1" t="s">
        <v>111</v>
      </c>
      <c r="U1231" s="1" t="s">
        <v>112</v>
      </c>
      <c r="V1231" s="1">
        <v>411</v>
      </c>
      <c r="Y1231" s="1">
        <v>410080</v>
      </c>
      <c r="Z1231" s="1" t="s">
        <v>113</v>
      </c>
      <c r="AG1231" s="1">
        <v>1</v>
      </c>
      <c r="AH1231" s="4">
        <v>42559</v>
      </c>
      <c r="AI1231" s="1">
        <v>57</v>
      </c>
      <c r="AS1231" s="4">
        <v>42558</v>
      </c>
      <c r="AT1231" s="4">
        <v>42886</v>
      </c>
      <c r="AU1231" s="4">
        <v>42746</v>
      </c>
      <c r="AW1231" s="1">
        <v>1</v>
      </c>
      <c r="AY1231" s="1" t="s">
        <v>116</v>
      </c>
      <c r="BB1231" s="1">
        <v>0</v>
      </c>
      <c r="BC1231" s="1">
        <v>0</v>
      </c>
      <c r="BD1231" s="1">
        <v>1</v>
      </c>
      <c r="BE1231" s="1">
        <v>3711</v>
      </c>
      <c r="BF1231" s="1" t="s">
        <v>146</v>
      </c>
      <c r="BG1231" s="1">
        <v>3711</v>
      </c>
      <c r="BH1231" s="1">
        <v>57.79</v>
      </c>
      <c r="BI1231" s="1">
        <v>79.62</v>
      </c>
      <c r="BJ1231" s="1">
        <v>0</v>
      </c>
      <c r="BL1231" s="1">
        <v>0</v>
      </c>
      <c r="BN1231" s="1">
        <v>0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>
        <v>1</v>
      </c>
      <c r="BV1231" s="1">
        <v>0</v>
      </c>
      <c r="BW1231" s="1">
        <v>0</v>
      </c>
      <c r="BX1231" s="1">
        <v>0</v>
      </c>
      <c r="BY1231" s="1">
        <v>0</v>
      </c>
      <c r="BZ1231" s="1">
        <v>0</v>
      </c>
      <c r="CA1231" s="1">
        <v>0</v>
      </c>
      <c r="CB1231" s="1">
        <v>0</v>
      </c>
      <c r="CC1231" s="1">
        <v>3711</v>
      </c>
      <c r="CD1231" s="1">
        <v>1</v>
      </c>
      <c r="CE1231" s="1" t="s">
        <v>118</v>
      </c>
      <c r="CF1231" s="1" t="s">
        <v>1511</v>
      </c>
      <c r="CG1231" s="1" t="str">
        <f>"05"</f>
        <v>05</v>
      </c>
      <c r="CH1231" s="1" t="str">
        <f>"2"</f>
        <v>2</v>
      </c>
      <c r="CI1231" s="1" t="str">
        <f>"07"</f>
        <v>07</v>
      </c>
      <c r="CJ1231" s="1" t="s">
        <v>120</v>
      </c>
      <c r="CK1231" s="1" t="str">
        <f>"05"</f>
        <v>05</v>
      </c>
      <c r="CL1231" s="1" t="s">
        <v>121</v>
      </c>
      <c r="CW1231" s="1">
        <v>0</v>
      </c>
      <c r="CX1231" s="1">
        <v>0</v>
      </c>
      <c r="CY1231" s="1">
        <v>0</v>
      </c>
    </row>
    <row r="1232" spans="1:103">
      <c r="A1232" s="1">
        <v>410</v>
      </c>
      <c r="B1232" s="1" t="s">
        <v>138</v>
      </c>
      <c r="C1232" s="1">
        <v>410404</v>
      </c>
      <c r="D1232" s="1" t="s">
        <v>102</v>
      </c>
      <c r="E1232" s="1">
        <v>8673</v>
      </c>
      <c r="F1232" s="1" t="s">
        <v>191</v>
      </c>
      <c r="G1232" s="1" t="s">
        <v>192</v>
      </c>
      <c r="I1232" s="1" t="s">
        <v>192</v>
      </c>
      <c r="K1232" s="1">
        <v>314</v>
      </c>
      <c r="L1232" s="1">
        <v>314</v>
      </c>
      <c r="M1232" s="1" t="s">
        <v>1725</v>
      </c>
      <c r="N1232" s="1" t="s">
        <v>1726</v>
      </c>
      <c r="O1232" s="1" t="s">
        <v>1360</v>
      </c>
      <c r="P1232" s="1" t="s">
        <v>132</v>
      </c>
      <c r="Q1232" s="1" t="s">
        <v>109</v>
      </c>
      <c r="R1232" s="1">
        <v>1</v>
      </c>
      <c r="S1232" s="1" t="s">
        <v>110</v>
      </c>
      <c r="T1232" s="1" t="s">
        <v>111</v>
      </c>
      <c r="U1232" s="1" t="s">
        <v>112</v>
      </c>
      <c r="V1232" s="1">
        <v>411</v>
      </c>
      <c r="Y1232" s="1">
        <v>410080</v>
      </c>
      <c r="Z1232" s="1" t="s">
        <v>113</v>
      </c>
      <c r="AG1232" s="1">
        <v>1</v>
      </c>
      <c r="AH1232" s="4">
        <v>42559</v>
      </c>
      <c r="AI1232" s="1">
        <v>57</v>
      </c>
      <c r="AS1232" s="4">
        <v>42558</v>
      </c>
      <c r="AT1232" s="4">
        <v>42886</v>
      </c>
      <c r="AU1232" s="4">
        <v>42746</v>
      </c>
      <c r="AW1232" s="1">
        <v>1</v>
      </c>
      <c r="AY1232" s="1" t="s">
        <v>116</v>
      </c>
      <c r="BB1232" s="1">
        <v>0</v>
      </c>
      <c r="BC1232" s="1">
        <v>0</v>
      </c>
      <c r="BD1232" s="1">
        <v>1</v>
      </c>
      <c r="BE1232" s="1">
        <v>3711</v>
      </c>
      <c r="BF1232" s="1" t="s">
        <v>146</v>
      </c>
      <c r="BG1232" s="1">
        <v>3711</v>
      </c>
      <c r="BH1232" s="1">
        <v>57.79</v>
      </c>
      <c r="BI1232" s="1">
        <v>79.62</v>
      </c>
      <c r="BJ1232" s="1">
        <v>0</v>
      </c>
      <c r="BL1232" s="1">
        <v>0</v>
      </c>
      <c r="BN1232" s="1">
        <v>0</v>
      </c>
      <c r="BO1232" s="1">
        <v>0</v>
      </c>
      <c r="BP1232" s="1">
        <v>0</v>
      </c>
      <c r="BQ1232" s="1">
        <v>0</v>
      </c>
      <c r="BR1232" s="1">
        <v>0</v>
      </c>
      <c r="BS1232" s="1">
        <v>0</v>
      </c>
      <c r="BT1232" s="1">
        <v>0</v>
      </c>
      <c r="BU1232" s="1">
        <v>1</v>
      </c>
      <c r="BV1232" s="1">
        <v>0</v>
      </c>
      <c r="BW1232" s="1">
        <v>0</v>
      </c>
      <c r="BX1232" s="1">
        <v>0</v>
      </c>
      <c r="BY1232" s="1">
        <v>0</v>
      </c>
      <c r="BZ1232" s="1">
        <v>0</v>
      </c>
      <c r="CA1232" s="1">
        <v>0</v>
      </c>
      <c r="CB1232" s="1">
        <v>0</v>
      </c>
      <c r="CC1232" s="1">
        <v>3711</v>
      </c>
      <c r="CD1232" s="1">
        <v>1</v>
      </c>
      <c r="CE1232" s="1" t="s">
        <v>118</v>
      </c>
      <c r="CF1232" s="1" t="s">
        <v>1511</v>
      </c>
      <c r="CG1232" s="1" t="str">
        <f>"05"</f>
        <v>05</v>
      </c>
      <c r="CH1232" s="1" t="str">
        <f>"2"</f>
        <v>2</v>
      </c>
      <c r="CI1232" s="1" t="str">
        <f>"07"</f>
        <v>07</v>
      </c>
      <c r="CJ1232" s="1" t="s">
        <v>120</v>
      </c>
      <c r="CK1232" s="1" t="str">
        <f>"05"</f>
        <v>05</v>
      </c>
      <c r="CL1232" s="1" t="s">
        <v>121</v>
      </c>
      <c r="CW1232" s="1">
        <v>0</v>
      </c>
      <c r="CX1232" s="1">
        <v>0</v>
      </c>
      <c r="CY1232" s="1">
        <v>0</v>
      </c>
    </row>
    <row r="1233" spans="1:103">
      <c r="A1233" s="1">
        <v>410</v>
      </c>
      <c r="B1233" s="1" t="s">
        <v>138</v>
      </c>
      <c r="C1233" s="1">
        <v>410404</v>
      </c>
      <c r="D1233" s="1" t="s">
        <v>102</v>
      </c>
      <c r="E1233" s="1">
        <v>8673</v>
      </c>
      <c r="F1233" s="1" t="s">
        <v>191</v>
      </c>
      <c r="G1233" s="1" t="s">
        <v>192</v>
      </c>
      <c r="I1233" s="1" t="s">
        <v>192</v>
      </c>
      <c r="K1233" s="1">
        <v>315</v>
      </c>
      <c r="L1233" s="1">
        <v>315</v>
      </c>
      <c r="M1233" s="1" t="s">
        <v>1725</v>
      </c>
      <c r="N1233" s="1" t="s">
        <v>1726</v>
      </c>
      <c r="O1233" s="1" t="s">
        <v>1360</v>
      </c>
      <c r="P1233" s="1" t="s">
        <v>132</v>
      </c>
      <c r="Q1233" s="1" t="s">
        <v>109</v>
      </c>
      <c r="R1233" s="1">
        <v>1</v>
      </c>
      <c r="S1233" s="1" t="s">
        <v>110</v>
      </c>
      <c r="T1233" s="1" t="s">
        <v>111</v>
      </c>
      <c r="U1233" s="1" t="s">
        <v>112</v>
      </c>
      <c r="V1233" s="1">
        <v>411</v>
      </c>
      <c r="Y1233" s="1">
        <v>410080</v>
      </c>
      <c r="Z1233" s="1" t="s">
        <v>113</v>
      </c>
      <c r="AG1233" s="1">
        <v>1</v>
      </c>
      <c r="AH1233" s="4">
        <v>42559</v>
      </c>
      <c r="AI1233" s="1">
        <v>57</v>
      </c>
      <c r="AS1233" s="4">
        <v>42558</v>
      </c>
      <c r="AT1233" s="4">
        <v>42886</v>
      </c>
      <c r="AU1233" s="4">
        <v>42746</v>
      </c>
      <c r="AW1233" s="1">
        <v>1</v>
      </c>
      <c r="AY1233" s="1" t="s">
        <v>116</v>
      </c>
      <c r="BB1233" s="1">
        <v>0</v>
      </c>
      <c r="BC1233" s="1">
        <v>0</v>
      </c>
      <c r="BD1233" s="1">
        <v>1</v>
      </c>
      <c r="BE1233" s="1">
        <v>3711</v>
      </c>
      <c r="BF1233" s="1" t="s">
        <v>146</v>
      </c>
      <c r="BG1233" s="1">
        <v>3711</v>
      </c>
      <c r="BH1233" s="1">
        <v>57.79</v>
      </c>
      <c r="BI1233" s="1">
        <v>79.62</v>
      </c>
      <c r="BJ1233" s="1">
        <v>0</v>
      </c>
      <c r="BL1233" s="1">
        <v>0</v>
      </c>
      <c r="BN1233" s="1">
        <v>0</v>
      </c>
      <c r="BO1233" s="1">
        <v>0</v>
      </c>
      <c r="BP1233" s="1">
        <v>0</v>
      </c>
      <c r="BQ1233" s="1">
        <v>0</v>
      </c>
      <c r="BR1233" s="1">
        <v>0</v>
      </c>
      <c r="BS1233" s="1">
        <v>0</v>
      </c>
      <c r="BT1233" s="1">
        <v>0</v>
      </c>
      <c r="BU1233" s="1">
        <v>1</v>
      </c>
      <c r="BV1233" s="1">
        <v>0</v>
      </c>
      <c r="BW1233" s="1">
        <v>0</v>
      </c>
      <c r="BX1233" s="1">
        <v>0</v>
      </c>
      <c r="BY1233" s="1">
        <v>0</v>
      </c>
      <c r="BZ1233" s="1">
        <v>0</v>
      </c>
      <c r="CA1233" s="1">
        <v>0</v>
      </c>
      <c r="CB1233" s="1">
        <v>0</v>
      </c>
      <c r="CC1233" s="1">
        <v>3711</v>
      </c>
      <c r="CD1233" s="1">
        <v>1</v>
      </c>
      <c r="CE1233" s="1" t="s">
        <v>118</v>
      </c>
      <c r="CF1233" s="1" t="s">
        <v>1511</v>
      </c>
      <c r="CG1233" s="1" t="str">
        <f>"05"</f>
        <v>05</v>
      </c>
      <c r="CH1233" s="1" t="str">
        <f>"2"</f>
        <v>2</v>
      </c>
      <c r="CI1233" s="1" t="str">
        <f>"07"</f>
        <v>07</v>
      </c>
      <c r="CJ1233" s="1" t="s">
        <v>120</v>
      </c>
      <c r="CK1233" s="1" t="str">
        <f>"05"</f>
        <v>05</v>
      </c>
      <c r="CL1233" s="1" t="s">
        <v>121</v>
      </c>
      <c r="CW1233" s="1">
        <v>0</v>
      </c>
      <c r="CX1233" s="1">
        <v>0</v>
      </c>
      <c r="CY1233" s="1">
        <v>0</v>
      </c>
    </row>
    <row r="1234" spans="1:103">
      <c r="A1234" s="1">
        <v>410</v>
      </c>
      <c r="B1234" s="1" t="s">
        <v>138</v>
      </c>
      <c r="C1234" s="1">
        <v>410404</v>
      </c>
      <c r="D1234" s="1" t="s">
        <v>102</v>
      </c>
      <c r="E1234" s="1">
        <v>8673</v>
      </c>
      <c r="F1234" s="1" t="s">
        <v>191</v>
      </c>
      <c r="G1234" s="1" t="s">
        <v>192</v>
      </c>
      <c r="I1234" s="1" t="s">
        <v>192</v>
      </c>
      <c r="K1234" s="1">
        <v>316</v>
      </c>
      <c r="L1234" s="1">
        <v>316</v>
      </c>
      <c r="M1234" s="1" t="s">
        <v>1725</v>
      </c>
      <c r="N1234" s="1" t="s">
        <v>1726</v>
      </c>
      <c r="O1234" s="1" t="s">
        <v>1360</v>
      </c>
      <c r="P1234" s="1" t="s">
        <v>132</v>
      </c>
      <c r="Q1234" s="1" t="s">
        <v>109</v>
      </c>
      <c r="R1234" s="1">
        <v>1</v>
      </c>
      <c r="S1234" s="1" t="s">
        <v>110</v>
      </c>
      <c r="T1234" s="1" t="s">
        <v>111</v>
      </c>
      <c r="U1234" s="1" t="s">
        <v>112</v>
      </c>
      <c r="V1234" s="1">
        <v>411</v>
      </c>
      <c r="Y1234" s="1">
        <v>410080</v>
      </c>
      <c r="Z1234" s="1" t="s">
        <v>113</v>
      </c>
      <c r="AG1234" s="1">
        <v>1</v>
      </c>
      <c r="AH1234" s="4">
        <v>42559</v>
      </c>
      <c r="AI1234" s="1">
        <v>57</v>
      </c>
      <c r="AS1234" s="4">
        <v>42558</v>
      </c>
      <c r="AT1234" s="4">
        <v>42886</v>
      </c>
      <c r="AU1234" s="4">
        <v>42746</v>
      </c>
      <c r="AW1234" s="1">
        <v>1</v>
      </c>
      <c r="AY1234" s="1" t="s">
        <v>116</v>
      </c>
      <c r="BB1234" s="1">
        <v>0</v>
      </c>
      <c r="BC1234" s="1">
        <v>0</v>
      </c>
      <c r="BD1234" s="1">
        <v>1</v>
      </c>
      <c r="BE1234" s="1">
        <v>3711</v>
      </c>
      <c r="BF1234" s="1" t="s">
        <v>146</v>
      </c>
      <c r="BG1234" s="1">
        <v>3711</v>
      </c>
      <c r="BH1234" s="1">
        <v>57.79</v>
      </c>
      <c r="BI1234" s="1">
        <v>79.62</v>
      </c>
      <c r="BJ1234" s="1">
        <v>0</v>
      </c>
      <c r="BL1234" s="1">
        <v>0</v>
      </c>
      <c r="BN1234" s="1">
        <v>0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>
        <v>1</v>
      </c>
      <c r="BV1234" s="1">
        <v>0</v>
      </c>
      <c r="BW1234" s="1">
        <v>0</v>
      </c>
      <c r="BX1234" s="1">
        <v>0</v>
      </c>
      <c r="BY1234" s="1">
        <v>0</v>
      </c>
      <c r="BZ1234" s="1">
        <v>0</v>
      </c>
      <c r="CA1234" s="1">
        <v>0</v>
      </c>
      <c r="CB1234" s="1">
        <v>0</v>
      </c>
      <c r="CC1234" s="1">
        <v>3711</v>
      </c>
      <c r="CD1234" s="1">
        <v>1</v>
      </c>
      <c r="CE1234" s="1" t="s">
        <v>118</v>
      </c>
      <c r="CF1234" s="1" t="s">
        <v>1511</v>
      </c>
      <c r="CG1234" s="1" t="str">
        <f>"05"</f>
        <v>05</v>
      </c>
      <c r="CH1234" s="1" t="str">
        <f>"2"</f>
        <v>2</v>
      </c>
      <c r="CI1234" s="1" t="str">
        <f>"07"</f>
        <v>07</v>
      </c>
      <c r="CJ1234" s="1" t="s">
        <v>120</v>
      </c>
      <c r="CK1234" s="1" t="str">
        <f>"05"</f>
        <v>05</v>
      </c>
      <c r="CL1234" s="1" t="s">
        <v>121</v>
      </c>
      <c r="CW1234" s="1">
        <v>0</v>
      </c>
      <c r="CX1234" s="1">
        <v>0</v>
      </c>
      <c r="CY1234" s="1">
        <v>0</v>
      </c>
    </row>
    <row r="1235" spans="1:103">
      <c r="A1235" s="1">
        <v>410</v>
      </c>
      <c r="B1235" s="1" t="s">
        <v>138</v>
      </c>
      <c r="C1235" s="1">
        <v>410404</v>
      </c>
      <c r="D1235" s="1" t="s">
        <v>102</v>
      </c>
      <c r="E1235" s="1">
        <v>8673</v>
      </c>
      <c r="F1235" s="1" t="s">
        <v>191</v>
      </c>
      <c r="G1235" s="1" t="s">
        <v>192</v>
      </c>
      <c r="I1235" s="1" t="s">
        <v>192</v>
      </c>
      <c r="K1235" s="1">
        <v>317</v>
      </c>
      <c r="L1235" s="1">
        <v>317</v>
      </c>
      <c r="M1235" s="1" t="s">
        <v>1725</v>
      </c>
      <c r="N1235" s="1" t="s">
        <v>1726</v>
      </c>
      <c r="O1235" s="1" t="s">
        <v>1360</v>
      </c>
      <c r="P1235" s="1" t="s">
        <v>132</v>
      </c>
      <c r="Q1235" s="1" t="s">
        <v>109</v>
      </c>
      <c r="R1235" s="1">
        <v>1</v>
      </c>
      <c r="S1235" s="1" t="s">
        <v>110</v>
      </c>
      <c r="T1235" s="1" t="s">
        <v>111</v>
      </c>
      <c r="U1235" s="1" t="s">
        <v>112</v>
      </c>
      <c r="V1235" s="1">
        <v>411</v>
      </c>
      <c r="Y1235" s="1">
        <v>410080</v>
      </c>
      <c r="Z1235" s="1" t="s">
        <v>113</v>
      </c>
      <c r="AG1235" s="1">
        <v>1</v>
      </c>
      <c r="AH1235" s="4">
        <v>42559</v>
      </c>
      <c r="AI1235" s="1">
        <v>57</v>
      </c>
      <c r="AS1235" s="4">
        <v>42558</v>
      </c>
      <c r="AT1235" s="4">
        <v>42886</v>
      </c>
      <c r="AU1235" s="4">
        <v>42746</v>
      </c>
      <c r="AW1235" s="1">
        <v>1</v>
      </c>
      <c r="AY1235" s="1" t="s">
        <v>116</v>
      </c>
      <c r="BB1235" s="1">
        <v>0</v>
      </c>
      <c r="BC1235" s="1">
        <v>0</v>
      </c>
      <c r="BD1235" s="1">
        <v>1</v>
      </c>
      <c r="BE1235" s="1">
        <v>3711</v>
      </c>
      <c r="BF1235" s="1" t="s">
        <v>146</v>
      </c>
      <c r="BG1235" s="1">
        <v>3711</v>
      </c>
      <c r="BH1235" s="1">
        <v>57.79</v>
      </c>
      <c r="BI1235" s="1">
        <v>79.62</v>
      </c>
      <c r="BJ1235" s="1">
        <v>0</v>
      </c>
      <c r="BL1235" s="1">
        <v>0</v>
      </c>
      <c r="BN1235" s="1">
        <v>0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>
        <v>1</v>
      </c>
      <c r="BV1235" s="1">
        <v>0</v>
      </c>
      <c r="BW1235" s="1">
        <v>0</v>
      </c>
      <c r="BX1235" s="1">
        <v>0</v>
      </c>
      <c r="BY1235" s="1">
        <v>0</v>
      </c>
      <c r="BZ1235" s="1">
        <v>0</v>
      </c>
      <c r="CA1235" s="1">
        <v>0</v>
      </c>
      <c r="CB1235" s="1">
        <v>0</v>
      </c>
      <c r="CC1235" s="1">
        <v>3711</v>
      </c>
      <c r="CD1235" s="1">
        <v>1</v>
      </c>
      <c r="CE1235" s="1" t="s">
        <v>118</v>
      </c>
      <c r="CF1235" s="1" t="s">
        <v>1511</v>
      </c>
      <c r="CG1235" s="1" t="str">
        <f>"05"</f>
        <v>05</v>
      </c>
      <c r="CH1235" s="1" t="str">
        <f>"2"</f>
        <v>2</v>
      </c>
      <c r="CI1235" s="1" t="str">
        <f>"07"</f>
        <v>07</v>
      </c>
      <c r="CJ1235" s="1" t="s">
        <v>120</v>
      </c>
      <c r="CK1235" s="1" t="str">
        <f>"05"</f>
        <v>05</v>
      </c>
      <c r="CL1235" s="1" t="s">
        <v>121</v>
      </c>
      <c r="CW1235" s="1">
        <v>0</v>
      </c>
      <c r="CX1235" s="1">
        <v>0</v>
      </c>
      <c r="CY1235" s="1">
        <v>0</v>
      </c>
    </row>
    <row r="1236" spans="1:103">
      <c r="A1236" s="1">
        <v>410</v>
      </c>
      <c r="B1236" s="1" t="s">
        <v>138</v>
      </c>
      <c r="C1236" s="1">
        <v>410404</v>
      </c>
      <c r="D1236" s="1" t="s">
        <v>102</v>
      </c>
      <c r="E1236" s="1">
        <v>8673</v>
      </c>
      <c r="F1236" s="1" t="s">
        <v>191</v>
      </c>
      <c r="G1236" s="1" t="s">
        <v>192</v>
      </c>
      <c r="I1236" s="1" t="s">
        <v>192</v>
      </c>
      <c r="K1236" s="1">
        <v>318</v>
      </c>
      <c r="L1236" s="1">
        <v>318</v>
      </c>
      <c r="M1236" s="1" t="s">
        <v>1725</v>
      </c>
      <c r="N1236" s="1" t="s">
        <v>1726</v>
      </c>
      <c r="O1236" s="1" t="s">
        <v>1360</v>
      </c>
      <c r="P1236" s="1" t="s">
        <v>132</v>
      </c>
      <c r="Q1236" s="1" t="s">
        <v>109</v>
      </c>
      <c r="R1236" s="1">
        <v>1</v>
      </c>
      <c r="S1236" s="1" t="s">
        <v>110</v>
      </c>
      <c r="T1236" s="1" t="s">
        <v>111</v>
      </c>
      <c r="U1236" s="1" t="s">
        <v>112</v>
      </c>
      <c r="V1236" s="1">
        <v>411</v>
      </c>
      <c r="Y1236" s="1">
        <v>410080</v>
      </c>
      <c r="Z1236" s="1" t="s">
        <v>113</v>
      </c>
      <c r="AG1236" s="1">
        <v>1</v>
      </c>
      <c r="AH1236" s="4">
        <v>42559</v>
      </c>
      <c r="AI1236" s="1">
        <v>57</v>
      </c>
      <c r="AS1236" s="4">
        <v>42558</v>
      </c>
      <c r="AT1236" s="4">
        <v>42886</v>
      </c>
      <c r="AU1236" s="4">
        <v>42746</v>
      </c>
      <c r="AW1236" s="1">
        <v>1</v>
      </c>
      <c r="AY1236" s="1" t="s">
        <v>116</v>
      </c>
      <c r="BB1236" s="1">
        <v>0</v>
      </c>
      <c r="BC1236" s="1">
        <v>0</v>
      </c>
      <c r="BD1236" s="1">
        <v>1</v>
      </c>
      <c r="BE1236" s="1">
        <v>3711</v>
      </c>
      <c r="BF1236" s="1" t="s">
        <v>146</v>
      </c>
      <c r="BG1236" s="1">
        <v>3711</v>
      </c>
      <c r="BH1236" s="1">
        <v>57.79</v>
      </c>
      <c r="BI1236" s="1">
        <v>79.62</v>
      </c>
      <c r="BJ1236" s="1">
        <v>0</v>
      </c>
      <c r="BL1236" s="1">
        <v>0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S1236" s="1">
        <v>0</v>
      </c>
      <c r="BT1236" s="1">
        <v>0</v>
      </c>
      <c r="BU1236" s="1">
        <v>1</v>
      </c>
      <c r="BV1236" s="1">
        <v>0</v>
      </c>
      <c r="BW1236" s="1">
        <v>0</v>
      </c>
      <c r="BX1236" s="1">
        <v>0</v>
      </c>
      <c r="BY1236" s="1">
        <v>0</v>
      </c>
      <c r="BZ1236" s="1">
        <v>0</v>
      </c>
      <c r="CA1236" s="1">
        <v>0</v>
      </c>
      <c r="CB1236" s="1">
        <v>0</v>
      </c>
      <c r="CC1236" s="1">
        <v>3711</v>
      </c>
      <c r="CD1236" s="1">
        <v>1</v>
      </c>
      <c r="CE1236" s="1" t="s">
        <v>118</v>
      </c>
      <c r="CF1236" s="1" t="s">
        <v>1511</v>
      </c>
      <c r="CG1236" s="1" t="str">
        <f>"05"</f>
        <v>05</v>
      </c>
      <c r="CH1236" s="1" t="str">
        <f>"2"</f>
        <v>2</v>
      </c>
      <c r="CI1236" s="1" t="str">
        <f>"07"</f>
        <v>07</v>
      </c>
      <c r="CJ1236" s="1" t="s">
        <v>120</v>
      </c>
      <c r="CK1236" s="1" t="str">
        <f>"05"</f>
        <v>05</v>
      </c>
      <c r="CL1236" s="1" t="s">
        <v>121</v>
      </c>
      <c r="CW1236" s="1">
        <v>0</v>
      </c>
      <c r="CX1236" s="1">
        <v>0</v>
      </c>
      <c r="CY1236" s="1">
        <v>0</v>
      </c>
    </row>
    <row r="1237" spans="1:103">
      <c r="A1237" s="1">
        <v>410</v>
      </c>
      <c r="B1237" s="1" t="s">
        <v>138</v>
      </c>
      <c r="C1237" s="1">
        <v>410378</v>
      </c>
      <c r="D1237" s="1" t="s">
        <v>102</v>
      </c>
      <c r="E1237" s="1">
        <v>8673</v>
      </c>
      <c r="F1237" s="1" t="s">
        <v>191</v>
      </c>
      <c r="G1237" s="1" t="s">
        <v>192</v>
      </c>
      <c r="I1237" s="1" t="s">
        <v>192</v>
      </c>
      <c r="K1237" s="1">
        <v>313</v>
      </c>
      <c r="L1237" s="1">
        <v>313</v>
      </c>
      <c r="M1237" s="1" t="s">
        <v>1727</v>
      </c>
      <c r="N1237" s="1" t="s">
        <v>1728</v>
      </c>
      <c r="O1237" s="1" t="s">
        <v>1703</v>
      </c>
      <c r="P1237" s="1" t="s">
        <v>132</v>
      </c>
      <c r="Q1237" s="1" t="s">
        <v>109</v>
      </c>
      <c r="R1237" s="1">
        <v>1</v>
      </c>
      <c r="S1237" s="1" t="s">
        <v>110</v>
      </c>
      <c r="T1237" s="1" t="s">
        <v>111</v>
      </c>
      <c r="U1237" s="1" t="s">
        <v>112</v>
      </c>
      <c r="V1237" s="1">
        <v>411</v>
      </c>
      <c r="Y1237" s="1">
        <v>410080</v>
      </c>
      <c r="Z1237" s="1" t="s">
        <v>113</v>
      </c>
      <c r="AC1237" s="1" t="s">
        <v>114</v>
      </c>
      <c r="AD1237" s="4">
        <v>42755</v>
      </c>
      <c r="AG1237" s="1">
        <v>2</v>
      </c>
      <c r="AH1237" s="4">
        <v>42579</v>
      </c>
      <c r="AI1237" s="1">
        <v>57</v>
      </c>
      <c r="AS1237" s="4">
        <v>42549</v>
      </c>
      <c r="AT1237" s="4">
        <v>42885</v>
      </c>
      <c r="AU1237" s="4">
        <v>42663</v>
      </c>
      <c r="AW1237" s="1">
        <v>1</v>
      </c>
      <c r="AX1237" s="1">
        <v>408558</v>
      </c>
      <c r="AY1237" s="1" t="s">
        <v>116</v>
      </c>
      <c r="AZ1237" s="1">
        <v>999</v>
      </c>
      <c r="BA1237" s="1">
        <v>811</v>
      </c>
      <c r="BB1237" s="1">
        <v>0</v>
      </c>
      <c r="BC1237" s="1">
        <v>0</v>
      </c>
      <c r="BD1237" s="1">
        <v>1</v>
      </c>
      <c r="BE1237" s="1">
        <v>3711</v>
      </c>
      <c r="BF1237" s="1" t="s">
        <v>146</v>
      </c>
      <c r="BG1237" s="1">
        <v>3711</v>
      </c>
      <c r="BH1237" s="1">
        <v>57.79</v>
      </c>
      <c r="BI1237" s="1">
        <v>79.62</v>
      </c>
      <c r="BJ1237" s="1">
        <v>0</v>
      </c>
      <c r="BL1237" s="1">
        <v>0</v>
      </c>
      <c r="BN1237" s="1">
        <v>0</v>
      </c>
      <c r="BO1237" s="1">
        <v>0</v>
      </c>
      <c r="BP1237" s="1">
        <v>0</v>
      </c>
      <c r="BQ1237" s="1">
        <v>0</v>
      </c>
      <c r="BR1237" s="1">
        <v>0</v>
      </c>
      <c r="BS1237" s="1">
        <v>0</v>
      </c>
      <c r="BT1237" s="1">
        <v>0</v>
      </c>
      <c r="BU1237" s="1">
        <v>1</v>
      </c>
      <c r="BV1237" s="1">
        <v>0</v>
      </c>
      <c r="BW1237" s="1">
        <v>0</v>
      </c>
      <c r="BX1237" s="1">
        <v>0</v>
      </c>
      <c r="BY1237" s="1">
        <v>0</v>
      </c>
      <c r="BZ1237" s="1">
        <v>0</v>
      </c>
      <c r="CA1237" s="1">
        <v>0</v>
      </c>
      <c r="CB1237" s="1">
        <v>0</v>
      </c>
      <c r="CC1237" s="1">
        <v>3711</v>
      </c>
      <c r="CD1237" s="1">
        <v>1</v>
      </c>
      <c r="CE1237" s="1" t="s">
        <v>118</v>
      </c>
      <c r="CF1237" s="1" t="s">
        <v>1511</v>
      </c>
      <c r="CG1237" s="1" t="str">
        <f>"05"</f>
        <v>05</v>
      </c>
      <c r="CH1237" s="1" t="str">
        <f>"2"</f>
        <v>2</v>
      </c>
      <c r="CI1237" s="1" t="str">
        <f>"07"</f>
        <v>07</v>
      </c>
      <c r="CJ1237" s="1" t="s">
        <v>120</v>
      </c>
      <c r="CK1237" s="1" t="str">
        <f>"05"</f>
        <v>05</v>
      </c>
      <c r="CL1237" s="1" t="s">
        <v>121</v>
      </c>
      <c r="CW1237" s="1">
        <v>0</v>
      </c>
      <c r="CX1237" s="1">
        <v>0</v>
      </c>
      <c r="CY1237" s="1">
        <v>0</v>
      </c>
    </row>
    <row r="1238" spans="1:103">
      <c r="A1238" s="1">
        <v>410</v>
      </c>
      <c r="B1238" s="1" t="s">
        <v>138</v>
      </c>
      <c r="C1238" s="1">
        <v>410403</v>
      </c>
      <c r="D1238" s="1" t="s">
        <v>102</v>
      </c>
      <c r="E1238" s="1">
        <v>8673</v>
      </c>
      <c r="F1238" s="1" t="s">
        <v>191</v>
      </c>
      <c r="G1238" s="1" t="s">
        <v>192</v>
      </c>
      <c r="I1238" s="1" t="s">
        <v>192</v>
      </c>
      <c r="K1238" s="1">
        <v>313</v>
      </c>
      <c r="L1238" s="1">
        <v>313</v>
      </c>
      <c r="M1238" s="1" t="s">
        <v>1727</v>
      </c>
      <c r="N1238" s="1" t="s">
        <v>1728</v>
      </c>
      <c r="O1238" s="1" t="s">
        <v>1703</v>
      </c>
      <c r="P1238" s="1" t="s">
        <v>132</v>
      </c>
      <c r="Q1238" s="1" t="s">
        <v>109</v>
      </c>
      <c r="R1238" s="1">
        <v>1</v>
      </c>
      <c r="S1238" s="1" t="s">
        <v>110</v>
      </c>
      <c r="T1238" s="1" t="s">
        <v>111</v>
      </c>
      <c r="U1238" s="1" t="s">
        <v>112</v>
      </c>
      <c r="V1238" s="1">
        <v>411</v>
      </c>
      <c r="Y1238" s="1">
        <v>410080</v>
      </c>
      <c r="Z1238" s="1" t="s">
        <v>113</v>
      </c>
      <c r="AG1238" s="1">
        <v>1</v>
      </c>
      <c r="AH1238" s="4">
        <v>42558</v>
      </c>
      <c r="AI1238" s="1">
        <v>57</v>
      </c>
      <c r="AS1238" s="4">
        <v>42558</v>
      </c>
      <c r="AT1238" s="4">
        <v>42885</v>
      </c>
      <c r="AU1238" s="4">
        <v>42745</v>
      </c>
      <c r="AW1238" s="1">
        <v>1</v>
      </c>
      <c r="AY1238" s="1" t="s">
        <v>116</v>
      </c>
      <c r="BB1238" s="1">
        <v>0</v>
      </c>
      <c r="BC1238" s="1">
        <v>0</v>
      </c>
      <c r="BD1238" s="1">
        <v>1</v>
      </c>
      <c r="BE1238" s="1">
        <v>3711</v>
      </c>
      <c r="BF1238" s="1" t="s">
        <v>146</v>
      </c>
      <c r="BG1238" s="1">
        <v>3711</v>
      </c>
      <c r="BH1238" s="1">
        <v>57.79</v>
      </c>
      <c r="BI1238" s="1">
        <v>79.62</v>
      </c>
      <c r="BJ1238" s="1">
        <v>0</v>
      </c>
      <c r="BL1238" s="1">
        <v>0</v>
      </c>
      <c r="BN1238" s="1">
        <v>0</v>
      </c>
      <c r="BO1238" s="1">
        <v>0</v>
      </c>
      <c r="BP1238" s="1">
        <v>0</v>
      </c>
      <c r="BQ1238" s="1">
        <v>0</v>
      </c>
      <c r="BR1238" s="1">
        <v>0</v>
      </c>
      <c r="BS1238" s="1">
        <v>0</v>
      </c>
      <c r="BT1238" s="1">
        <v>0</v>
      </c>
      <c r="BU1238" s="1">
        <v>1</v>
      </c>
      <c r="BV1238" s="1">
        <v>0</v>
      </c>
      <c r="BW1238" s="1">
        <v>0</v>
      </c>
      <c r="BX1238" s="1">
        <v>0</v>
      </c>
      <c r="BY1238" s="1">
        <v>0</v>
      </c>
      <c r="BZ1238" s="1">
        <v>0</v>
      </c>
      <c r="CA1238" s="1">
        <v>0</v>
      </c>
      <c r="CB1238" s="1">
        <v>0</v>
      </c>
      <c r="CC1238" s="1">
        <v>3711</v>
      </c>
      <c r="CD1238" s="1">
        <v>1</v>
      </c>
      <c r="CE1238" s="1" t="s">
        <v>118</v>
      </c>
      <c r="CF1238" s="1" t="s">
        <v>1511</v>
      </c>
      <c r="CG1238" s="1" t="str">
        <f>"05"</f>
        <v>05</v>
      </c>
      <c r="CH1238" s="1" t="str">
        <f>"2"</f>
        <v>2</v>
      </c>
      <c r="CI1238" s="1" t="str">
        <f>"07"</f>
        <v>07</v>
      </c>
      <c r="CJ1238" s="1" t="s">
        <v>120</v>
      </c>
      <c r="CK1238" s="1" t="str">
        <f>"05"</f>
        <v>05</v>
      </c>
      <c r="CL1238" s="1" t="s">
        <v>121</v>
      </c>
      <c r="CW1238" s="1">
        <v>0</v>
      </c>
      <c r="CX1238" s="1">
        <v>0</v>
      </c>
      <c r="CY1238" s="1">
        <v>0</v>
      </c>
    </row>
    <row r="1239" spans="1:103">
      <c r="A1239" s="1">
        <v>410</v>
      </c>
      <c r="B1239" s="1" t="s">
        <v>138</v>
      </c>
      <c r="C1239" s="1">
        <v>410404</v>
      </c>
      <c r="D1239" s="1" t="s">
        <v>102</v>
      </c>
      <c r="E1239" s="1">
        <v>8673</v>
      </c>
      <c r="F1239" s="1" t="s">
        <v>191</v>
      </c>
      <c r="G1239" s="1" t="s">
        <v>192</v>
      </c>
      <c r="I1239" s="1" t="s">
        <v>192</v>
      </c>
      <c r="K1239" s="1">
        <v>313</v>
      </c>
      <c r="L1239" s="1">
        <v>313</v>
      </c>
      <c r="M1239" s="1" t="s">
        <v>1727</v>
      </c>
      <c r="N1239" s="1" t="s">
        <v>1728</v>
      </c>
      <c r="O1239" s="1" t="s">
        <v>1703</v>
      </c>
      <c r="P1239" s="1" t="s">
        <v>132</v>
      </c>
      <c r="Q1239" s="1" t="s">
        <v>109</v>
      </c>
      <c r="R1239" s="1">
        <v>1</v>
      </c>
      <c r="S1239" s="1" t="s">
        <v>110</v>
      </c>
      <c r="T1239" s="1" t="s">
        <v>111</v>
      </c>
      <c r="U1239" s="1" t="s">
        <v>112</v>
      </c>
      <c r="V1239" s="1">
        <v>411</v>
      </c>
      <c r="Y1239" s="1">
        <v>410080</v>
      </c>
      <c r="Z1239" s="1" t="s">
        <v>113</v>
      </c>
      <c r="AG1239" s="1">
        <v>1</v>
      </c>
      <c r="AH1239" s="4">
        <v>42559</v>
      </c>
      <c r="AI1239" s="1">
        <v>57</v>
      </c>
      <c r="AS1239" s="4">
        <v>42558</v>
      </c>
      <c r="AT1239" s="4">
        <v>42886</v>
      </c>
      <c r="AU1239" s="4">
        <v>42746</v>
      </c>
      <c r="AW1239" s="1">
        <v>1</v>
      </c>
      <c r="AY1239" s="1" t="s">
        <v>116</v>
      </c>
      <c r="BB1239" s="1">
        <v>0</v>
      </c>
      <c r="BC1239" s="1">
        <v>0</v>
      </c>
      <c r="BD1239" s="1">
        <v>1</v>
      </c>
      <c r="BE1239" s="1">
        <v>3711</v>
      </c>
      <c r="BF1239" s="1" t="s">
        <v>146</v>
      </c>
      <c r="BG1239" s="1">
        <v>3711</v>
      </c>
      <c r="BH1239" s="1">
        <v>57.79</v>
      </c>
      <c r="BI1239" s="1">
        <v>79.62</v>
      </c>
      <c r="BJ1239" s="1">
        <v>0</v>
      </c>
      <c r="BL1239" s="1">
        <v>0</v>
      </c>
      <c r="BN1239" s="1">
        <v>0</v>
      </c>
      <c r="BO1239" s="1">
        <v>0</v>
      </c>
      <c r="BP1239" s="1">
        <v>0</v>
      </c>
      <c r="BQ1239" s="1">
        <v>0</v>
      </c>
      <c r="BR1239" s="1">
        <v>0</v>
      </c>
      <c r="BS1239" s="1">
        <v>0</v>
      </c>
      <c r="BT1239" s="1">
        <v>0</v>
      </c>
      <c r="BU1239" s="1">
        <v>1</v>
      </c>
      <c r="BV1239" s="1">
        <v>0</v>
      </c>
      <c r="BW1239" s="1">
        <v>0</v>
      </c>
      <c r="BX1239" s="1">
        <v>0</v>
      </c>
      <c r="BY1239" s="1">
        <v>0</v>
      </c>
      <c r="BZ1239" s="1">
        <v>0</v>
      </c>
      <c r="CA1239" s="1">
        <v>0</v>
      </c>
      <c r="CB1239" s="1">
        <v>0</v>
      </c>
      <c r="CC1239" s="1">
        <v>3711</v>
      </c>
      <c r="CD1239" s="1">
        <v>1</v>
      </c>
      <c r="CE1239" s="1" t="s">
        <v>118</v>
      </c>
      <c r="CF1239" s="1" t="s">
        <v>1511</v>
      </c>
      <c r="CG1239" s="1" t="str">
        <f>"05"</f>
        <v>05</v>
      </c>
      <c r="CH1239" s="1" t="str">
        <f>"2"</f>
        <v>2</v>
      </c>
      <c r="CI1239" s="1" t="str">
        <f>"07"</f>
        <v>07</v>
      </c>
      <c r="CJ1239" s="1" t="s">
        <v>120</v>
      </c>
      <c r="CK1239" s="1" t="str">
        <f>"05"</f>
        <v>05</v>
      </c>
      <c r="CL1239" s="1" t="s">
        <v>121</v>
      </c>
      <c r="CW1239" s="1">
        <v>0</v>
      </c>
      <c r="CX1239" s="1">
        <v>0</v>
      </c>
      <c r="CY1239" s="1">
        <v>0</v>
      </c>
    </row>
    <row r="1240" spans="1:103">
      <c r="A1240" s="1">
        <v>410</v>
      </c>
      <c r="B1240" s="1" t="s">
        <v>297</v>
      </c>
      <c r="C1240" s="1">
        <v>40095</v>
      </c>
      <c r="D1240" s="1" t="s">
        <v>102</v>
      </c>
      <c r="E1240" s="1" t="s">
        <v>298</v>
      </c>
      <c r="F1240" s="1" t="s">
        <v>299</v>
      </c>
      <c r="G1240" s="1" t="s">
        <v>1527</v>
      </c>
      <c r="H1240" s="1" t="s">
        <v>301</v>
      </c>
      <c r="I1240" s="1">
        <v>901441</v>
      </c>
      <c r="K1240" s="1">
        <v>40</v>
      </c>
      <c r="L1240" s="1">
        <v>6</v>
      </c>
      <c r="M1240" s="1" t="s">
        <v>1729</v>
      </c>
      <c r="N1240" s="1" t="s">
        <v>1730</v>
      </c>
      <c r="O1240" s="1" t="s">
        <v>198</v>
      </c>
      <c r="P1240" s="1" t="s">
        <v>132</v>
      </c>
      <c r="Q1240" s="1" t="s">
        <v>109</v>
      </c>
      <c r="R1240" s="1">
        <v>1</v>
      </c>
      <c r="S1240" s="1" t="s">
        <v>110</v>
      </c>
      <c r="T1240" s="1" t="s">
        <v>111</v>
      </c>
      <c r="U1240" s="1" t="s">
        <v>112</v>
      </c>
      <c r="V1240" s="1">
        <v>411</v>
      </c>
      <c r="Y1240" s="1">
        <v>2743</v>
      </c>
      <c r="Z1240" s="1" t="s">
        <v>304</v>
      </c>
      <c r="AG1240" s="1">
        <v>1</v>
      </c>
      <c r="AH1240" s="4">
        <v>42713</v>
      </c>
      <c r="AI1240" s="1">
        <v>1</v>
      </c>
      <c r="AS1240" s="4">
        <v>42709</v>
      </c>
      <c r="AT1240" s="4">
        <v>42941</v>
      </c>
      <c r="AU1240" s="4">
        <v>42853</v>
      </c>
      <c r="AW1240" s="1">
        <v>6</v>
      </c>
      <c r="AX1240" s="1">
        <v>409182</v>
      </c>
      <c r="AY1240" s="1" t="s">
        <v>116</v>
      </c>
      <c r="AZ1240" s="1">
        <v>999</v>
      </c>
      <c r="BA1240" s="1">
        <v>810</v>
      </c>
      <c r="BB1240" s="1">
        <v>0</v>
      </c>
      <c r="BC1240" s="1">
        <v>0</v>
      </c>
      <c r="BD1240" s="1">
        <v>6</v>
      </c>
      <c r="BE1240" s="1">
        <v>125.42</v>
      </c>
      <c r="BF1240" s="1" t="s">
        <v>117</v>
      </c>
      <c r="BG1240" s="1">
        <v>51567.1855</v>
      </c>
      <c r="BH1240" s="1">
        <v>752.52</v>
      </c>
      <c r="BI1240" s="1">
        <v>1106.35</v>
      </c>
      <c r="BJ1240" s="1">
        <v>0</v>
      </c>
      <c r="BL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>
        <v>6</v>
      </c>
      <c r="BV1240" s="1">
        <v>0</v>
      </c>
      <c r="BW1240" s="1">
        <v>0</v>
      </c>
      <c r="BX1240" s="1">
        <v>0</v>
      </c>
      <c r="BY1240" s="1">
        <v>0</v>
      </c>
      <c r="BZ1240" s="1">
        <v>0</v>
      </c>
      <c r="CA1240" s="1">
        <v>0</v>
      </c>
      <c r="CB1240" s="1">
        <v>0</v>
      </c>
      <c r="CC1240" s="1">
        <v>51567.1855</v>
      </c>
      <c r="CD1240" s="1">
        <v>1</v>
      </c>
      <c r="CE1240" s="1" t="s">
        <v>118</v>
      </c>
      <c r="CF1240" s="1" t="s">
        <v>1511</v>
      </c>
      <c r="CG1240" s="1" t="str">
        <f>"05"</f>
        <v>05</v>
      </c>
      <c r="CH1240" s="1" t="str">
        <f>"2"</f>
        <v>2</v>
      </c>
      <c r="CI1240" s="1" t="str">
        <f>"07"</f>
        <v>07</v>
      </c>
      <c r="CJ1240" s="1" t="s">
        <v>120</v>
      </c>
      <c r="CK1240" s="1" t="str">
        <f>"05"</f>
        <v>05</v>
      </c>
      <c r="CL1240" s="1" t="s">
        <v>121</v>
      </c>
      <c r="CW1240" s="1">
        <v>0</v>
      </c>
      <c r="CX1240" s="1">
        <v>0</v>
      </c>
      <c r="CY1240" s="1">
        <v>0</v>
      </c>
    </row>
    <row r="1241" spans="1:103">
      <c r="A1241" s="1">
        <v>410</v>
      </c>
      <c r="B1241" s="1" t="s">
        <v>138</v>
      </c>
      <c r="C1241" s="1">
        <v>410136</v>
      </c>
      <c r="D1241" s="1" t="s">
        <v>102</v>
      </c>
      <c r="E1241" s="1">
        <v>8744</v>
      </c>
      <c r="F1241" s="1" t="s">
        <v>1731</v>
      </c>
      <c r="G1241" s="1">
        <v>3500006182</v>
      </c>
      <c r="I1241" s="1">
        <v>3500006182</v>
      </c>
      <c r="K1241" s="1" t="s">
        <v>904</v>
      </c>
      <c r="L1241" s="1">
        <v>4</v>
      </c>
      <c r="M1241" s="1" t="s">
        <v>1732</v>
      </c>
      <c r="N1241" s="1" t="s">
        <v>1733</v>
      </c>
      <c r="O1241" s="1" t="s">
        <v>107</v>
      </c>
      <c r="P1241" s="1" t="s">
        <v>132</v>
      </c>
      <c r="Q1241" s="1" t="s">
        <v>109</v>
      </c>
      <c r="R1241" s="1">
        <v>1</v>
      </c>
      <c r="S1241" s="1" t="s">
        <v>110</v>
      </c>
      <c r="T1241" s="1" t="s">
        <v>111</v>
      </c>
      <c r="U1241" s="1" t="s">
        <v>112</v>
      </c>
      <c r="V1241" s="1">
        <v>411</v>
      </c>
      <c r="W1241" s="1" t="s">
        <v>1734</v>
      </c>
      <c r="X1241" s="1" t="s">
        <v>1735</v>
      </c>
      <c r="Y1241" s="1">
        <v>410009</v>
      </c>
      <c r="Z1241" s="1" t="s">
        <v>1303</v>
      </c>
      <c r="AC1241" s="1" t="s">
        <v>157</v>
      </c>
      <c r="AD1241" s="4">
        <v>42292</v>
      </c>
      <c r="AG1241" s="1">
        <v>3</v>
      </c>
      <c r="AH1241" s="4">
        <v>42704</v>
      </c>
      <c r="AI1241" s="1">
        <v>57</v>
      </c>
      <c r="AL1241" s="1" t="s">
        <v>101</v>
      </c>
      <c r="AM1241" s="1" t="s">
        <v>1736</v>
      </c>
      <c r="AS1241" s="4">
        <v>42031</v>
      </c>
      <c r="AT1241" s="4">
        <v>42885</v>
      </c>
      <c r="AU1241" s="4">
        <v>42200</v>
      </c>
      <c r="AW1241" s="1">
        <v>34</v>
      </c>
      <c r="AX1241" s="1">
        <v>404483</v>
      </c>
      <c r="AY1241" s="1" t="s">
        <v>116</v>
      </c>
      <c r="AZ1241" s="1">
        <v>999</v>
      </c>
      <c r="BB1241" s="1">
        <v>33</v>
      </c>
      <c r="BC1241" s="1">
        <v>29</v>
      </c>
      <c r="BD1241" s="1">
        <v>1</v>
      </c>
      <c r="BE1241" s="1">
        <v>5672</v>
      </c>
      <c r="BF1241" s="1" t="s">
        <v>146</v>
      </c>
      <c r="BG1241" s="1">
        <v>5672</v>
      </c>
      <c r="BH1241" s="1">
        <v>88.33</v>
      </c>
      <c r="BI1241" s="1">
        <v>121.69</v>
      </c>
      <c r="BJ1241" s="1">
        <v>29</v>
      </c>
      <c r="BK1241" s="4">
        <v>42292</v>
      </c>
      <c r="BL1241" s="1">
        <v>0</v>
      </c>
      <c r="BN1241" s="1">
        <v>0</v>
      </c>
      <c r="BO1241" s="1">
        <v>0</v>
      </c>
      <c r="BP1241" s="1">
        <v>0</v>
      </c>
      <c r="BQ1241" s="1">
        <v>0</v>
      </c>
      <c r="BR1241" s="1">
        <v>0</v>
      </c>
      <c r="BS1241" s="1">
        <v>0</v>
      </c>
      <c r="BT1241" s="1">
        <v>0</v>
      </c>
      <c r="BU1241" s="1">
        <v>1</v>
      </c>
      <c r="BV1241" s="1">
        <v>0</v>
      </c>
      <c r="BW1241" s="1">
        <v>0</v>
      </c>
      <c r="BX1241" s="1">
        <v>0</v>
      </c>
      <c r="BY1241" s="1">
        <v>0</v>
      </c>
      <c r="BZ1241" s="1">
        <v>0</v>
      </c>
      <c r="CA1241" s="1">
        <v>0</v>
      </c>
      <c r="CB1241" s="1">
        <v>0</v>
      </c>
      <c r="CC1241" s="1">
        <v>5672</v>
      </c>
      <c r="CD1241" s="1">
        <v>1</v>
      </c>
      <c r="CE1241" s="1" t="s">
        <v>118</v>
      </c>
      <c r="CF1241" s="1" t="s">
        <v>1511</v>
      </c>
      <c r="CG1241" s="1" t="str">
        <f>"05"</f>
        <v>05</v>
      </c>
      <c r="CH1241" s="1" t="str">
        <f>"2"</f>
        <v>2</v>
      </c>
      <c r="CI1241" s="1" t="str">
        <f>"07"</f>
        <v>07</v>
      </c>
      <c r="CJ1241" s="1" t="s">
        <v>120</v>
      </c>
      <c r="CK1241" s="1" t="str">
        <f t="shared" ref="CK1241:CK1259" si="248">"06"</f>
        <v>06</v>
      </c>
      <c r="CL1241" s="1" t="s">
        <v>121</v>
      </c>
      <c r="CW1241" s="1">
        <v>0</v>
      </c>
      <c r="CX1241" s="1">
        <v>0</v>
      </c>
      <c r="CY1241" s="1">
        <v>0</v>
      </c>
    </row>
    <row r="1242" spans="1:103">
      <c r="A1242" s="1">
        <v>410</v>
      </c>
      <c r="B1242" s="1" t="s">
        <v>138</v>
      </c>
      <c r="C1242" s="1">
        <v>410403</v>
      </c>
      <c r="D1242" s="1" t="s">
        <v>102</v>
      </c>
      <c r="E1242" s="1">
        <v>8673</v>
      </c>
      <c r="F1242" s="1" t="s">
        <v>191</v>
      </c>
      <c r="G1242" s="1" t="s">
        <v>192</v>
      </c>
      <c r="I1242" s="1" t="s">
        <v>192</v>
      </c>
      <c r="K1242" s="1">
        <v>563</v>
      </c>
      <c r="L1242" s="1">
        <v>563</v>
      </c>
      <c r="M1242" s="1" t="s">
        <v>1732</v>
      </c>
      <c r="N1242" s="1" t="s">
        <v>1733</v>
      </c>
      <c r="O1242" s="1" t="s">
        <v>107</v>
      </c>
      <c r="P1242" s="1" t="s">
        <v>132</v>
      </c>
      <c r="Q1242" s="1" t="s">
        <v>109</v>
      </c>
      <c r="R1242" s="1">
        <v>1</v>
      </c>
      <c r="S1242" s="1" t="s">
        <v>110</v>
      </c>
      <c r="T1242" s="1" t="s">
        <v>111</v>
      </c>
      <c r="U1242" s="1" t="s">
        <v>112</v>
      </c>
      <c r="V1242" s="1">
        <v>411</v>
      </c>
      <c r="Y1242" s="1">
        <v>410080</v>
      </c>
      <c r="Z1242" s="1" t="s">
        <v>113</v>
      </c>
      <c r="AG1242" s="1">
        <v>1</v>
      </c>
      <c r="AH1242" s="4">
        <v>42558</v>
      </c>
      <c r="AI1242" s="1">
        <v>57</v>
      </c>
      <c r="AS1242" s="4">
        <v>42558</v>
      </c>
      <c r="AT1242" s="4">
        <v>42885</v>
      </c>
      <c r="AU1242" s="4">
        <v>42745</v>
      </c>
      <c r="AW1242" s="1">
        <v>1</v>
      </c>
      <c r="AY1242" s="1" t="s">
        <v>116</v>
      </c>
      <c r="BB1242" s="1">
        <v>0</v>
      </c>
      <c r="BC1242" s="1">
        <v>0</v>
      </c>
      <c r="BD1242" s="1">
        <v>1</v>
      </c>
      <c r="BE1242" s="1">
        <v>3230</v>
      </c>
      <c r="BF1242" s="1" t="s">
        <v>146</v>
      </c>
      <c r="BG1242" s="1">
        <v>3230</v>
      </c>
      <c r="BH1242" s="1">
        <v>50.3</v>
      </c>
      <c r="BI1242" s="1">
        <v>69.3</v>
      </c>
      <c r="BJ1242" s="1">
        <v>0</v>
      </c>
      <c r="BL1242" s="1">
        <v>0</v>
      </c>
      <c r="BN1242" s="1">
        <v>0</v>
      </c>
      <c r="BO1242" s="1">
        <v>0</v>
      </c>
      <c r="BP1242" s="1">
        <v>0</v>
      </c>
      <c r="BQ1242" s="1">
        <v>0</v>
      </c>
      <c r="BR1242" s="1">
        <v>0</v>
      </c>
      <c r="BS1242" s="1">
        <v>0</v>
      </c>
      <c r="BT1242" s="1">
        <v>0</v>
      </c>
      <c r="BU1242" s="1">
        <v>1</v>
      </c>
      <c r="BV1242" s="1">
        <v>0</v>
      </c>
      <c r="BW1242" s="1">
        <v>0</v>
      </c>
      <c r="BX1242" s="1">
        <v>0</v>
      </c>
      <c r="BY1242" s="1">
        <v>0</v>
      </c>
      <c r="BZ1242" s="1">
        <v>0</v>
      </c>
      <c r="CA1242" s="1">
        <v>0</v>
      </c>
      <c r="CB1242" s="1">
        <v>0</v>
      </c>
      <c r="CC1242" s="1">
        <v>3230</v>
      </c>
      <c r="CD1242" s="1">
        <v>1</v>
      </c>
      <c r="CE1242" s="1" t="s">
        <v>118</v>
      </c>
      <c r="CF1242" s="1" t="s">
        <v>1511</v>
      </c>
      <c r="CG1242" s="1" t="str">
        <f>"05"</f>
        <v>05</v>
      </c>
      <c r="CH1242" s="1" t="str">
        <f>"2"</f>
        <v>2</v>
      </c>
      <c r="CI1242" s="1" t="str">
        <f>"07"</f>
        <v>07</v>
      </c>
      <c r="CJ1242" s="1" t="s">
        <v>120</v>
      </c>
      <c r="CK1242" s="1" t="str">
        <f>"06"</f>
        <v>06</v>
      </c>
      <c r="CL1242" s="1" t="s">
        <v>121</v>
      </c>
      <c r="CW1242" s="1">
        <v>0</v>
      </c>
      <c r="CX1242" s="1">
        <v>0</v>
      </c>
      <c r="CY1242" s="1">
        <v>0</v>
      </c>
    </row>
    <row r="1243" spans="1:103">
      <c r="A1243" s="1">
        <v>410</v>
      </c>
      <c r="B1243" s="1" t="s">
        <v>138</v>
      </c>
      <c r="C1243" s="1">
        <v>410403</v>
      </c>
      <c r="D1243" s="1" t="s">
        <v>102</v>
      </c>
      <c r="E1243" s="1">
        <v>8673</v>
      </c>
      <c r="F1243" s="1" t="s">
        <v>191</v>
      </c>
      <c r="G1243" s="1" t="s">
        <v>192</v>
      </c>
      <c r="I1243" s="1" t="s">
        <v>192</v>
      </c>
      <c r="K1243" s="1">
        <v>564</v>
      </c>
      <c r="L1243" s="1">
        <v>624</v>
      </c>
      <c r="M1243" s="1" t="s">
        <v>1732</v>
      </c>
      <c r="N1243" s="1" t="s">
        <v>1733</v>
      </c>
      <c r="O1243" s="1" t="s">
        <v>107</v>
      </c>
      <c r="P1243" s="1" t="s">
        <v>132</v>
      </c>
      <c r="Q1243" s="1" t="s">
        <v>109</v>
      </c>
      <c r="R1243" s="1">
        <v>1</v>
      </c>
      <c r="S1243" s="1" t="s">
        <v>110</v>
      </c>
      <c r="T1243" s="1" t="s">
        <v>111</v>
      </c>
      <c r="U1243" s="1" t="s">
        <v>112</v>
      </c>
      <c r="V1243" s="1">
        <v>411</v>
      </c>
      <c r="Y1243" s="1">
        <v>410080</v>
      </c>
      <c r="Z1243" s="1" t="s">
        <v>113</v>
      </c>
      <c r="AG1243" s="1">
        <v>1</v>
      </c>
      <c r="AH1243" s="4">
        <v>42558</v>
      </c>
      <c r="AI1243" s="1">
        <v>57</v>
      </c>
      <c r="AS1243" s="4">
        <v>42727</v>
      </c>
      <c r="AT1243" s="4">
        <v>42885</v>
      </c>
      <c r="AU1243" s="4">
        <v>42769</v>
      </c>
      <c r="AW1243" s="1">
        <v>1</v>
      </c>
      <c r="AY1243" s="1" t="s">
        <v>116</v>
      </c>
      <c r="BB1243" s="1">
        <v>0</v>
      </c>
      <c r="BC1243" s="1">
        <v>0</v>
      </c>
      <c r="BD1243" s="1">
        <v>1</v>
      </c>
      <c r="BE1243" s="1">
        <v>3230</v>
      </c>
      <c r="BF1243" s="1" t="s">
        <v>146</v>
      </c>
      <c r="BG1243" s="1">
        <v>3230</v>
      </c>
      <c r="BH1243" s="1">
        <v>50.3</v>
      </c>
      <c r="BI1243" s="1">
        <v>69.3</v>
      </c>
      <c r="BJ1243" s="1">
        <v>0</v>
      </c>
      <c r="BL1243" s="1">
        <v>0</v>
      </c>
      <c r="BN1243" s="1">
        <v>0</v>
      </c>
      <c r="BO1243" s="1">
        <v>0</v>
      </c>
      <c r="BP1243" s="1">
        <v>0</v>
      </c>
      <c r="BQ1243" s="1">
        <v>0</v>
      </c>
      <c r="BR1243" s="1">
        <v>0</v>
      </c>
      <c r="BS1243" s="1">
        <v>0</v>
      </c>
      <c r="BT1243" s="1">
        <v>0</v>
      </c>
      <c r="BU1243" s="1">
        <v>1</v>
      </c>
      <c r="BV1243" s="1">
        <v>0</v>
      </c>
      <c r="BW1243" s="1">
        <v>0</v>
      </c>
      <c r="BX1243" s="1">
        <v>0</v>
      </c>
      <c r="BY1243" s="1">
        <v>0</v>
      </c>
      <c r="BZ1243" s="1">
        <v>0</v>
      </c>
      <c r="CA1243" s="1">
        <v>0</v>
      </c>
      <c r="CB1243" s="1">
        <v>0</v>
      </c>
      <c r="CC1243" s="1">
        <v>3230</v>
      </c>
      <c r="CD1243" s="1">
        <v>1</v>
      </c>
      <c r="CE1243" s="1" t="s">
        <v>118</v>
      </c>
      <c r="CF1243" s="1" t="s">
        <v>1511</v>
      </c>
      <c r="CG1243" s="1" t="str">
        <f>"05"</f>
        <v>05</v>
      </c>
      <c r="CH1243" s="1" t="str">
        <f>"2"</f>
        <v>2</v>
      </c>
      <c r="CI1243" s="1" t="str">
        <f>"07"</f>
        <v>07</v>
      </c>
      <c r="CJ1243" s="1" t="s">
        <v>120</v>
      </c>
      <c r="CK1243" s="1" t="str">
        <f>"06"</f>
        <v>06</v>
      </c>
      <c r="CL1243" s="1" t="s">
        <v>121</v>
      </c>
      <c r="CW1243" s="1">
        <v>0</v>
      </c>
      <c r="CX1243" s="1">
        <v>0</v>
      </c>
      <c r="CY1243" s="1">
        <v>0</v>
      </c>
    </row>
    <row r="1244" spans="1:103">
      <c r="A1244" s="1">
        <v>410</v>
      </c>
      <c r="B1244" s="1" t="s">
        <v>138</v>
      </c>
      <c r="C1244" s="1">
        <v>410403</v>
      </c>
      <c r="D1244" s="1" t="s">
        <v>102</v>
      </c>
      <c r="E1244" s="1">
        <v>8673</v>
      </c>
      <c r="F1244" s="1" t="s">
        <v>191</v>
      </c>
      <c r="G1244" s="1" t="s">
        <v>192</v>
      </c>
      <c r="I1244" s="1" t="s">
        <v>192</v>
      </c>
      <c r="K1244" s="1">
        <v>565</v>
      </c>
      <c r="L1244" s="1">
        <v>625</v>
      </c>
      <c r="M1244" s="1" t="s">
        <v>1732</v>
      </c>
      <c r="N1244" s="1" t="s">
        <v>1733</v>
      </c>
      <c r="O1244" s="1" t="s">
        <v>107</v>
      </c>
      <c r="P1244" s="1" t="s">
        <v>132</v>
      </c>
      <c r="Q1244" s="1" t="s">
        <v>109</v>
      </c>
      <c r="R1244" s="1">
        <v>1</v>
      </c>
      <c r="S1244" s="1" t="s">
        <v>110</v>
      </c>
      <c r="T1244" s="1" t="s">
        <v>111</v>
      </c>
      <c r="U1244" s="1" t="s">
        <v>112</v>
      </c>
      <c r="V1244" s="1">
        <v>411</v>
      </c>
      <c r="Y1244" s="1">
        <v>410080</v>
      </c>
      <c r="Z1244" s="1" t="s">
        <v>113</v>
      </c>
      <c r="AG1244" s="1">
        <v>1</v>
      </c>
      <c r="AH1244" s="4">
        <v>42558</v>
      </c>
      <c r="AI1244" s="1">
        <v>57</v>
      </c>
      <c r="AS1244" s="4">
        <v>42727</v>
      </c>
      <c r="AT1244" s="4">
        <v>42885</v>
      </c>
      <c r="AU1244" s="4">
        <v>42769</v>
      </c>
      <c r="AW1244" s="1">
        <v>1</v>
      </c>
      <c r="AY1244" s="1" t="s">
        <v>116</v>
      </c>
      <c r="BB1244" s="1">
        <v>0</v>
      </c>
      <c r="BC1244" s="1">
        <v>0</v>
      </c>
      <c r="BD1244" s="1">
        <v>1</v>
      </c>
      <c r="BE1244" s="1">
        <v>3230</v>
      </c>
      <c r="BF1244" s="1" t="s">
        <v>146</v>
      </c>
      <c r="BG1244" s="1">
        <v>3230</v>
      </c>
      <c r="BH1244" s="1">
        <v>50.3</v>
      </c>
      <c r="BI1244" s="1">
        <v>69.3</v>
      </c>
      <c r="BJ1244" s="1">
        <v>0</v>
      </c>
      <c r="BL1244" s="1">
        <v>0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>
        <v>1</v>
      </c>
      <c r="BV1244" s="1">
        <v>0</v>
      </c>
      <c r="BW1244" s="1">
        <v>0</v>
      </c>
      <c r="BX1244" s="1">
        <v>0</v>
      </c>
      <c r="BY1244" s="1">
        <v>0</v>
      </c>
      <c r="BZ1244" s="1">
        <v>0</v>
      </c>
      <c r="CA1244" s="1">
        <v>0</v>
      </c>
      <c r="CB1244" s="1">
        <v>0</v>
      </c>
      <c r="CC1244" s="1">
        <v>3230</v>
      </c>
      <c r="CD1244" s="1">
        <v>1</v>
      </c>
      <c r="CE1244" s="1" t="s">
        <v>118</v>
      </c>
      <c r="CF1244" s="1" t="s">
        <v>1511</v>
      </c>
      <c r="CG1244" s="1" t="str">
        <f>"05"</f>
        <v>05</v>
      </c>
      <c r="CH1244" s="1" t="str">
        <f>"2"</f>
        <v>2</v>
      </c>
      <c r="CI1244" s="1" t="str">
        <f>"07"</f>
        <v>07</v>
      </c>
      <c r="CJ1244" s="1" t="s">
        <v>120</v>
      </c>
      <c r="CK1244" s="1" t="str">
        <f>"06"</f>
        <v>06</v>
      </c>
      <c r="CL1244" s="1" t="s">
        <v>121</v>
      </c>
      <c r="CW1244" s="1">
        <v>0</v>
      </c>
      <c r="CX1244" s="1">
        <v>0</v>
      </c>
      <c r="CY1244" s="1">
        <v>0</v>
      </c>
    </row>
    <row r="1245" spans="1:103">
      <c r="A1245" s="1">
        <v>410</v>
      </c>
      <c r="B1245" s="1" t="s">
        <v>138</v>
      </c>
      <c r="C1245" s="1">
        <v>410403</v>
      </c>
      <c r="D1245" s="1" t="s">
        <v>102</v>
      </c>
      <c r="E1245" s="1">
        <v>8673</v>
      </c>
      <c r="F1245" s="1" t="s">
        <v>191</v>
      </c>
      <c r="G1245" s="1" t="s">
        <v>192</v>
      </c>
      <c r="I1245" s="1" t="s">
        <v>192</v>
      </c>
      <c r="K1245" s="1">
        <v>566</v>
      </c>
      <c r="L1245" s="1">
        <v>626</v>
      </c>
      <c r="M1245" s="1" t="s">
        <v>1732</v>
      </c>
      <c r="N1245" s="1" t="s">
        <v>1733</v>
      </c>
      <c r="O1245" s="1" t="s">
        <v>107</v>
      </c>
      <c r="P1245" s="1" t="s">
        <v>132</v>
      </c>
      <c r="Q1245" s="1" t="s">
        <v>109</v>
      </c>
      <c r="R1245" s="1">
        <v>1</v>
      </c>
      <c r="S1245" s="1" t="s">
        <v>110</v>
      </c>
      <c r="T1245" s="1" t="s">
        <v>111</v>
      </c>
      <c r="U1245" s="1" t="s">
        <v>112</v>
      </c>
      <c r="V1245" s="1">
        <v>411</v>
      </c>
      <c r="Y1245" s="1">
        <v>410080</v>
      </c>
      <c r="Z1245" s="1" t="s">
        <v>113</v>
      </c>
      <c r="AG1245" s="1">
        <v>1</v>
      </c>
      <c r="AH1245" s="4">
        <v>42558</v>
      </c>
      <c r="AI1245" s="1">
        <v>57</v>
      </c>
      <c r="AS1245" s="4">
        <v>42727</v>
      </c>
      <c r="AT1245" s="4">
        <v>42885</v>
      </c>
      <c r="AU1245" s="4">
        <v>42769</v>
      </c>
      <c r="AW1245" s="1">
        <v>1</v>
      </c>
      <c r="AY1245" s="1" t="s">
        <v>116</v>
      </c>
      <c r="BB1245" s="1">
        <v>0</v>
      </c>
      <c r="BC1245" s="1">
        <v>0</v>
      </c>
      <c r="BD1245" s="1">
        <v>1</v>
      </c>
      <c r="BE1245" s="1">
        <v>3230</v>
      </c>
      <c r="BF1245" s="1" t="s">
        <v>146</v>
      </c>
      <c r="BG1245" s="1">
        <v>3230</v>
      </c>
      <c r="BH1245" s="1">
        <v>50.3</v>
      </c>
      <c r="BI1245" s="1">
        <v>69.3</v>
      </c>
      <c r="BJ1245" s="1">
        <v>0</v>
      </c>
      <c r="BL1245" s="1">
        <v>0</v>
      </c>
      <c r="BN1245" s="1">
        <v>0</v>
      </c>
      <c r="BO1245" s="1">
        <v>0</v>
      </c>
      <c r="BP1245" s="1">
        <v>0</v>
      </c>
      <c r="BQ1245" s="1">
        <v>0</v>
      </c>
      <c r="BR1245" s="1">
        <v>0</v>
      </c>
      <c r="BS1245" s="1">
        <v>0</v>
      </c>
      <c r="BT1245" s="1">
        <v>0</v>
      </c>
      <c r="BU1245" s="1">
        <v>1</v>
      </c>
      <c r="BV1245" s="1">
        <v>0</v>
      </c>
      <c r="BW1245" s="1">
        <v>0</v>
      </c>
      <c r="BX1245" s="1">
        <v>0</v>
      </c>
      <c r="BY1245" s="1">
        <v>0</v>
      </c>
      <c r="BZ1245" s="1">
        <v>0</v>
      </c>
      <c r="CA1245" s="1">
        <v>0</v>
      </c>
      <c r="CB1245" s="1">
        <v>0</v>
      </c>
      <c r="CC1245" s="1">
        <v>3230</v>
      </c>
      <c r="CD1245" s="1">
        <v>1</v>
      </c>
      <c r="CE1245" s="1" t="s">
        <v>118</v>
      </c>
      <c r="CF1245" s="1" t="s">
        <v>1511</v>
      </c>
      <c r="CG1245" s="1" t="str">
        <f>"05"</f>
        <v>05</v>
      </c>
      <c r="CH1245" s="1" t="str">
        <f>"2"</f>
        <v>2</v>
      </c>
      <c r="CI1245" s="1" t="str">
        <f>"07"</f>
        <v>07</v>
      </c>
      <c r="CJ1245" s="1" t="s">
        <v>120</v>
      </c>
      <c r="CK1245" s="1" t="str">
        <f>"06"</f>
        <v>06</v>
      </c>
      <c r="CL1245" s="1" t="s">
        <v>121</v>
      </c>
      <c r="CW1245" s="1">
        <v>0</v>
      </c>
      <c r="CX1245" s="1">
        <v>0</v>
      </c>
      <c r="CY1245" s="1">
        <v>0</v>
      </c>
    </row>
    <row r="1246" spans="1:103">
      <c r="A1246" s="1">
        <v>410</v>
      </c>
      <c r="B1246" s="1" t="s">
        <v>138</v>
      </c>
      <c r="C1246" s="1">
        <v>410403</v>
      </c>
      <c r="D1246" s="1" t="s">
        <v>102</v>
      </c>
      <c r="E1246" s="1">
        <v>8673</v>
      </c>
      <c r="F1246" s="1" t="s">
        <v>191</v>
      </c>
      <c r="G1246" s="1" t="s">
        <v>192</v>
      </c>
      <c r="I1246" s="1" t="s">
        <v>192</v>
      </c>
      <c r="K1246" s="1">
        <v>63</v>
      </c>
      <c r="L1246" s="1">
        <v>63</v>
      </c>
      <c r="M1246" s="1" t="s">
        <v>1737</v>
      </c>
      <c r="N1246" s="1" t="s">
        <v>1738</v>
      </c>
      <c r="O1246" s="1" t="s">
        <v>107</v>
      </c>
      <c r="P1246" s="1" t="s">
        <v>132</v>
      </c>
      <c r="Q1246" s="1" t="s">
        <v>109</v>
      </c>
      <c r="R1246" s="1">
        <v>1</v>
      </c>
      <c r="S1246" s="1" t="s">
        <v>110</v>
      </c>
      <c r="T1246" s="1" t="s">
        <v>111</v>
      </c>
      <c r="U1246" s="1" t="s">
        <v>112</v>
      </c>
      <c r="V1246" s="1">
        <v>411</v>
      </c>
      <c r="Y1246" s="1">
        <v>410080</v>
      </c>
      <c r="Z1246" s="1" t="s">
        <v>113</v>
      </c>
      <c r="AG1246" s="1">
        <v>1</v>
      </c>
      <c r="AH1246" s="4">
        <v>42558</v>
      </c>
      <c r="AI1246" s="1">
        <v>57</v>
      </c>
      <c r="AS1246" s="4">
        <v>42558</v>
      </c>
      <c r="AT1246" s="4">
        <v>42885</v>
      </c>
      <c r="AU1246" s="4">
        <v>42745</v>
      </c>
      <c r="AW1246" s="1">
        <v>1</v>
      </c>
      <c r="AY1246" s="1" t="s">
        <v>116</v>
      </c>
      <c r="BB1246" s="1">
        <v>0</v>
      </c>
      <c r="BC1246" s="1">
        <v>0</v>
      </c>
      <c r="BD1246" s="1">
        <v>1</v>
      </c>
      <c r="BE1246" s="1">
        <v>3230</v>
      </c>
      <c r="BF1246" s="1" t="s">
        <v>146</v>
      </c>
      <c r="BG1246" s="1">
        <v>3230</v>
      </c>
      <c r="BH1246" s="1">
        <v>50.3</v>
      </c>
      <c r="BI1246" s="1">
        <v>69.3</v>
      </c>
      <c r="BJ1246" s="1">
        <v>0</v>
      </c>
      <c r="BL1246" s="1">
        <v>0</v>
      </c>
      <c r="BN1246" s="1">
        <v>0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>
        <v>1</v>
      </c>
      <c r="BV1246" s="1">
        <v>0</v>
      </c>
      <c r="BW1246" s="1">
        <v>0</v>
      </c>
      <c r="BX1246" s="1">
        <v>0</v>
      </c>
      <c r="BY1246" s="1">
        <v>0</v>
      </c>
      <c r="BZ1246" s="1">
        <v>0</v>
      </c>
      <c r="CA1246" s="1">
        <v>0</v>
      </c>
      <c r="CB1246" s="1">
        <v>0</v>
      </c>
      <c r="CC1246" s="1">
        <v>3230</v>
      </c>
      <c r="CD1246" s="1">
        <v>1</v>
      </c>
      <c r="CE1246" s="1" t="s">
        <v>118</v>
      </c>
      <c r="CF1246" s="1" t="s">
        <v>1511</v>
      </c>
      <c r="CG1246" s="1" t="str">
        <f>"05"</f>
        <v>05</v>
      </c>
      <c r="CH1246" s="1" t="str">
        <f>"2"</f>
        <v>2</v>
      </c>
      <c r="CI1246" s="1" t="str">
        <f>"07"</f>
        <v>07</v>
      </c>
      <c r="CJ1246" s="1" t="s">
        <v>120</v>
      </c>
      <c r="CK1246" s="1" t="str">
        <f>"06"</f>
        <v>06</v>
      </c>
      <c r="CL1246" s="1" t="s">
        <v>121</v>
      </c>
      <c r="CW1246" s="1">
        <v>0</v>
      </c>
      <c r="CX1246" s="1">
        <v>0</v>
      </c>
      <c r="CY1246" s="1">
        <v>0</v>
      </c>
    </row>
    <row r="1247" spans="1:103">
      <c r="A1247" s="1">
        <v>410</v>
      </c>
      <c r="B1247" s="1" t="s">
        <v>138</v>
      </c>
      <c r="C1247" s="1">
        <v>410404</v>
      </c>
      <c r="D1247" s="1" t="s">
        <v>102</v>
      </c>
      <c r="E1247" s="1">
        <v>8673</v>
      </c>
      <c r="F1247" s="1" t="s">
        <v>191</v>
      </c>
      <c r="G1247" s="1" t="s">
        <v>192</v>
      </c>
      <c r="I1247" s="1" t="s">
        <v>192</v>
      </c>
      <c r="K1247" s="1">
        <v>36</v>
      </c>
      <c r="L1247" s="1">
        <v>36</v>
      </c>
      <c r="M1247" s="1" t="s">
        <v>1737</v>
      </c>
      <c r="N1247" s="1" t="s">
        <v>1738</v>
      </c>
      <c r="O1247" s="1" t="s">
        <v>107</v>
      </c>
      <c r="P1247" s="1" t="s">
        <v>132</v>
      </c>
      <c r="Q1247" s="1" t="s">
        <v>109</v>
      </c>
      <c r="R1247" s="1">
        <v>1</v>
      </c>
      <c r="S1247" s="1" t="s">
        <v>110</v>
      </c>
      <c r="T1247" s="1" t="s">
        <v>111</v>
      </c>
      <c r="U1247" s="1" t="s">
        <v>112</v>
      </c>
      <c r="V1247" s="1">
        <v>411</v>
      </c>
      <c r="Y1247" s="1">
        <v>410080</v>
      </c>
      <c r="Z1247" s="1" t="s">
        <v>113</v>
      </c>
      <c r="AG1247" s="1">
        <v>1</v>
      </c>
      <c r="AH1247" s="4">
        <v>42559</v>
      </c>
      <c r="AI1247" s="1">
        <v>57</v>
      </c>
      <c r="AS1247" s="4">
        <v>42558</v>
      </c>
      <c r="AT1247" s="4">
        <v>42886</v>
      </c>
      <c r="AU1247" s="4">
        <v>42746</v>
      </c>
      <c r="AW1247" s="1">
        <v>1</v>
      </c>
      <c r="AY1247" s="1" t="s">
        <v>116</v>
      </c>
      <c r="BB1247" s="1">
        <v>0</v>
      </c>
      <c r="BC1247" s="1">
        <v>0</v>
      </c>
      <c r="BD1247" s="1">
        <v>1</v>
      </c>
      <c r="BE1247" s="1">
        <v>3230</v>
      </c>
      <c r="BF1247" s="1" t="s">
        <v>146</v>
      </c>
      <c r="BG1247" s="1">
        <v>3230</v>
      </c>
      <c r="BH1247" s="1">
        <v>50.3</v>
      </c>
      <c r="BI1247" s="1">
        <v>69.3</v>
      </c>
      <c r="BJ1247" s="1">
        <v>0</v>
      </c>
      <c r="BL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0</v>
      </c>
      <c r="BS1247" s="1">
        <v>0</v>
      </c>
      <c r="BT1247" s="1">
        <v>0</v>
      </c>
      <c r="BU1247" s="1">
        <v>1</v>
      </c>
      <c r="BV1247" s="1">
        <v>0</v>
      </c>
      <c r="BW1247" s="1">
        <v>0</v>
      </c>
      <c r="BX1247" s="1">
        <v>0</v>
      </c>
      <c r="BY1247" s="1">
        <v>0</v>
      </c>
      <c r="BZ1247" s="1">
        <v>0</v>
      </c>
      <c r="CA1247" s="1">
        <v>0</v>
      </c>
      <c r="CB1247" s="1">
        <v>0</v>
      </c>
      <c r="CC1247" s="1">
        <v>3230</v>
      </c>
      <c r="CD1247" s="1">
        <v>1</v>
      </c>
      <c r="CE1247" s="1" t="s">
        <v>118</v>
      </c>
      <c r="CF1247" s="1" t="s">
        <v>1511</v>
      </c>
      <c r="CG1247" s="1" t="str">
        <f>"05"</f>
        <v>05</v>
      </c>
      <c r="CH1247" s="1" t="str">
        <f>"2"</f>
        <v>2</v>
      </c>
      <c r="CI1247" s="1" t="str">
        <f>"07"</f>
        <v>07</v>
      </c>
      <c r="CJ1247" s="1" t="s">
        <v>120</v>
      </c>
      <c r="CK1247" s="1" t="str">
        <f>"06"</f>
        <v>06</v>
      </c>
      <c r="CL1247" s="1" t="s">
        <v>121</v>
      </c>
      <c r="CW1247" s="1">
        <v>0</v>
      </c>
      <c r="CX1247" s="1">
        <v>0</v>
      </c>
      <c r="CY1247" s="1">
        <v>0</v>
      </c>
    </row>
    <row r="1248" spans="1:103">
      <c r="A1248" s="1">
        <v>410</v>
      </c>
      <c r="B1248" s="1" t="s">
        <v>138</v>
      </c>
      <c r="C1248" s="1">
        <v>410404</v>
      </c>
      <c r="D1248" s="1" t="s">
        <v>102</v>
      </c>
      <c r="E1248" s="1">
        <v>8673</v>
      </c>
      <c r="F1248" s="1" t="s">
        <v>191</v>
      </c>
      <c r="G1248" s="1" t="s">
        <v>192</v>
      </c>
      <c r="I1248" s="1" t="s">
        <v>192</v>
      </c>
      <c r="K1248" s="1">
        <v>37</v>
      </c>
      <c r="L1248" s="1">
        <v>37</v>
      </c>
      <c r="M1248" s="1" t="s">
        <v>1737</v>
      </c>
      <c r="N1248" s="1" t="s">
        <v>1738</v>
      </c>
      <c r="O1248" s="1" t="s">
        <v>107</v>
      </c>
      <c r="P1248" s="1" t="s">
        <v>132</v>
      </c>
      <c r="Q1248" s="1" t="s">
        <v>109</v>
      </c>
      <c r="R1248" s="1">
        <v>1</v>
      </c>
      <c r="S1248" s="1" t="s">
        <v>110</v>
      </c>
      <c r="T1248" s="1" t="s">
        <v>111</v>
      </c>
      <c r="U1248" s="1" t="s">
        <v>112</v>
      </c>
      <c r="V1248" s="1">
        <v>411</v>
      </c>
      <c r="Y1248" s="1">
        <v>410080</v>
      </c>
      <c r="Z1248" s="1" t="s">
        <v>113</v>
      </c>
      <c r="AG1248" s="1">
        <v>1</v>
      </c>
      <c r="AH1248" s="4">
        <v>42559</v>
      </c>
      <c r="AI1248" s="1">
        <v>57</v>
      </c>
      <c r="AS1248" s="4">
        <v>42558</v>
      </c>
      <c r="AT1248" s="4">
        <v>42886</v>
      </c>
      <c r="AU1248" s="4">
        <v>42746</v>
      </c>
      <c r="AW1248" s="1">
        <v>1</v>
      </c>
      <c r="AY1248" s="1" t="s">
        <v>116</v>
      </c>
      <c r="BB1248" s="1">
        <v>0</v>
      </c>
      <c r="BC1248" s="1">
        <v>0</v>
      </c>
      <c r="BD1248" s="1">
        <v>1</v>
      </c>
      <c r="BE1248" s="1">
        <v>3230</v>
      </c>
      <c r="BF1248" s="1" t="s">
        <v>146</v>
      </c>
      <c r="BG1248" s="1">
        <v>3230</v>
      </c>
      <c r="BH1248" s="1">
        <v>50.3</v>
      </c>
      <c r="BI1248" s="1">
        <v>69.3</v>
      </c>
      <c r="BJ1248" s="1">
        <v>0</v>
      </c>
      <c r="BL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S1248" s="1">
        <v>0</v>
      </c>
      <c r="BT1248" s="1">
        <v>0</v>
      </c>
      <c r="BU1248" s="1">
        <v>1</v>
      </c>
      <c r="BV1248" s="1">
        <v>0</v>
      </c>
      <c r="BW1248" s="1">
        <v>0</v>
      </c>
      <c r="BX1248" s="1">
        <v>0</v>
      </c>
      <c r="BY1248" s="1">
        <v>0</v>
      </c>
      <c r="BZ1248" s="1">
        <v>0</v>
      </c>
      <c r="CA1248" s="1">
        <v>0</v>
      </c>
      <c r="CB1248" s="1">
        <v>0</v>
      </c>
      <c r="CC1248" s="1">
        <v>3230</v>
      </c>
      <c r="CD1248" s="1">
        <v>1</v>
      </c>
      <c r="CE1248" s="1" t="s">
        <v>118</v>
      </c>
      <c r="CF1248" s="1" t="s">
        <v>1511</v>
      </c>
      <c r="CG1248" s="1" t="str">
        <f>"05"</f>
        <v>05</v>
      </c>
      <c r="CH1248" s="1" t="str">
        <f>"2"</f>
        <v>2</v>
      </c>
      <c r="CI1248" s="1" t="str">
        <f>"07"</f>
        <v>07</v>
      </c>
      <c r="CJ1248" s="1" t="s">
        <v>120</v>
      </c>
      <c r="CK1248" s="1" t="str">
        <f>"06"</f>
        <v>06</v>
      </c>
      <c r="CL1248" s="1" t="s">
        <v>121</v>
      </c>
      <c r="CW1248" s="1">
        <v>0</v>
      </c>
      <c r="CX1248" s="1">
        <v>0</v>
      </c>
      <c r="CY1248" s="1">
        <v>0</v>
      </c>
    </row>
    <row r="1249" spans="1:103">
      <c r="A1249" s="1">
        <v>410</v>
      </c>
      <c r="B1249" s="1" t="s">
        <v>138</v>
      </c>
      <c r="C1249" s="1">
        <v>410404</v>
      </c>
      <c r="D1249" s="1" t="s">
        <v>102</v>
      </c>
      <c r="E1249" s="1">
        <v>8673</v>
      </c>
      <c r="F1249" s="1" t="s">
        <v>191</v>
      </c>
      <c r="G1249" s="1" t="s">
        <v>192</v>
      </c>
      <c r="I1249" s="1" t="s">
        <v>192</v>
      </c>
      <c r="K1249" s="1">
        <v>62</v>
      </c>
      <c r="L1249" s="1">
        <v>62</v>
      </c>
      <c r="M1249" s="1" t="s">
        <v>1737</v>
      </c>
      <c r="N1249" s="1" t="s">
        <v>1738</v>
      </c>
      <c r="O1249" s="1" t="s">
        <v>107</v>
      </c>
      <c r="P1249" s="1" t="s">
        <v>132</v>
      </c>
      <c r="Q1249" s="1" t="s">
        <v>109</v>
      </c>
      <c r="R1249" s="1">
        <v>1</v>
      </c>
      <c r="S1249" s="1" t="s">
        <v>110</v>
      </c>
      <c r="T1249" s="1" t="s">
        <v>111</v>
      </c>
      <c r="U1249" s="1" t="s">
        <v>112</v>
      </c>
      <c r="V1249" s="1">
        <v>411</v>
      </c>
      <c r="Y1249" s="1">
        <v>410080</v>
      </c>
      <c r="Z1249" s="1" t="s">
        <v>113</v>
      </c>
      <c r="AG1249" s="1">
        <v>1</v>
      </c>
      <c r="AH1249" s="4">
        <v>42559</v>
      </c>
      <c r="AI1249" s="1">
        <v>57</v>
      </c>
      <c r="AS1249" s="4">
        <v>42558</v>
      </c>
      <c r="AT1249" s="4">
        <v>42886</v>
      </c>
      <c r="AU1249" s="4">
        <v>42746</v>
      </c>
      <c r="AW1249" s="1">
        <v>1</v>
      </c>
      <c r="AY1249" s="1" t="s">
        <v>116</v>
      </c>
      <c r="BB1249" s="1">
        <v>0</v>
      </c>
      <c r="BC1249" s="1">
        <v>0</v>
      </c>
      <c r="BD1249" s="1">
        <v>1</v>
      </c>
      <c r="BE1249" s="1">
        <v>3230</v>
      </c>
      <c r="BF1249" s="1" t="s">
        <v>146</v>
      </c>
      <c r="BG1249" s="1">
        <v>3230</v>
      </c>
      <c r="BH1249" s="1">
        <v>50.3</v>
      </c>
      <c r="BI1249" s="1">
        <v>69.3</v>
      </c>
      <c r="BJ1249" s="1">
        <v>0</v>
      </c>
      <c r="BL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>
        <v>1</v>
      </c>
      <c r="BV1249" s="1">
        <v>0</v>
      </c>
      <c r="BW1249" s="1">
        <v>0</v>
      </c>
      <c r="BX1249" s="1">
        <v>0</v>
      </c>
      <c r="BY1249" s="1">
        <v>0</v>
      </c>
      <c r="BZ1249" s="1">
        <v>0</v>
      </c>
      <c r="CA1249" s="1">
        <v>0</v>
      </c>
      <c r="CB1249" s="1">
        <v>0</v>
      </c>
      <c r="CC1249" s="1">
        <v>3230</v>
      </c>
      <c r="CD1249" s="1">
        <v>1</v>
      </c>
      <c r="CE1249" s="1" t="s">
        <v>118</v>
      </c>
      <c r="CF1249" s="1" t="s">
        <v>1511</v>
      </c>
      <c r="CG1249" s="1" t="str">
        <f>"05"</f>
        <v>05</v>
      </c>
      <c r="CH1249" s="1" t="str">
        <f>"2"</f>
        <v>2</v>
      </c>
      <c r="CI1249" s="1" t="str">
        <f>"07"</f>
        <v>07</v>
      </c>
      <c r="CJ1249" s="1" t="s">
        <v>120</v>
      </c>
      <c r="CK1249" s="1" t="str">
        <f>"06"</f>
        <v>06</v>
      </c>
      <c r="CL1249" s="1" t="s">
        <v>121</v>
      </c>
      <c r="CW1249" s="1">
        <v>0</v>
      </c>
      <c r="CX1249" s="1">
        <v>0</v>
      </c>
      <c r="CY1249" s="1">
        <v>0</v>
      </c>
    </row>
    <row r="1250" spans="1:103">
      <c r="A1250" s="1">
        <v>410</v>
      </c>
      <c r="B1250" s="1" t="s">
        <v>138</v>
      </c>
      <c r="C1250" s="1">
        <v>410404</v>
      </c>
      <c r="D1250" s="1" t="s">
        <v>102</v>
      </c>
      <c r="E1250" s="1">
        <v>8673</v>
      </c>
      <c r="F1250" s="1" t="s">
        <v>191</v>
      </c>
      <c r="G1250" s="1" t="s">
        <v>192</v>
      </c>
      <c r="I1250" s="1" t="s">
        <v>192</v>
      </c>
      <c r="K1250" s="1">
        <v>63</v>
      </c>
      <c r="L1250" s="1">
        <v>63</v>
      </c>
      <c r="M1250" s="1" t="s">
        <v>1737</v>
      </c>
      <c r="N1250" s="1" t="s">
        <v>1738</v>
      </c>
      <c r="O1250" s="1" t="s">
        <v>107</v>
      </c>
      <c r="P1250" s="1" t="s">
        <v>132</v>
      </c>
      <c r="Q1250" s="1" t="s">
        <v>109</v>
      </c>
      <c r="R1250" s="1">
        <v>1</v>
      </c>
      <c r="S1250" s="1" t="s">
        <v>110</v>
      </c>
      <c r="T1250" s="1" t="s">
        <v>111</v>
      </c>
      <c r="U1250" s="1" t="s">
        <v>112</v>
      </c>
      <c r="V1250" s="1">
        <v>411</v>
      </c>
      <c r="Y1250" s="1">
        <v>410080</v>
      </c>
      <c r="Z1250" s="1" t="s">
        <v>113</v>
      </c>
      <c r="AG1250" s="1">
        <v>1</v>
      </c>
      <c r="AH1250" s="4">
        <v>42559</v>
      </c>
      <c r="AI1250" s="1">
        <v>57</v>
      </c>
      <c r="AS1250" s="4">
        <v>42558</v>
      </c>
      <c r="AT1250" s="4">
        <v>42886</v>
      </c>
      <c r="AU1250" s="4">
        <v>42746</v>
      </c>
      <c r="AW1250" s="1">
        <v>1</v>
      </c>
      <c r="AY1250" s="1" t="s">
        <v>116</v>
      </c>
      <c r="BB1250" s="1">
        <v>0</v>
      </c>
      <c r="BC1250" s="1">
        <v>0</v>
      </c>
      <c r="BD1250" s="1">
        <v>1</v>
      </c>
      <c r="BE1250" s="1">
        <v>3230</v>
      </c>
      <c r="BF1250" s="1" t="s">
        <v>146</v>
      </c>
      <c r="BG1250" s="1">
        <v>3230</v>
      </c>
      <c r="BH1250" s="1">
        <v>50.3</v>
      </c>
      <c r="BI1250" s="1">
        <v>69.3</v>
      </c>
      <c r="BJ1250" s="1">
        <v>0</v>
      </c>
      <c r="BL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S1250" s="1">
        <v>0</v>
      </c>
      <c r="BT1250" s="1">
        <v>0</v>
      </c>
      <c r="BU1250" s="1">
        <v>1</v>
      </c>
      <c r="BV1250" s="1">
        <v>0</v>
      </c>
      <c r="BW1250" s="1">
        <v>0</v>
      </c>
      <c r="BX1250" s="1">
        <v>0</v>
      </c>
      <c r="BY1250" s="1">
        <v>0</v>
      </c>
      <c r="BZ1250" s="1">
        <v>0</v>
      </c>
      <c r="CA1250" s="1">
        <v>0</v>
      </c>
      <c r="CB1250" s="1">
        <v>0</v>
      </c>
      <c r="CC1250" s="1">
        <v>3230</v>
      </c>
      <c r="CD1250" s="1">
        <v>1</v>
      </c>
      <c r="CE1250" s="1" t="s">
        <v>118</v>
      </c>
      <c r="CF1250" s="1" t="s">
        <v>1511</v>
      </c>
      <c r="CG1250" s="1" t="str">
        <f>"05"</f>
        <v>05</v>
      </c>
      <c r="CH1250" s="1" t="str">
        <f>"2"</f>
        <v>2</v>
      </c>
      <c r="CI1250" s="1" t="str">
        <f>"07"</f>
        <v>07</v>
      </c>
      <c r="CJ1250" s="1" t="s">
        <v>120</v>
      </c>
      <c r="CK1250" s="1" t="str">
        <f>"06"</f>
        <v>06</v>
      </c>
      <c r="CL1250" s="1" t="s">
        <v>121</v>
      </c>
      <c r="CW1250" s="1">
        <v>0</v>
      </c>
      <c r="CX1250" s="1">
        <v>0</v>
      </c>
      <c r="CY1250" s="1">
        <v>0</v>
      </c>
    </row>
    <row r="1251" spans="1:103">
      <c r="A1251" s="1">
        <v>410</v>
      </c>
      <c r="B1251" s="1" t="s">
        <v>138</v>
      </c>
      <c r="C1251" s="1">
        <v>410404</v>
      </c>
      <c r="D1251" s="1" t="s">
        <v>102</v>
      </c>
      <c r="E1251" s="1">
        <v>8673</v>
      </c>
      <c r="F1251" s="1" t="s">
        <v>191</v>
      </c>
      <c r="G1251" s="1" t="s">
        <v>192</v>
      </c>
      <c r="I1251" s="1" t="s">
        <v>192</v>
      </c>
      <c r="K1251" s="1">
        <v>223</v>
      </c>
      <c r="L1251" s="1">
        <v>223</v>
      </c>
      <c r="M1251" s="1" t="s">
        <v>1737</v>
      </c>
      <c r="N1251" s="1" t="s">
        <v>1738</v>
      </c>
      <c r="O1251" s="1" t="s">
        <v>107</v>
      </c>
      <c r="P1251" s="1" t="s">
        <v>132</v>
      </c>
      <c r="Q1251" s="1" t="s">
        <v>109</v>
      </c>
      <c r="R1251" s="1">
        <v>1</v>
      </c>
      <c r="S1251" s="1" t="s">
        <v>110</v>
      </c>
      <c r="T1251" s="1" t="s">
        <v>111</v>
      </c>
      <c r="U1251" s="1" t="s">
        <v>112</v>
      </c>
      <c r="V1251" s="1">
        <v>411</v>
      </c>
      <c r="Y1251" s="1">
        <v>410080</v>
      </c>
      <c r="Z1251" s="1" t="s">
        <v>113</v>
      </c>
      <c r="AG1251" s="1">
        <v>1</v>
      </c>
      <c r="AH1251" s="4">
        <v>42559</v>
      </c>
      <c r="AI1251" s="1">
        <v>57</v>
      </c>
      <c r="AS1251" s="4">
        <v>42558</v>
      </c>
      <c r="AT1251" s="4">
        <v>42886</v>
      </c>
      <c r="AU1251" s="4">
        <v>42746</v>
      </c>
      <c r="AW1251" s="1">
        <v>1</v>
      </c>
      <c r="AY1251" s="1" t="s">
        <v>116</v>
      </c>
      <c r="BB1251" s="1">
        <v>0</v>
      </c>
      <c r="BC1251" s="1">
        <v>0</v>
      </c>
      <c r="BD1251" s="1">
        <v>1</v>
      </c>
      <c r="BE1251" s="1">
        <v>3230</v>
      </c>
      <c r="BF1251" s="1" t="s">
        <v>146</v>
      </c>
      <c r="BG1251" s="1">
        <v>3230</v>
      </c>
      <c r="BH1251" s="1">
        <v>50.3</v>
      </c>
      <c r="BI1251" s="1">
        <v>69.3</v>
      </c>
      <c r="BJ1251" s="1">
        <v>0</v>
      </c>
      <c r="BL1251" s="1">
        <v>0</v>
      </c>
      <c r="BN1251" s="1">
        <v>0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>
        <v>1</v>
      </c>
      <c r="BV1251" s="1">
        <v>0</v>
      </c>
      <c r="BW1251" s="1">
        <v>0</v>
      </c>
      <c r="BX1251" s="1">
        <v>0</v>
      </c>
      <c r="BY1251" s="1">
        <v>0</v>
      </c>
      <c r="BZ1251" s="1">
        <v>0</v>
      </c>
      <c r="CA1251" s="1">
        <v>0</v>
      </c>
      <c r="CB1251" s="1">
        <v>0</v>
      </c>
      <c r="CC1251" s="1">
        <v>3230</v>
      </c>
      <c r="CD1251" s="1">
        <v>1</v>
      </c>
      <c r="CE1251" s="1" t="s">
        <v>118</v>
      </c>
      <c r="CF1251" s="1" t="s">
        <v>1511</v>
      </c>
      <c r="CG1251" s="1" t="str">
        <f>"05"</f>
        <v>05</v>
      </c>
      <c r="CH1251" s="1" t="str">
        <f>"2"</f>
        <v>2</v>
      </c>
      <c r="CI1251" s="1" t="str">
        <f>"07"</f>
        <v>07</v>
      </c>
      <c r="CJ1251" s="1" t="s">
        <v>120</v>
      </c>
      <c r="CK1251" s="1" t="str">
        <f>"06"</f>
        <v>06</v>
      </c>
      <c r="CL1251" s="1" t="s">
        <v>121</v>
      </c>
      <c r="CW1251" s="1">
        <v>0</v>
      </c>
      <c r="CX1251" s="1">
        <v>0</v>
      </c>
      <c r="CY1251" s="1">
        <v>0</v>
      </c>
    </row>
    <row r="1252" spans="1:103">
      <c r="A1252" s="1">
        <v>410</v>
      </c>
      <c r="B1252" s="1" t="s">
        <v>138</v>
      </c>
      <c r="C1252" s="1">
        <v>410404</v>
      </c>
      <c r="D1252" s="1" t="s">
        <v>102</v>
      </c>
      <c r="E1252" s="1">
        <v>8673</v>
      </c>
      <c r="F1252" s="1" t="s">
        <v>191</v>
      </c>
      <c r="G1252" s="1" t="s">
        <v>192</v>
      </c>
      <c r="I1252" s="1" t="s">
        <v>192</v>
      </c>
      <c r="K1252" s="1">
        <v>224</v>
      </c>
      <c r="L1252" s="1">
        <v>224</v>
      </c>
      <c r="M1252" s="1" t="s">
        <v>1737</v>
      </c>
      <c r="N1252" s="1" t="s">
        <v>1738</v>
      </c>
      <c r="O1252" s="1" t="s">
        <v>107</v>
      </c>
      <c r="P1252" s="1" t="s">
        <v>132</v>
      </c>
      <c r="Q1252" s="1" t="s">
        <v>109</v>
      </c>
      <c r="R1252" s="1">
        <v>1</v>
      </c>
      <c r="S1252" s="1" t="s">
        <v>110</v>
      </c>
      <c r="T1252" s="1" t="s">
        <v>111</v>
      </c>
      <c r="U1252" s="1" t="s">
        <v>112</v>
      </c>
      <c r="V1252" s="1">
        <v>411</v>
      </c>
      <c r="Y1252" s="1">
        <v>410080</v>
      </c>
      <c r="Z1252" s="1" t="s">
        <v>113</v>
      </c>
      <c r="AG1252" s="1">
        <v>1</v>
      </c>
      <c r="AH1252" s="4">
        <v>42559</v>
      </c>
      <c r="AI1252" s="1">
        <v>57</v>
      </c>
      <c r="AS1252" s="4">
        <v>42558</v>
      </c>
      <c r="AT1252" s="4">
        <v>42886</v>
      </c>
      <c r="AU1252" s="4">
        <v>42746</v>
      </c>
      <c r="AW1252" s="1">
        <v>1</v>
      </c>
      <c r="AY1252" s="1" t="s">
        <v>116</v>
      </c>
      <c r="BB1252" s="1">
        <v>0</v>
      </c>
      <c r="BC1252" s="1">
        <v>0</v>
      </c>
      <c r="BD1252" s="1">
        <v>1</v>
      </c>
      <c r="BE1252" s="1">
        <v>3230</v>
      </c>
      <c r="BF1252" s="1" t="s">
        <v>146</v>
      </c>
      <c r="BG1252" s="1">
        <v>3230</v>
      </c>
      <c r="BH1252" s="1">
        <v>50.3</v>
      </c>
      <c r="BI1252" s="1">
        <v>69.3</v>
      </c>
      <c r="BJ1252" s="1">
        <v>0</v>
      </c>
      <c r="BL1252" s="1">
        <v>0</v>
      </c>
      <c r="BN1252" s="1">
        <v>0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>
        <v>1</v>
      </c>
      <c r="BV1252" s="1">
        <v>0</v>
      </c>
      <c r="BW1252" s="1">
        <v>0</v>
      </c>
      <c r="BX1252" s="1">
        <v>0</v>
      </c>
      <c r="BY1252" s="1">
        <v>0</v>
      </c>
      <c r="BZ1252" s="1">
        <v>0</v>
      </c>
      <c r="CA1252" s="1">
        <v>0</v>
      </c>
      <c r="CB1252" s="1">
        <v>0</v>
      </c>
      <c r="CC1252" s="1">
        <v>3230</v>
      </c>
      <c r="CD1252" s="1">
        <v>1</v>
      </c>
      <c r="CE1252" s="1" t="s">
        <v>118</v>
      </c>
      <c r="CF1252" s="1" t="s">
        <v>1511</v>
      </c>
      <c r="CG1252" s="1" t="str">
        <f>"05"</f>
        <v>05</v>
      </c>
      <c r="CH1252" s="1" t="str">
        <f>"2"</f>
        <v>2</v>
      </c>
      <c r="CI1252" s="1" t="str">
        <f>"07"</f>
        <v>07</v>
      </c>
      <c r="CJ1252" s="1" t="s">
        <v>120</v>
      </c>
      <c r="CK1252" s="1" t="str">
        <f>"06"</f>
        <v>06</v>
      </c>
      <c r="CL1252" s="1" t="s">
        <v>121</v>
      </c>
      <c r="CW1252" s="1">
        <v>0</v>
      </c>
      <c r="CX1252" s="1">
        <v>0</v>
      </c>
      <c r="CY1252" s="1">
        <v>0</v>
      </c>
    </row>
    <row r="1253" spans="1:103">
      <c r="A1253" s="1">
        <v>410</v>
      </c>
      <c r="B1253" s="1" t="s">
        <v>138</v>
      </c>
      <c r="C1253" s="1">
        <v>410404</v>
      </c>
      <c r="D1253" s="1" t="s">
        <v>102</v>
      </c>
      <c r="E1253" s="1">
        <v>8673</v>
      </c>
      <c r="F1253" s="1" t="s">
        <v>191</v>
      </c>
      <c r="G1253" s="1" t="s">
        <v>192</v>
      </c>
      <c r="I1253" s="1" t="s">
        <v>192</v>
      </c>
      <c r="K1253" s="1">
        <v>225</v>
      </c>
      <c r="L1253" s="1">
        <v>225</v>
      </c>
      <c r="M1253" s="1" t="s">
        <v>1737</v>
      </c>
      <c r="N1253" s="1" t="s">
        <v>1738</v>
      </c>
      <c r="O1253" s="1" t="s">
        <v>107</v>
      </c>
      <c r="P1253" s="1" t="s">
        <v>132</v>
      </c>
      <c r="Q1253" s="1" t="s">
        <v>109</v>
      </c>
      <c r="R1253" s="1">
        <v>1</v>
      </c>
      <c r="S1253" s="1" t="s">
        <v>110</v>
      </c>
      <c r="T1253" s="1" t="s">
        <v>111</v>
      </c>
      <c r="U1253" s="1" t="s">
        <v>112</v>
      </c>
      <c r="V1253" s="1">
        <v>411</v>
      </c>
      <c r="Y1253" s="1">
        <v>410080</v>
      </c>
      <c r="Z1253" s="1" t="s">
        <v>113</v>
      </c>
      <c r="AG1253" s="1">
        <v>1</v>
      </c>
      <c r="AH1253" s="4">
        <v>42559</v>
      </c>
      <c r="AI1253" s="1">
        <v>57</v>
      </c>
      <c r="AS1253" s="4">
        <v>42558</v>
      </c>
      <c r="AT1253" s="4">
        <v>42886</v>
      </c>
      <c r="AU1253" s="4">
        <v>42746</v>
      </c>
      <c r="AW1253" s="1">
        <v>1</v>
      </c>
      <c r="AY1253" s="1" t="s">
        <v>116</v>
      </c>
      <c r="BB1253" s="1">
        <v>0</v>
      </c>
      <c r="BC1253" s="1">
        <v>0</v>
      </c>
      <c r="BD1253" s="1">
        <v>1</v>
      </c>
      <c r="BE1253" s="1">
        <v>3230</v>
      </c>
      <c r="BF1253" s="1" t="s">
        <v>146</v>
      </c>
      <c r="BG1253" s="1">
        <v>3230</v>
      </c>
      <c r="BH1253" s="1">
        <v>50.3</v>
      </c>
      <c r="BI1253" s="1">
        <v>69.3</v>
      </c>
      <c r="BJ1253" s="1">
        <v>0</v>
      </c>
      <c r="BL1253" s="1">
        <v>0</v>
      </c>
      <c r="BN1253" s="1">
        <v>0</v>
      </c>
      <c r="BO1253" s="1">
        <v>0</v>
      </c>
      <c r="BP1253" s="1">
        <v>0</v>
      </c>
      <c r="BQ1253" s="1">
        <v>0</v>
      </c>
      <c r="BR1253" s="1">
        <v>0</v>
      </c>
      <c r="BS1253" s="1">
        <v>0</v>
      </c>
      <c r="BT1253" s="1">
        <v>0</v>
      </c>
      <c r="BU1253" s="1">
        <v>1</v>
      </c>
      <c r="BV1253" s="1">
        <v>0</v>
      </c>
      <c r="BW1253" s="1">
        <v>0</v>
      </c>
      <c r="BX1253" s="1">
        <v>0</v>
      </c>
      <c r="BY1253" s="1">
        <v>0</v>
      </c>
      <c r="BZ1253" s="1">
        <v>0</v>
      </c>
      <c r="CA1253" s="1">
        <v>0</v>
      </c>
      <c r="CB1253" s="1">
        <v>0</v>
      </c>
      <c r="CC1253" s="1">
        <v>3230</v>
      </c>
      <c r="CD1253" s="1">
        <v>1</v>
      </c>
      <c r="CE1253" s="1" t="s">
        <v>118</v>
      </c>
      <c r="CF1253" s="1" t="s">
        <v>1511</v>
      </c>
      <c r="CG1253" s="1" t="str">
        <f>"05"</f>
        <v>05</v>
      </c>
      <c r="CH1253" s="1" t="str">
        <f>"2"</f>
        <v>2</v>
      </c>
      <c r="CI1253" s="1" t="str">
        <f>"07"</f>
        <v>07</v>
      </c>
      <c r="CJ1253" s="1" t="s">
        <v>120</v>
      </c>
      <c r="CK1253" s="1" t="str">
        <f>"06"</f>
        <v>06</v>
      </c>
      <c r="CL1253" s="1" t="s">
        <v>121</v>
      </c>
      <c r="CW1253" s="1">
        <v>0</v>
      </c>
      <c r="CX1253" s="1">
        <v>0</v>
      </c>
      <c r="CY1253" s="1">
        <v>0</v>
      </c>
    </row>
    <row r="1254" spans="1:103">
      <c r="A1254" s="1">
        <v>410</v>
      </c>
      <c r="B1254" s="1" t="s">
        <v>138</v>
      </c>
      <c r="C1254" s="1">
        <v>410380</v>
      </c>
      <c r="D1254" s="1" t="s">
        <v>102</v>
      </c>
      <c r="E1254" s="1">
        <v>8681</v>
      </c>
      <c r="F1254" s="1" t="s">
        <v>1555</v>
      </c>
      <c r="G1254" s="1">
        <v>4101182157</v>
      </c>
      <c r="I1254" s="1">
        <v>4101182157</v>
      </c>
      <c r="K1254" s="1">
        <v>2</v>
      </c>
      <c r="L1254" s="1">
        <v>2</v>
      </c>
      <c r="M1254" s="1" t="s">
        <v>1739</v>
      </c>
      <c r="N1254" s="1" t="s">
        <v>1740</v>
      </c>
      <c r="O1254" s="1" t="s">
        <v>1703</v>
      </c>
      <c r="P1254" s="1" t="s">
        <v>132</v>
      </c>
      <c r="Q1254" s="1" t="s">
        <v>109</v>
      </c>
      <c r="R1254" s="1">
        <v>1</v>
      </c>
      <c r="S1254" s="1" t="s">
        <v>110</v>
      </c>
      <c r="T1254" s="1" t="s">
        <v>111</v>
      </c>
      <c r="U1254" s="1" t="s">
        <v>112</v>
      </c>
      <c r="V1254" s="1">
        <v>411</v>
      </c>
      <c r="Y1254" s="1">
        <v>410080</v>
      </c>
      <c r="Z1254" s="1" t="s">
        <v>113</v>
      </c>
      <c r="AC1254" s="1" t="s">
        <v>114</v>
      </c>
      <c r="AD1254" s="4">
        <v>42825</v>
      </c>
      <c r="AG1254" s="1">
        <v>2</v>
      </c>
      <c r="AH1254" s="4">
        <v>42690</v>
      </c>
      <c r="AI1254" s="1">
        <v>57</v>
      </c>
      <c r="AS1254" s="4">
        <v>42528</v>
      </c>
      <c r="AT1254" s="4">
        <v>42947</v>
      </c>
      <c r="AU1254" s="4">
        <v>42795</v>
      </c>
      <c r="AW1254" s="1">
        <v>40</v>
      </c>
      <c r="AX1254" s="1">
        <v>408982</v>
      </c>
      <c r="AY1254" s="1" t="s">
        <v>116</v>
      </c>
      <c r="AZ1254" s="1">
        <v>999</v>
      </c>
      <c r="BA1254" s="1">
        <v>812</v>
      </c>
      <c r="BB1254" s="1">
        <v>0</v>
      </c>
      <c r="BC1254" s="1">
        <v>0</v>
      </c>
      <c r="BD1254" s="1">
        <v>40</v>
      </c>
      <c r="BE1254" s="1">
        <v>2569</v>
      </c>
      <c r="BF1254" s="1" t="s">
        <v>146</v>
      </c>
      <c r="BG1254" s="1">
        <v>102760</v>
      </c>
      <c r="BH1254" s="1">
        <v>1600.2</v>
      </c>
      <c r="BI1254" s="1">
        <v>2204.68</v>
      </c>
      <c r="BJ1254" s="1">
        <v>0</v>
      </c>
      <c r="BL1254" s="1">
        <v>0</v>
      </c>
      <c r="BN1254" s="1">
        <v>0</v>
      </c>
      <c r="BO1254" s="1">
        <v>0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>
        <v>40</v>
      </c>
      <c r="BV1254" s="1">
        <v>0</v>
      </c>
      <c r="BW1254" s="1">
        <v>0</v>
      </c>
      <c r="BX1254" s="1">
        <v>0</v>
      </c>
      <c r="BY1254" s="1">
        <v>0</v>
      </c>
      <c r="BZ1254" s="1">
        <v>0</v>
      </c>
      <c r="CA1254" s="1">
        <v>0</v>
      </c>
      <c r="CB1254" s="1">
        <v>0</v>
      </c>
      <c r="CC1254" s="1">
        <v>102760</v>
      </c>
      <c r="CD1254" s="1">
        <v>1</v>
      </c>
      <c r="CE1254" s="1" t="s">
        <v>118</v>
      </c>
      <c r="CF1254" s="1" t="s">
        <v>1511</v>
      </c>
      <c r="CG1254" s="1" t="str">
        <f>"05"</f>
        <v>05</v>
      </c>
      <c r="CH1254" s="1" t="str">
        <f>"2"</f>
        <v>2</v>
      </c>
      <c r="CI1254" s="1" t="str">
        <f>"07"</f>
        <v>07</v>
      </c>
      <c r="CJ1254" s="1" t="s">
        <v>120</v>
      </c>
      <c r="CK1254" s="1" t="str">
        <f>"06"</f>
        <v>06</v>
      </c>
      <c r="CL1254" s="1" t="s">
        <v>121</v>
      </c>
      <c r="CW1254" s="1">
        <v>0</v>
      </c>
      <c r="CX1254" s="1">
        <v>0</v>
      </c>
      <c r="CY1254" s="1">
        <v>0</v>
      </c>
    </row>
    <row r="1255" spans="1:103">
      <c r="A1255" s="1">
        <v>410</v>
      </c>
      <c r="B1255" s="1" t="s">
        <v>138</v>
      </c>
      <c r="C1255" s="1">
        <v>410380</v>
      </c>
      <c r="D1255" s="1" t="s">
        <v>102</v>
      </c>
      <c r="E1255" s="1">
        <v>8681</v>
      </c>
      <c r="F1255" s="1" t="s">
        <v>1555</v>
      </c>
      <c r="G1255" s="1">
        <v>4101182157</v>
      </c>
      <c r="I1255" s="1">
        <v>4101182157</v>
      </c>
      <c r="K1255" s="1">
        <v>4</v>
      </c>
      <c r="L1255" s="1">
        <v>4</v>
      </c>
      <c r="M1255" s="1" t="s">
        <v>1739</v>
      </c>
      <c r="N1255" s="1" t="s">
        <v>1740</v>
      </c>
      <c r="O1255" s="1" t="s">
        <v>1703</v>
      </c>
      <c r="P1255" s="1" t="s">
        <v>132</v>
      </c>
      <c r="Q1255" s="1" t="s">
        <v>109</v>
      </c>
      <c r="R1255" s="1">
        <v>1</v>
      </c>
      <c r="S1255" s="1" t="s">
        <v>110</v>
      </c>
      <c r="T1255" s="1" t="s">
        <v>111</v>
      </c>
      <c r="U1255" s="1" t="s">
        <v>112</v>
      </c>
      <c r="V1255" s="1">
        <v>411</v>
      </c>
      <c r="Y1255" s="1">
        <v>410080</v>
      </c>
      <c r="Z1255" s="1" t="s">
        <v>113</v>
      </c>
      <c r="AG1255" s="1">
        <v>2</v>
      </c>
      <c r="AH1255" s="4">
        <v>42690</v>
      </c>
      <c r="AI1255" s="1">
        <v>57</v>
      </c>
      <c r="AS1255" s="4">
        <v>42528</v>
      </c>
      <c r="AT1255" s="4">
        <v>42947</v>
      </c>
      <c r="AU1255" s="4">
        <v>42795</v>
      </c>
      <c r="AW1255" s="1">
        <v>10</v>
      </c>
      <c r="AY1255" s="1" t="s">
        <v>116</v>
      </c>
      <c r="BB1255" s="1">
        <v>0</v>
      </c>
      <c r="BC1255" s="1">
        <v>0</v>
      </c>
      <c r="BD1255" s="1">
        <v>10</v>
      </c>
      <c r="BE1255" s="1">
        <v>2569</v>
      </c>
      <c r="BF1255" s="1" t="s">
        <v>146</v>
      </c>
      <c r="BG1255" s="1">
        <v>25690</v>
      </c>
      <c r="BH1255" s="1">
        <v>400.05</v>
      </c>
      <c r="BI1255" s="1">
        <v>551.17</v>
      </c>
      <c r="BJ1255" s="1">
        <v>0</v>
      </c>
      <c r="BL1255" s="1">
        <v>0</v>
      </c>
      <c r="BN1255" s="1">
        <v>0</v>
      </c>
      <c r="BO1255" s="1">
        <v>0</v>
      </c>
      <c r="BP1255" s="1">
        <v>0</v>
      </c>
      <c r="BQ1255" s="1">
        <v>0</v>
      </c>
      <c r="BR1255" s="1">
        <v>0</v>
      </c>
      <c r="BS1255" s="1">
        <v>0</v>
      </c>
      <c r="BT1255" s="1">
        <v>0</v>
      </c>
      <c r="BU1255" s="1">
        <v>10</v>
      </c>
      <c r="BV1255" s="1">
        <v>0</v>
      </c>
      <c r="BW1255" s="1">
        <v>0</v>
      </c>
      <c r="BX1255" s="1">
        <v>0</v>
      </c>
      <c r="BY1255" s="1">
        <v>0</v>
      </c>
      <c r="BZ1255" s="1">
        <v>0</v>
      </c>
      <c r="CA1255" s="1">
        <v>0</v>
      </c>
      <c r="CB1255" s="1">
        <v>0</v>
      </c>
      <c r="CC1255" s="1">
        <v>25690</v>
      </c>
      <c r="CD1255" s="1">
        <v>1</v>
      </c>
      <c r="CE1255" s="1" t="s">
        <v>118</v>
      </c>
      <c r="CF1255" s="1" t="s">
        <v>1511</v>
      </c>
      <c r="CG1255" s="1" t="str">
        <f>"05"</f>
        <v>05</v>
      </c>
      <c r="CH1255" s="1" t="str">
        <f>"2"</f>
        <v>2</v>
      </c>
      <c r="CI1255" s="1" t="str">
        <f>"07"</f>
        <v>07</v>
      </c>
      <c r="CJ1255" s="1" t="s">
        <v>120</v>
      </c>
      <c r="CK1255" s="1" t="str">
        <f>"06"</f>
        <v>06</v>
      </c>
      <c r="CL1255" s="1" t="s">
        <v>121</v>
      </c>
      <c r="CW1255" s="1">
        <v>0</v>
      </c>
      <c r="CX1255" s="1">
        <v>0</v>
      </c>
      <c r="CY1255" s="1">
        <v>0</v>
      </c>
    </row>
    <row r="1256" spans="1:103">
      <c r="A1256" s="1">
        <v>410</v>
      </c>
      <c r="B1256" s="1" t="s">
        <v>138</v>
      </c>
      <c r="C1256" s="1">
        <v>410404</v>
      </c>
      <c r="D1256" s="1" t="s">
        <v>102</v>
      </c>
      <c r="E1256" s="1">
        <v>8673</v>
      </c>
      <c r="F1256" s="1" t="s">
        <v>191</v>
      </c>
      <c r="G1256" s="1" t="s">
        <v>192</v>
      </c>
      <c r="I1256" s="1" t="s">
        <v>192</v>
      </c>
      <c r="K1256" s="1">
        <v>222</v>
      </c>
      <c r="L1256" s="1">
        <v>222</v>
      </c>
      <c r="M1256" s="1" t="s">
        <v>1741</v>
      </c>
      <c r="N1256" s="1" t="s">
        <v>1742</v>
      </c>
      <c r="O1256" s="1" t="s">
        <v>1703</v>
      </c>
      <c r="P1256" s="1" t="s">
        <v>132</v>
      </c>
      <c r="Q1256" s="1" t="s">
        <v>109</v>
      </c>
      <c r="R1256" s="1">
        <v>1</v>
      </c>
      <c r="S1256" s="1" t="s">
        <v>110</v>
      </c>
      <c r="T1256" s="1" t="s">
        <v>111</v>
      </c>
      <c r="U1256" s="1" t="s">
        <v>112</v>
      </c>
      <c r="V1256" s="1">
        <v>411</v>
      </c>
      <c r="Y1256" s="1">
        <v>410080</v>
      </c>
      <c r="Z1256" s="1" t="s">
        <v>113</v>
      </c>
      <c r="AG1256" s="1">
        <v>1</v>
      </c>
      <c r="AH1256" s="4">
        <v>42559</v>
      </c>
      <c r="AI1256" s="1">
        <v>57</v>
      </c>
      <c r="AS1256" s="4">
        <v>42558</v>
      </c>
      <c r="AT1256" s="4">
        <v>42886</v>
      </c>
      <c r="AU1256" s="4">
        <v>42746</v>
      </c>
      <c r="AW1256" s="1">
        <v>1</v>
      </c>
      <c r="AY1256" s="1" t="s">
        <v>116</v>
      </c>
      <c r="BB1256" s="1">
        <v>0</v>
      </c>
      <c r="BC1256" s="1">
        <v>0</v>
      </c>
      <c r="BD1256" s="1">
        <v>1</v>
      </c>
      <c r="BE1256" s="1">
        <v>3230</v>
      </c>
      <c r="BF1256" s="1" t="s">
        <v>146</v>
      </c>
      <c r="BG1256" s="1">
        <v>3230</v>
      </c>
      <c r="BH1256" s="1">
        <v>50.3</v>
      </c>
      <c r="BI1256" s="1">
        <v>69.3</v>
      </c>
      <c r="BJ1256" s="1">
        <v>0</v>
      </c>
      <c r="BL1256" s="1">
        <v>0</v>
      </c>
      <c r="BN1256" s="1">
        <v>0</v>
      </c>
      <c r="BO1256" s="1">
        <v>0</v>
      </c>
      <c r="BP1256" s="1">
        <v>0</v>
      </c>
      <c r="BQ1256" s="1">
        <v>0</v>
      </c>
      <c r="BR1256" s="1">
        <v>0</v>
      </c>
      <c r="BS1256" s="1">
        <v>0</v>
      </c>
      <c r="BT1256" s="1">
        <v>0</v>
      </c>
      <c r="BU1256" s="1">
        <v>1</v>
      </c>
      <c r="BV1256" s="1">
        <v>0</v>
      </c>
      <c r="BW1256" s="1">
        <v>0</v>
      </c>
      <c r="BX1256" s="1">
        <v>0</v>
      </c>
      <c r="BY1256" s="1">
        <v>0</v>
      </c>
      <c r="BZ1256" s="1">
        <v>0</v>
      </c>
      <c r="CA1256" s="1">
        <v>0</v>
      </c>
      <c r="CB1256" s="1">
        <v>0</v>
      </c>
      <c r="CC1256" s="1">
        <v>3230</v>
      </c>
      <c r="CD1256" s="1">
        <v>1</v>
      </c>
      <c r="CE1256" s="1" t="s">
        <v>118</v>
      </c>
      <c r="CF1256" s="1" t="s">
        <v>1511</v>
      </c>
      <c r="CG1256" s="1" t="str">
        <f>"05"</f>
        <v>05</v>
      </c>
      <c r="CH1256" s="1" t="str">
        <f>"2"</f>
        <v>2</v>
      </c>
      <c r="CI1256" s="1" t="str">
        <f>"07"</f>
        <v>07</v>
      </c>
      <c r="CJ1256" s="1" t="s">
        <v>120</v>
      </c>
      <c r="CK1256" s="1" t="str">
        <f>"06"</f>
        <v>06</v>
      </c>
      <c r="CL1256" s="1" t="s">
        <v>121</v>
      </c>
      <c r="CW1256" s="1">
        <v>0</v>
      </c>
      <c r="CX1256" s="1">
        <v>0</v>
      </c>
      <c r="CY1256" s="1">
        <v>0</v>
      </c>
    </row>
    <row r="1257" spans="1:103">
      <c r="A1257" s="1">
        <v>410</v>
      </c>
      <c r="B1257" s="1" t="s">
        <v>101</v>
      </c>
      <c r="C1257" s="1">
        <v>410763</v>
      </c>
      <c r="D1257" s="1" t="s">
        <v>102</v>
      </c>
      <c r="E1257" s="1">
        <v>8377</v>
      </c>
      <c r="F1257" s="1" t="s">
        <v>372</v>
      </c>
      <c r="G1257" s="1" t="s">
        <v>695</v>
      </c>
      <c r="I1257" s="1" t="s">
        <v>695</v>
      </c>
      <c r="K1257" s="1">
        <v>4</v>
      </c>
      <c r="L1257" s="1">
        <v>4</v>
      </c>
      <c r="M1257" s="1" t="s">
        <v>1743</v>
      </c>
      <c r="N1257" s="1" t="s">
        <v>1733</v>
      </c>
      <c r="O1257" s="1" t="s">
        <v>107</v>
      </c>
      <c r="P1257" s="1" t="s">
        <v>132</v>
      </c>
      <c r="Q1257" s="1" t="s">
        <v>109</v>
      </c>
      <c r="R1257" s="1">
        <v>1</v>
      </c>
      <c r="S1257" s="1" t="s">
        <v>110</v>
      </c>
      <c r="T1257" s="1" t="s">
        <v>111</v>
      </c>
      <c r="U1257" s="1" t="s">
        <v>112</v>
      </c>
      <c r="V1257" s="1">
        <v>411</v>
      </c>
      <c r="Y1257" s="1">
        <v>410080</v>
      </c>
      <c r="Z1257" s="1" t="s">
        <v>113</v>
      </c>
      <c r="AG1257" s="1">
        <v>1</v>
      </c>
      <c r="AH1257" s="4">
        <v>42860</v>
      </c>
      <c r="AI1257" s="1">
        <v>57</v>
      </c>
      <c r="AM1257" s="1" t="s">
        <v>698</v>
      </c>
      <c r="AS1257" s="4">
        <v>42860</v>
      </c>
      <c r="AT1257" s="4">
        <v>42951</v>
      </c>
      <c r="AU1257" s="4">
        <v>42944</v>
      </c>
      <c r="AW1257" s="1">
        <v>2</v>
      </c>
      <c r="AY1257" s="1" t="s">
        <v>116</v>
      </c>
      <c r="BB1257" s="1">
        <v>0</v>
      </c>
      <c r="BC1257" s="1">
        <v>0</v>
      </c>
      <c r="BD1257" s="1">
        <v>2</v>
      </c>
      <c r="BE1257" s="1">
        <v>56.63</v>
      </c>
      <c r="BF1257" s="1" t="s">
        <v>117</v>
      </c>
      <c r="BG1257" s="1">
        <v>7343.6198</v>
      </c>
      <c r="BH1257" s="1">
        <v>113.26</v>
      </c>
      <c r="BI1257" s="1">
        <v>157.55</v>
      </c>
      <c r="BJ1257" s="1">
        <v>0</v>
      </c>
      <c r="BL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>
        <v>2</v>
      </c>
      <c r="BV1257" s="1">
        <v>0</v>
      </c>
      <c r="BW1257" s="1">
        <v>0</v>
      </c>
      <c r="BX1257" s="1">
        <v>0</v>
      </c>
      <c r="BY1257" s="1">
        <v>0</v>
      </c>
      <c r="BZ1257" s="1">
        <v>0</v>
      </c>
      <c r="CA1257" s="1">
        <v>0</v>
      </c>
      <c r="CB1257" s="1">
        <v>0</v>
      </c>
      <c r="CC1257" s="1">
        <v>7343.6198</v>
      </c>
      <c r="CD1257" s="1">
        <v>1</v>
      </c>
      <c r="CE1257" s="1" t="s">
        <v>118</v>
      </c>
      <c r="CF1257" s="1" t="s">
        <v>1511</v>
      </c>
      <c r="CG1257" s="1" t="str">
        <f>"05"</f>
        <v>05</v>
      </c>
      <c r="CH1257" s="1" t="str">
        <f>"2"</f>
        <v>2</v>
      </c>
      <c r="CI1257" s="1" t="str">
        <f>"07"</f>
        <v>07</v>
      </c>
      <c r="CJ1257" s="1" t="s">
        <v>120</v>
      </c>
      <c r="CK1257" s="1" t="str">
        <f>"06"</f>
        <v>06</v>
      </c>
      <c r="CL1257" s="1" t="s">
        <v>121</v>
      </c>
      <c r="CW1257" s="1">
        <v>0</v>
      </c>
      <c r="CX1257" s="1">
        <v>0</v>
      </c>
      <c r="CY1257" s="1">
        <v>0</v>
      </c>
    </row>
    <row r="1258" spans="1:103">
      <c r="A1258" s="1">
        <v>410</v>
      </c>
      <c r="B1258" s="1" t="s">
        <v>297</v>
      </c>
      <c r="C1258" s="1">
        <v>40096</v>
      </c>
      <c r="D1258" s="1" t="s">
        <v>102</v>
      </c>
      <c r="E1258" s="1" t="s">
        <v>298</v>
      </c>
      <c r="F1258" s="1" t="s">
        <v>299</v>
      </c>
      <c r="G1258" s="1" t="s">
        <v>1713</v>
      </c>
      <c r="H1258" s="1" t="s">
        <v>1714</v>
      </c>
      <c r="I1258" s="1">
        <v>901446</v>
      </c>
      <c r="K1258" s="1">
        <v>5</v>
      </c>
      <c r="L1258" s="1">
        <v>1</v>
      </c>
      <c r="M1258" s="1" t="s">
        <v>1744</v>
      </c>
      <c r="N1258" s="1" t="s">
        <v>1733</v>
      </c>
      <c r="O1258" s="1" t="s">
        <v>198</v>
      </c>
      <c r="P1258" s="1" t="s">
        <v>132</v>
      </c>
      <c r="Q1258" s="1" t="s">
        <v>109</v>
      </c>
      <c r="R1258" s="1">
        <v>1</v>
      </c>
      <c r="S1258" s="1" t="s">
        <v>110</v>
      </c>
      <c r="T1258" s="1" t="s">
        <v>111</v>
      </c>
      <c r="U1258" s="1" t="s">
        <v>112</v>
      </c>
      <c r="V1258" s="1">
        <v>411</v>
      </c>
      <c r="Y1258" s="1">
        <v>2743</v>
      </c>
      <c r="Z1258" s="1" t="s">
        <v>304</v>
      </c>
      <c r="AC1258" s="1" t="s">
        <v>157</v>
      </c>
      <c r="AD1258" s="4">
        <v>42863</v>
      </c>
      <c r="AG1258" s="1">
        <v>1</v>
      </c>
      <c r="AH1258" s="4">
        <v>42719</v>
      </c>
      <c r="AI1258" s="1">
        <v>1</v>
      </c>
      <c r="AS1258" s="4">
        <v>42718</v>
      </c>
      <c r="AT1258" s="4">
        <v>42815</v>
      </c>
      <c r="AU1258" s="4">
        <v>42916</v>
      </c>
      <c r="AW1258" s="1">
        <v>2</v>
      </c>
      <c r="AX1258" s="1">
        <v>408626</v>
      </c>
      <c r="AY1258" s="1" t="s">
        <v>116</v>
      </c>
      <c r="AZ1258" s="1">
        <v>999</v>
      </c>
      <c r="BB1258" s="1">
        <v>0</v>
      </c>
      <c r="BC1258" s="1">
        <v>2</v>
      </c>
      <c r="BD1258" s="1">
        <v>2</v>
      </c>
      <c r="BE1258" s="1">
        <v>388.57</v>
      </c>
      <c r="BF1258" s="1" t="s">
        <v>117</v>
      </c>
      <c r="BG1258" s="1">
        <v>53254.2956</v>
      </c>
      <c r="BH1258" s="1">
        <v>777.14</v>
      </c>
      <c r="BI1258" s="1">
        <v>1142.55</v>
      </c>
      <c r="BJ1258" s="1">
        <v>2</v>
      </c>
      <c r="BK1258" s="4">
        <v>42863</v>
      </c>
      <c r="BL1258" s="1">
        <v>0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>
        <v>0</v>
      </c>
      <c r="BT1258" s="1">
        <v>0</v>
      </c>
      <c r="BU1258" s="1">
        <v>2</v>
      </c>
      <c r="BV1258" s="1">
        <v>0</v>
      </c>
      <c r="BW1258" s="1">
        <v>0</v>
      </c>
      <c r="BX1258" s="1">
        <v>0</v>
      </c>
      <c r="BY1258" s="1">
        <v>0</v>
      </c>
      <c r="BZ1258" s="1">
        <v>0</v>
      </c>
      <c r="CA1258" s="1">
        <v>0</v>
      </c>
      <c r="CB1258" s="1">
        <v>0</v>
      </c>
      <c r="CC1258" s="1">
        <v>53254.2956</v>
      </c>
      <c r="CD1258" s="1">
        <v>1</v>
      </c>
      <c r="CE1258" s="1" t="s">
        <v>118</v>
      </c>
      <c r="CF1258" s="1" t="s">
        <v>1511</v>
      </c>
      <c r="CG1258" s="1" t="str">
        <f>"05"</f>
        <v>05</v>
      </c>
      <c r="CH1258" s="1" t="str">
        <f>"2"</f>
        <v>2</v>
      </c>
      <c r="CI1258" s="1" t="str">
        <f>"07"</f>
        <v>07</v>
      </c>
      <c r="CJ1258" s="1" t="s">
        <v>120</v>
      </c>
      <c r="CK1258" s="1" t="str">
        <f>"06"</f>
        <v>06</v>
      </c>
      <c r="CL1258" s="1" t="s">
        <v>148</v>
      </c>
      <c r="CW1258" s="1">
        <v>0</v>
      </c>
      <c r="CX1258" s="1">
        <v>0</v>
      </c>
      <c r="CY1258" s="1">
        <v>0</v>
      </c>
    </row>
    <row r="1259" spans="1:103">
      <c r="A1259" s="1">
        <v>410</v>
      </c>
      <c r="B1259" s="1" t="s">
        <v>297</v>
      </c>
      <c r="C1259" s="1">
        <v>40097</v>
      </c>
      <c r="D1259" s="1" t="s">
        <v>102</v>
      </c>
      <c r="E1259" s="1" t="s">
        <v>298</v>
      </c>
      <c r="F1259" s="1" t="s">
        <v>299</v>
      </c>
      <c r="G1259" s="1" t="s">
        <v>1716</v>
      </c>
      <c r="H1259" s="1" t="s">
        <v>1717</v>
      </c>
      <c r="I1259" s="1">
        <v>901447</v>
      </c>
      <c r="K1259" s="1">
        <v>5</v>
      </c>
      <c r="L1259" s="1">
        <v>1</v>
      </c>
      <c r="M1259" s="1" t="s">
        <v>1744</v>
      </c>
      <c r="N1259" s="1" t="s">
        <v>1733</v>
      </c>
      <c r="O1259" s="1" t="s">
        <v>198</v>
      </c>
      <c r="P1259" s="1" t="s">
        <v>132</v>
      </c>
      <c r="Q1259" s="1" t="s">
        <v>109</v>
      </c>
      <c r="R1259" s="1">
        <v>1</v>
      </c>
      <c r="S1259" s="1" t="s">
        <v>110</v>
      </c>
      <c r="T1259" s="1" t="s">
        <v>111</v>
      </c>
      <c r="U1259" s="1" t="s">
        <v>112</v>
      </c>
      <c r="V1259" s="1">
        <v>411</v>
      </c>
      <c r="Y1259" s="1">
        <v>2743</v>
      </c>
      <c r="Z1259" s="1" t="s">
        <v>304</v>
      </c>
      <c r="AG1259" s="1">
        <v>1</v>
      </c>
      <c r="AH1259" s="4">
        <v>42719</v>
      </c>
      <c r="AI1259" s="1">
        <v>1</v>
      </c>
      <c r="AS1259" s="4">
        <v>42718</v>
      </c>
      <c r="AT1259" s="4">
        <v>42815</v>
      </c>
      <c r="AU1259" s="4">
        <v>42916</v>
      </c>
      <c r="AW1259" s="1">
        <v>2</v>
      </c>
      <c r="AY1259" s="1" t="s">
        <v>116</v>
      </c>
      <c r="BB1259" s="1">
        <v>0</v>
      </c>
      <c r="BC1259" s="1">
        <v>0</v>
      </c>
      <c r="BD1259" s="1">
        <v>2</v>
      </c>
      <c r="BE1259" s="1">
        <v>388.57</v>
      </c>
      <c r="BF1259" s="1" t="s">
        <v>117</v>
      </c>
      <c r="BG1259" s="1">
        <v>53254.2956</v>
      </c>
      <c r="BH1259" s="1">
        <v>777.14</v>
      </c>
      <c r="BI1259" s="1">
        <v>1142.55</v>
      </c>
      <c r="BJ1259" s="1">
        <v>0</v>
      </c>
      <c r="BL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0</v>
      </c>
      <c r="BS1259" s="1">
        <v>0</v>
      </c>
      <c r="BT1259" s="1">
        <v>0</v>
      </c>
      <c r="BU1259" s="1">
        <v>2</v>
      </c>
      <c r="BV1259" s="1">
        <v>0</v>
      </c>
      <c r="BW1259" s="1">
        <v>0</v>
      </c>
      <c r="BX1259" s="1">
        <v>0</v>
      </c>
      <c r="BY1259" s="1">
        <v>0</v>
      </c>
      <c r="BZ1259" s="1">
        <v>0</v>
      </c>
      <c r="CA1259" s="1">
        <v>0</v>
      </c>
      <c r="CB1259" s="1">
        <v>0</v>
      </c>
      <c r="CC1259" s="1">
        <v>53254.2956</v>
      </c>
      <c r="CD1259" s="1">
        <v>1</v>
      </c>
      <c r="CE1259" s="1" t="s">
        <v>118</v>
      </c>
      <c r="CF1259" s="1" t="s">
        <v>1511</v>
      </c>
      <c r="CG1259" s="1" t="str">
        <f>"05"</f>
        <v>05</v>
      </c>
      <c r="CH1259" s="1" t="str">
        <f>"2"</f>
        <v>2</v>
      </c>
      <c r="CI1259" s="1" t="str">
        <f>"07"</f>
        <v>07</v>
      </c>
      <c r="CJ1259" s="1" t="s">
        <v>120</v>
      </c>
      <c r="CK1259" s="1" t="str">
        <f>"06"</f>
        <v>06</v>
      </c>
      <c r="CL1259" s="1" t="s">
        <v>148</v>
      </c>
      <c r="CW1259" s="1">
        <v>0</v>
      </c>
      <c r="CX1259" s="1">
        <v>0</v>
      </c>
      <c r="CY1259" s="1">
        <v>0</v>
      </c>
    </row>
    <row r="1260" spans="1:103">
      <c r="A1260" s="1">
        <v>410</v>
      </c>
      <c r="B1260" s="1" t="s">
        <v>138</v>
      </c>
      <c r="C1260" s="1">
        <v>410551</v>
      </c>
      <c r="D1260" s="1" t="s">
        <v>102</v>
      </c>
      <c r="E1260" s="1">
        <v>8700</v>
      </c>
      <c r="F1260" s="1" t="s">
        <v>199</v>
      </c>
      <c r="G1260" s="1" t="s">
        <v>386</v>
      </c>
      <c r="I1260" s="1" t="s">
        <v>386</v>
      </c>
      <c r="K1260" s="1">
        <v>11</v>
      </c>
      <c r="L1260" s="1">
        <v>11</v>
      </c>
      <c r="M1260" s="1" t="s">
        <v>1745</v>
      </c>
      <c r="N1260" s="1" t="s">
        <v>1746</v>
      </c>
      <c r="O1260" s="1" t="s">
        <v>198</v>
      </c>
      <c r="P1260" s="1" t="s">
        <v>132</v>
      </c>
      <c r="Q1260" s="1" t="s">
        <v>109</v>
      </c>
      <c r="R1260" s="1">
        <v>1</v>
      </c>
      <c r="S1260" s="1" t="s">
        <v>110</v>
      </c>
      <c r="T1260" s="1" t="s">
        <v>111</v>
      </c>
      <c r="U1260" s="1" t="s">
        <v>112</v>
      </c>
      <c r="V1260" s="1">
        <v>411</v>
      </c>
      <c r="Y1260" s="1">
        <v>410080</v>
      </c>
      <c r="Z1260" s="1" t="s">
        <v>113</v>
      </c>
      <c r="AC1260" s="1" t="s">
        <v>157</v>
      </c>
      <c r="AD1260" s="4">
        <v>42863</v>
      </c>
      <c r="AG1260" s="1">
        <v>3</v>
      </c>
      <c r="AH1260" s="4">
        <v>42759</v>
      </c>
      <c r="AI1260" s="1">
        <v>57</v>
      </c>
      <c r="AM1260" s="1" t="s">
        <v>183</v>
      </c>
      <c r="AS1260" s="4">
        <v>42752</v>
      </c>
      <c r="AT1260" s="4">
        <v>42853</v>
      </c>
      <c r="AU1260" s="4">
        <v>42846</v>
      </c>
      <c r="AW1260" s="1">
        <v>9</v>
      </c>
      <c r="AX1260" s="1">
        <v>409012</v>
      </c>
      <c r="AY1260" s="1" t="s">
        <v>168</v>
      </c>
      <c r="AZ1260" s="1">
        <v>999</v>
      </c>
      <c r="BB1260" s="1">
        <v>0</v>
      </c>
      <c r="BC1260" s="1">
        <v>9</v>
      </c>
      <c r="BD1260" s="1">
        <v>9</v>
      </c>
      <c r="BE1260" s="1">
        <v>9042</v>
      </c>
      <c r="BF1260" s="1" t="s">
        <v>146</v>
      </c>
      <c r="BG1260" s="1">
        <v>81378</v>
      </c>
      <c r="BH1260" s="1">
        <v>1267.23</v>
      </c>
      <c r="BI1260" s="1">
        <v>1745.93</v>
      </c>
      <c r="BJ1260" s="1">
        <v>9</v>
      </c>
      <c r="BK1260" s="4">
        <v>42863</v>
      </c>
      <c r="BL1260" s="1">
        <v>0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>
        <v>9</v>
      </c>
      <c r="BV1260" s="1">
        <v>0</v>
      </c>
      <c r="BW1260" s="1">
        <v>0</v>
      </c>
      <c r="BX1260" s="1">
        <v>0</v>
      </c>
      <c r="BY1260" s="1">
        <v>0</v>
      </c>
      <c r="BZ1260" s="1">
        <v>0</v>
      </c>
      <c r="CA1260" s="1">
        <v>0</v>
      </c>
      <c r="CB1260" s="1">
        <v>0</v>
      </c>
      <c r="CC1260" s="1">
        <v>81378</v>
      </c>
      <c r="CD1260" s="1">
        <v>1</v>
      </c>
      <c r="CE1260" s="1" t="s">
        <v>118</v>
      </c>
      <c r="CF1260" s="1" t="s">
        <v>1511</v>
      </c>
      <c r="CG1260" s="1" t="str">
        <f>"05"</f>
        <v>05</v>
      </c>
      <c r="CH1260" s="1" t="str">
        <f>"2"</f>
        <v>2</v>
      </c>
      <c r="CI1260" s="1" t="str">
        <f>"07"</f>
        <v>07</v>
      </c>
      <c r="CJ1260" s="1" t="s">
        <v>120</v>
      </c>
      <c r="CK1260" s="1" t="str">
        <f>"09"</f>
        <v>09</v>
      </c>
      <c r="CL1260" s="1" t="s">
        <v>129</v>
      </c>
      <c r="CW1260" s="1">
        <v>0</v>
      </c>
      <c r="CX1260" s="1">
        <v>0</v>
      </c>
      <c r="CY1260" s="1">
        <v>0</v>
      </c>
    </row>
    <row r="1261" spans="1:103">
      <c r="A1261" s="1">
        <v>410</v>
      </c>
      <c r="B1261" s="1" t="s">
        <v>138</v>
      </c>
      <c r="C1261" s="1">
        <v>410403</v>
      </c>
      <c r="D1261" s="1" t="s">
        <v>102</v>
      </c>
      <c r="E1261" s="1">
        <v>8673</v>
      </c>
      <c r="F1261" s="1" t="s">
        <v>191</v>
      </c>
      <c r="G1261" s="1" t="s">
        <v>192</v>
      </c>
      <c r="I1261" s="1" t="s">
        <v>192</v>
      </c>
      <c r="K1261" s="1">
        <v>591</v>
      </c>
      <c r="L1261" s="1">
        <v>634</v>
      </c>
      <c r="M1261" s="1" t="s">
        <v>1747</v>
      </c>
      <c r="N1261" s="1" t="s">
        <v>1748</v>
      </c>
      <c r="O1261" s="1" t="s">
        <v>1749</v>
      </c>
      <c r="P1261" s="1" t="s">
        <v>156</v>
      </c>
      <c r="Q1261" s="1" t="s">
        <v>109</v>
      </c>
      <c r="R1261" s="1">
        <v>1</v>
      </c>
      <c r="S1261" s="1" t="s">
        <v>110</v>
      </c>
      <c r="T1261" s="1" t="s">
        <v>111</v>
      </c>
      <c r="U1261" s="1" t="s">
        <v>112</v>
      </c>
      <c r="V1261" s="1">
        <v>411</v>
      </c>
      <c r="Y1261" s="1">
        <v>410080</v>
      </c>
      <c r="Z1261" s="1" t="s">
        <v>113</v>
      </c>
      <c r="AG1261" s="1">
        <v>1</v>
      </c>
      <c r="AH1261" s="4">
        <v>42558</v>
      </c>
      <c r="AI1261" s="1">
        <v>57</v>
      </c>
      <c r="AS1261" s="4">
        <v>42727</v>
      </c>
      <c r="AT1261" s="4">
        <v>42885</v>
      </c>
      <c r="AU1261" s="4">
        <v>42769</v>
      </c>
      <c r="AW1261" s="1">
        <v>1</v>
      </c>
      <c r="AY1261" s="1" t="s">
        <v>116</v>
      </c>
      <c r="BB1261" s="1">
        <v>0</v>
      </c>
      <c r="BC1261" s="1">
        <v>0</v>
      </c>
      <c r="BD1261" s="1">
        <v>1</v>
      </c>
      <c r="BE1261" s="1">
        <v>3864</v>
      </c>
      <c r="BF1261" s="1" t="s">
        <v>146</v>
      </c>
      <c r="BG1261" s="1">
        <v>3864</v>
      </c>
      <c r="BH1261" s="1">
        <v>60.17</v>
      </c>
      <c r="BI1261" s="1">
        <v>82.9</v>
      </c>
      <c r="BJ1261" s="1">
        <v>0</v>
      </c>
      <c r="BL1261" s="1">
        <v>0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>
        <v>1</v>
      </c>
      <c r="BV1261" s="1">
        <v>0</v>
      </c>
      <c r="BW1261" s="1">
        <v>0</v>
      </c>
      <c r="BX1261" s="1">
        <v>0</v>
      </c>
      <c r="BY1261" s="1">
        <v>0</v>
      </c>
      <c r="BZ1261" s="1">
        <v>0</v>
      </c>
      <c r="CA1261" s="1">
        <v>0</v>
      </c>
      <c r="CB1261" s="1">
        <v>0</v>
      </c>
      <c r="CC1261" s="1">
        <v>3864</v>
      </c>
      <c r="CD1261" s="1">
        <v>1</v>
      </c>
      <c r="CE1261" s="1" t="s">
        <v>118</v>
      </c>
      <c r="CF1261" s="1" t="s">
        <v>1511</v>
      </c>
      <c r="CG1261" s="1" t="str">
        <f>"05"</f>
        <v>05</v>
      </c>
      <c r="CH1261" s="1" t="str">
        <f>"2"</f>
        <v>2</v>
      </c>
      <c r="CI1261" s="1" t="str">
        <f>"07"</f>
        <v>07</v>
      </c>
      <c r="CJ1261" s="1" t="s">
        <v>120</v>
      </c>
      <c r="CK1261" s="1" t="str">
        <f t="shared" ref="CK1261:CK1264" si="249">"11"</f>
        <v>11</v>
      </c>
      <c r="CL1261" s="1" t="s">
        <v>160</v>
      </c>
      <c r="CW1261" s="1">
        <v>0</v>
      </c>
      <c r="CX1261" s="1">
        <v>0</v>
      </c>
      <c r="CY1261" s="1">
        <v>0</v>
      </c>
    </row>
    <row r="1262" spans="1:103">
      <c r="A1262" s="1">
        <v>410</v>
      </c>
      <c r="B1262" s="1" t="s">
        <v>138</v>
      </c>
      <c r="C1262" s="1">
        <v>410404</v>
      </c>
      <c r="D1262" s="1" t="s">
        <v>102</v>
      </c>
      <c r="E1262" s="1">
        <v>8673</v>
      </c>
      <c r="F1262" s="1" t="s">
        <v>191</v>
      </c>
      <c r="G1262" s="1" t="s">
        <v>192</v>
      </c>
      <c r="I1262" s="1" t="s">
        <v>192</v>
      </c>
      <c r="K1262" s="1">
        <v>578</v>
      </c>
      <c r="L1262" s="1">
        <v>356</v>
      </c>
      <c r="M1262" s="1" t="s">
        <v>1747</v>
      </c>
      <c r="N1262" s="1" t="s">
        <v>1748</v>
      </c>
      <c r="O1262" s="1" t="s">
        <v>1749</v>
      </c>
      <c r="P1262" s="1" t="s">
        <v>156</v>
      </c>
      <c r="Q1262" s="1" t="s">
        <v>109</v>
      </c>
      <c r="R1262" s="1">
        <v>1</v>
      </c>
      <c r="S1262" s="1" t="s">
        <v>110</v>
      </c>
      <c r="T1262" s="1" t="s">
        <v>111</v>
      </c>
      <c r="U1262" s="1" t="s">
        <v>112</v>
      </c>
      <c r="V1262" s="1">
        <v>411</v>
      </c>
      <c r="Y1262" s="1">
        <v>410080</v>
      </c>
      <c r="Z1262" s="1" t="s">
        <v>113</v>
      </c>
      <c r="AG1262" s="1">
        <v>1</v>
      </c>
      <c r="AH1262" s="4">
        <v>42559</v>
      </c>
      <c r="AI1262" s="1">
        <v>57</v>
      </c>
      <c r="AS1262" s="4">
        <v>42727</v>
      </c>
      <c r="AT1262" s="4">
        <v>42886</v>
      </c>
      <c r="AU1262" s="4">
        <v>42745</v>
      </c>
      <c r="AW1262" s="1">
        <v>1</v>
      </c>
      <c r="AY1262" s="1" t="s">
        <v>116</v>
      </c>
      <c r="BB1262" s="1">
        <v>0</v>
      </c>
      <c r="BC1262" s="1">
        <v>0</v>
      </c>
      <c r="BD1262" s="1">
        <v>1</v>
      </c>
      <c r="BE1262" s="1">
        <v>3864</v>
      </c>
      <c r="BF1262" s="1" t="s">
        <v>146</v>
      </c>
      <c r="BG1262" s="1">
        <v>3864</v>
      </c>
      <c r="BH1262" s="1">
        <v>60.17</v>
      </c>
      <c r="BI1262" s="1">
        <v>82.9</v>
      </c>
      <c r="BJ1262" s="1">
        <v>0</v>
      </c>
      <c r="BL1262" s="1">
        <v>0</v>
      </c>
      <c r="BN1262" s="1">
        <v>0</v>
      </c>
      <c r="BO1262" s="1">
        <v>0</v>
      </c>
      <c r="BP1262" s="1">
        <v>0</v>
      </c>
      <c r="BQ1262" s="1">
        <v>0</v>
      </c>
      <c r="BR1262" s="1">
        <v>0</v>
      </c>
      <c r="BS1262" s="1">
        <v>0</v>
      </c>
      <c r="BT1262" s="1">
        <v>0</v>
      </c>
      <c r="BU1262" s="1">
        <v>1</v>
      </c>
      <c r="BV1262" s="1">
        <v>0</v>
      </c>
      <c r="BW1262" s="1">
        <v>0</v>
      </c>
      <c r="BX1262" s="1">
        <v>0</v>
      </c>
      <c r="BY1262" s="1">
        <v>0</v>
      </c>
      <c r="BZ1262" s="1">
        <v>0</v>
      </c>
      <c r="CA1262" s="1">
        <v>0</v>
      </c>
      <c r="CB1262" s="1">
        <v>0</v>
      </c>
      <c r="CC1262" s="1">
        <v>3864</v>
      </c>
      <c r="CD1262" s="1">
        <v>1</v>
      </c>
      <c r="CE1262" s="1" t="s">
        <v>118</v>
      </c>
      <c r="CF1262" s="1" t="s">
        <v>1511</v>
      </c>
      <c r="CG1262" s="1" t="str">
        <f>"05"</f>
        <v>05</v>
      </c>
      <c r="CH1262" s="1" t="str">
        <f>"2"</f>
        <v>2</v>
      </c>
      <c r="CI1262" s="1" t="str">
        <f>"07"</f>
        <v>07</v>
      </c>
      <c r="CJ1262" s="1" t="s">
        <v>120</v>
      </c>
      <c r="CK1262" s="1" t="str">
        <f>"11"</f>
        <v>11</v>
      </c>
      <c r="CL1262" s="1" t="s">
        <v>160</v>
      </c>
      <c r="CW1262" s="1">
        <v>0</v>
      </c>
      <c r="CX1262" s="1">
        <v>0</v>
      </c>
      <c r="CY1262" s="1">
        <v>0</v>
      </c>
    </row>
    <row r="1263" spans="1:103">
      <c r="A1263" s="1">
        <v>410</v>
      </c>
      <c r="B1263" s="1" t="s">
        <v>138</v>
      </c>
      <c r="C1263" s="1">
        <v>410404</v>
      </c>
      <c r="D1263" s="1" t="s">
        <v>102</v>
      </c>
      <c r="E1263" s="1">
        <v>8673</v>
      </c>
      <c r="F1263" s="1" t="s">
        <v>191</v>
      </c>
      <c r="G1263" s="1" t="s">
        <v>192</v>
      </c>
      <c r="I1263" s="1" t="s">
        <v>192</v>
      </c>
      <c r="K1263" s="1">
        <v>579</v>
      </c>
      <c r="L1263" s="1">
        <v>357</v>
      </c>
      <c r="M1263" s="1" t="s">
        <v>1747</v>
      </c>
      <c r="N1263" s="1" t="s">
        <v>1748</v>
      </c>
      <c r="O1263" s="1" t="s">
        <v>1749</v>
      </c>
      <c r="P1263" s="1" t="s">
        <v>156</v>
      </c>
      <c r="Q1263" s="1" t="s">
        <v>109</v>
      </c>
      <c r="R1263" s="1">
        <v>1</v>
      </c>
      <c r="S1263" s="1" t="s">
        <v>110</v>
      </c>
      <c r="T1263" s="1" t="s">
        <v>111</v>
      </c>
      <c r="U1263" s="1" t="s">
        <v>112</v>
      </c>
      <c r="V1263" s="1">
        <v>411</v>
      </c>
      <c r="Y1263" s="1">
        <v>410080</v>
      </c>
      <c r="Z1263" s="1" t="s">
        <v>113</v>
      </c>
      <c r="AG1263" s="1">
        <v>1</v>
      </c>
      <c r="AH1263" s="4">
        <v>42559</v>
      </c>
      <c r="AI1263" s="1">
        <v>57</v>
      </c>
      <c r="AS1263" s="4">
        <v>42727</v>
      </c>
      <c r="AT1263" s="4">
        <v>42886</v>
      </c>
      <c r="AU1263" s="4">
        <v>42745</v>
      </c>
      <c r="AW1263" s="1">
        <v>1</v>
      </c>
      <c r="AY1263" s="1" t="s">
        <v>116</v>
      </c>
      <c r="BB1263" s="1">
        <v>0</v>
      </c>
      <c r="BC1263" s="1">
        <v>0</v>
      </c>
      <c r="BD1263" s="1">
        <v>1</v>
      </c>
      <c r="BE1263" s="1">
        <v>3864</v>
      </c>
      <c r="BF1263" s="1" t="s">
        <v>146</v>
      </c>
      <c r="BG1263" s="1">
        <v>3864</v>
      </c>
      <c r="BH1263" s="1">
        <v>60.17</v>
      </c>
      <c r="BI1263" s="1">
        <v>82.9</v>
      </c>
      <c r="BJ1263" s="1">
        <v>0</v>
      </c>
      <c r="BL1263" s="1">
        <v>0</v>
      </c>
      <c r="BN1263" s="1">
        <v>0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>
        <v>1</v>
      </c>
      <c r="BV1263" s="1">
        <v>0</v>
      </c>
      <c r="BW1263" s="1">
        <v>0</v>
      </c>
      <c r="BX1263" s="1">
        <v>0</v>
      </c>
      <c r="BY1263" s="1">
        <v>0</v>
      </c>
      <c r="BZ1263" s="1">
        <v>0</v>
      </c>
      <c r="CA1263" s="1">
        <v>0</v>
      </c>
      <c r="CB1263" s="1">
        <v>0</v>
      </c>
      <c r="CC1263" s="1">
        <v>3864</v>
      </c>
      <c r="CD1263" s="1">
        <v>1</v>
      </c>
      <c r="CE1263" s="1" t="s">
        <v>118</v>
      </c>
      <c r="CF1263" s="1" t="s">
        <v>1511</v>
      </c>
      <c r="CG1263" s="1" t="str">
        <f>"05"</f>
        <v>05</v>
      </c>
      <c r="CH1263" s="1" t="str">
        <f>"2"</f>
        <v>2</v>
      </c>
      <c r="CI1263" s="1" t="str">
        <f>"07"</f>
        <v>07</v>
      </c>
      <c r="CJ1263" s="1" t="s">
        <v>120</v>
      </c>
      <c r="CK1263" s="1" t="str">
        <f>"11"</f>
        <v>11</v>
      </c>
      <c r="CL1263" s="1" t="s">
        <v>160</v>
      </c>
      <c r="CW1263" s="1">
        <v>0</v>
      </c>
      <c r="CX1263" s="1">
        <v>0</v>
      </c>
      <c r="CY1263" s="1">
        <v>0</v>
      </c>
    </row>
    <row r="1264" spans="1:103">
      <c r="A1264" s="1">
        <v>410</v>
      </c>
      <c r="B1264" s="1" t="s">
        <v>138</v>
      </c>
      <c r="C1264" s="1">
        <v>410404</v>
      </c>
      <c r="D1264" s="1" t="s">
        <v>102</v>
      </c>
      <c r="E1264" s="1">
        <v>8673</v>
      </c>
      <c r="F1264" s="1" t="s">
        <v>191</v>
      </c>
      <c r="G1264" s="1" t="s">
        <v>192</v>
      </c>
      <c r="I1264" s="1" t="s">
        <v>192</v>
      </c>
      <c r="K1264" s="1">
        <v>580</v>
      </c>
      <c r="L1264" s="1">
        <v>358</v>
      </c>
      <c r="M1264" s="1" t="s">
        <v>1747</v>
      </c>
      <c r="N1264" s="1" t="s">
        <v>1748</v>
      </c>
      <c r="O1264" s="1" t="s">
        <v>1749</v>
      </c>
      <c r="P1264" s="1" t="s">
        <v>156</v>
      </c>
      <c r="Q1264" s="1" t="s">
        <v>109</v>
      </c>
      <c r="R1264" s="1">
        <v>1</v>
      </c>
      <c r="S1264" s="1" t="s">
        <v>110</v>
      </c>
      <c r="T1264" s="1" t="s">
        <v>111</v>
      </c>
      <c r="U1264" s="1" t="s">
        <v>112</v>
      </c>
      <c r="V1264" s="1">
        <v>411</v>
      </c>
      <c r="Y1264" s="1">
        <v>410080</v>
      </c>
      <c r="Z1264" s="1" t="s">
        <v>113</v>
      </c>
      <c r="AG1264" s="1">
        <v>1</v>
      </c>
      <c r="AH1264" s="4">
        <v>42559</v>
      </c>
      <c r="AI1264" s="1">
        <v>57</v>
      </c>
      <c r="AS1264" s="4">
        <v>42727</v>
      </c>
      <c r="AT1264" s="4">
        <v>42886</v>
      </c>
      <c r="AU1264" s="4">
        <v>42745</v>
      </c>
      <c r="AW1264" s="1">
        <v>1</v>
      </c>
      <c r="AY1264" s="1" t="s">
        <v>116</v>
      </c>
      <c r="BB1264" s="1">
        <v>0</v>
      </c>
      <c r="BC1264" s="1">
        <v>0</v>
      </c>
      <c r="BD1264" s="1">
        <v>1</v>
      </c>
      <c r="BE1264" s="1">
        <v>3864</v>
      </c>
      <c r="BF1264" s="1" t="s">
        <v>146</v>
      </c>
      <c r="BG1264" s="1">
        <v>3864</v>
      </c>
      <c r="BH1264" s="1">
        <v>60.17</v>
      </c>
      <c r="BI1264" s="1">
        <v>82.9</v>
      </c>
      <c r="BJ1264" s="1">
        <v>0</v>
      </c>
      <c r="BL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>
        <v>1</v>
      </c>
      <c r="BV1264" s="1">
        <v>0</v>
      </c>
      <c r="BW1264" s="1">
        <v>0</v>
      </c>
      <c r="BX1264" s="1">
        <v>0</v>
      </c>
      <c r="BY1264" s="1">
        <v>0</v>
      </c>
      <c r="BZ1264" s="1">
        <v>0</v>
      </c>
      <c r="CA1264" s="1">
        <v>0</v>
      </c>
      <c r="CB1264" s="1">
        <v>0</v>
      </c>
      <c r="CC1264" s="1">
        <v>3864</v>
      </c>
      <c r="CD1264" s="1">
        <v>1</v>
      </c>
      <c r="CE1264" s="1" t="s">
        <v>118</v>
      </c>
      <c r="CF1264" s="1" t="s">
        <v>1511</v>
      </c>
      <c r="CG1264" s="1" t="str">
        <f>"05"</f>
        <v>05</v>
      </c>
      <c r="CH1264" s="1" t="str">
        <f>"2"</f>
        <v>2</v>
      </c>
      <c r="CI1264" s="1" t="str">
        <f>"07"</f>
        <v>07</v>
      </c>
      <c r="CJ1264" s="1" t="s">
        <v>120</v>
      </c>
      <c r="CK1264" s="1" t="str">
        <f>"11"</f>
        <v>11</v>
      </c>
      <c r="CL1264" s="1" t="s">
        <v>160</v>
      </c>
      <c r="CW1264" s="1">
        <v>0</v>
      </c>
      <c r="CX1264" s="1">
        <v>0</v>
      </c>
      <c r="CY1264" s="1">
        <v>0</v>
      </c>
    </row>
    <row r="1265" spans="1:103">
      <c r="A1265" s="1">
        <v>410</v>
      </c>
      <c r="B1265" s="1" t="s">
        <v>138</v>
      </c>
      <c r="C1265" s="1">
        <v>410671</v>
      </c>
      <c r="D1265" s="1" t="s">
        <v>102</v>
      </c>
      <c r="E1265" s="1">
        <v>9113</v>
      </c>
      <c r="F1265" s="1" t="s">
        <v>352</v>
      </c>
      <c r="G1265" s="1" t="s">
        <v>353</v>
      </c>
      <c r="I1265" s="1" t="s">
        <v>353</v>
      </c>
      <c r="K1265" s="1">
        <v>40</v>
      </c>
      <c r="L1265" s="1">
        <v>40</v>
      </c>
      <c r="M1265" s="1" t="s">
        <v>1750</v>
      </c>
      <c r="N1265" s="1" t="s">
        <v>1751</v>
      </c>
      <c r="O1265" s="1" t="s">
        <v>107</v>
      </c>
      <c r="P1265" s="1" t="s">
        <v>156</v>
      </c>
      <c r="Q1265" s="1" t="s">
        <v>109</v>
      </c>
      <c r="R1265" s="1">
        <v>1</v>
      </c>
      <c r="S1265" s="1" t="s">
        <v>110</v>
      </c>
      <c r="T1265" s="1" t="s">
        <v>111</v>
      </c>
      <c r="U1265" s="1" t="s">
        <v>112</v>
      </c>
      <c r="V1265" s="1">
        <v>411</v>
      </c>
      <c r="Y1265" s="1">
        <v>410080</v>
      </c>
      <c r="Z1265" s="1" t="s">
        <v>113</v>
      </c>
      <c r="AG1265" s="1">
        <v>4</v>
      </c>
      <c r="AH1265" s="4">
        <v>42859</v>
      </c>
      <c r="AI1265" s="1">
        <v>57</v>
      </c>
      <c r="AM1265" s="1" t="s">
        <v>357</v>
      </c>
      <c r="AS1265" s="4">
        <v>42805</v>
      </c>
      <c r="AT1265" s="4">
        <v>42894</v>
      </c>
      <c r="AU1265" s="4">
        <v>42888</v>
      </c>
      <c r="AW1265" s="1">
        <v>1</v>
      </c>
      <c r="AY1265" s="1" t="s">
        <v>116</v>
      </c>
      <c r="BB1265" s="1">
        <v>0</v>
      </c>
      <c r="BC1265" s="1">
        <v>0</v>
      </c>
      <c r="BD1265" s="1">
        <v>1</v>
      </c>
      <c r="BE1265" s="1">
        <v>3769</v>
      </c>
      <c r="BF1265" s="1" t="s">
        <v>146</v>
      </c>
      <c r="BG1265" s="1">
        <v>3769</v>
      </c>
      <c r="BH1265" s="1">
        <v>58.69</v>
      </c>
      <c r="BI1265" s="1">
        <v>80.86</v>
      </c>
      <c r="BJ1265" s="1">
        <v>0</v>
      </c>
      <c r="BL1265" s="1">
        <v>0</v>
      </c>
      <c r="BN1265" s="1">
        <v>0</v>
      </c>
      <c r="BO1265" s="1">
        <v>0</v>
      </c>
      <c r="BP1265" s="1">
        <v>0</v>
      </c>
      <c r="BQ1265" s="1">
        <v>0</v>
      </c>
      <c r="BR1265" s="1">
        <v>0</v>
      </c>
      <c r="BS1265" s="1">
        <v>0</v>
      </c>
      <c r="BT1265" s="1">
        <v>0</v>
      </c>
      <c r="BU1265" s="1">
        <v>1</v>
      </c>
      <c r="BV1265" s="1">
        <v>0</v>
      </c>
      <c r="BW1265" s="1">
        <v>0</v>
      </c>
      <c r="BX1265" s="1">
        <v>0</v>
      </c>
      <c r="BY1265" s="1">
        <v>0</v>
      </c>
      <c r="BZ1265" s="1">
        <v>0</v>
      </c>
      <c r="CA1265" s="1">
        <v>0</v>
      </c>
      <c r="CB1265" s="1">
        <v>0</v>
      </c>
      <c r="CC1265" s="1">
        <v>3769</v>
      </c>
      <c r="CD1265" s="1">
        <v>1</v>
      </c>
      <c r="CE1265" s="1" t="s">
        <v>118</v>
      </c>
      <c r="CF1265" s="1" t="s">
        <v>1511</v>
      </c>
      <c r="CG1265" s="1" t="str">
        <f>"05"</f>
        <v>05</v>
      </c>
      <c r="CH1265" s="1" t="str">
        <f>"2"</f>
        <v>2</v>
      </c>
      <c r="CI1265" s="1" t="str">
        <f>"07"</f>
        <v>07</v>
      </c>
      <c r="CJ1265" s="1" t="s">
        <v>120</v>
      </c>
      <c r="CK1265" s="1" t="str">
        <f>"12"</f>
        <v>12</v>
      </c>
      <c r="CL1265" s="1" t="s">
        <v>177</v>
      </c>
      <c r="CW1265" s="1">
        <v>0</v>
      </c>
      <c r="CX1265" s="1">
        <v>0</v>
      </c>
      <c r="CY1265" s="1">
        <v>0</v>
      </c>
    </row>
    <row r="1266" spans="1:103">
      <c r="A1266" s="1">
        <v>410</v>
      </c>
      <c r="B1266" s="1" t="s">
        <v>138</v>
      </c>
      <c r="C1266" s="1">
        <v>410767</v>
      </c>
      <c r="D1266" s="1" t="s">
        <v>102</v>
      </c>
      <c r="E1266" s="1">
        <v>9113</v>
      </c>
      <c r="F1266" s="1" t="s">
        <v>352</v>
      </c>
      <c r="G1266" s="1" t="s">
        <v>359</v>
      </c>
      <c r="I1266" s="1" t="s">
        <v>359</v>
      </c>
      <c r="K1266" s="1">
        <v>40</v>
      </c>
      <c r="L1266" s="1">
        <v>40</v>
      </c>
      <c r="M1266" s="1" t="s">
        <v>1750</v>
      </c>
      <c r="N1266" s="1" t="s">
        <v>1751</v>
      </c>
      <c r="O1266" s="1" t="s">
        <v>107</v>
      </c>
      <c r="P1266" s="1" t="s">
        <v>156</v>
      </c>
      <c r="Q1266" s="1" t="s">
        <v>109</v>
      </c>
      <c r="R1266" s="1">
        <v>1</v>
      </c>
      <c r="S1266" s="1" t="s">
        <v>110</v>
      </c>
      <c r="T1266" s="1" t="s">
        <v>111</v>
      </c>
      <c r="U1266" s="1" t="s">
        <v>112</v>
      </c>
      <c r="V1266" s="1">
        <v>411</v>
      </c>
      <c r="Y1266" s="1">
        <v>410080</v>
      </c>
      <c r="Z1266" s="1" t="s">
        <v>113</v>
      </c>
      <c r="AI1266" s="1">
        <v>57</v>
      </c>
      <c r="AM1266" s="1" t="s">
        <v>357</v>
      </c>
      <c r="AS1266" s="4">
        <v>42859</v>
      </c>
      <c r="AT1266" s="4">
        <v>42950</v>
      </c>
      <c r="AU1266" s="4">
        <v>42944</v>
      </c>
      <c r="AW1266" s="1">
        <v>1</v>
      </c>
      <c r="AY1266" s="1" t="s">
        <v>116</v>
      </c>
      <c r="BB1266" s="1">
        <v>0</v>
      </c>
      <c r="BC1266" s="1">
        <v>0</v>
      </c>
      <c r="BD1266" s="1">
        <v>1</v>
      </c>
      <c r="BE1266" s="1">
        <v>3769</v>
      </c>
      <c r="BF1266" s="1" t="s">
        <v>146</v>
      </c>
      <c r="BG1266" s="1">
        <v>3769</v>
      </c>
      <c r="BH1266" s="1">
        <v>58.69</v>
      </c>
      <c r="BI1266" s="1">
        <v>80.86</v>
      </c>
      <c r="BJ1266" s="1">
        <v>0</v>
      </c>
      <c r="BL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>
        <v>1</v>
      </c>
      <c r="BV1266" s="1">
        <v>0</v>
      </c>
      <c r="BW1266" s="1">
        <v>0</v>
      </c>
      <c r="BX1266" s="1">
        <v>0</v>
      </c>
      <c r="BY1266" s="1">
        <v>0</v>
      </c>
      <c r="BZ1266" s="1">
        <v>0</v>
      </c>
      <c r="CA1266" s="1">
        <v>0</v>
      </c>
      <c r="CB1266" s="1">
        <v>0</v>
      </c>
      <c r="CC1266" s="1">
        <v>3769</v>
      </c>
      <c r="CD1266" s="1">
        <v>1</v>
      </c>
      <c r="CE1266" s="1" t="s">
        <v>118</v>
      </c>
      <c r="CF1266" s="1" t="s">
        <v>1511</v>
      </c>
      <c r="CG1266" s="1" t="str">
        <f>"05"</f>
        <v>05</v>
      </c>
      <c r="CH1266" s="1" t="str">
        <f>"2"</f>
        <v>2</v>
      </c>
      <c r="CI1266" s="1" t="str">
        <f>"07"</f>
        <v>07</v>
      </c>
      <c r="CJ1266" s="1" t="s">
        <v>120</v>
      </c>
      <c r="CK1266" s="1" t="str">
        <f>"12"</f>
        <v>12</v>
      </c>
      <c r="CL1266" s="1" t="s">
        <v>177</v>
      </c>
      <c r="CW1266" s="1">
        <v>0</v>
      </c>
      <c r="CX1266" s="1">
        <v>0</v>
      </c>
      <c r="CY1266" s="1">
        <v>0</v>
      </c>
    </row>
    <row r="1267" spans="1:103">
      <c r="A1267" s="1">
        <v>410</v>
      </c>
      <c r="B1267" s="1" t="s">
        <v>138</v>
      </c>
      <c r="C1267" s="1">
        <v>410741</v>
      </c>
      <c r="D1267" s="1" t="s">
        <v>102</v>
      </c>
      <c r="E1267" s="1">
        <v>8673</v>
      </c>
      <c r="F1267" s="1" t="s">
        <v>191</v>
      </c>
      <c r="G1267" s="1" t="s">
        <v>254</v>
      </c>
      <c r="I1267" s="1" t="s">
        <v>254</v>
      </c>
      <c r="K1267" s="1">
        <v>6</v>
      </c>
      <c r="L1267" s="1">
        <v>6</v>
      </c>
      <c r="M1267" s="1" t="s">
        <v>1752</v>
      </c>
      <c r="N1267" s="1" t="s">
        <v>195</v>
      </c>
      <c r="O1267" s="1" t="s">
        <v>107</v>
      </c>
      <c r="P1267" s="1" t="s">
        <v>156</v>
      </c>
      <c r="Q1267" s="1" t="s">
        <v>109</v>
      </c>
      <c r="R1267" s="1">
        <v>1</v>
      </c>
      <c r="S1267" s="1" t="s">
        <v>110</v>
      </c>
      <c r="T1267" s="1" t="s">
        <v>111</v>
      </c>
      <c r="U1267" s="1" t="s">
        <v>112</v>
      </c>
      <c r="V1267" s="1">
        <v>411</v>
      </c>
      <c r="Y1267" s="1">
        <v>410080</v>
      </c>
      <c r="Z1267" s="1" t="s">
        <v>113</v>
      </c>
      <c r="AG1267" s="1">
        <v>1</v>
      </c>
      <c r="AH1267" s="4">
        <v>42858</v>
      </c>
      <c r="AI1267" s="1">
        <v>57</v>
      </c>
      <c r="AM1267" s="1" t="s">
        <v>205</v>
      </c>
      <c r="AS1267" s="4">
        <v>42849</v>
      </c>
      <c r="AT1267" s="4">
        <v>42944</v>
      </c>
      <c r="AU1267" s="4">
        <v>42937</v>
      </c>
      <c r="AW1267" s="1">
        <v>1</v>
      </c>
      <c r="AY1267" s="1" t="s">
        <v>116</v>
      </c>
      <c r="BB1267" s="1">
        <v>0</v>
      </c>
      <c r="BC1267" s="1">
        <v>0</v>
      </c>
      <c r="BD1267" s="1">
        <v>1</v>
      </c>
      <c r="BE1267" s="1">
        <v>8448.3</v>
      </c>
      <c r="BF1267" s="1" t="s">
        <v>146</v>
      </c>
      <c r="BG1267" s="1">
        <v>8448.3</v>
      </c>
      <c r="BH1267" s="1">
        <v>131.56</v>
      </c>
      <c r="BI1267" s="1">
        <v>181.26</v>
      </c>
      <c r="BJ1267" s="1">
        <v>0</v>
      </c>
      <c r="BL1267" s="1">
        <v>0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S1267" s="1">
        <v>0</v>
      </c>
      <c r="BT1267" s="1">
        <v>0</v>
      </c>
      <c r="BU1267" s="1">
        <v>1</v>
      </c>
      <c r="BV1267" s="1">
        <v>0</v>
      </c>
      <c r="BW1267" s="1">
        <v>0</v>
      </c>
      <c r="BX1267" s="1">
        <v>0</v>
      </c>
      <c r="BY1267" s="1">
        <v>0</v>
      </c>
      <c r="BZ1267" s="1">
        <v>0</v>
      </c>
      <c r="CA1267" s="1">
        <v>0</v>
      </c>
      <c r="CB1267" s="1">
        <v>0</v>
      </c>
      <c r="CC1267" s="1">
        <v>8448.3</v>
      </c>
      <c r="CD1267" s="1">
        <v>1</v>
      </c>
      <c r="CE1267" s="1" t="s">
        <v>118</v>
      </c>
      <c r="CF1267" s="1" t="s">
        <v>1511</v>
      </c>
      <c r="CG1267" s="1" t="str">
        <f>"05"</f>
        <v>05</v>
      </c>
      <c r="CH1267" s="1" t="str">
        <f>"2"</f>
        <v>2</v>
      </c>
      <c r="CI1267" s="1" t="str">
        <f>"07"</f>
        <v>07</v>
      </c>
      <c r="CJ1267" s="1" t="s">
        <v>120</v>
      </c>
      <c r="CK1267" s="1" t="str">
        <f t="shared" ref="CK1267:CK1270" si="250">"13"</f>
        <v>13</v>
      </c>
      <c r="CL1267" s="1" t="s">
        <v>160</v>
      </c>
      <c r="CW1267" s="1">
        <v>0</v>
      </c>
      <c r="CX1267" s="1">
        <v>0</v>
      </c>
      <c r="CY1267" s="1">
        <v>0</v>
      </c>
    </row>
    <row r="1268" spans="1:103">
      <c r="A1268" s="1">
        <v>410</v>
      </c>
      <c r="B1268" s="1" t="s">
        <v>138</v>
      </c>
      <c r="C1268" s="1">
        <v>410741</v>
      </c>
      <c r="D1268" s="1" t="s">
        <v>102</v>
      </c>
      <c r="E1268" s="1">
        <v>8673</v>
      </c>
      <c r="F1268" s="1" t="s">
        <v>191</v>
      </c>
      <c r="G1268" s="1" t="s">
        <v>254</v>
      </c>
      <c r="I1268" s="1" t="s">
        <v>254</v>
      </c>
      <c r="K1268" s="1">
        <v>7</v>
      </c>
      <c r="L1268" s="1">
        <v>7</v>
      </c>
      <c r="M1268" s="1" t="s">
        <v>1752</v>
      </c>
      <c r="N1268" s="1" t="s">
        <v>195</v>
      </c>
      <c r="O1268" s="1" t="s">
        <v>107</v>
      </c>
      <c r="P1268" s="1" t="s">
        <v>156</v>
      </c>
      <c r="Q1268" s="1" t="s">
        <v>109</v>
      </c>
      <c r="R1268" s="1">
        <v>1</v>
      </c>
      <c r="S1268" s="1" t="s">
        <v>110</v>
      </c>
      <c r="T1268" s="1" t="s">
        <v>111</v>
      </c>
      <c r="U1268" s="1" t="s">
        <v>112</v>
      </c>
      <c r="V1268" s="1">
        <v>411</v>
      </c>
      <c r="Y1268" s="1">
        <v>410080</v>
      </c>
      <c r="Z1268" s="1" t="s">
        <v>113</v>
      </c>
      <c r="AG1268" s="1">
        <v>1</v>
      </c>
      <c r="AH1268" s="4">
        <v>42858</v>
      </c>
      <c r="AI1268" s="1">
        <v>57</v>
      </c>
      <c r="AM1268" s="1" t="s">
        <v>205</v>
      </c>
      <c r="AS1268" s="4">
        <v>42849</v>
      </c>
      <c r="AT1268" s="4">
        <v>42944</v>
      </c>
      <c r="AU1268" s="4">
        <v>42937</v>
      </c>
      <c r="AW1268" s="1">
        <v>1</v>
      </c>
      <c r="AY1268" s="1" t="s">
        <v>116</v>
      </c>
      <c r="BB1268" s="1">
        <v>0</v>
      </c>
      <c r="BC1268" s="1">
        <v>0</v>
      </c>
      <c r="BD1268" s="1">
        <v>1</v>
      </c>
      <c r="BE1268" s="1">
        <v>8448.3</v>
      </c>
      <c r="BF1268" s="1" t="s">
        <v>146</v>
      </c>
      <c r="BG1268" s="1">
        <v>8448.3</v>
      </c>
      <c r="BH1268" s="1">
        <v>131.56</v>
      </c>
      <c r="BI1268" s="1">
        <v>181.26</v>
      </c>
      <c r="BJ1268" s="1">
        <v>0</v>
      </c>
      <c r="BL1268" s="1">
        <v>0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>
        <v>1</v>
      </c>
      <c r="BV1268" s="1">
        <v>0</v>
      </c>
      <c r="BW1268" s="1">
        <v>0</v>
      </c>
      <c r="BX1268" s="1">
        <v>0</v>
      </c>
      <c r="BY1268" s="1">
        <v>0</v>
      </c>
      <c r="BZ1268" s="1">
        <v>0</v>
      </c>
      <c r="CA1268" s="1">
        <v>0</v>
      </c>
      <c r="CB1268" s="1">
        <v>0</v>
      </c>
      <c r="CC1268" s="1">
        <v>8448.3</v>
      </c>
      <c r="CD1268" s="1">
        <v>1</v>
      </c>
      <c r="CE1268" s="1" t="s">
        <v>118</v>
      </c>
      <c r="CF1268" s="1" t="s">
        <v>1511</v>
      </c>
      <c r="CG1268" s="1" t="str">
        <f>"05"</f>
        <v>05</v>
      </c>
      <c r="CH1268" s="1" t="str">
        <f>"2"</f>
        <v>2</v>
      </c>
      <c r="CI1268" s="1" t="str">
        <f>"07"</f>
        <v>07</v>
      </c>
      <c r="CJ1268" s="1" t="s">
        <v>120</v>
      </c>
      <c r="CK1268" s="1" t="str">
        <f>"13"</f>
        <v>13</v>
      </c>
      <c r="CL1268" s="1" t="s">
        <v>160</v>
      </c>
      <c r="CW1268" s="1">
        <v>0</v>
      </c>
      <c r="CX1268" s="1">
        <v>0</v>
      </c>
      <c r="CY1268" s="1">
        <v>0</v>
      </c>
    </row>
    <row r="1269" spans="1:103">
      <c r="A1269" s="1">
        <v>410</v>
      </c>
      <c r="B1269" s="1" t="s">
        <v>138</v>
      </c>
      <c r="C1269" s="1">
        <v>410741</v>
      </c>
      <c r="D1269" s="1" t="s">
        <v>102</v>
      </c>
      <c r="E1269" s="1">
        <v>8673</v>
      </c>
      <c r="F1269" s="1" t="s">
        <v>191</v>
      </c>
      <c r="G1269" s="1" t="s">
        <v>254</v>
      </c>
      <c r="I1269" s="1" t="s">
        <v>254</v>
      </c>
      <c r="K1269" s="1">
        <v>8</v>
      </c>
      <c r="L1269" s="1">
        <v>8</v>
      </c>
      <c r="M1269" s="1" t="s">
        <v>1752</v>
      </c>
      <c r="N1269" s="1" t="s">
        <v>195</v>
      </c>
      <c r="O1269" s="1" t="s">
        <v>107</v>
      </c>
      <c r="P1269" s="1" t="s">
        <v>156</v>
      </c>
      <c r="Q1269" s="1" t="s">
        <v>109</v>
      </c>
      <c r="R1269" s="1">
        <v>1</v>
      </c>
      <c r="S1269" s="1" t="s">
        <v>110</v>
      </c>
      <c r="T1269" s="1" t="s">
        <v>111</v>
      </c>
      <c r="U1269" s="1" t="s">
        <v>112</v>
      </c>
      <c r="V1269" s="1">
        <v>411</v>
      </c>
      <c r="Y1269" s="1">
        <v>410080</v>
      </c>
      <c r="Z1269" s="1" t="s">
        <v>113</v>
      </c>
      <c r="AG1269" s="1">
        <v>1</v>
      </c>
      <c r="AH1269" s="4">
        <v>42858</v>
      </c>
      <c r="AI1269" s="1">
        <v>57</v>
      </c>
      <c r="AM1269" s="1" t="s">
        <v>205</v>
      </c>
      <c r="AS1269" s="4">
        <v>42849</v>
      </c>
      <c r="AT1269" s="4">
        <v>42944</v>
      </c>
      <c r="AU1269" s="4">
        <v>42937</v>
      </c>
      <c r="AW1269" s="1">
        <v>1</v>
      </c>
      <c r="AY1269" s="1" t="s">
        <v>116</v>
      </c>
      <c r="BB1269" s="1">
        <v>0</v>
      </c>
      <c r="BC1269" s="1">
        <v>0</v>
      </c>
      <c r="BD1269" s="1">
        <v>1</v>
      </c>
      <c r="BE1269" s="1">
        <v>8448.3</v>
      </c>
      <c r="BF1269" s="1" t="s">
        <v>146</v>
      </c>
      <c r="BG1269" s="1">
        <v>8448.3</v>
      </c>
      <c r="BH1269" s="1">
        <v>131.56</v>
      </c>
      <c r="BI1269" s="1">
        <v>181.26</v>
      </c>
      <c r="BJ1269" s="1">
        <v>0</v>
      </c>
      <c r="BL1269" s="1">
        <v>0</v>
      </c>
      <c r="BN1269" s="1">
        <v>0</v>
      </c>
      <c r="BO1269" s="1">
        <v>0</v>
      </c>
      <c r="BP1269" s="1">
        <v>0</v>
      </c>
      <c r="BQ1269" s="1">
        <v>0</v>
      </c>
      <c r="BR1269" s="1">
        <v>0</v>
      </c>
      <c r="BS1269" s="1">
        <v>0</v>
      </c>
      <c r="BT1269" s="1">
        <v>0</v>
      </c>
      <c r="BU1269" s="1">
        <v>1</v>
      </c>
      <c r="BV1269" s="1">
        <v>0</v>
      </c>
      <c r="BW1269" s="1">
        <v>0</v>
      </c>
      <c r="BX1269" s="1">
        <v>0</v>
      </c>
      <c r="BY1269" s="1">
        <v>0</v>
      </c>
      <c r="BZ1269" s="1">
        <v>0</v>
      </c>
      <c r="CA1269" s="1">
        <v>0</v>
      </c>
      <c r="CB1269" s="1">
        <v>0</v>
      </c>
      <c r="CC1269" s="1">
        <v>8448.3</v>
      </c>
      <c r="CD1269" s="1">
        <v>1</v>
      </c>
      <c r="CE1269" s="1" t="s">
        <v>118</v>
      </c>
      <c r="CF1269" s="1" t="s">
        <v>1511</v>
      </c>
      <c r="CG1269" s="1" t="str">
        <f>"05"</f>
        <v>05</v>
      </c>
      <c r="CH1269" s="1" t="str">
        <f>"2"</f>
        <v>2</v>
      </c>
      <c r="CI1269" s="1" t="str">
        <f>"07"</f>
        <v>07</v>
      </c>
      <c r="CJ1269" s="1" t="s">
        <v>120</v>
      </c>
      <c r="CK1269" s="1" t="str">
        <f>"13"</f>
        <v>13</v>
      </c>
      <c r="CL1269" s="1" t="s">
        <v>160</v>
      </c>
      <c r="CW1269" s="1">
        <v>0</v>
      </c>
      <c r="CX1269" s="1">
        <v>0</v>
      </c>
      <c r="CY1269" s="1">
        <v>0</v>
      </c>
    </row>
    <row r="1270" spans="1:103">
      <c r="A1270" s="1">
        <v>410</v>
      </c>
      <c r="B1270" s="1" t="s">
        <v>297</v>
      </c>
      <c r="C1270" s="1">
        <v>40095</v>
      </c>
      <c r="D1270" s="1" t="s">
        <v>102</v>
      </c>
      <c r="E1270" s="1" t="s">
        <v>298</v>
      </c>
      <c r="F1270" s="1" t="s">
        <v>299</v>
      </c>
      <c r="G1270" s="1" t="s">
        <v>1527</v>
      </c>
      <c r="H1270" s="1" t="s">
        <v>301</v>
      </c>
      <c r="I1270" s="1">
        <v>901441</v>
      </c>
      <c r="K1270" s="1">
        <v>45</v>
      </c>
      <c r="L1270" s="1">
        <v>7</v>
      </c>
      <c r="M1270" s="1" t="s">
        <v>1753</v>
      </c>
      <c r="N1270" s="1" t="s">
        <v>195</v>
      </c>
      <c r="O1270" s="1" t="s">
        <v>107</v>
      </c>
      <c r="P1270" s="1" t="s">
        <v>156</v>
      </c>
      <c r="Q1270" s="1" t="s">
        <v>109</v>
      </c>
      <c r="R1270" s="1">
        <v>1</v>
      </c>
      <c r="S1270" s="1" t="s">
        <v>110</v>
      </c>
      <c r="T1270" s="1" t="s">
        <v>111</v>
      </c>
      <c r="U1270" s="1" t="s">
        <v>112</v>
      </c>
      <c r="V1270" s="1">
        <v>411</v>
      </c>
      <c r="Y1270" s="1">
        <v>2743</v>
      </c>
      <c r="Z1270" s="1" t="s">
        <v>304</v>
      </c>
      <c r="AG1270" s="1">
        <v>1</v>
      </c>
      <c r="AH1270" s="4">
        <v>42713</v>
      </c>
      <c r="AI1270" s="1">
        <v>1</v>
      </c>
      <c r="AS1270" s="4">
        <v>42709</v>
      </c>
      <c r="AT1270" s="4">
        <v>42941</v>
      </c>
      <c r="AU1270" s="4">
        <v>42853</v>
      </c>
      <c r="AW1270" s="1">
        <v>1</v>
      </c>
      <c r="AX1270" s="1">
        <v>409183</v>
      </c>
      <c r="AY1270" s="1" t="s">
        <v>116</v>
      </c>
      <c r="AZ1270" s="1">
        <v>999</v>
      </c>
      <c r="BA1270" s="1">
        <v>810</v>
      </c>
      <c r="BB1270" s="1">
        <v>0</v>
      </c>
      <c r="BC1270" s="1">
        <v>0</v>
      </c>
      <c r="BD1270" s="1">
        <v>1</v>
      </c>
      <c r="BE1270" s="1">
        <v>307.41</v>
      </c>
      <c r="BF1270" s="1" t="s">
        <v>117</v>
      </c>
      <c r="BG1270" s="1">
        <v>21065.5777</v>
      </c>
      <c r="BH1270" s="1">
        <v>307.41</v>
      </c>
      <c r="BI1270" s="1">
        <v>451.95</v>
      </c>
      <c r="BJ1270" s="1">
        <v>0</v>
      </c>
      <c r="BL1270" s="1">
        <v>0</v>
      </c>
      <c r="BN1270" s="1">
        <v>0</v>
      </c>
      <c r="BO1270" s="1">
        <v>0</v>
      </c>
      <c r="BP1270" s="1">
        <v>0</v>
      </c>
      <c r="BQ1270" s="1">
        <v>0</v>
      </c>
      <c r="BR1270" s="1">
        <v>0</v>
      </c>
      <c r="BS1270" s="1">
        <v>0</v>
      </c>
      <c r="BT1270" s="1">
        <v>0</v>
      </c>
      <c r="BU1270" s="1">
        <v>1</v>
      </c>
      <c r="BV1270" s="1">
        <v>0</v>
      </c>
      <c r="BW1270" s="1">
        <v>0</v>
      </c>
      <c r="BX1270" s="1">
        <v>0</v>
      </c>
      <c r="BY1270" s="1">
        <v>0</v>
      </c>
      <c r="BZ1270" s="1">
        <v>0</v>
      </c>
      <c r="CA1270" s="1">
        <v>0</v>
      </c>
      <c r="CB1270" s="1">
        <v>0</v>
      </c>
      <c r="CC1270" s="1">
        <v>21065.5777</v>
      </c>
      <c r="CD1270" s="1">
        <v>1</v>
      </c>
      <c r="CE1270" s="1" t="s">
        <v>118</v>
      </c>
      <c r="CF1270" s="1" t="s">
        <v>1511</v>
      </c>
      <c r="CG1270" s="1" t="str">
        <f>"05"</f>
        <v>05</v>
      </c>
      <c r="CH1270" s="1" t="str">
        <f>"2"</f>
        <v>2</v>
      </c>
      <c r="CI1270" s="1" t="str">
        <f>"07"</f>
        <v>07</v>
      </c>
      <c r="CJ1270" s="1" t="s">
        <v>120</v>
      </c>
      <c r="CK1270" s="1" t="str">
        <f>"13"</f>
        <v>13</v>
      </c>
      <c r="CL1270" s="1" t="s">
        <v>160</v>
      </c>
      <c r="CW1270" s="1">
        <v>0</v>
      </c>
      <c r="CX1270" s="1">
        <v>0</v>
      </c>
      <c r="CY1270" s="1">
        <v>0</v>
      </c>
    </row>
    <row r="1271" spans="1:103">
      <c r="A1271" s="1">
        <v>410</v>
      </c>
      <c r="B1271" s="1" t="s">
        <v>101</v>
      </c>
      <c r="C1271" s="1">
        <v>410763</v>
      </c>
      <c r="D1271" s="1" t="s">
        <v>102</v>
      </c>
      <c r="E1271" s="1">
        <v>8377</v>
      </c>
      <c r="F1271" s="1" t="s">
        <v>372</v>
      </c>
      <c r="G1271" s="1" t="s">
        <v>695</v>
      </c>
      <c r="I1271" s="1" t="s">
        <v>695</v>
      </c>
      <c r="K1271" s="1">
        <v>5</v>
      </c>
      <c r="L1271" s="1">
        <v>5</v>
      </c>
      <c r="M1271" s="1" t="s">
        <v>1754</v>
      </c>
      <c r="N1271" s="1" t="s">
        <v>1755</v>
      </c>
      <c r="O1271" s="1" t="s">
        <v>198</v>
      </c>
      <c r="P1271" s="1" t="s">
        <v>156</v>
      </c>
      <c r="Q1271" s="1" t="s">
        <v>109</v>
      </c>
      <c r="R1271" s="1">
        <v>1</v>
      </c>
      <c r="S1271" s="1" t="s">
        <v>110</v>
      </c>
      <c r="T1271" s="1" t="s">
        <v>111</v>
      </c>
      <c r="U1271" s="1" t="s">
        <v>112</v>
      </c>
      <c r="V1271" s="1">
        <v>411</v>
      </c>
      <c r="Y1271" s="1">
        <v>410080</v>
      </c>
      <c r="Z1271" s="1" t="s">
        <v>113</v>
      </c>
      <c r="AG1271" s="1">
        <v>1</v>
      </c>
      <c r="AH1271" s="4">
        <v>42860</v>
      </c>
      <c r="AI1271" s="1">
        <v>57</v>
      </c>
      <c r="AM1271" s="1" t="s">
        <v>698</v>
      </c>
      <c r="AS1271" s="4">
        <v>42860</v>
      </c>
      <c r="AT1271" s="4">
        <v>42951</v>
      </c>
      <c r="AU1271" s="4">
        <v>42944</v>
      </c>
      <c r="AW1271" s="1">
        <v>3</v>
      </c>
      <c r="AY1271" s="1" t="s">
        <v>116</v>
      </c>
      <c r="BB1271" s="1">
        <v>0</v>
      </c>
      <c r="BC1271" s="1">
        <v>0</v>
      </c>
      <c r="BD1271" s="1">
        <v>3</v>
      </c>
      <c r="BE1271" s="1">
        <v>133.46</v>
      </c>
      <c r="BF1271" s="1" t="s">
        <v>117</v>
      </c>
      <c r="BG1271" s="1">
        <v>25960.0787</v>
      </c>
      <c r="BH1271" s="1">
        <v>400.38</v>
      </c>
      <c r="BI1271" s="1">
        <v>556.96</v>
      </c>
      <c r="BJ1271" s="1">
        <v>0</v>
      </c>
      <c r="BL1271" s="1">
        <v>0</v>
      </c>
      <c r="BN1271" s="1">
        <v>0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>
        <v>3</v>
      </c>
      <c r="BV1271" s="1">
        <v>0</v>
      </c>
      <c r="BW1271" s="1">
        <v>0</v>
      </c>
      <c r="BX1271" s="1">
        <v>0</v>
      </c>
      <c r="BY1271" s="1">
        <v>0</v>
      </c>
      <c r="BZ1271" s="1">
        <v>0</v>
      </c>
      <c r="CA1271" s="1">
        <v>0</v>
      </c>
      <c r="CB1271" s="1">
        <v>0</v>
      </c>
      <c r="CC1271" s="1">
        <v>25960.0787</v>
      </c>
      <c r="CD1271" s="1">
        <v>1</v>
      </c>
      <c r="CE1271" s="1" t="s">
        <v>118</v>
      </c>
      <c r="CF1271" s="1" t="s">
        <v>1511</v>
      </c>
      <c r="CG1271" s="1" t="str">
        <f>"05"</f>
        <v>05</v>
      </c>
      <c r="CH1271" s="1" t="str">
        <f>"2"</f>
        <v>2</v>
      </c>
      <c r="CI1271" s="1" t="str">
        <f>"07"</f>
        <v>07</v>
      </c>
      <c r="CJ1271" s="1" t="s">
        <v>120</v>
      </c>
      <c r="CK1271" s="1" t="str">
        <f>"14"</f>
        <v>14</v>
      </c>
      <c r="CL1271" s="1" t="s">
        <v>160</v>
      </c>
      <c r="CW1271" s="1">
        <v>0</v>
      </c>
      <c r="CX1271" s="1">
        <v>0</v>
      </c>
      <c r="CY1271" s="1">
        <v>0</v>
      </c>
    </row>
    <row r="1272" spans="1:103">
      <c r="A1272" s="1">
        <v>410</v>
      </c>
      <c r="B1272" s="1" t="s">
        <v>101</v>
      </c>
      <c r="C1272" s="1">
        <v>410693</v>
      </c>
      <c r="D1272" s="1" t="s">
        <v>102</v>
      </c>
      <c r="E1272" s="1">
        <v>2218</v>
      </c>
      <c r="F1272" s="1" t="s">
        <v>344</v>
      </c>
      <c r="G1272" s="1" t="s">
        <v>570</v>
      </c>
      <c r="I1272" s="1" t="s">
        <v>570</v>
      </c>
      <c r="K1272" s="1">
        <v>80</v>
      </c>
      <c r="L1272" s="1">
        <v>8</v>
      </c>
      <c r="M1272" s="1" t="s">
        <v>1756</v>
      </c>
      <c r="N1272" s="1" t="s">
        <v>1755</v>
      </c>
      <c r="O1272" s="1" t="s">
        <v>198</v>
      </c>
      <c r="P1272" s="1" t="s">
        <v>156</v>
      </c>
      <c r="Q1272" s="1" t="s">
        <v>109</v>
      </c>
      <c r="R1272" s="1">
        <v>1</v>
      </c>
      <c r="S1272" s="1" t="s">
        <v>110</v>
      </c>
      <c r="T1272" s="1" t="s">
        <v>111</v>
      </c>
      <c r="U1272" s="1" t="s">
        <v>112</v>
      </c>
      <c r="V1272" s="1">
        <v>411</v>
      </c>
      <c r="Y1272" s="1">
        <v>410080</v>
      </c>
      <c r="Z1272" s="1" t="s">
        <v>113</v>
      </c>
      <c r="AG1272" s="1">
        <v>3</v>
      </c>
      <c r="AH1272" s="4">
        <v>42816</v>
      </c>
      <c r="AI1272" s="1">
        <v>52</v>
      </c>
      <c r="AM1272" s="1" t="s">
        <v>538</v>
      </c>
      <c r="AS1272" s="4">
        <v>42809</v>
      </c>
      <c r="AT1272" s="4">
        <v>42920</v>
      </c>
      <c r="AU1272" s="4">
        <v>42916</v>
      </c>
      <c r="AW1272" s="1">
        <v>5</v>
      </c>
      <c r="AY1272" s="1" t="s">
        <v>116</v>
      </c>
      <c r="BB1272" s="1">
        <v>0</v>
      </c>
      <c r="BC1272" s="1">
        <v>0</v>
      </c>
      <c r="BD1272" s="1">
        <v>5</v>
      </c>
      <c r="BE1272" s="1">
        <v>191.22</v>
      </c>
      <c r="BF1272" s="1" t="s">
        <v>117</v>
      </c>
      <c r="BG1272" s="1">
        <v>63807.7238</v>
      </c>
      <c r="BH1272" s="1">
        <v>956.1</v>
      </c>
      <c r="BI1272" s="1">
        <v>1368.97</v>
      </c>
      <c r="BJ1272" s="1">
        <v>0</v>
      </c>
      <c r="BL1272" s="1">
        <v>0</v>
      </c>
      <c r="BN1272" s="1">
        <v>0</v>
      </c>
      <c r="BO1272" s="1">
        <v>0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>
        <v>5</v>
      </c>
      <c r="BV1272" s="1">
        <v>0</v>
      </c>
      <c r="BW1272" s="1">
        <v>0</v>
      </c>
      <c r="BX1272" s="1">
        <v>0</v>
      </c>
      <c r="BY1272" s="1">
        <v>0</v>
      </c>
      <c r="BZ1272" s="1">
        <v>0</v>
      </c>
      <c r="CA1272" s="1">
        <v>0</v>
      </c>
      <c r="CB1272" s="1">
        <v>0</v>
      </c>
      <c r="CC1272" s="1">
        <v>63807.7238</v>
      </c>
      <c r="CD1272" s="1">
        <v>1</v>
      </c>
      <c r="CE1272" s="1" t="s">
        <v>118</v>
      </c>
      <c r="CF1272" s="1" t="s">
        <v>1511</v>
      </c>
      <c r="CG1272" s="1" t="str">
        <f t="shared" ref="CG1272:CG1280" si="251">"05"</f>
        <v>05</v>
      </c>
      <c r="CH1272" s="1" t="str">
        <f t="shared" ref="CH1272:CH1280" si="252">"2"</f>
        <v>2</v>
      </c>
      <c r="CI1272" s="1" t="str">
        <f>"07"</f>
        <v>07</v>
      </c>
      <c r="CJ1272" s="1" t="s">
        <v>120</v>
      </c>
      <c r="CK1272" s="1" t="str">
        <f>"14"</f>
        <v>14</v>
      </c>
      <c r="CL1272" s="1" t="s">
        <v>539</v>
      </c>
      <c r="CW1272" s="1">
        <v>0</v>
      </c>
      <c r="CX1272" s="1">
        <v>0</v>
      </c>
      <c r="CY1272" s="1">
        <v>0</v>
      </c>
    </row>
    <row r="1273" spans="1:103">
      <c r="A1273" s="1">
        <v>410</v>
      </c>
      <c r="B1273" s="1" t="s">
        <v>297</v>
      </c>
      <c r="C1273" s="1">
        <v>40038</v>
      </c>
      <c r="D1273" s="1" t="s">
        <v>390</v>
      </c>
      <c r="E1273" s="1" t="s">
        <v>403</v>
      </c>
      <c r="F1273" s="1" t="s">
        <v>404</v>
      </c>
      <c r="G1273" s="1" t="s">
        <v>405</v>
      </c>
      <c r="I1273" s="1">
        <v>740871</v>
      </c>
      <c r="K1273" s="1">
        <v>535</v>
      </c>
      <c r="L1273" s="1">
        <v>107</v>
      </c>
      <c r="M1273" s="1" t="s">
        <v>1757</v>
      </c>
      <c r="N1273" s="1" t="s">
        <v>1758</v>
      </c>
      <c r="O1273" s="1" t="s">
        <v>198</v>
      </c>
      <c r="P1273" s="1" t="s">
        <v>132</v>
      </c>
      <c r="Q1273" s="1" t="s">
        <v>109</v>
      </c>
      <c r="R1273" s="1">
        <v>1</v>
      </c>
      <c r="S1273" s="1" t="s">
        <v>110</v>
      </c>
      <c r="T1273" s="1" t="s">
        <v>111</v>
      </c>
      <c r="U1273" s="1" t="s">
        <v>112</v>
      </c>
      <c r="V1273" s="1">
        <v>411</v>
      </c>
      <c r="Y1273" s="1">
        <v>3560</v>
      </c>
      <c r="Z1273" s="1" t="s">
        <v>410</v>
      </c>
      <c r="AC1273" s="1" t="s">
        <v>157</v>
      </c>
      <c r="AD1273" s="4">
        <v>42577</v>
      </c>
      <c r="AH1273" s="4">
        <v>42234</v>
      </c>
      <c r="AI1273" s="1">
        <v>1</v>
      </c>
      <c r="AS1273" s="4">
        <v>42230</v>
      </c>
      <c r="AT1273" s="4">
        <v>42495</v>
      </c>
      <c r="AU1273" s="4">
        <v>42916</v>
      </c>
      <c r="AW1273" s="1">
        <v>100</v>
      </c>
      <c r="AX1273" s="1">
        <v>407184</v>
      </c>
      <c r="AY1273" s="1" t="s">
        <v>116</v>
      </c>
      <c r="AZ1273" s="1">
        <v>999</v>
      </c>
      <c r="BB1273" s="1">
        <v>99</v>
      </c>
      <c r="BC1273" s="1">
        <v>99</v>
      </c>
      <c r="BD1273" s="1">
        <v>1</v>
      </c>
      <c r="BE1273" s="1">
        <v>91.28</v>
      </c>
      <c r="BF1273" s="1" t="s">
        <v>117</v>
      </c>
      <c r="BG1273" s="1">
        <v>6263.2685</v>
      </c>
      <c r="BH1273" s="1">
        <v>91.28</v>
      </c>
      <c r="BI1273" s="1">
        <v>134.38</v>
      </c>
      <c r="BJ1273" s="1">
        <v>99</v>
      </c>
      <c r="BK1273" s="4">
        <v>42577</v>
      </c>
      <c r="BL1273" s="1">
        <v>0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>
        <v>1</v>
      </c>
      <c r="BV1273" s="1">
        <v>0</v>
      </c>
      <c r="BW1273" s="1">
        <v>0</v>
      </c>
      <c r="BX1273" s="1">
        <v>0</v>
      </c>
      <c r="BY1273" s="1">
        <v>0</v>
      </c>
      <c r="BZ1273" s="1">
        <v>0</v>
      </c>
      <c r="CA1273" s="1">
        <v>0</v>
      </c>
      <c r="CB1273" s="1">
        <v>0</v>
      </c>
      <c r="CC1273" s="1">
        <v>6263.2685</v>
      </c>
      <c r="CD1273" s="1">
        <v>1</v>
      </c>
      <c r="CE1273" s="1" t="s">
        <v>118</v>
      </c>
      <c r="CF1273" s="1" t="s">
        <v>1511</v>
      </c>
      <c r="CG1273" s="1" t="str">
        <f>"05"</f>
        <v>05</v>
      </c>
      <c r="CH1273" s="1" t="str">
        <f>"2"</f>
        <v>2</v>
      </c>
      <c r="CI1273" s="1" t="str">
        <f>"07"</f>
        <v>07</v>
      </c>
      <c r="CJ1273" s="1" t="s">
        <v>120</v>
      </c>
      <c r="CK1273" s="1" t="str">
        <f>"26"</f>
        <v>26</v>
      </c>
      <c r="CL1273" s="1" t="s">
        <v>388</v>
      </c>
      <c r="CW1273" s="1">
        <v>0</v>
      </c>
      <c r="CX1273" s="1">
        <v>0</v>
      </c>
      <c r="CY1273" s="1">
        <v>0</v>
      </c>
    </row>
    <row r="1274" spans="1:103">
      <c r="A1274" s="1">
        <v>410</v>
      </c>
      <c r="B1274" s="1" t="s">
        <v>297</v>
      </c>
      <c r="C1274" s="1">
        <v>40095</v>
      </c>
      <c r="D1274" s="1" t="s">
        <v>102</v>
      </c>
      <c r="E1274" s="1" t="s">
        <v>298</v>
      </c>
      <c r="F1274" s="1" t="s">
        <v>299</v>
      </c>
      <c r="G1274" s="1" t="s">
        <v>1527</v>
      </c>
      <c r="H1274" s="1" t="s">
        <v>301</v>
      </c>
      <c r="I1274" s="1">
        <v>901441</v>
      </c>
      <c r="K1274" s="1">
        <v>50</v>
      </c>
      <c r="L1274" s="1">
        <v>8</v>
      </c>
      <c r="M1274" s="1" t="s">
        <v>1759</v>
      </c>
      <c r="N1274" s="1" t="s">
        <v>1760</v>
      </c>
      <c r="O1274" s="1" t="s">
        <v>107</v>
      </c>
      <c r="P1274" s="1" t="s">
        <v>132</v>
      </c>
      <c r="Q1274" s="1" t="s">
        <v>109</v>
      </c>
      <c r="R1274" s="1">
        <v>1</v>
      </c>
      <c r="S1274" s="1" t="s">
        <v>110</v>
      </c>
      <c r="T1274" s="1" t="s">
        <v>111</v>
      </c>
      <c r="U1274" s="1" t="s">
        <v>112</v>
      </c>
      <c r="V1274" s="1">
        <v>411</v>
      </c>
      <c r="Y1274" s="1">
        <v>2743</v>
      </c>
      <c r="Z1274" s="1" t="s">
        <v>304</v>
      </c>
      <c r="AG1274" s="1">
        <v>1</v>
      </c>
      <c r="AH1274" s="4">
        <v>42713</v>
      </c>
      <c r="AI1274" s="1">
        <v>1</v>
      </c>
      <c r="AS1274" s="4">
        <v>42709</v>
      </c>
      <c r="AT1274" s="4">
        <v>42941</v>
      </c>
      <c r="AU1274" s="4">
        <v>42853</v>
      </c>
      <c r="AW1274" s="1">
        <v>7</v>
      </c>
      <c r="BB1274" s="1">
        <v>0</v>
      </c>
      <c r="BC1274" s="1">
        <v>0</v>
      </c>
      <c r="BD1274" s="1">
        <v>7</v>
      </c>
      <c r="BE1274" s="1">
        <v>330.97</v>
      </c>
      <c r="BF1274" s="1" t="s">
        <v>117</v>
      </c>
      <c r="BG1274" s="1">
        <v>158760.3515</v>
      </c>
      <c r="BH1274" s="1">
        <v>2316.79</v>
      </c>
      <c r="BI1274" s="1">
        <v>3406.14</v>
      </c>
      <c r="BJ1274" s="1">
        <v>0</v>
      </c>
      <c r="BL1274" s="1">
        <v>0</v>
      </c>
      <c r="BN1274" s="1">
        <v>0</v>
      </c>
      <c r="BO1274" s="1">
        <v>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>
        <v>7</v>
      </c>
      <c r="BV1274" s="1">
        <v>0</v>
      </c>
      <c r="BW1274" s="1">
        <v>0</v>
      </c>
      <c r="BX1274" s="1">
        <v>0</v>
      </c>
      <c r="BY1274" s="1">
        <v>0</v>
      </c>
      <c r="BZ1274" s="1">
        <v>0</v>
      </c>
      <c r="CA1274" s="1">
        <v>0</v>
      </c>
      <c r="CB1274" s="1">
        <v>0</v>
      </c>
      <c r="CC1274" s="1">
        <v>158760.3515</v>
      </c>
      <c r="CD1274" s="1">
        <v>1</v>
      </c>
      <c r="CE1274" s="1" t="s">
        <v>118</v>
      </c>
      <c r="CF1274" s="1" t="s">
        <v>1511</v>
      </c>
      <c r="CG1274" s="1" t="str">
        <f>"05"</f>
        <v>05</v>
      </c>
      <c r="CH1274" s="1" t="str">
        <f>"2"</f>
        <v>2</v>
      </c>
      <c r="CI1274" s="1" t="str">
        <f>"07"</f>
        <v>07</v>
      </c>
      <c r="CJ1274" s="1" t="s">
        <v>120</v>
      </c>
      <c r="CK1274" s="1" t="str">
        <f>"34"</f>
        <v>34</v>
      </c>
      <c r="CL1274" s="1" t="s">
        <v>148</v>
      </c>
      <c r="CW1274" s="1">
        <v>0</v>
      </c>
      <c r="CX1274" s="1">
        <v>0</v>
      </c>
      <c r="CY1274" s="1">
        <v>0</v>
      </c>
    </row>
    <row r="1275" spans="1:103">
      <c r="A1275" s="1">
        <v>410</v>
      </c>
      <c r="B1275" s="1" t="s">
        <v>138</v>
      </c>
      <c r="C1275" s="1">
        <v>410286</v>
      </c>
      <c r="D1275" s="1" t="s">
        <v>102</v>
      </c>
      <c r="E1275" s="1">
        <v>8700</v>
      </c>
      <c r="F1275" s="1" t="s">
        <v>199</v>
      </c>
      <c r="G1275" s="1" t="s">
        <v>1761</v>
      </c>
      <c r="I1275" s="1" t="s">
        <v>1761</v>
      </c>
      <c r="K1275" s="1">
        <v>17</v>
      </c>
      <c r="L1275" s="1">
        <v>19</v>
      </c>
      <c r="M1275" s="1" t="s">
        <v>1762</v>
      </c>
      <c r="N1275" s="1" t="s">
        <v>1763</v>
      </c>
      <c r="O1275" s="1" t="s">
        <v>1764</v>
      </c>
      <c r="P1275" s="1" t="s">
        <v>488</v>
      </c>
      <c r="Q1275" s="1" t="s">
        <v>109</v>
      </c>
      <c r="R1275" s="1">
        <v>1</v>
      </c>
      <c r="S1275" s="1" t="s">
        <v>110</v>
      </c>
      <c r="T1275" s="1" t="s">
        <v>111</v>
      </c>
      <c r="U1275" s="1" t="s">
        <v>112</v>
      </c>
      <c r="V1275" s="1">
        <v>411</v>
      </c>
      <c r="Y1275" s="1">
        <v>410054</v>
      </c>
      <c r="Z1275" s="1" t="s">
        <v>227</v>
      </c>
      <c r="AG1275" s="1">
        <v>3</v>
      </c>
      <c r="AH1275" s="4">
        <v>42598</v>
      </c>
      <c r="AI1275" s="1">
        <v>57</v>
      </c>
      <c r="AM1275" s="1" t="s">
        <v>615</v>
      </c>
      <c r="AS1275" s="4">
        <v>42374</v>
      </c>
      <c r="AT1275" s="4">
        <v>42489</v>
      </c>
      <c r="AU1275" s="4">
        <v>42482</v>
      </c>
      <c r="AW1275" s="1">
        <v>10</v>
      </c>
      <c r="AY1275" s="1" t="s">
        <v>168</v>
      </c>
      <c r="BB1275" s="1">
        <v>9</v>
      </c>
      <c r="BC1275" s="1">
        <v>0</v>
      </c>
      <c r="BD1275" s="1">
        <v>1</v>
      </c>
      <c r="BE1275" s="1">
        <v>14169</v>
      </c>
      <c r="BF1275" s="1" t="s">
        <v>146</v>
      </c>
      <c r="BG1275" s="1">
        <v>14169</v>
      </c>
      <c r="BH1275" s="1">
        <v>220.64</v>
      </c>
      <c r="BI1275" s="1">
        <v>303.99</v>
      </c>
      <c r="BJ1275" s="1">
        <v>0</v>
      </c>
      <c r="BL1275" s="1">
        <v>0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S1275" s="1">
        <v>0</v>
      </c>
      <c r="BT1275" s="1">
        <v>0</v>
      </c>
      <c r="BU1275" s="1">
        <v>1</v>
      </c>
      <c r="BV1275" s="1">
        <v>0</v>
      </c>
      <c r="BW1275" s="1">
        <v>0</v>
      </c>
      <c r="BX1275" s="1">
        <v>0</v>
      </c>
      <c r="BY1275" s="1">
        <v>0</v>
      </c>
      <c r="BZ1275" s="1">
        <v>0</v>
      </c>
      <c r="CA1275" s="1">
        <v>0</v>
      </c>
      <c r="CB1275" s="1">
        <v>0</v>
      </c>
      <c r="CC1275" s="1">
        <v>14169</v>
      </c>
      <c r="CD1275" s="1">
        <v>1</v>
      </c>
      <c r="CE1275" s="1" t="s">
        <v>118</v>
      </c>
      <c r="CF1275" s="1" t="s">
        <v>1511</v>
      </c>
      <c r="CG1275" s="1" t="str">
        <f>"05"</f>
        <v>05</v>
      </c>
      <c r="CH1275" s="1" t="str">
        <f>"2"</f>
        <v>2</v>
      </c>
      <c r="CI1275" s="1" t="str">
        <f>"07"</f>
        <v>07</v>
      </c>
      <c r="CJ1275" s="1" t="s">
        <v>465</v>
      </c>
      <c r="CK1275" s="1" t="str">
        <f>"12"</f>
        <v>12</v>
      </c>
      <c r="CL1275" s="1" t="s">
        <v>160</v>
      </c>
      <c r="CW1275" s="1">
        <v>0</v>
      </c>
      <c r="CX1275" s="1">
        <v>0</v>
      </c>
      <c r="CY1275" s="1">
        <v>0</v>
      </c>
    </row>
    <row r="1276" spans="1:103">
      <c r="A1276" s="1">
        <v>410</v>
      </c>
      <c r="B1276" s="1" t="s">
        <v>138</v>
      </c>
      <c r="C1276" s="1">
        <v>410404</v>
      </c>
      <c r="D1276" s="1" t="s">
        <v>102</v>
      </c>
      <c r="E1276" s="1">
        <v>8673</v>
      </c>
      <c r="F1276" s="1" t="s">
        <v>191</v>
      </c>
      <c r="G1276" s="1" t="s">
        <v>192</v>
      </c>
      <c r="I1276" s="1" t="s">
        <v>192</v>
      </c>
      <c r="K1276" s="1">
        <v>574</v>
      </c>
      <c r="L1276" s="1">
        <v>354</v>
      </c>
      <c r="M1276" s="1" t="s">
        <v>1765</v>
      </c>
      <c r="N1276" s="1" t="s">
        <v>1766</v>
      </c>
      <c r="O1276" s="1" t="s">
        <v>1360</v>
      </c>
      <c r="P1276" s="1" t="s">
        <v>1537</v>
      </c>
      <c r="Q1276" s="1" t="s">
        <v>109</v>
      </c>
      <c r="R1276" s="1">
        <v>1</v>
      </c>
      <c r="S1276" s="1" t="s">
        <v>110</v>
      </c>
      <c r="T1276" s="1" t="s">
        <v>111</v>
      </c>
      <c r="U1276" s="1" t="s">
        <v>112</v>
      </c>
      <c r="V1276" s="1">
        <v>411</v>
      </c>
      <c r="Y1276" s="1">
        <v>410080</v>
      </c>
      <c r="Z1276" s="1" t="s">
        <v>113</v>
      </c>
      <c r="AG1276" s="1">
        <v>1</v>
      </c>
      <c r="AH1276" s="4">
        <v>42559</v>
      </c>
      <c r="AI1276" s="1">
        <v>57</v>
      </c>
      <c r="AS1276" s="4">
        <v>42727</v>
      </c>
      <c r="AT1276" s="4">
        <v>42886</v>
      </c>
      <c r="AU1276" s="4">
        <v>42745</v>
      </c>
      <c r="AW1276" s="1">
        <v>1</v>
      </c>
      <c r="AY1276" s="1" t="s">
        <v>1538</v>
      </c>
      <c r="BB1276" s="1">
        <v>0</v>
      </c>
      <c r="BC1276" s="1">
        <v>0</v>
      </c>
      <c r="BD1276" s="1">
        <v>1</v>
      </c>
      <c r="BE1276" s="1">
        <v>1890</v>
      </c>
      <c r="BF1276" s="1" t="s">
        <v>146</v>
      </c>
      <c r="BG1276" s="1">
        <v>1890</v>
      </c>
      <c r="BH1276" s="1">
        <v>29.43</v>
      </c>
      <c r="BI1276" s="1">
        <v>40.55</v>
      </c>
      <c r="BJ1276" s="1">
        <v>0</v>
      </c>
      <c r="BL1276" s="1">
        <v>0</v>
      </c>
      <c r="BN1276" s="1">
        <v>0</v>
      </c>
      <c r="BO1276" s="1">
        <v>0</v>
      </c>
      <c r="BP1276" s="1">
        <v>0</v>
      </c>
      <c r="BQ1276" s="1">
        <v>0</v>
      </c>
      <c r="BR1276" s="1">
        <v>0</v>
      </c>
      <c r="BS1276" s="1">
        <v>0</v>
      </c>
      <c r="BT1276" s="1">
        <v>0</v>
      </c>
      <c r="BU1276" s="1">
        <v>1</v>
      </c>
      <c r="BV1276" s="1">
        <v>0</v>
      </c>
      <c r="BW1276" s="1">
        <v>0</v>
      </c>
      <c r="BX1276" s="1">
        <v>0</v>
      </c>
      <c r="BY1276" s="1">
        <v>0</v>
      </c>
      <c r="BZ1276" s="1">
        <v>0</v>
      </c>
      <c r="CA1276" s="1">
        <v>0</v>
      </c>
      <c r="CB1276" s="1">
        <v>0</v>
      </c>
      <c r="CC1276" s="1">
        <v>1890</v>
      </c>
      <c r="CD1276" s="1">
        <v>1</v>
      </c>
      <c r="CE1276" s="1" t="s">
        <v>118</v>
      </c>
      <c r="CF1276" s="1" t="s">
        <v>1511</v>
      </c>
      <c r="CG1276" s="1" t="str">
        <f>"05"</f>
        <v>05</v>
      </c>
      <c r="CH1276" s="1" t="str">
        <f>"2"</f>
        <v>2</v>
      </c>
      <c r="CI1276" s="1" t="str">
        <f>"07"</f>
        <v>07</v>
      </c>
      <c r="CJ1276" s="1" t="s">
        <v>1539</v>
      </c>
      <c r="CK1276" s="1" t="str">
        <f t="shared" ref="CK1276:CK1280" si="253">"02"</f>
        <v>02</v>
      </c>
      <c r="CL1276" s="1" t="s">
        <v>1540</v>
      </c>
      <c r="CW1276" s="1">
        <v>0</v>
      </c>
      <c r="CX1276" s="1">
        <v>0</v>
      </c>
      <c r="CY1276" s="1">
        <v>0</v>
      </c>
    </row>
    <row r="1277" spans="1:103">
      <c r="A1277" s="1">
        <v>410</v>
      </c>
      <c r="B1277" s="1" t="s">
        <v>138</v>
      </c>
      <c r="C1277" s="1">
        <v>410671</v>
      </c>
      <c r="D1277" s="1" t="s">
        <v>102</v>
      </c>
      <c r="E1277" s="1">
        <v>9113</v>
      </c>
      <c r="F1277" s="1" t="s">
        <v>352</v>
      </c>
      <c r="G1277" s="1" t="s">
        <v>353</v>
      </c>
      <c r="I1277" s="1" t="s">
        <v>353</v>
      </c>
      <c r="K1277" s="1">
        <v>38</v>
      </c>
      <c r="L1277" s="1">
        <v>38</v>
      </c>
      <c r="M1277" s="1" t="s">
        <v>1767</v>
      </c>
      <c r="N1277" s="1" t="s">
        <v>1768</v>
      </c>
      <c r="O1277" s="1" t="s">
        <v>1769</v>
      </c>
      <c r="P1277" s="1" t="s">
        <v>1355</v>
      </c>
      <c r="Q1277" s="1" t="s">
        <v>109</v>
      </c>
      <c r="R1277" s="1">
        <v>1</v>
      </c>
      <c r="S1277" s="1" t="s">
        <v>110</v>
      </c>
      <c r="T1277" s="1" t="s">
        <v>111</v>
      </c>
      <c r="U1277" s="1" t="s">
        <v>112</v>
      </c>
      <c r="V1277" s="1">
        <v>411</v>
      </c>
      <c r="Y1277" s="1">
        <v>410080</v>
      </c>
      <c r="Z1277" s="1" t="s">
        <v>113</v>
      </c>
      <c r="AG1277" s="1">
        <v>4</v>
      </c>
      <c r="AH1277" s="4">
        <v>42859</v>
      </c>
      <c r="AI1277" s="1">
        <v>57</v>
      </c>
      <c r="AM1277" s="1" t="s">
        <v>357</v>
      </c>
      <c r="AS1277" s="4">
        <v>42859</v>
      </c>
      <c r="AT1277" s="4">
        <v>42894</v>
      </c>
      <c r="AU1277" s="4">
        <v>42888</v>
      </c>
      <c r="AW1277" s="1">
        <v>3</v>
      </c>
      <c r="AY1277" s="1" t="s">
        <v>116</v>
      </c>
      <c r="BB1277" s="1">
        <v>0</v>
      </c>
      <c r="BC1277" s="1">
        <v>0</v>
      </c>
      <c r="BD1277" s="1">
        <v>3</v>
      </c>
      <c r="BE1277" s="1">
        <v>2721</v>
      </c>
      <c r="BF1277" s="1" t="s">
        <v>146</v>
      </c>
      <c r="BG1277" s="1">
        <v>8163</v>
      </c>
      <c r="BH1277" s="1">
        <v>127.12</v>
      </c>
      <c r="BI1277" s="1">
        <v>175.13</v>
      </c>
      <c r="BJ1277" s="1">
        <v>0</v>
      </c>
      <c r="BL1277" s="1">
        <v>0</v>
      </c>
      <c r="BN1277" s="1">
        <v>0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>
        <v>3</v>
      </c>
      <c r="BV1277" s="1">
        <v>0</v>
      </c>
      <c r="BW1277" s="1">
        <v>0</v>
      </c>
      <c r="BX1277" s="1">
        <v>0</v>
      </c>
      <c r="BY1277" s="1">
        <v>0</v>
      </c>
      <c r="BZ1277" s="1">
        <v>0</v>
      </c>
      <c r="CA1277" s="1">
        <v>0</v>
      </c>
      <c r="CB1277" s="1">
        <v>0</v>
      </c>
      <c r="CC1277" s="1">
        <v>8163</v>
      </c>
      <c r="CD1277" s="1">
        <v>1</v>
      </c>
      <c r="CE1277" s="1" t="s">
        <v>118</v>
      </c>
      <c r="CF1277" s="1" t="s">
        <v>1511</v>
      </c>
      <c r="CG1277" s="1" t="str">
        <f>"05"</f>
        <v>05</v>
      </c>
      <c r="CH1277" s="1" t="str">
        <f>"2"</f>
        <v>2</v>
      </c>
      <c r="CI1277" s="1" t="str">
        <f>"07"</f>
        <v>07</v>
      </c>
      <c r="CJ1277" s="1" t="s">
        <v>176</v>
      </c>
      <c r="CK1277" s="1" t="str">
        <f>"02"</f>
        <v>02</v>
      </c>
      <c r="CL1277" s="1" t="s">
        <v>121</v>
      </c>
      <c r="CW1277" s="1">
        <v>0</v>
      </c>
      <c r="CX1277" s="1">
        <v>0</v>
      </c>
      <c r="CY1277" s="1">
        <v>0</v>
      </c>
    </row>
    <row r="1278" spans="1:103">
      <c r="A1278" s="1">
        <v>410</v>
      </c>
      <c r="B1278" s="1" t="s">
        <v>138</v>
      </c>
      <c r="C1278" s="1">
        <v>410767</v>
      </c>
      <c r="D1278" s="1" t="s">
        <v>102</v>
      </c>
      <c r="E1278" s="1">
        <v>9113</v>
      </c>
      <c r="F1278" s="1" t="s">
        <v>352</v>
      </c>
      <c r="G1278" s="1" t="s">
        <v>359</v>
      </c>
      <c r="I1278" s="1" t="s">
        <v>359</v>
      </c>
      <c r="K1278" s="1">
        <v>38</v>
      </c>
      <c r="L1278" s="1">
        <v>38</v>
      </c>
      <c r="M1278" s="1" t="s">
        <v>1767</v>
      </c>
      <c r="N1278" s="1" t="s">
        <v>1768</v>
      </c>
      <c r="O1278" s="1" t="s">
        <v>1769</v>
      </c>
      <c r="P1278" s="1" t="s">
        <v>1355</v>
      </c>
      <c r="Q1278" s="1" t="s">
        <v>109</v>
      </c>
      <c r="R1278" s="1">
        <v>1</v>
      </c>
      <c r="S1278" s="1" t="s">
        <v>110</v>
      </c>
      <c r="T1278" s="1" t="s">
        <v>111</v>
      </c>
      <c r="U1278" s="1" t="s">
        <v>112</v>
      </c>
      <c r="V1278" s="1">
        <v>411</v>
      </c>
      <c r="Y1278" s="1">
        <v>410080</v>
      </c>
      <c r="Z1278" s="1" t="s">
        <v>113</v>
      </c>
      <c r="AI1278" s="1">
        <v>57</v>
      </c>
      <c r="AM1278" s="1" t="s">
        <v>357</v>
      </c>
      <c r="AS1278" s="4">
        <v>42859</v>
      </c>
      <c r="AT1278" s="4">
        <v>42950</v>
      </c>
      <c r="AU1278" s="4">
        <v>42944</v>
      </c>
      <c r="AW1278" s="1">
        <v>3</v>
      </c>
      <c r="AY1278" s="1" t="s">
        <v>116</v>
      </c>
      <c r="BB1278" s="1">
        <v>0</v>
      </c>
      <c r="BC1278" s="1">
        <v>0</v>
      </c>
      <c r="BD1278" s="1">
        <v>3</v>
      </c>
      <c r="BE1278" s="1">
        <v>2721</v>
      </c>
      <c r="BF1278" s="1" t="s">
        <v>146</v>
      </c>
      <c r="BG1278" s="1">
        <v>8163</v>
      </c>
      <c r="BH1278" s="1">
        <v>127.12</v>
      </c>
      <c r="BI1278" s="1">
        <v>175.13</v>
      </c>
      <c r="BJ1278" s="1">
        <v>0</v>
      </c>
      <c r="BL1278" s="1">
        <v>0</v>
      </c>
      <c r="BN1278" s="1">
        <v>0</v>
      </c>
      <c r="BO1278" s="1">
        <v>0</v>
      </c>
      <c r="BP1278" s="1">
        <v>0</v>
      </c>
      <c r="BQ1278" s="1">
        <v>0</v>
      </c>
      <c r="BR1278" s="1">
        <v>0</v>
      </c>
      <c r="BS1278" s="1">
        <v>0</v>
      </c>
      <c r="BT1278" s="1">
        <v>0</v>
      </c>
      <c r="BU1278" s="1">
        <v>3</v>
      </c>
      <c r="BV1278" s="1">
        <v>0</v>
      </c>
      <c r="BW1278" s="1">
        <v>0</v>
      </c>
      <c r="BX1278" s="1">
        <v>0</v>
      </c>
      <c r="BY1278" s="1">
        <v>0</v>
      </c>
      <c r="BZ1278" s="1">
        <v>0</v>
      </c>
      <c r="CA1278" s="1">
        <v>0</v>
      </c>
      <c r="CB1278" s="1">
        <v>0</v>
      </c>
      <c r="CC1278" s="1">
        <v>8163</v>
      </c>
      <c r="CD1278" s="1">
        <v>1</v>
      </c>
      <c r="CE1278" s="1" t="s">
        <v>118</v>
      </c>
      <c r="CF1278" s="1" t="s">
        <v>1511</v>
      </c>
      <c r="CG1278" s="1" t="str">
        <f>"05"</f>
        <v>05</v>
      </c>
      <c r="CH1278" s="1" t="str">
        <f>"2"</f>
        <v>2</v>
      </c>
      <c r="CI1278" s="1" t="str">
        <f>"07"</f>
        <v>07</v>
      </c>
      <c r="CJ1278" s="1" t="s">
        <v>176</v>
      </c>
      <c r="CK1278" s="1" t="str">
        <f>"02"</f>
        <v>02</v>
      </c>
      <c r="CL1278" s="1" t="s">
        <v>121</v>
      </c>
      <c r="CW1278" s="1">
        <v>0</v>
      </c>
      <c r="CX1278" s="1">
        <v>0</v>
      </c>
      <c r="CY1278" s="1">
        <v>0</v>
      </c>
    </row>
    <row r="1279" spans="1:103">
      <c r="A1279" s="1">
        <v>410</v>
      </c>
      <c r="B1279" s="1" t="s">
        <v>138</v>
      </c>
      <c r="C1279" s="1">
        <v>410404</v>
      </c>
      <c r="D1279" s="1" t="s">
        <v>102</v>
      </c>
      <c r="E1279" s="1">
        <v>8673</v>
      </c>
      <c r="F1279" s="1" t="s">
        <v>191</v>
      </c>
      <c r="G1279" s="1" t="s">
        <v>192</v>
      </c>
      <c r="I1279" s="1" t="s">
        <v>192</v>
      </c>
      <c r="K1279" s="1">
        <v>365</v>
      </c>
      <c r="L1279" s="1">
        <v>344</v>
      </c>
      <c r="M1279" s="1" t="s">
        <v>1770</v>
      </c>
      <c r="N1279" s="1" t="s">
        <v>1771</v>
      </c>
      <c r="O1279" s="1" t="s">
        <v>1772</v>
      </c>
      <c r="P1279" s="1" t="s">
        <v>108</v>
      </c>
      <c r="Q1279" s="1" t="s">
        <v>109</v>
      </c>
      <c r="R1279" s="1">
        <v>1</v>
      </c>
      <c r="S1279" s="1" t="s">
        <v>110</v>
      </c>
      <c r="T1279" s="1" t="s">
        <v>111</v>
      </c>
      <c r="U1279" s="1" t="s">
        <v>112</v>
      </c>
      <c r="V1279" s="1">
        <v>411</v>
      </c>
      <c r="Y1279" s="1">
        <v>410080</v>
      </c>
      <c r="Z1279" s="1" t="s">
        <v>113</v>
      </c>
      <c r="AG1279" s="1">
        <v>1</v>
      </c>
      <c r="AH1279" s="4">
        <v>42559</v>
      </c>
      <c r="AI1279" s="1">
        <v>57</v>
      </c>
      <c r="AS1279" s="4">
        <v>42727</v>
      </c>
      <c r="AT1279" s="4">
        <v>42886</v>
      </c>
      <c r="AU1279" s="4">
        <v>42745</v>
      </c>
      <c r="AW1279" s="1">
        <v>1</v>
      </c>
      <c r="AY1279" s="1" t="s">
        <v>116</v>
      </c>
      <c r="BB1279" s="1">
        <v>0</v>
      </c>
      <c r="BC1279" s="1">
        <v>0</v>
      </c>
      <c r="BD1279" s="1">
        <v>1</v>
      </c>
      <c r="BE1279" s="1">
        <v>2094</v>
      </c>
      <c r="BF1279" s="1" t="s">
        <v>146</v>
      </c>
      <c r="BG1279" s="1">
        <v>2094</v>
      </c>
      <c r="BH1279" s="1">
        <v>32.61</v>
      </c>
      <c r="BI1279" s="1">
        <v>44.93</v>
      </c>
      <c r="BJ1279" s="1">
        <v>0</v>
      </c>
      <c r="BL1279" s="1">
        <v>0</v>
      </c>
      <c r="BN1279" s="1">
        <v>0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>
        <v>1</v>
      </c>
      <c r="BV1279" s="1">
        <v>0</v>
      </c>
      <c r="BW1279" s="1">
        <v>0</v>
      </c>
      <c r="BX1279" s="1">
        <v>0</v>
      </c>
      <c r="BY1279" s="1">
        <v>0</v>
      </c>
      <c r="BZ1279" s="1">
        <v>0</v>
      </c>
      <c r="CA1279" s="1">
        <v>0</v>
      </c>
      <c r="CB1279" s="1">
        <v>0</v>
      </c>
      <c r="CC1279" s="1">
        <v>2094</v>
      </c>
      <c r="CD1279" s="1">
        <v>1</v>
      </c>
      <c r="CE1279" s="1" t="s">
        <v>118</v>
      </c>
      <c r="CF1279" s="1" t="s">
        <v>1511</v>
      </c>
      <c r="CG1279" s="1" t="str">
        <f>"05"</f>
        <v>05</v>
      </c>
      <c r="CH1279" s="1" t="str">
        <f>"2"</f>
        <v>2</v>
      </c>
      <c r="CI1279" s="1" t="str">
        <f>"09"</f>
        <v>09</v>
      </c>
      <c r="CJ1279" s="1" t="s">
        <v>120</v>
      </c>
      <c r="CK1279" s="1" t="str">
        <f>"02"</f>
        <v>02</v>
      </c>
      <c r="CL1279" s="1" t="s">
        <v>121</v>
      </c>
      <c r="CW1279" s="1">
        <v>0</v>
      </c>
      <c r="CX1279" s="1">
        <v>0</v>
      </c>
      <c r="CY1279" s="1">
        <v>0</v>
      </c>
    </row>
    <row r="1280" spans="1:103">
      <c r="A1280" s="1">
        <v>410</v>
      </c>
      <c r="B1280" s="1" t="s">
        <v>138</v>
      </c>
      <c r="C1280" s="1">
        <v>410404</v>
      </c>
      <c r="D1280" s="1" t="s">
        <v>102</v>
      </c>
      <c r="E1280" s="1">
        <v>8673</v>
      </c>
      <c r="F1280" s="1" t="s">
        <v>191</v>
      </c>
      <c r="G1280" s="1" t="s">
        <v>192</v>
      </c>
      <c r="I1280" s="1" t="s">
        <v>192</v>
      </c>
      <c r="K1280" s="1">
        <v>366</v>
      </c>
      <c r="L1280" s="1">
        <v>345</v>
      </c>
      <c r="M1280" s="1" t="s">
        <v>1770</v>
      </c>
      <c r="N1280" s="1" t="s">
        <v>1771</v>
      </c>
      <c r="O1280" s="1" t="s">
        <v>1772</v>
      </c>
      <c r="P1280" s="1" t="s">
        <v>108</v>
      </c>
      <c r="Q1280" s="1" t="s">
        <v>109</v>
      </c>
      <c r="R1280" s="1">
        <v>1</v>
      </c>
      <c r="S1280" s="1" t="s">
        <v>110</v>
      </c>
      <c r="T1280" s="1" t="s">
        <v>111</v>
      </c>
      <c r="U1280" s="1" t="s">
        <v>112</v>
      </c>
      <c r="V1280" s="1">
        <v>411</v>
      </c>
      <c r="Y1280" s="1">
        <v>410080</v>
      </c>
      <c r="Z1280" s="1" t="s">
        <v>113</v>
      </c>
      <c r="AG1280" s="1">
        <v>1</v>
      </c>
      <c r="AH1280" s="4">
        <v>42559</v>
      </c>
      <c r="AI1280" s="1">
        <v>57</v>
      </c>
      <c r="AS1280" s="4">
        <v>42727</v>
      </c>
      <c r="AT1280" s="4">
        <v>42886</v>
      </c>
      <c r="AU1280" s="4">
        <v>42745</v>
      </c>
      <c r="AW1280" s="1">
        <v>1</v>
      </c>
      <c r="AY1280" s="1" t="s">
        <v>116</v>
      </c>
      <c r="BB1280" s="1">
        <v>0</v>
      </c>
      <c r="BC1280" s="1">
        <v>0</v>
      </c>
      <c r="BD1280" s="1">
        <v>1</v>
      </c>
      <c r="BE1280" s="1">
        <v>2094</v>
      </c>
      <c r="BF1280" s="1" t="s">
        <v>146</v>
      </c>
      <c r="BG1280" s="1">
        <v>2094</v>
      </c>
      <c r="BH1280" s="1">
        <v>32.61</v>
      </c>
      <c r="BI1280" s="1">
        <v>44.93</v>
      </c>
      <c r="BJ1280" s="1">
        <v>0</v>
      </c>
      <c r="BL1280" s="1">
        <v>0</v>
      </c>
      <c r="BN1280" s="1">
        <v>0</v>
      </c>
      <c r="BO1280" s="1">
        <v>0</v>
      </c>
      <c r="BP1280" s="1">
        <v>0</v>
      </c>
      <c r="BQ1280" s="1">
        <v>0</v>
      </c>
      <c r="BR1280" s="1">
        <v>0</v>
      </c>
      <c r="BS1280" s="1">
        <v>0</v>
      </c>
      <c r="BT1280" s="1">
        <v>0</v>
      </c>
      <c r="BU1280" s="1">
        <v>1</v>
      </c>
      <c r="BV1280" s="1">
        <v>0</v>
      </c>
      <c r="BW1280" s="1">
        <v>0</v>
      </c>
      <c r="BX1280" s="1">
        <v>0</v>
      </c>
      <c r="BY1280" s="1">
        <v>0</v>
      </c>
      <c r="BZ1280" s="1">
        <v>0</v>
      </c>
      <c r="CA1280" s="1">
        <v>0</v>
      </c>
      <c r="CB1280" s="1">
        <v>0</v>
      </c>
      <c r="CC1280" s="1">
        <v>2094</v>
      </c>
      <c r="CD1280" s="1">
        <v>1</v>
      </c>
      <c r="CE1280" s="1" t="s">
        <v>118</v>
      </c>
      <c r="CF1280" s="1" t="s">
        <v>1511</v>
      </c>
      <c r="CG1280" s="1" t="str">
        <f>"05"</f>
        <v>05</v>
      </c>
      <c r="CH1280" s="1" t="str">
        <f>"2"</f>
        <v>2</v>
      </c>
      <c r="CI1280" s="1" t="str">
        <f>"09"</f>
        <v>09</v>
      </c>
      <c r="CJ1280" s="1" t="s">
        <v>120</v>
      </c>
      <c r="CK1280" s="1" t="str">
        <f>"02"</f>
        <v>02</v>
      </c>
      <c r="CL1280" s="1" t="s">
        <v>121</v>
      </c>
      <c r="CW1280" s="1">
        <v>0</v>
      </c>
      <c r="CX1280" s="1">
        <v>0</v>
      </c>
      <c r="CY1280" s="1">
        <v>0</v>
      </c>
    </row>
    <row r="1281" spans="1:103">
      <c r="A1281" s="1">
        <v>410</v>
      </c>
      <c r="B1281" s="1" t="s">
        <v>101</v>
      </c>
      <c r="C1281" s="1">
        <v>410549</v>
      </c>
      <c r="D1281" s="1" t="s">
        <v>102</v>
      </c>
      <c r="E1281" s="1">
        <v>8377</v>
      </c>
      <c r="F1281" s="1" t="s">
        <v>372</v>
      </c>
      <c r="G1281" s="1" t="s">
        <v>419</v>
      </c>
      <c r="I1281" s="1" t="s">
        <v>419</v>
      </c>
      <c r="K1281" s="1">
        <v>2007</v>
      </c>
      <c r="L1281" s="1">
        <v>21</v>
      </c>
      <c r="M1281" s="1" t="s">
        <v>1773</v>
      </c>
      <c r="N1281" s="1" t="s">
        <v>1774</v>
      </c>
      <c r="O1281" s="1" t="s">
        <v>1360</v>
      </c>
      <c r="P1281" s="1" t="s">
        <v>108</v>
      </c>
      <c r="Q1281" s="1" t="s">
        <v>109</v>
      </c>
      <c r="R1281" s="1">
        <v>1</v>
      </c>
      <c r="S1281" s="1" t="s">
        <v>110</v>
      </c>
      <c r="T1281" s="1" t="s">
        <v>111</v>
      </c>
      <c r="U1281" s="1" t="s">
        <v>112</v>
      </c>
      <c r="V1281" s="1">
        <v>411</v>
      </c>
      <c r="Y1281" s="1">
        <v>410080</v>
      </c>
      <c r="Z1281" s="1" t="s">
        <v>113</v>
      </c>
      <c r="AG1281" s="1">
        <v>4</v>
      </c>
      <c r="AH1281" s="4">
        <v>42751</v>
      </c>
      <c r="AI1281" s="1">
        <v>57</v>
      </c>
      <c r="AM1281" s="1" t="s">
        <v>421</v>
      </c>
      <c r="AS1281" s="4">
        <v>42718</v>
      </c>
      <c r="AT1281" s="4">
        <v>42947</v>
      </c>
      <c r="AU1281" s="4">
        <v>43098</v>
      </c>
      <c r="AW1281" s="1">
        <v>1</v>
      </c>
      <c r="AY1281" s="1" t="s">
        <v>246</v>
      </c>
      <c r="BB1281" s="1">
        <v>0</v>
      </c>
      <c r="BC1281" s="1">
        <v>0</v>
      </c>
      <c r="BD1281" s="1">
        <v>1</v>
      </c>
      <c r="BE1281" s="1">
        <v>91.67</v>
      </c>
      <c r="BF1281" s="1" t="s">
        <v>117</v>
      </c>
      <c r="BG1281" s="1">
        <v>6128.7445</v>
      </c>
      <c r="BH1281" s="1">
        <v>91.67</v>
      </c>
      <c r="BI1281" s="1">
        <v>131.49</v>
      </c>
      <c r="BJ1281" s="1">
        <v>0</v>
      </c>
      <c r="BL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</v>
      </c>
      <c r="BS1281" s="1">
        <v>0</v>
      </c>
      <c r="BT1281" s="1">
        <v>0</v>
      </c>
      <c r="BU1281" s="1">
        <v>1</v>
      </c>
      <c r="BV1281" s="1">
        <v>0</v>
      </c>
      <c r="BW1281" s="1">
        <v>0</v>
      </c>
      <c r="BX1281" s="1">
        <v>0</v>
      </c>
      <c r="BY1281" s="1">
        <v>0</v>
      </c>
      <c r="BZ1281" s="1">
        <v>0</v>
      </c>
      <c r="CA1281" s="1">
        <v>0</v>
      </c>
      <c r="CB1281" s="1">
        <v>0</v>
      </c>
      <c r="CC1281" s="1">
        <v>6128.7445</v>
      </c>
      <c r="CD1281" s="1">
        <v>0</v>
      </c>
      <c r="CW1281" s="1">
        <v>0</v>
      </c>
      <c r="CX1281" s="1">
        <v>0</v>
      </c>
      <c r="CY1281" s="1">
        <v>0</v>
      </c>
    </row>
    <row r="1282" spans="1:103">
      <c r="A1282" s="1">
        <v>410</v>
      </c>
      <c r="B1282" s="1" t="s">
        <v>138</v>
      </c>
      <c r="C1282" s="1">
        <v>410637</v>
      </c>
      <c r="D1282" s="1" t="s">
        <v>102</v>
      </c>
      <c r="E1282" s="1">
        <v>8744</v>
      </c>
      <c r="F1282" s="1" t="s">
        <v>1731</v>
      </c>
      <c r="G1282" s="1">
        <v>3500006977</v>
      </c>
      <c r="I1282" s="1">
        <v>3500006977</v>
      </c>
      <c r="K1282" s="1" t="s">
        <v>920</v>
      </c>
      <c r="L1282" s="1">
        <v>2</v>
      </c>
      <c r="M1282" s="1" t="s">
        <v>1775</v>
      </c>
      <c r="N1282" s="1" t="s">
        <v>1776</v>
      </c>
      <c r="O1282" s="1" t="s">
        <v>203</v>
      </c>
      <c r="P1282" s="1" t="s">
        <v>1777</v>
      </c>
      <c r="Q1282" s="1" t="s">
        <v>109</v>
      </c>
      <c r="R1282" s="1">
        <v>1</v>
      </c>
      <c r="S1282" s="1" t="s">
        <v>110</v>
      </c>
      <c r="T1282" s="1" t="s">
        <v>111</v>
      </c>
      <c r="U1282" s="1" t="s">
        <v>112</v>
      </c>
      <c r="V1282" s="1">
        <v>411</v>
      </c>
      <c r="Y1282" s="1">
        <v>410054</v>
      </c>
      <c r="Z1282" s="1" t="s">
        <v>227</v>
      </c>
      <c r="AG1282" s="1">
        <v>1</v>
      </c>
      <c r="AH1282" s="4">
        <v>42775</v>
      </c>
      <c r="AI1282" s="1">
        <v>57</v>
      </c>
      <c r="AS1282" s="4">
        <v>42775</v>
      </c>
      <c r="AT1282" s="4">
        <v>42885</v>
      </c>
      <c r="AU1282" s="4">
        <v>42825</v>
      </c>
      <c r="AW1282" s="1">
        <v>5</v>
      </c>
      <c r="AY1282" s="1" t="s">
        <v>206</v>
      </c>
      <c r="BB1282" s="1">
        <v>0</v>
      </c>
      <c r="BC1282" s="1">
        <v>0</v>
      </c>
      <c r="BD1282" s="1">
        <v>5</v>
      </c>
      <c r="BE1282" s="1">
        <v>6914</v>
      </c>
      <c r="BF1282" s="1" t="s">
        <v>146</v>
      </c>
      <c r="BG1282" s="1">
        <v>34570</v>
      </c>
      <c r="BH1282" s="1">
        <v>538.33</v>
      </c>
      <c r="BI1282" s="1">
        <v>741.69</v>
      </c>
      <c r="BJ1282" s="1">
        <v>0</v>
      </c>
      <c r="BL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>
        <v>0</v>
      </c>
      <c r="BT1282" s="1">
        <v>0</v>
      </c>
      <c r="BU1282" s="1">
        <v>5</v>
      </c>
      <c r="BV1282" s="1">
        <v>0</v>
      </c>
      <c r="BW1282" s="1">
        <v>0</v>
      </c>
      <c r="BX1282" s="1">
        <v>0</v>
      </c>
      <c r="BY1282" s="1">
        <v>0</v>
      </c>
      <c r="BZ1282" s="1">
        <v>0</v>
      </c>
      <c r="CA1282" s="1">
        <v>0</v>
      </c>
      <c r="CB1282" s="1">
        <v>0</v>
      </c>
      <c r="CC1282" s="1">
        <v>34570</v>
      </c>
      <c r="CD1282" s="1">
        <v>1</v>
      </c>
      <c r="CE1282" s="1" t="s">
        <v>118</v>
      </c>
      <c r="CF1282" s="1" t="s">
        <v>1511</v>
      </c>
      <c r="CG1282" s="1" t="str">
        <f t="shared" ref="CG1282:CG1313" si="254">"05"</f>
        <v>05</v>
      </c>
      <c r="CH1282" s="1" t="str">
        <f t="shared" ref="CH1282:CH1328" si="255">"3"</f>
        <v>3</v>
      </c>
      <c r="CI1282" s="1" t="str">
        <f>"03"</f>
        <v>03</v>
      </c>
      <c r="CJ1282" s="1" t="s">
        <v>176</v>
      </c>
      <c r="CK1282" s="1" t="str">
        <f>"34"</f>
        <v>34</v>
      </c>
      <c r="CL1282" s="1" t="s">
        <v>148</v>
      </c>
      <c r="CW1282" s="1">
        <v>0</v>
      </c>
      <c r="CX1282" s="1">
        <v>0</v>
      </c>
      <c r="CY1282" s="1">
        <v>0</v>
      </c>
    </row>
    <row r="1283" spans="1:103">
      <c r="A1283" s="1">
        <v>410</v>
      </c>
      <c r="B1283" s="1" t="s">
        <v>138</v>
      </c>
      <c r="C1283" s="1">
        <v>410404</v>
      </c>
      <c r="D1283" s="1" t="s">
        <v>102</v>
      </c>
      <c r="E1283" s="1">
        <v>8673</v>
      </c>
      <c r="F1283" s="1" t="s">
        <v>191</v>
      </c>
      <c r="G1283" s="1" t="s">
        <v>192</v>
      </c>
      <c r="I1283" s="1" t="s">
        <v>192</v>
      </c>
      <c r="K1283" s="1">
        <v>264</v>
      </c>
      <c r="L1283" s="1">
        <v>264</v>
      </c>
      <c r="M1283" s="1" t="s">
        <v>1778</v>
      </c>
      <c r="N1283" s="1" t="s">
        <v>1779</v>
      </c>
      <c r="O1283" s="1" t="s">
        <v>508</v>
      </c>
      <c r="P1283" s="1" t="s">
        <v>409</v>
      </c>
      <c r="Q1283" s="1" t="s">
        <v>109</v>
      </c>
      <c r="R1283" s="1">
        <v>1</v>
      </c>
      <c r="S1283" s="1" t="s">
        <v>110</v>
      </c>
      <c r="T1283" s="1" t="s">
        <v>111</v>
      </c>
      <c r="U1283" s="1" t="s">
        <v>112</v>
      </c>
      <c r="V1283" s="1">
        <v>411</v>
      </c>
      <c r="Y1283" s="1">
        <v>410080</v>
      </c>
      <c r="Z1283" s="1" t="s">
        <v>113</v>
      </c>
      <c r="AG1283" s="1">
        <v>1</v>
      </c>
      <c r="AH1283" s="4">
        <v>42559</v>
      </c>
      <c r="AI1283" s="1">
        <v>57</v>
      </c>
      <c r="AS1283" s="4">
        <v>42558</v>
      </c>
      <c r="AT1283" s="4">
        <v>42886</v>
      </c>
      <c r="AU1283" s="4">
        <v>42746</v>
      </c>
      <c r="AW1283" s="1">
        <v>1</v>
      </c>
      <c r="AY1283" s="1" t="s">
        <v>168</v>
      </c>
      <c r="BB1283" s="1">
        <v>0</v>
      </c>
      <c r="BC1283" s="1">
        <v>0</v>
      </c>
      <c r="BD1283" s="1">
        <v>1</v>
      </c>
      <c r="BE1283" s="1">
        <v>67942</v>
      </c>
      <c r="BF1283" s="1" t="s">
        <v>146</v>
      </c>
      <c r="BG1283" s="1">
        <v>67942</v>
      </c>
      <c r="BH1283" s="1">
        <v>1058.01</v>
      </c>
      <c r="BI1283" s="1">
        <v>1457.67</v>
      </c>
      <c r="BJ1283" s="1">
        <v>0</v>
      </c>
      <c r="BL1283" s="1">
        <v>0</v>
      </c>
      <c r="BN1283" s="1">
        <v>0</v>
      </c>
      <c r="BO1283" s="1">
        <v>0</v>
      </c>
      <c r="BP1283" s="1">
        <v>0</v>
      </c>
      <c r="BQ1283" s="1">
        <v>0</v>
      </c>
      <c r="BR1283" s="1">
        <v>0</v>
      </c>
      <c r="BS1283" s="1">
        <v>0</v>
      </c>
      <c r="BT1283" s="1">
        <v>0</v>
      </c>
      <c r="BU1283" s="1">
        <v>1</v>
      </c>
      <c r="BV1283" s="1">
        <v>0</v>
      </c>
      <c r="BW1283" s="1">
        <v>0</v>
      </c>
      <c r="BX1283" s="1">
        <v>0</v>
      </c>
      <c r="BY1283" s="1">
        <v>0</v>
      </c>
      <c r="BZ1283" s="1">
        <v>0</v>
      </c>
      <c r="CA1283" s="1">
        <v>0</v>
      </c>
      <c r="CB1283" s="1">
        <v>0</v>
      </c>
      <c r="CC1283" s="1">
        <v>67942</v>
      </c>
      <c r="CD1283" s="1">
        <v>1</v>
      </c>
      <c r="CE1283" s="1" t="s">
        <v>118</v>
      </c>
      <c r="CF1283" s="1" t="s">
        <v>1511</v>
      </c>
      <c r="CG1283" s="1" t="str">
        <f>"05"</f>
        <v>05</v>
      </c>
      <c r="CH1283" s="1" t="str">
        <f>"3"</f>
        <v>3</v>
      </c>
      <c r="CI1283" s="1" t="str">
        <f t="shared" ref="CI1283:CI1297" si="256">"05"</f>
        <v>05</v>
      </c>
      <c r="CJ1283" s="1" t="s">
        <v>120</v>
      </c>
      <c r="CK1283" s="1" t="str">
        <f t="shared" ref="CK1283:CK1295" si="257">"02"</f>
        <v>02</v>
      </c>
      <c r="CL1283" s="1" t="s">
        <v>121</v>
      </c>
      <c r="CW1283" s="1">
        <v>0</v>
      </c>
      <c r="CX1283" s="1">
        <v>0</v>
      </c>
      <c r="CY1283" s="1">
        <v>0</v>
      </c>
    </row>
    <row r="1284" spans="1:103">
      <c r="A1284" s="1">
        <v>410</v>
      </c>
      <c r="B1284" s="1" t="s">
        <v>138</v>
      </c>
      <c r="C1284" s="1">
        <v>410404</v>
      </c>
      <c r="D1284" s="1" t="s">
        <v>102</v>
      </c>
      <c r="E1284" s="1">
        <v>8673</v>
      </c>
      <c r="F1284" s="1" t="s">
        <v>191</v>
      </c>
      <c r="G1284" s="1" t="s">
        <v>192</v>
      </c>
      <c r="I1284" s="1" t="s">
        <v>192</v>
      </c>
      <c r="K1284" s="1">
        <v>265</v>
      </c>
      <c r="L1284" s="1">
        <v>265</v>
      </c>
      <c r="M1284" s="1" t="s">
        <v>1778</v>
      </c>
      <c r="N1284" s="1" t="s">
        <v>1779</v>
      </c>
      <c r="O1284" s="1" t="s">
        <v>508</v>
      </c>
      <c r="P1284" s="1" t="s">
        <v>409</v>
      </c>
      <c r="Q1284" s="1" t="s">
        <v>109</v>
      </c>
      <c r="R1284" s="1">
        <v>1</v>
      </c>
      <c r="S1284" s="1" t="s">
        <v>110</v>
      </c>
      <c r="T1284" s="1" t="s">
        <v>111</v>
      </c>
      <c r="U1284" s="1" t="s">
        <v>112</v>
      </c>
      <c r="V1284" s="1">
        <v>411</v>
      </c>
      <c r="Y1284" s="1">
        <v>410080</v>
      </c>
      <c r="Z1284" s="1" t="s">
        <v>113</v>
      </c>
      <c r="AG1284" s="1">
        <v>1</v>
      </c>
      <c r="AH1284" s="4">
        <v>42559</v>
      </c>
      <c r="AI1284" s="1">
        <v>57</v>
      </c>
      <c r="AS1284" s="4">
        <v>42558</v>
      </c>
      <c r="AT1284" s="4">
        <v>42886</v>
      </c>
      <c r="AU1284" s="4">
        <v>42746</v>
      </c>
      <c r="AW1284" s="1">
        <v>1</v>
      </c>
      <c r="AY1284" s="1" t="s">
        <v>168</v>
      </c>
      <c r="BB1284" s="1">
        <v>0</v>
      </c>
      <c r="BC1284" s="1">
        <v>0</v>
      </c>
      <c r="BD1284" s="1">
        <v>1</v>
      </c>
      <c r="BE1284" s="1">
        <v>67942</v>
      </c>
      <c r="BF1284" s="1" t="s">
        <v>146</v>
      </c>
      <c r="BG1284" s="1">
        <v>67942</v>
      </c>
      <c r="BH1284" s="1">
        <v>1058.01</v>
      </c>
      <c r="BI1284" s="1">
        <v>1457.67</v>
      </c>
      <c r="BJ1284" s="1">
        <v>0</v>
      </c>
      <c r="BL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0</v>
      </c>
      <c r="BS1284" s="1">
        <v>0</v>
      </c>
      <c r="BT1284" s="1">
        <v>0</v>
      </c>
      <c r="BU1284" s="1">
        <v>1</v>
      </c>
      <c r="BV1284" s="1">
        <v>0</v>
      </c>
      <c r="BW1284" s="1">
        <v>0</v>
      </c>
      <c r="BX1284" s="1">
        <v>0</v>
      </c>
      <c r="BY1284" s="1">
        <v>0</v>
      </c>
      <c r="BZ1284" s="1">
        <v>0</v>
      </c>
      <c r="CA1284" s="1">
        <v>0</v>
      </c>
      <c r="CB1284" s="1">
        <v>0</v>
      </c>
      <c r="CC1284" s="1">
        <v>67942</v>
      </c>
      <c r="CD1284" s="1">
        <v>1</v>
      </c>
      <c r="CE1284" s="1" t="s">
        <v>118</v>
      </c>
      <c r="CF1284" s="1" t="s">
        <v>1511</v>
      </c>
      <c r="CG1284" s="1" t="str">
        <f>"05"</f>
        <v>05</v>
      </c>
      <c r="CH1284" s="1" t="str">
        <f>"3"</f>
        <v>3</v>
      </c>
      <c r="CI1284" s="1" t="str">
        <f>"05"</f>
        <v>05</v>
      </c>
      <c r="CJ1284" s="1" t="s">
        <v>120</v>
      </c>
      <c r="CK1284" s="1" t="str">
        <f>"02"</f>
        <v>02</v>
      </c>
      <c r="CL1284" s="1" t="s">
        <v>121</v>
      </c>
      <c r="CW1284" s="1">
        <v>0</v>
      </c>
      <c r="CX1284" s="1">
        <v>0</v>
      </c>
      <c r="CY1284" s="1">
        <v>0</v>
      </c>
    </row>
    <row r="1285" spans="1:103">
      <c r="A1285" s="1">
        <v>410</v>
      </c>
      <c r="B1285" s="1" t="s">
        <v>138</v>
      </c>
      <c r="C1285" s="1">
        <v>410404</v>
      </c>
      <c r="D1285" s="1" t="s">
        <v>102</v>
      </c>
      <c r="E1285" s="1">
        <v>8673</v>
      </c>
      <c r="F1285" s="1" t="s">
        <v>191</v>
      </c>
      <c r="G1285" s="1" t="s">
        <v>192</v>
      </c>
      <c r="I1285" s="1" t="s">
        <v>192</v>
      </c>
      <c r="K1285" s="1">
        <v>267</v>
      </c>
      <c r="L1285" s="1">
        <v>267</v>
      </c>
      <c r="M1285" s="1" t="s">
        <v>1780</v>
      </c>
      <c r="N1285" s="1" t="s">
        <v>1781</v>
      </c>
      <c r="O1285" s="1" t="s">
        <v>508</v>
      </c>
      <c r="P1285" s="1" t="s">
        <v>409</v>
      </c>
      <c r="Q1285" s="1" t="s">
        <v>109</v>
      </c>
      <c r="R1285" s="1">
        <v>1</v>
      </c>
      <c r="S1285" s="1" t="s">
        <v>110</v>
      </c>
      <c r="T1285" s="1" t="s">
        <v>111</v>
      </c>
      <c r="U1285" s="1" t="s">
        <v>112</v>
      </c>
      <c r="V1285" s="1">
        <v>411</v>
      </c>
      <c r="Y1285" s="1">
        <v>410080</v>
      </c>
      <c r="Z1285" s="1" t="s">
        <v>113</v>
      </c>
      <c r="AG1285" s="1">
        <v>1</v>
      </c>
      <c r="AH1285" s="4">
        <v>42559</v>
      </c>
      <c r="AI1285" s="1">
        <v>57</v>
      </c>
      <c r="AS1285" s="4">
        <v>42558</v>
      </c>
      <c r="AT1285" s="4">
        <v>42886</v>
      </c>
      <c r="AU1285" s="4">
        <v>42746</v>
      </c>
      <c r="AW1285" s="1">
        <v>1</v>
      </c>
      <c r="AY1285" s="1" t="s">
        <v>168</v>
      </c>
      <c r="BB1285" s="1">
        <v>0</v>
      </c>
      <c r="BC1285" s="1">
        <v>0</v>
      </c>
      <c r="BD1285" s="1">
        <v>1</v>
      </c>
      <c r="BE1285" s="1">
        <v>67942</v>
      </c>
      <c r="BF1285" s="1" t="s">
        <v>146</v>
      </c>
      <c r="BG1285" s="1">
        <v>67942</v>
      </c>
      <c r="BH1285" s="1">
        <v>1058.01</v>
      </c>
      <c r="BI1285" s="1">
        <v>1457.67</v>
      </c>
      <c r="BJ1285" s="1">
        <v>0</v>
      </c>
      <c r="BL1285" s="1">
        <v>0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>
        <v>1</v>
      </c>
      <c r="BV1285" s="1">
        <v>0</v>
      </c>
      <c r="BW1285" s="1">
        <v>0</v>
      </c>
      <c r="BX1285" s="1">
        <v>0</v>
      </c>
      <c r="BY1285" s="1">
        <v>0</v>
      </c>
      <c r="BZ1285" s="1">
        <v>0</v>
      </c>
      <c r="CA1285" s="1">
        <v>0</v>
      </c>
      <c r="CB1285" s="1">
        <v>0</v>
      </c>
      <c r="CC1285" s="1">
        <v>67942</v>
      </c>
      <c r="CD1285" s="1">
        <v>1</v>
      </c>
      <c r="CE1285" s="1" t="s">
        <v>118</v>
      </c>
      <c r="CF1285" s="1" t="s">
        <v>1511</v>
      </c>
      <c r="CG1285" s="1" t="str">
        <f>"05"</f>
        <v>05</v>
      </c>
      <c r="CH1285" s="1" t="str">
        <f>"3"</f>
        <v>3</v>
      </c>
      <c r="CI1285" s="1" t="str">
        <f>"05"</f>
        <v>05</v>
      </c>
      <c r="CJ1285" s="1" t="s">
        <v>120</v>
      </c>
      <c r="CK1285" s="1" t="str">
        <f>"02"</f>
        <v>02</v>
      </c>
      <c r="CL1285" s="1" t="s">
        <v>121</v>
      </c>
      <c r="CW1285" s="1">
        <v>0</v>
      </c>
      <c r="CX1285" s="1">
        <v>0</v>
      </c>
      <c r="CY1285" s="1">
        <v>0</v>
      </c>
    </row>
    <row r="1286" spans="1:103">
      <c r="A1286" s="1">
        <v>410</v>
      </c>
      <c r="B1286" s="1" t="s">
        <v>138</v>
      </c>
      <c r="C1286" s="1">
        <v>410378</v>
      </c>
      <c r="D1286" s="1" t="s">
        <v>102</v>
      </c>
      <c r="E1286" s="1">
        <v>8673</v>
      </c>
      <c r="F1286" s="1" t="s">
        <v>191</v>
      </c>
      <c r="G1286" s="1" t="s">
        <v>192</v>
      </c>
      <c r="I1286" s="1" t="s">
        <v>192</v>
      </c>
      <c r="K1286" s="1">
        <v>325</v>
      </c>
      <c r="L1286" s="1">
        <v>325</v>
      </c>
      <c r="M1286" s="1" t="s">
        <v>1782</v>
      </c>
      <c r="N1286" s="1" t="s">
        <v>1783</v>
      </c>
      <c r="O1286" s="1" t="s">
        <v>508</v>
      </c>
      <c r="P1286" s="1" t="s">
        <v>409</v>
      </c>
      <c r="Q1286" s="1" t="s">
        <v>109</v>
      </c>
      <c r="R1286" s="1">
        <v>1</v>
      </c>
      <c r="S1286" s="1" t="s">
        <v>110</v>
      </c>
      <c r="T1286" s="1" t="s">
        <v>111</v>
      </c>
      <c r="U1286" s="1" t="s">
        <v>112</v>
      </c>
      <c r="V1286" s="1">
        <v>411</v>
      </c>
      <c r="Y1286" s="1">
        <v>410080</v>
      </c>
      <c r="Z1286" s="1" t="s">
        <v>113</v>
      </c>
      <c r="AC1286" s="1" t="s">
        <v>114</v>
      </c>
      <c r="AD1286" s="4">
        <v>42825</v>
      </c>
      <c r="AG1286" s="1">
        <v>2</v>
      </c>
      <c r="AH1286" s="4">
        <v>42579</v>
      </c>
      <c r="AI1286" s="1">
        <v>57</v>
      </c>
      <c r="AS1286" s="4">
        <v>42549</v>
      </c>
      <c r="AT1286" s="4">
        <v>42885</v>
      </c>
      <c r="AU1286" s="4">
        <v>42663</v>
      </c>
      <c r="AW1286" s="1">
        <v>1</v>
      </c>
      <c r="AX1286" s="1">
        <v>408983</v>
      </c>
      <c r="AY1286" s="1" t="s">
        <v>168</v>
      </c>
      <c r="AZ1286" s="1">
        <v>999</v>
      </c>
      <c r="BA1286" s="1">
        <v>811</v>
      </c>
      <c r="BB1286" s="1">
        <v>0</v>
      </c>
      <c r="BC1286" s="1">
        <v>0</v>
      </c>
      <c r="BD1286" s="1">
        <v>1</v>
      </c>
      <c r="BE1286" s="1">
        <v>67942</v>
      </c>
      <c r="BF1286" s="1" t="s">
        <v>146</v>
      </c>
      <c r="BG1286" s="1">
        <v>67942</v>
      </c>
      <c r="BH1286" s="1">
        <v>1058.01</v>
      </c>
      <c r="BI1286" s="1">
        <v>1457.67</v>
      </c>
      <c r="BJ1286" s="1">
        <v>0</v>
      </c>
      <c r="BL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</v>
      </c>
      <c r="BS1286" s="1">
        <v>0</v>
      </c>
      <c r="BT1286" s="1">
        <v>0</v>
      </c>
      <c r="BU1286" s="1">
        <v>1</v>
      </c>
      <c r="BV1286" s="1">
        <v>0</v>
      </c>
      <c r="BW1286" s="1">
        <v>0</v>
      </c>
      <c r="BX1286" s="1">
        <v>0</v>
      </c>
      <c r="BY1286" s="1">
        <v>0</v>
      </c>
      <c r="BZ1286" s="1">
        <v>0</v>
      </c>
      <c r="CA1286" s="1">
        <v>0</v>
      </c>
      <c r="CB1286" s="1">
        <v>0</v>
      </c>
      <c r="CC1286" s="1">
        <v>67942</v>
      </c>
      <c r="CD1286" s="1">
        <v>1</v>
      </c>
      <c r="CE1286" s="1" t="s">
        <v>118</v>
      </c>
      <c r="CF1286" s="1" t="s">
        <v>1511</v>
      </c>
      <c r="CG1286" s="1" t="str">
        <f>"05"</f>
        <v>05</v>
      </c>
      <c r="CH1286" s="1" t="str">
        <f>"3"</f>
        <v>3</v>
      </c>
      <c r="CI1286" s="1" t="str">
        <f>"05"</f>
        <v>05</v>
      </c>
      <c r="CJ1286" s="1" t="s">
        <v>120</v>
      </c>
      <c r="CK1286" s="1" t="str">
        <f>"02"</f>
        <v>02</v>
      </c>
      <c r="CL1286" s="1" t="s">
        <v>121</v>
      </c>
      <c r="CW1286" s="1">
        <v>0</v>
      </c>
      <c r="CX1286" s="1">
        <v>0</v>
      </c>
      <c r="CY1286" s="1">
        <v>0</v>
      </c>
    </row>
    <row r="1287" spans="1:103">
      <c r="A1287" s="1">
        <v>410</v>
      </c>
      <c r="B1287" s="1" t="s">
        <v>138</v>
      </c>
      <c r="C1287" s="1">
        <v>410403</v>
      </c>
      <c r="D1287" s="1" t="s">
        <v>102</v>
      </c>
      <c r="E1287" s="1">
        <v>8673</v>
      </c>
      <c r="F1287" s="1" t="s">
        <v>191</v>
      </c>
      <c r="G1287" s="1" t="s">
        <v>192</v>
      </c>
      <c r="I1287" s="1" t="s">
        <v>192</v>
      </c>
      <c r="K1287" s="1">
        <v>325</v>
      </c>
      <c r="L1287" s="1">
        <v>325</v>
      </c>
      <c r="M1287" s="1" t="s">
        <v>1782</v>
      </c>
      <c r="N1287" s="1" t="s">
        <v>1783</v>
      </c>
      <c r="O1287" s="1" t="s">
        <v>508</v>
      </c>
      <c r="P1287" s="1" t="s">
        <v>409</v>
      </c>
      <c r="Q1287" s="1" t="s">
        <v>109</v>
      </c>
      <c r="R1287" s="1">
        <v>1</v>
      </c>
      <c r="S1287" s="1" t="s">
        <v>110</v>
      </c>
      <c r="T1287" s="1" t="s">
        <v>111</v>
      </c>
      <c r="U1287" s="1" t="s">
        <v>112</v>
      </c>
      <c r="V1287" s="1">
        <v>411</v>
      </c>
      <c r="Y1287" s="1">
        <v>410080</v>
      </c>
      <c r="Z1287" s="1" t="s">
        <v>113</v>
      </c>
      <c r="AG1287" s="1">
        <v>1</v>
      </c>
      <c r="AH1287" s="4">
        <v>42558</v>
      </c>
      <c r="AI1287" s="1">
        <v>57</v>
      </c>
      <c r="AS1287" s="4">
        <v>42558</v>
      </c>
      <c r="AT1287" s="4">
        <v>42885</v>
      </c>
      <c r="AU1287" s="4">
        <v>42745</v>
      </c>
      <c r="AW1287" s="1">
        <v>1</v>
      </c>
      <c r="AY1287" s="1" t="s">
        <v>168</v>
      </c>
      <c r="BB1287" s="1">
        <v>0</v>
      </c>
      <c r="BC1287" s="1">
        <v>0</v>
      </c>
      <c r="BD1287" s="1">
        <v>1</v>
      </c>
      <c r="BE1287" s="1">
        <v>67942</v>
      </c>
      <c r="BF1287" s="1" t="s">
        <v>146</v>
      </c>
      <c r="BG1287" s="1">
        <v>67942</v>
      </c>
      <c r="BH1287" s="1">
        <v>1058.01</v>
      </c>
      <c r="BI1287" s="1">
        <v>1457.67</v>
      </c>
      <c r="BJ1287" s="1">
        <v>0</v>
      </c>
      <c r="BL1287" s="1">
        <v>0</v>
      </c>
      <c r="BN1287" s="1">
        <v>0</v>
      </c>
      <c r="BO1287" s="1">
        <v>0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>
        <v>1</v>
      </c>
      <c r="BV1287" s="1">
        <v>0</v>
      </c>
      <c r="BW1287" s="1">
        <v>0</v>
      </c>
      <c r="BX1287" s="1">
        <v>0</v>
      </c>
      <c r="BY1287" s="1">
        <v>0</v>
      </c>
      <c r="BZ1287" s="1">
        <v>0</v>
      </c>
      <c r="CA1287" s="1">
        <v>0</v>
      </c>
      <c r="CB1287" s="1">
        <v>0</v>
      </c>
      <c r="CC1287" s="1">
        <v>67942</v>
      </c>
      <c r="CD1287" s="1">
        <v>1</v>
      </c>
      <c r="CE1287" s="1" t="s">
        <v>118</v>
      </c>
      <c r="CF1287" s="1" t="s">
        <v>1511</v>
      </c>
      <c r="CG1287" s="1" t="str">
        <f>"05"</f>
        <v>05</v>
      </c>
      <c r="CH1287" s="1" t="str">
        <f>"3"</f>
        <v>3</v>
      </c>
      <c r="CI1287" s="1" t="str">
        <f>"05"</f>
        <v>05</v>
      </c>
      <c r="CJ1287" s="1" t="s">
        <v>120</v>
      </c>
      <c r="CK1287" s="1" t="str">
        <f>"02"</f>
        <v>02</v>
      </c>
      <c r="CL1287" s="1" t="s">
        <v>121</v>
      </c>
      <c r="CW1287" s="1">
        <v>0</v>
      </c>
      <c r="CX1287" s="1">
        <v>0</v>
      </c>
      <c r="CY1287" s="1">
        <v>0</v>
      </c>
    </row>
    <row r="1288" spans="1:103">
      <c r="A1288" s="1">
        <v>410</v>
      </c>
      <c r="B1288" s="1" t="s">
        <v>138</v>
      </c>
      <c r="C1288" s="1">
        <v>410404</v>
      </c>
      <c r="D1288" s="1" t="s">
        <v>102</v>
      </c>
      <c r="E1288" s="1">
        <v>8673</v>
      </c>
      <c r="F1288" s="1" t="s">
        <v>191</v>
      </c>
      <c r="G1288" s="1" t="s">
        <v>192</v>
      </c>
      <c r="I1288" s="1" t="s">
        <v>192</v>
      </c>
      <c r="K1288" s="1">
        <v>325</v>
      </c>
      <c r="L1288" s="1">
        <v>325</v>
      </c>
      <c r="M1288" s="1" t="s">
        <v>1782</v>
      </c>
      <c r="N1288" s="1" t="s">
        <v>1783</v>
      </c>
      <c r="O1288" s="1" t="s">
        <v>508</v>
      </c>
      <c r="P1288" s="1" t="s">
        <v>409</v>
      </c>
      <c r="Q1288" s="1" t="s">
        <v>109</v>
      </c>
      <c r="R1288" s="1">
        <v>1</v>
      </c>
      <c r="S1288" s="1" t="s">
        <v>110</v>
      </c>
      <c r="T1288" s="1" t="s">
        <v>111</v>
      </c>
      <c r="U1288" s="1" t="s">
        <v>112</v>
      </c>
      <c r="V1288" s="1">
        <v>411</v>
      </c>
      <c r="Y1288" s="1">
        <v>410080</v>
      </c>
      <c r="Z1288" s="1" t="s">
        <v>113</v>
      </c>
      <c r="AG1288" s="1">
        <v>1</v>
      </c>
      <c r="AH1288" s="4">
        <v>42559</v>
      </c>
      <c r="AI1288" s="1">
        <v>57</v>
      </c>
      <c r="AS1288" s="4">
        <v>42558</v>
      </c>
      <c r="AT1288" s="4">
        <v>42886</v>
      </c>
      <c r="AU1288" s="4">
        <v>42746</v>
      </c>
      <c r="AW1288" s="1">
        <v>1</v>
      </c>
      <c r="AY1288" s="1" t="s">
        <v>168</v>
      </c>
      <c r="BB1288" s="1">
        <v>0</v>
      </c>
      <c r="BC1288" s="1">
        <v>0</v>
      </c>
      <c r="BD1288" s="1">
        <v>1</v>
      </c>
      <c r="BE1288" s="1">
        <v>67942</v>
      </c>
      <c r="BF1288" s="1" t="s">
        <v>146</v>
      </c>
      <c r="BG1288" s="1">
        <v>67942</v>
      </c>
      <c r="BH1288" s="1">
        <v>1058.01</v>
      </c>
      <c r="BI1288" s="1">
        <v>1457.67</v>
      </c>
      <c r="BJ1288" s="1">
        <v>0</v>
      </c>
      <c r="BL1288" s="1">
        <v>0</v>
      </c>
      <c r="BN1288" s="1">
        <v>0</v>
      </c>
      <c r="BO1288" s="1">
        <v>0</v>
      </c>
      <c r="BP1288" s="1">
        <v>0</v>
      </c>
      <c r="BQ1288" s="1">
        <v>0</v>
      </c>
      <c r="BR1288" s="1">
        <v>0</v>
      </c>
      <c r="BS1288" s="1">
        <v>0</v>
      </c>
      <c r="BT1288" s="1">
        <v>0</v>
      </c>
      <c r="BU1288" s="1">
        <v>1</v>
      </c>
      <c r="BV1288" s="1">
        <v>0</v>
      </c>
      <c r="BW1288" s="1">
        <v>0</v>
      </c>
      <c r="BX1288" s="1">
        <v>0</v>
      </c>
      <c r="BY1288" s="1">
        <v>0</v>
      </c>
      <c r="BZ1288" s="1">
        <v>0</v>
      </c>
      <c r="CA1288" s="1">
        <v>0</v>
      </c>
      <c r="CB1288" s="1">
        <v>0</v>
      </c>
      <c r="CC1288" s="1">
        <v>67942</v>
      </c>
      <c r="CD1288" s="1">
        <v>1</v>
      </c>
      <c r="CE1288" s="1" t="s">
        <v>118</v>
      </c>
      <c r="CF1288" s="1" t="s">
        <v>1511</v>
      </c>
      <c r="CG1288" s="1" t="str">
        <f>"05"</f>
        <v>05</v>
      </c>
      <c r="CH1288" s="1" t="str">
        <f>"3"</f>
        <v>3</v>
      </c>
      <c r="CI1288" s="1" t="str">
        <f>"05"</f>
        <v>05</v>
      </c>
      <c r="CJ1288" s="1" t="s">
        <v>120</v>
      </c>
      <c r="CK1288" s="1" t="str">
        <f>"02"</f>
        <v>02</v>
      </c>
      <c r="CL1288" s="1" t="s">
        <v>121</v>
      </c>
      <c r="CW1288" s="1">
        <v>0</v>
      </c>
      <c r="CX1288" s="1">
        <v>0</v>
      </c>
      <c r="CY1288" s="1">
        <v>0</v>
      </c>
    </row>
    <row r="1289" spans="1:103">
      <c r="A1289" s="1">
        <v>410</v>
      </c>
      <c r="B1289" s="1" t="s">
        <v>138</v>
      </c>
      <c r="C1289" s="1">
        <v>410378</v>
      </c>
      <c r="D1289" s="1" t="s">
        <v>102</v>
      </c>
      <c r="E1289" s="1">
        <v>8673</v>
      </c>
      <c r="F1289" s="1" t="s">
        <v>191</v>
      </c>
      <c r="G1289" s="1" t="s">
        <v>192</v>
      </c>
      <c r="I1289" s="1" t="s">
        <v>192</v>
      </c>
      <c r="K1289" s="1">
        <v>326</v>
      </c>
      <c r="L1289" s="1">
        <v>326</v>
      </c>
      <c r="M1289" s="1" t="s">
        <v>1784</v>
      </c>
      <c r="N1289" s="1" t="s">
        <v>1779</v>
      </c>
      <c r="O1289" s="1" t="s">
        <v>508</v>
      </c>
      <c r="P1289" s="1" t="s">
        <v>409</v>
      </c>
      <c r="Q1289" s="1" t="s">
        <v>109</v>
      </c>
      <c r="R1289" s="1">
        <v>1</v>
      </c>
      <c r="S1289" s="1" t="s">
        <v>110</v>
      </c>
      <c r="T1289" s="1" t="s">
        <v>111</v>
      </c>
      <c r="U1289" s="1" t="s">
        <v>112</v>
      </c>
      <c r="V1289" s="1">
        <v>411</v>
      </c>
      <c r="Y1289" s="1">
        <v>410080</v>
      </c>
      <c r="Z1289" s="1" t="s">
        <v>113</v>
      </c>
      <c r="AC1289" s="1" t="s">
        <v>114</v>
      </c>
      <c r="AD1289" s="4">
        <v>42818</v>
      </c>
      <c r="AG1289" s="1">
        <v>2</v>
      </c>
      <c r="AH1289" s="4">
        <v>42579</v>
      </c>
      <c r="AI1289" s="1">
        <v>57</v>
      </c>
      <c r="AS1289" s="4">
        <v>42549</v>
      </c>
      <c r="AT1289" s="4">
        <v>42885</v>
      </c>
      <c r="AU1289" s="4">
        <v>42663</v>
      </c>
      <c r="AW1289" s="1">
        <v>1</v>
      </c>
      <c r="AX1289" s="1">
        <v>408871</v>
      </c>
      <c r="AY1289" s="1" t="s">
        <v>168</v>
      </c>
      <c r="AZ1289" s="1">
        <v>999</v>
      </c>
      <c r="BA1289" s="1">
        <v>811</v>
      </c>
      <c r="BB1289" s="1">
        <v>0</v>
      </c>
      <c r="BC1289" s="1">
        <v>0</v>
      </c>
      <c r="BD1289" s="1">
        <v>1</v>
      </c>
      <c r="BE1289" s="1">
        <v>67942</v>
      </c>
      <c r="BF1289" s="1" t="s">
        <v>146</v>
      </c>
      <c r="BG1289" s="1">
        <v>67942</v>
      </c>
      <c r="BH1289" s="1">
        <v>1058.01</v>
      </c>
      <c r="BI1289" s="1">
        <v>1457.67</v>
      </c>
      <c r="BJ1289" s="1">
        <v>0</v>
      </c>
      <c r="BL1289" s="1">
        <v>0</v>
      </c>
      <c r="BN1289" s="1">
        <v>0</v>
      </c>
      <c r="BO1289" s="1">
        <v>0</v>
      </c>
      <c r="BP1289" s="1">
        <v>0</v>
      </c>
      <c r="BQ1289" s="1">
        <v>0</v>
      </c>
      <c r="BR1289" s="1">
        <v>0</v>
      </c>
      <c r="BS1289" s="1">
        <v>0</v>
      </c>
      <c r="BT1289" s="1">
        <v>0</v>
      </c>
      <c r="BU1289" s="1">
        <v>1</v>
      </c>
      <c r="BV1289" s="1">
        <v>0</v>
      </c>
      <c r="BW1289" s="1">
        <v>0</v>
      </c>
      <c r="BX1289" s="1">
        <v>0</v>
      </c>
      <c r="BY1289" s="1">
        <v>0</v>
      </c>
      <c r="BZ1289" s="1">
        <v>0</v>
      </c>
      <c r="CA1289" s="1">
        <v>0</v>
      </c>
      <c r="CB1289" s="1">
        <v>0</v>
      </c>
      <c r="CC1289" s="1">
        <v>67942</v>
      </c>
      <c r="CD1289" s="1">
        <v>1</v>
      </c>
      <c r="CE1289" s="1" t="s">
        <v>118</v>
      </c>
      <c r="CF1289" s="1" t="s">
        <v>1511</v>
      </c>
      <c r="CG1289" s="1" t="str">
        <f>"05"</f>
        <v>05</v>
      </c>
      <c r="CH1289" s="1" t="str">
        <f>"3"</f>
        <v>3</v>
      </c>
      <c r="CI1289" s="1" t="str">
        <f>"05"</f>
        <v>05</v>
      </c>
      <c r="CJ1289" s="1" t="s">
        <v>120</v>
      </c>
      <c r="CK1289" s="1" t="str">
        <f>"02"</f>
        <v>02</v>
      </c>
      <c r="CL1289" s="1" t="s">
        <v>121</v>
      </c>
      <c r="CW1289" s="1">
        <v>0</v>
      </c>
      <c r="CX1289" s="1">
        <v>0</v>
      </c>
      <c r="CY1289" s="1">
        <v>0</v>
      </c>
    </row>
    <row r="1290" spans="1:103">
      <c r="A1290" s="1">
        <v>410</v>
      </c>
      <c r="B1290" s="1" t="s">
        <v>138</v>
      </c>
      <c r="C1290" s="1">
        <v>410403</v>
      </c>
      <c r="D1290" s="1" t="s">
        <v>102</v>
      </c>
      <c r="E1290" s="1">
        <v>8673</v>
      </c>
      <c r="F1290" s="1" t="s">
        <v>191</v>
      </c>
      <c r="G1290" s="1" t="s">
        <v>192</v>
      </c>
      <c r="I1290" s="1" t="s">
        <v>192</v>
      </c>
      <c r="K1290" s="1">
        <v>326</v>
      </c>
      <c r="L1290" s="1">
        <v>326</v>
      </c>
      <c r="M1290" s="1" t="s">
        <v>1784</v>
      </c>
      <c r="N1290" s="1" t="s">
        <v>1779</v>
      </c>
      <c r="O1290" s="1" t="s">
        <v>508</v>
      </c>
      <c r="P1290" s="1" t="s">
        <v>409</v>
      </c>
      <c r="Q1290" s="1" t="s">
        <v>109</v>
      </c>
      <c r="R1290" s="1">
        <v>1</v>
      </c>
      <c r="S1290" s="1" t="s">
        <v>110</v>
      </c>
      <c r="T1290" s="1" t="s">
        <v>111</v>
      </c>
      <c r="U1290" s="1" t="s">
        <v>112</v>
      </c>
      <c r="V1290" s="1">
        <v>411</v>
      </c>
      <c r="Y1290" s="1">
        <v>410080</v>
      </c>
      <c r="Z1290" s="1" t="s">
        <v>113</v>
      </c>
      <c r="AG1290" s="1">
        <v>1</v>
      </c>
      <c r="AH1290" s="4">
        <v>42558</v>
      </c>
      <c r="AI1290" s="1">
        <v>57</v>
      </c>
      <c r="AS1290" s="4">
        <v>42558</v>
      </c>
      <c r="AT1290" s="4">
        <v>42885</v>
      </c>
      <c r="AU1290" s="4">
        <v>42745</v>
      </c>
      <c r="AW1290" s="1">
        <v>1</v>
      </c>
      <c r="AY1290" s="1" t="s">
        <v>168</v>
      </c>
      <c r="BB1290" s="1">
        <v>0</v>
      </c>
      <c r="BC1290" s="1">
        <v>0</v>
      </c>
      <c r="BD1290" s="1">
        <v>1</v>
      </c>
      <c r="BE1290" s="1">
        <v>67942</v>
      </c>
      <c r="BF1290" s="1" t="s">
        <v>146</v>
      </c>
      <c r="BG1290" s="1">
        <v>67942</v>
      </c>
      <c r="BH1290" s="1">
        <v>1058.01</v>
      </c>
      <c r="BI1290" s="1">
        <v>1457.67</v>
      </c>
      <c r="BJ1290" s="1">
        <v>0</v>
      </c>
      <c r="BL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>
        <v>0</v>
      </c>
      <c r="BT1290" s="1">
        <v>0</v>
      </c>
      <c r="BU1290" s="1">
        <v>1</v>
      </c>
      <c r="BV1290" s="1">
        <v>0</v>
      </c>
      <c r="BW1290" s="1">
        <v>0</v>
      </c>
      <c r="BX1290" s="1">
        <v>0</v>
      </c>
      <c r="BY1290" s="1">
        <v>0</v>
      </c>
      <c r="BZ1290" s="1">
        <v>0</v>
      </c>
      <c r="CA1290" s="1">
        <v>0</v>
      </c>
      <c r="CB1290" s="1">
        <v>0</v>
      </c>
      <c r="CC1290" s="1">
        <v>67942</v>
      </c>
      <c r="CD1290" s="1">
        <v>1</v>
      </c>
      <c r="CE1290" s="1" t="s">
        <v>118</v>
      </c>
      <c r="CF1290" s="1" t="s">
        <v>1511</v>
      </c>
      <c r="CG1290" s="1" t="str">
        <f>"05"</f>
        <v>05</v>
      </c>
      <c r="CH1290" s="1" t="str">
        <f>"3"</f>
        <v>3</v>
      </c>
      <c r="CI1290" s="1" t="str">
        <f>"05"</f>
        <v>05</v>
      </c>
      <c r="CJ1290" s="1" t="s">
        <v>120</v>
      </c>
      <c r="CK1290" s="1" t="str">
        <f>"02"</f>
        <v>02</v>
      </c>
      <c r="CL1290" s="1" t="s">
        <v>121</v>
      </c>
      <c r="CW1290" s="1">
        <v>0</v>
      </c>
      <c r="CX1290" s="1">
        <v>0</v>
      </c>
      <c r="CY1290" s="1">
        <v>0</v>
      </c>
    </row>
    <row r="1291" spans="1:103">
      <c r="A1291" s="1">
        <v>410</v>
      </c>
      <c r="B1291" s="1" t="s">
        <v>138</v>
      </c>
      <c r="C1291" s="1">
        <v>410404</v>
      </c>
      <c r="D1291" s="1" t="s">
        <v>102</v>
      </c>
      <c r="E1291" s="1">
        <v>8673</v>
      </c>
      <c r="F1291" s="1" t="s">
        <v>191</v>
      </c>
      <c r="G1291" s="1" t="s">
        <v>192</v>
      </c>
      <c r="I1291" s="1" t="s">
        <v>192</v>
      </c>
      <c r="K1291" s="1">
        <v>326</v>
      </c>
      <c r="L1291" s="1">
        <v>326</v>
      </c>
      <c r="M1291" s="1" t="s">
        <v>1784</v>
      </c>
      <c r="N1291" s="1" t="s">
        <v>1779</v>
      </c>
      <c r="O1291" s="1" t="s">
        <v>508</v>
      </c>
      <c r="P1291" s="1" t="s">
        <v>409</v>
      </c>
      <c r="Q1291" s="1" t="s">
        <v>109</v>
      </c>
      <c r="R1291" s="1">
        <v>1</v>
      </c>
      <c r="S1291" s="1" t="s">
        <v>110</v>
      </c>
      <c r="T1291" s="1" t="s">
        <v>111</v>
      </c>
      <c r="U1291" s="1" t="s">
        <v>112</v>
      </c>
      <c r="V1291" s="1">
        <v>411</v>
      </c>
      <c r="Y1291" s="1">
        <v>410080</v>
      </c>
      <c r="Z1291" s="1" t="s">
        <v>113</v>
      </c>
      <c r="AG1291" s="1">
        <v>1</v>
      </c>
      <c r="AH1291" s="4">
        <v>42559</v>
      </c>
      <c r="AI1291" s="1">
        <v>57</v>
      </c>
      <c r="AS1291" s="4">
        <v>42558</v>
      </c>
      <c r="AT1291" s="4">
        <v>42886</v>
      </c>
      <c r="AU1291" s="4">
        <v>42746</v>
      </c>
      <c r="AW1291" s="1">
        <v>1</v>
      </c>
      <c r="AY1291" s="1" t="s">
        <v>168</v>
      </c>
      <c r="BB1291" s="1">
        <v>0</v>
      </c>
      <c r="BC1291" s="1">
        <v>0</v>
      </c>
      <c r="BD1291" s="1">
        <v>1</v>
      </c>
      <c r="BE1291" s="1">
        <v>67942</v>
      </c>
      <c r="BF1291" s="1" t="s">
        <v>146</v>
      </c>
      <c r="BG1291" s="1">
        <v>67942</v>
      </c>
      <c r="BH1291" s="1">
        <v>1058.01</v>
      </c>
      <c r="BI1291" s="1">
        <v>1457.67</v>
      </c>
      <c r="BJ1291" s="1">
        <v>0</v>
      </c>
      <c r="BL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S1291" s="1">
        <v>0</v>
      </c>
      <c r="BT1291" s="1">
        <v>0</v>
      </c>
      <c r="BU1291" s="1">
        <v>1</v>
      </c>
      <c r="BV1291" s="1">
        <v>0</v>
      </c>
      <c r="BW1291" s="1">
        <v>0</v>
      </c>
      <c r="BX1291" s="1">
        <v>0</v>
      </c>
      <c r="BY1291" s="1">
        <v>0</v>
      </c>
      <c r="BZ1291" s="1">
        <v>0</v>
      </c>
      <c r="CA1291" s="1">
        <v>0</v>
      </c>
      <c r="CB1291" s="1">
        <v>0</v>
      </c>
      <c r="CC1291" s="1">
        <v>67942</v>
      </c>
      <c r="CD1291" s="1">
        <v>1</v>
      </c>
      <c r="CE1291" s="1" t="s">
        <v>118</v>
      </c>
      <c r="CF1291" s="1" t="s">
        <v>1511</v>
      </c>
      <c r="CG1291" s="1" t="str">
        <f>"05"</f>
        <v>05</v>
      </c>
      <c r="CH1291" s="1" t="str">
        <f>"3"</f>
        <v>3</v>
      </c>
      <c r="CI1291" s="1" t="str">
        <f>"05"</f>
        <v>05</v>
      </c>
      <c r="CJ1291" s="1" t="s">
        <v>120</v>
      </c>
      <c r="CK1291" s="1" t="str">
        <f>"02"</f>
        <v>02</v>
      </c>
      <c r="CL1291" s="1" t="s">
        <v>121</v>
      </c>
      <c r="CW1291" s="1">
        <v>0</v>
      </c>
      <c r="CX1291" s="1">
        <v>0</v>
      </c>
      <c r="CY1291" s="1">
        <v>0</v>
      </c>
    </row>
    <row r="1292" spans="1:103">
      <c r="A1292" s="1">
        <v>410</v>
      </c>
      <c r="B1292" s="1" t="s">
        <v>297</v>
      </c>
      <c r="C1292" s="1">
        <v>40038</v>
      </c>
      <c r="D1292" s="1" t="s">
        <v>390</v>
      </c>
      <c r="E1292" s="1" t="s">
        <v>403</v>
      </c>
      <c r="F1292" s="1" t="s">
        <v>404</v>
      </c>
      <c r="G1292" s="1" t="s">
        <v>405</v>
      </c>
      <c r="I1292" s="1">
        <v>740871</v>
      </c>
      <c r="K1292" s="1">
        <v>555</v>
      </c>
      <c r="L1292" s="1">
        <v>111</v>
      </c>
      <c r="M1292" s="1" t="s">
        <v>1785</v>
      </c>
      <c r="N1292" s="1" t="s">
        <v>1373</v>
      </c>
      <c r="O1292" s="1" t="s">
        <v>1374</v>
      </c>
      <c r="P1292" s="1" t="s">
        <v>429</v>
      </c>
      <c r="Q1292" s="1" t="s">
        <v>109</v>
      </c>
      <c r="R1292" s="1">
        <v>1</v>
      </c>
      <c r="S1292" s="1" t="s">
        <v>110</v>
      </c>
      <c r="T1292" s="1" t="s">
        <v>111</v>
      </c>
      <c r="U1292" s="1" t="s">
        <v>112</v>
      </c>
      <c r="V1292" s="1">
        <v>411</v>
      </c>
      <c r="Y1292" s="1">
        <v>3560</v>
      </c>
      <c r="Z1292" s="1" t="s">
        <v>410</v>
      </c>
      <c r="AC1292" s="1" t="s">
        <v>157</v>
      </c>
      <c r="AD1292" s="4">
        <v>42592</v>
      </c>
      <c r="AH1292" s="4">
        <v>42234</v>
      </c>
      <c r="AI1292" s="1">
        <v>1</v>
      </c>
      <c r="AS1292" s="4">
        <v>42230</v>
      </c>
      <c r="AT1292" s="4">
        <v>42440</v>
      </c>
      <c r="AU1292" s="4">
        <v>42916</v>
      </c>
      <c r="AW1292" s="1">
        <v>270</v>
      </c>
      <c r="AX1292" s="1">
        <v>407221</v>
      </c>
      <c r="AY1292" s="1" t="s">
        <v>168</v>
      </c>
      <c r="AZ1292" s="1">
        <v>999</v>
      </c>
      <c r="BB1292" s="1">
        <v>262</v>
      </c>
      <c r="BC1292" s="1">
        <v>110</v>
      </c>
      <c r="BD1292" s="1">
        <v>8</v>
      </c>
      <c r="BE1292" s="1">
        <v>121.93</v>
      </c>
      <c r="BF1292" s="1" t="s">
        <v>117</v>
      </c>
      <c r="BG1292" s="1">
        <v>66930.791</v>
      </c>
      <c r="BH1292" s="1">
        <v>975.44</v>
      </c>
      <c r="BI1292" s="1">
        <v>1435.97</v>
      </c>
      <c r="BJ1292" s="1">
        <v>110</v>
      </c>
      <c r="BK1292" s="4">
        <v>42592</v>
      </c>
      <c r="BL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>
        <v>8</v>
      </c>
      <c r="BV1292" s="1">
        <v>0</v>
      </c>
      <c r="BW1292" s="1">
        <v>0</v>
      </c>
      <c r="BX1292" s="1">
        <v>0</v>
      </c>
      <c r="BY1292" s="1">
        <v>0</v>
      </c>
      <c r="BZ1292" s="1">
        <v>0</v>
      </c>
      <c r="CA1292" s="1">
        <v>0</v>
      </c>
      <c r="CB1292" s="1">
        <v>0</v>
      </c>
      <c r="CC1292" s="1">
        <v>66930.791</v>
      </c>
      <c r="CD1292" s="1">
        <v>1</v>
      </c>
      <c r="CE1292" s="1" t="s">
        <v>118</v>
      </c>
      <c r="CF1292" s="1" t="s">
        <v>1511</v>
      </c>
      <c r="CG1292" s="1" t="str">
        <f>"05"</f>
        <v>05</v>
      </c>
      <c r="CH1292" s="1" t="str">
        <f>"3"</f>
        <v>3</v>
      </c>
      <c r="CI1292" s="1" t="str">
        <f>"05"</f>
        <v>05</v>
      </c>
      <c r="CJ1292" s="1" t="s">
        <v>176</v>
      </c>
      <c r="CK1292" s="1" t="str">
        <f>"02"</f>
        <v>02</v>
      </c>
      <c r="CL1292" s="1" t="s">
        <v>121</v>
      </c>
      <c r="CW1292" s="1">
        <v>0</v>
      </c>
      <c r="CX1292" s="1">
        <v>0</v>
      </c>
      <c r="CY1292" s="1">
        <v>0</v>
      </c>
    </row>
    <row r="1293" spans="1:103">
      <c r="A1293" s="1">
        <v>410</v>
      </c>
      <c r="B1293" s="1" t="s">
        <v>101</v>
      </c>
      <c r="C1293" s="1">
        <v>410763</v>
      </c>
      <c r="D1293" s="1" t="s">
        <v>102</v>
      </c>
      <c r="E1293" s="1">
        <v>8377</v>
      </c>
      <c r="F1293" s="1" t="s">
        <v>372</v>
      </c>
      <c r="G1293" s="1" t="s">
        <v>695</v>
      </c>
      <c r="I1293" s="1" t="s">
        <v>695</v>
      </c>
      <c r="K1293" s="1">
        <v>13</v>
      </c>
      <c r="L1293" s="1">
        <v>13</v>
      </c>
      <c r="M1293" s="1" t="s">
        <v>1786</v>
      </c>
      <c r="N1293" s="1" t="s">
        <v>1373</v>
      </c>
      <c r="O1293" s="1" t="s">
        <v>1374</v>
      </c>
      <c r="P1293" s="1" t="s">
        <v>429</v>
      </c>
      <c r="Q1293" s="1" t="s">
        <v>109</v>
      </c>
      <c r="R1293" s="1">
        <v>1</v>
      </c>
      <c r="S1293" s="1" t="s">
        <v>110</v>
      </c>
      <c r="T1293" s="1" t="s">
        <v>111</v>
      </c>
      <c r="U1293" s="1" t="s">
        <v>112</v>
      </c>
      <c r="V1293" s="1">
        <v>411</v>
      </c>
      <c r="Y1293" s="1">
        <v>410080</v>
      </c>
      <c r="Z1293" s="1" t="s">
        <v>113</v>
      </c>
      <c r="AG1293" s="1">
        <v>1</v>
      </c>
      <c r="AH1293" s="4">
        <v>42860</v>
      </c>
      <c r="AI1293" s="1">
        <v>57</v>
      </c>
      <c r="AM1293" s="1" t="s">
        <v>698</v>
      </c>
      <c r="AS1293" s="4">
        <v>42860</v>
      </c>
      <c r="AT1293" s="4">
        <v>42951</v>
      </c>
      <c r="AU1293" s="4">
        <v>42944</v>
      </c>
      <c r="AW1293" s="1">
        <v>3</v>
      </c>
      <c r="AY1293" s="1" t="s">
        <v>168</v>
      </c>
      <c r="BB1293" s="1">
        <v>0</v>
      </c>
      <c r="BC1293" s="1">
        <v>0</v>
      </c>
      <c r="BD1293" s="1">
        <v>3</v>
      </c>
      <c r="BE1293" s="1">
        <v>67.78</v>
      </c>
      <c r="BF1293" s="1" t="s">
        <v>117</v>
      </c>
      <c r="BG1293" s="1">
        <v>13184.2809</v>
      </c>
      <c r="BH1293" s="1">
        <v>203.34</v>
      </c>
      <c r="BI1293" s="1">
        <v>282.86</v>
      </c>
      <c r="BJ1293" s="1">
        <v>0</v>
      </c>
      <c r="BL1293" s="1">
        <v>0</v>
      </c>
      <c r="BN1293" s="1">
        <v>0</v>
      </c>
      <c r="BO1293" s="1">
        <v>0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>
        <v>3</v>
      </c>
      <c r="BV1293" s="1">
        <v>0</v>
      </c>
      <c r="BW1293" s="1">
        <v>0</v>
      </c>
      <c r="BX1293" s="1">
        <v>0</v>
      </c>
      <c r="BY1293" s="1">
        <v>0</v>
      </c>
      <c r="BZ1293" s="1">
        <v>0</v>
      </c>
      <c r="CA1293" s="1">
        <v>0</v>
      </c>
      <c r="CB1293" s="1">
        <v>0</v>
      </c>
      <c r="CC1293" s="1">
        <v>13184.2809</v>
      </c>
      <c r="CD1293" s="1">
        <v>1</v>
      </c>
      <c r="CE1293" s="1" t="s">
        <v>118</v>
      </c>
      <c r="CF1293" s="1" t="s">
        <v>1511</v>
      </c>
      <c r="CG1293" s="1" t="str">
        <f>"05"</f>
        <v>05</v>
      </c>
      <c r="CH1293" s="1" t="str">
        <f>"3"</f>
        <v>3</v>
      </c>
      <c r="CI1293" s="1" t="str">
        <f>"05"</f>
        <v>05</v>
      </c>
      <c r="CJ1293" s="1" t="s">
        <v>176</v>
      </c>
      <c r="CK1293" s="1" t="str">
        <f>"02"</f>
        <v>02</v>
      </c>
      <c r="CL1293" s="1" t="s">
        <v>121</v>
      </c>
      <c r="CW1293" s="1">
        <v>0</v>
      </c>
      <c r="CX1293" s="1">
        <v>0</v>
      </c>
      <c r="CY1293" s="1">
        <v>0</v>
      </c>
    </row>
    <row r="1294" spans="1:103">
      <c r="A1294" s="1">
        <v>410</v>
      </c>
      <c r="B1294" s="1" t="s">
        <v>101</v>
      </c>
      <c r="C1294" s="1">
        <v>410549</v>
      </c>
      <c r="D1294" s="1" t="s">
        <v>102</v>
      </c>
      <c r="E1294" s="1">
        <v>8377</v>
      </c>
      <c r="F1294" s="1" t="s">
        <v>372</v>
      </c>
      <c r="G1294" s="1" t="s">
        <v>419</v>
      </c>
      <c r="I1294" s="1" t="s">
        <v>419</v>
      </c>
      <c r="K1294" s="1">
        <v>1101</v>
      </c>
      <c r="L1294" s="1">
        <v>5</v>
      </c>
      <c r="M1294" s="1" t="s">
        <v>1787</v>
      </c>
      <c r="N1294" s="1" t="s">
        <v>427</v>
      </c>
      <c r="O1294" s="1" t="s">
        <v>428</v>
      </c>
      <c r="P1294" s="1" t="s">
        <v>429</v>
      </c>
      <c r="Q1294" s="1" t="s">
        <v>109</v>
      </c>
      <c r="R1294" s="1">
        <v>1</v>
      </c>
      <c r="S1294" s="1" t="s">
        <v>110</v>
      </c>
      <c r="T1294" s="1" t="s">
        <v>111</v>
      </c>
      <c r="U1294" s="1" t="s">
        <v>112</v>
      </c>
      <c r="V1294" s="1">
        <v>411</v>
      </c>
      <c r="Y1294" s="1">
        <v>410080</v>
      </c>
      <c r="Z1294" s="1" t="s">
        <v>113</v>
      </c>
      <c r="AG1294" s="1">
        <v>4</v>
      </c>
      <c r="AH1294" s="4">
        <v>42751</v>
      </c>
      <c r="AI1294" s="1">
        <v>57</v>
      </c>
      <c r="AM1294" s="1" t="s">
        <v>421</v>
      </c>
      <c r="AS1294" s="4">
        <v>42712</v>
      </c>
      <c r="AT1294" s="4">
        <v>42947</v>
      </c>
      <c r="AU1294" s="4">
        <v>43098</v>
      </c>
      <c r="AW1294" s="1">
        <v>70</v>
      </c>
      <c r="AY1294" s="1" t="s">
        <v>168</v>
      </c>
      <c r="BB1294" s="1">
        <v>0</v>
      </c>
      <c r="BC1294" s="1">
        <v>0</v>
      </c>
      <c r="BD1294" s="1">
        <v>70</v>
      </c>
      <c r="BE1294" s="1">
        <v>58.8</v>
      </c>
      <c r="BF1294" s="1" t="s">
        <v>117</v>
      </c>
      <c r="BG1294" s="1">
        <v>275181.7656</v>
      </c>
      <c r="BH1294" s="1">
        <v>4116</v>
      </c>
      <c r="BI1294" s="1">
        <v>5903.92</v>
      </c>
      <c r="BJ1294" s="1">
        <v>0</v>
      </c>
      <c r="BL1294" s="1">
        <v>0</v>
      </c>
      <c r="BN1294" s="1">
        <v>0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>
        <v>70</v>
      </c>
      <c r="BV1294" s="1">
        <v>0</v>
      </c>
      <c r="BW1294" s="1">
        <v>0</v>
      </c>
      <c r="BX1294" s="1">
        <v>0</v>
      </c>
      <c r="BY1294" s="1">
        <v>0</v>
      </c>
      <c r="BZ1294" s="1">
        <v>0</v>
      </c>
      <c r="CA1294" s="1">
        <v>0</v>
      </c>
      <c r="CB1294" s="1">
        <v>0</v>
      </c>
      <c r="CC1294" s="1">
        <v>275181.7656</v>
      </c>
      <c r="CD1294" s="1">
        <v>1</v>
      </c>
      <c r="CE1294" s="1" t="s">
        <v>118</v>
      </c>
      <c r="CF1294" s="1" t="s">
        <v>1511</v>
      </c>
      <c r="CG1294" s="1" t="str">
        <f>"05"</f>
        <v>05</v>
      </c>
      <c r="CH1294" s="1" t="str">
        <f>"3"</f>
        <v>3</v>
      </c>
      <c r="CI1294" s="1" t="str">
        <f>"05"</f>
        <v>05</v>
      </c>
      <c r="CJ1294" s="1" t="s">
        <v>176</v>
      </c>
      <c r="CK1294" s="1" t="str">
        <f>"02"</f>
        <v>02</v>
      </c>
      <c r="CL1294" s="1" t="s">
        <v>121</v>
      </c>
      <c r="CW1294" s="1">
        <v>0</v>
      </c>
      <c r="CX1294" s="1">
        <v>0</v>
      </c>
      <c r="CY1294" s="1">
        <v>0</v>
      </c>
    </row>
    <row r="1295" spans="1:103">
      <c r="A1295" s="1">
        <v>410</v>
      </c>
      <c r="B1295" s="1" t="s">
        <v>297</v>
      </c>
      <c r="C1295" s="1">
        <v>40053</v>
      </c>
      <c r="D1295" s="1" t="s">
        <v>390</v>
      </c>
      <c r="E1295" s="1" t="s">
        <v>403</v>
      </c>
      <c r="F1295" s="1" t="s">
        <v>404</v>
      </c>
      <c r="G1295" s="1" t="s">
        <v>1541</v>
      </c>
      <c r="I1295" s="1">
        <v>740989</v>
      </c>
      <c r="K1295" s="1">
        <v>160</v>
      </c>
      <c r="L1295" s="1">
        <v>32</v>
      </c>
      <c r="M1295" s="1" t="s">
        <v>1788</v>
      </c>
      <c r="N1295" s="1" t="s">
        <v>1373</v>
      </c>
      <c r="O1295" s="1" t="s">
        <v>1374</v>
      </c>
      <c r="P1295" s="1" t="s">
        <v>429</v>
      </c>
      <c r="Q1295" s="1" t="s">
        <v>109</v>
      </c>
      <c r="R1295" s="1">
        <v>1</v>
      </c>
      <c r="S1295" s="1" t="s">
        <v>110</v>
      </c>
      <c r="T1295" s="1" t="s">
        <v>111</v>
      </c>
      <c r="U1295" s="1" t="s">
        <v>112</v>
      </c>
      <c r="V1295" s="1">
        <v>411</v>
      </c>
      <c r="Y1295" s="1">
        <v>3180</v>
      </c>
      <c r="Z1295" s="1" t="s">
        <v>417</v>
      </c>
      <c r="AC1295" s="1" t="s">
        <v>157</v>
      </c>
      <c r="AD1295" s="4">
        <v>42519</v>
      </c>
      <c r="AH1295" s="4">
        <v>42357</v>
      </c>
      <c r="AI1295" s="1">
        <v>1</v>
      </c>
      <c r="AS1295" s="4">
        <v>42356</v>
      </c>
      <c r="AT1295" s="4">
        <v>42538</v>
      </c>
      <c r="AU1295" s="4">
        <v>42916</v>
      </c>
      <c r="AW1295" s="1">
        <v>32</v>
      </c>
      <c r="AX1295" s="1">
        <v>406472</v>
      </c>
      <c r="AY1295" s="1" t="s">
        <v>168</v>
      </c>
      <c r="AZ1295" s="1">
        <v>999</v>
      </c>
      <c r="BB1295" s="1">
        <v>28</v>
      </c>
      <c r="BC1295" s="1">
        <v>24</v>
      </c>
      <c r="BD1295" s="1">
        <v>4</v>
      </c>
      <c r="BE1295" s="1">
        <v>121.81</v>
      </c>
      <c r="BF1295" s="1" t="s">
        <v>117</v>
      </c>
      <c r="BG1295" s="1">
        <v>33432.4598</v>
      </c>
      <c r="BH1295" s="1">
        <v>487.24</v>
      </c>
      <c r="BI1295" s="1">
        <v>717.28</v>
      </c>
      <c r="BJ1295" s="1">
        <v>24</v>
      </c>
      <c r="BK1295" s="4">
        <v>42838</v>
      </c>
      <c r="BL1295" s="1">
        <v>0</v>
      </c>
      <c r="BN1295" s="1">
        <v>0</v>
      </c>
      <c r="BO1295" s="1">
        <v>0</v>
      </c>
      <c r="BP1295" s="1">
        <v>0</v>
      </c>
      <c r="BQ1295" s="1">
        <v>0</v>
      </c>
      <c r="BR1295" s="1">
        <v>0</v>
      </c>
      <c r="BS1295" s="1">
        <v>0</v>
      </c>
      <c r="BT1295" s="1">
        <v>0</v>
      </c>
      <c r="BU1295" s="1">
        <v>4</v>
      </c>
      <c r="BV1295" s="1">
        <v>0</v>
      </c>
      <c r="BW1295" s="1">
        <v>0</v>
      </c>
      <c r="BX1295" s="1">
        <v>0</v>
      </c>
      <c r="BY1295" s="1">
        <v>0</v>
      </c>
      <c r="BZ1295" s="1">
        <v>0</v>
      </c>
      <c r="CA1295" s="1">
        <v>0</v>
      </c>
      <c r="CB1295" s="1">
        <v>0</v>
      </c>
      <c r="CC1295" s="1">
        <v>33432.4598</v>
      </c>
      <c r="CD1295" s="1">
        <v>1</v>
      </c>
      <c r="CE1295" s="1" t="s">
        <v>118</v>
      </c>
      <c r="CF1295" s="1" t="s">
        <v>1511</v>
      </c>
      <c r="CG1295" s="1" t="str">
        <f>"05"</f>
        <v>05</v>
      </c>
      <c r="CH1295" s="1" t="str">
        <f>"3"</f>
        <v>3</v>
      </c>
      <c r="CI1295" s="1" t="str">
        <f>"05"</f>
        <v>05</v>
      </c>
      <c r="CJ1295" s="1" t="s">
        <v>176</v>
      </c>
      <c r="CK1295" s="1" t="str">
        <f>"02"</f>
        <v>02</v>
      </c>
      <c r="CL1295" s="1" t="s">
        <v>129</v>
      </c>
      <c r="CW1295" s="1">
        <v>0</v>
      </c>
      <c r="CX1295" s="1">
        <v>0</v>
      </c>
      <c r="CY1295" s="1">
        <v>0</v>
      </c>
    </row>
    <row r="1296" spans="1:103">
      <c r="A1296" s="1">
        <v>410</v>
      </c>
      <c r="B1296" s="1" t="s">
        <v>101</v>
      </c>
      <c r="C1296" s="1">
        <v>410549</v>
      </c>
      <c r="D1296" s="1" t="s">
        <v>102</v>
      </c>
      <c r="E1296" s="1">
        <v>8377</v>
      </c>
      <c r="F1296" s="1" t="s">
        <v>372</v>
      </c>
      <c r="G1296" s="1" t="s">
        <v>419</v>
      </c>
      <c r="I1296" s="1" t="s">
        <v>419</v>
      </c>
      <c r="K1296" s="1">
        <v>1651</v>
      </c>
      <c r="L1296" s="1">
        <v>12</v>
      </c>
      <c r="M1296" s="1" t="s">
        <v>1789</v>
      </c>
      <c r="N1296" s="1" t="s">
        <v>431</v>
      </c>
      <c r="O1296" s="1" t="s">
        <v>428</v>
      </c>
      <c r="P1296" s="1" t="s">
        <v>221</v>
      </c>
      <c r="Q1296" s="1" t="s">
        <v>109</v>
      </c>
      <c r="R1296" s="1">
        <v>1</v>
      </c>
      <c r="S1296" s="1" t="s">
        <v>110</v>
      </c>
      <c r="T1296" s="1" t="s">
        <v>111</v>
      </c>
      <c r="U1296" s="1" t="s">
        <v>112</v>
      </c>
      <c r="V1296" s="1">
        <v>411</v>
      </c>
      <c r="Y1296" s="1">
        <v>410080</v>
      </c>
      <c r="Z1296" s="1" t="s">
        <v>113</v>
      </c>
      <c r="AG1296" s="1">
        <v>4</v>
      </c>
      <c r="AH1296" s="4">
        <v>42751</v>
      </c>
      <c r="AI1296" s="1">
        <v>57</v>
      </c>
      <c r="AM1296" s="1" t="s">
        <v>421</v>
      </c>
      <c r="AS1296" s="4">
        <v>42712</v>
      </c>
      <c r="AT1296" s="4">
        <v>42947</v>
      </c>
      <c r="AU1296" s="4">
        <v>43098</v>
      </c>
      <c r="AW1296" s="1">
        <v>2</v>
      </c>
      <c r="BB1296" s="1">
        <v>0</v>
      </c>
      <c r="BC1296" s="1">
        <v>0</v>
      </c>
      <c r="BD1296" s="1">
        <v>2</v>
      </c>
      <c r="BE1296" s="1">
        <v>124.77</v>
      </c>
      <c r="BF1296" s="1" t="s">
        <v>117</v>
      </c>
      <c r="BG1296" s="1">
        <v>16683.396</v>
      </c>
      <c r="BH1296" s="1">
        <v>249.54</v>
      </c>
      <c r="BI1296" s="1">
        <v>357.94</v>
      </c>
      <c r="BJ1296" s="1">
        <v>0</v>
      </c>
      <c r="BL1296" s="1">
        <v>0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>
        <v>2</v>
      </c>
      <c r="BV1296" s="1">
        <v>0</v>
      </c>
      <c r="BW1296" s="1">
        <v>0</v>
      </c>
      <c r="BX1296" s="1">
        <v>0</v>
      </c>
      <c r="BY1296" s="1">
        <v>0</v>
      </c>
      <c r="BZ1296" s="1">
        <v>0</v>
      </c>
      <c r="CA1296" s="1">
        <v>0</v>
      </c>
      <c r="CB1296" s="1">
        <v>0</v>
      </c>
      <c r="CC1296" s="1">
        <v>16683.396</v>
      </c>
      <c r="CD1296" s="1">
        <v>1</v>
      </c>
      <c r="CE1296" s="1" t="s">
        <v>118</v>
      </c>
      <c r="CF1296" s="1" t="s">
        <v>1511</v>
      </c>
      <c r="CG1296" s="1" t="str">
        <f>"05"</f>
        <v>05</v>
      </c>
      <c r="CH1296" s="1" t="str">
        <f>"3"</f>
        <v>3</v>
      </c>
      <c r="CI1296" s="1" t="str">
        <f>"05"</f>
        <v>05</v>
      </c>
      <c r="CJ1296" s="1" t="s">
        <v>176</v>
      </c>
      <c r="CK1296" s="1" t="str">
        <f>"06"</f>
        <v>06</v>
      </c>
      <c r="CL1296" s="1" t="s">
        <v>121</v>
      </c>
      <c r="CW1296" s="1">
        <v>0</v>
      </c>
      <c r="CX1296" s="1">
        <v>0</v>
      </c>
      <c r="CY1296" s="1">
        <v>0</v>
      </c>
    </row>
    <row r="1297" spans="1:103">
      <c r="A1297" s="1">
        <v>410</v>
      </c>
      <c r="B1297" s="1" t="s">
        <v>101</v>
      </c>
      <c r="C1297" s="1">
        <v>410549</v>
      </c>
      <c r="D1297" s="1" t="s">
        <v>102</v>
      </c>
      <c r="E1297" s="1">
        <v>8377</v>
      </c>
      <c r="F1297" s="1" t="s">
        <v>372</v>
      </c>
      <c r="G1297" s="1" t="s">
        <v>419</v>
      </c>
      <c r="I1297" s="1" t="s">
        <v>419</v>
      </c>
      <c r="K1297" s="1">
        <v>1451</v>
      </c>
      <c r="L1297" s="1">
        <v>8</v>
      </c>
      <c r="M1297" s="1" t="s">
        <v>1790</v>
      </c>
      <c r="N1297" s="1" t="s">
        <v>433</v>
      </c>
      <c r="O1297" s="1" t="s">
        <v>428</v>
      </c>
      <c r="P1297" s="1" t="s">
        <v>221</v>
      </c>
      <c r="Q1297" s="1" t="s">
        <v>109</v>
      </c>
      <c r="R1297" s="1">
        <v>1</v>
      </c>
      <c r="S1297" s="1" t="s">
        <v>110</v>
      </c>
      <c r="T1297" s="1" t="s">
        <v>111</v>
      </c>
      <c r="U1297" s="1" t="s">
        <v>112</v>
      </c>
      <c r="V1297" s="1">
        <v>411</v>
      </c>
      <c r="Y1297" s="1">
        <v>410080</v>
      </c>
      <c r="Z1297" s="1" t="s">
        <v>113</v>
      </c>
      <c r="AG1297" s="1">
        <v>4</v>
      </c>
      <c r="AH1297" s="4">
        <v>42751</v>
      </c>
      <c r="AI1297" s="1">
        <v>57</v>
      </c>
      <c r="AM1297" s="1" t="s">
        <v>421</v>
      </c>
      <c r="AS1297" s="4">
        <v>42712</v>
      </c>
      <c r="AT1297" s="4">
        <v>42947</v>
      </c>
      <c r="AU1297" s="4">
        <v>43098</v>
      </c>
      <c r="AW1297" s="1">
        <v>26</v>
      </c>
      <c r="AY1297" s="1" t="s">
        <v>168</v>
      </c>
      <c r="BB1297" s="1">
        <v>0</v>
      </c>
      <c r="BC1297" s="1">
        <v>0</v>
      </c>
      <c r="BD1297" s="1">
        <v>26</v>
      </c>
      <c r="BE1297" s="1">
        <v>248.3</v>
      </c>
      <c r="BF1297" s="1" t="s">
        <v>117</v>
      </c>
      <c r="BG1297" s="1">
        <v>431612.8383</v>
      </c>
      <c r="BH1297" s="1">
        <v>6455.8</v>
      </c>
      <c r="BI1297" s="1">
        <v>9260.09</v>
      </c>
      <c r="BJ1297" s="1">
        <v>0</v>
      </c>
      <c r="BL1297" s="1">
        <v>0</v>
      </c>
      <c r="BN1297" s="1">
        <v>0</v>
      </c>
      <c r="BO1297" s="1">
        <v>0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>
        <v>26</v>
      </c>
      <c r="BV1297" s="1">
        <v>0</v>
      </c>
      <c r="BW1297" s="1">
        <v>0</v>
      </c>
      <c r="BX1297" s="1">
        <v>0</v>
      </c>
      <c r="BY1297" s="1">
        <v>0</v>
      </c>
      <c r="BZ1297" s="1">
        <v>0</v>
      </c>
      <c r="CA1297" s="1">
        <v>0</v>
      </c>
      <c r="CB1297" s="1">
        <v>0</v>
      </c>
      <c r="CC1297" s="1">
        <v>431612.8383</v>
      </c>
      <c r="CD1297" s="1">
        <v>1</v>
      </c>
      <c r="CE1297" s="1" t="s">
        <v>118</v>
      </c>
      <c r="CF1297" s="1" t="s">
        <v>1511</v>
      </c>
      <c r="CG1297" s="1" t="str">
        <f>"05"</f>
        <v>05</v>
      </c>
      <c r="CH1297" s="1" t="str">
        <f>"3"</f>
        <v>3</v>
      </c>
      <c r="CI1297" s="1" t="str">
        <f>"05"</f>
        <v>05</v>
      </c>
      <c r="CJ1297" s="1" t="s">
        <v>176</v>
      </c>
      <c r="CK1297" s="1" t="str">
        <f>"34"</f>
        <v>34</v>
      </c>
      <c r="CL1297" s="1" t="s">
        <v>148</v>
      </c>
      <c r="CW1297" s="1">
        <v>0</v>
      </c>
      <c r="CX1297" s="1">
        <v>0</v>
      </c>
      <c r="CY1297" s="1">
        <v>0</v>
      </c>
    </row>
    <row r="1298" spans="1:103">
      <c r="A1298" s="1">
        <v>410</v>
      </c>
      <c r="B1298" s="1" t="s">
        <v>138</v>
      </c>
      <c r="C1298" s="1">
        <v>410378</v>
      </c>
      <c r="D1298" s="1" t="s">
        <v>102</v>
      </c>
      <c r="E1298" s="1">
        <v>8673</v>
      </c>
      <c r="F1298" s="1" t="s">
        <v>191</v>
      </c>
      <c r="G1298" s="1" t="s">
        <v>192</v>
      </c>
      <c r="I1298" s="1" t="s">
        <v>192</v>
      </c>
      <c r="K1298" s="1">
        <v>69</v>
      </c>
      <c r="L1298" s="1">
        <v>69</v>
      </c>
      <c r="M1298" s="1" t="s">
        <v>1791</v>
      </c>
      <c r="N1298" s="1" t="s">
        <v>1792</v>
      </c>
      <c r="O1298" s="1" t="s">
        <v>508</v>
      </c>
      <c r="P1298" s="1" t="s">
        <v>1545</v>
      </c>
      <c r="Q1298" s="1" t="s">
        <v>109</v>
      </c>
      <c r="R1298" s="1">
        <v>1</v>
      </c>
      <c r="S1298" s="1" t="s">
        <v>110</v>
      </c>
      <c r="T1298" s="1" t="s">
        <v>111</v>
      </c>
      <c r="U1298" s="1" t="s">
        <v>112</v>
      </c>
      <c r="V1298" s="1">
        <v>411</v>
      </c>
      <c r="Y1298" s="1">
        <v>410080</v>
      </c>
      <c r="Z1298" s="1" t="s">
        <v>113</v>
      </c>
      <c r="AC1298" s="1" t="s">
        <v>114</v>
      </c>
      <c r="AD1298" s="4">
        <v>42818</v>
      </c>
      <c r="AG1298" s="1">
        <v>2</v>
      </c>
      <c r="AH1298" s="4">
        <v>42579</v>
      </c>
      <c r="AI1298" s="1">
        <v>57</v>
      </c>
      <c r="AS1298" s="4">
        <v>42548</v>
      </c>
      <c r="AT1298" s="4">
        <v>42885</v>
      </c>
      <c r="AU1298" s="4">
        <v>42663</v>
      </c>
      <c r="AW1298" s="1">
        <v>1</v>
      </c>
      <c r="AX1298" s="1">
        <v>408872</v>
      </c>
      <c r="AY1298" s="1" t="s">
        <v>116</v>
      </c>
      <c r="AZ1298" s="1">
        <v>999</v>
      </c>
      <c r="BA1298" s="1">
        <v>811</v>
      </c>
      <c r="BB1298" s="1">
        <v>0</v>
      </c>
      <c r="BC1298" s="1">
        <v>0</v>
      </c>
      <c r="BD1298" s="1">
        <v>1</v>
      </c>
      <c r="BE1298" s="1">
        <v>69077</v>
      </c>
      <c r="BF1298" s="1" t="s">
        <v>146</v>
      </c>
      <c r="BG1298" s="1">
        <v>69077</v>
      </c>
      <c r="BH1298" s="1">
        <v>1075.68</v>
      </c>
      <c r="BI1298" s="1">
        <v>1482.02</v>
      </c>
      <c r="BJ1298" s="1">
        <v>0</v>
      </c>
      <c r="BL1298" s="1">
        <v>0</v>
      </c>
      <c r="BN1298" s="1">
        <v>0</v>
      </c>
      <c r="BO1298" s="1">
        <v>0</v>
      </c>
      <c r="BP1298" s="1">
        <v>0</v>
      </c>
      <c r="BQ1298" s="1">
        <v>0</v>
      </c>
      <c r="BR1298" s="1">
        <v>0</v>
      </c>
      <c r="BS1298" s="1">
        <v>0</v>
      </c>
      <c r="BT1298" s="1">
        <v>0</v>
      </c>
      <c r="BU1298" s="1">
        <v>1</v>
      </c>
      <c r="BV1298" s="1">
        <v>0</v>
      </c>
      <c r="BW1298" s="1">
        <v>0</v>
      </c>
      <c r="BX1298" s="1">
        <v>0</v>
      </c>
      <c r="BY1298" s="1">
        <v>0</v>
      </c>
      <c r="BZ1298" s="1">
        <v>0</v>
      </c>
      <c r="CA1298" s="1">
        <v>0</v>
      </c>
      <c r="CB1298" s="1">
        <v>0</v>
      </c>
      <c r="CC1298" s="1">
        <v>69077</v>
      </c>
      <c r="CD1298" s="1">
        <v>1</v>
      </c>
      <c r="CE1298" s="1" t="s">
        <v>118</v>
      </c>
      <c r="CF1298" s="1" t="s">
        <v>1511</v>
      </c>
      <c r="CG1298" s="1" t="str">
        <f>"05"</f>
        <v>05</v>
      </c>
      <c r="CH1298" s="1" t="str">
        <f>"3"</f>
        <v>3</v>
      </c>
      <c r="CI1298" s="1" t="str">
        <f t="shared" ref="CI1298:CI1325" si="258">"07"</f>
        <v>07</v>
      </c>
      <c r="CJ1298" s="1" t="s">
        <v>120</v>
      </c>
      <c r="CK1298" s="1" t="str">
        <f t="shared" ref="CK1298:CK1302" si="259">"02"</f>
        <v>02</v>
      </c>
      <c r="CL1298" s="1" t="s">
        <v>121</v>
      </c>
      <c r="CW1298" s="1">
        <v>0</v>
      </c>
      <c r="CX1298" s="1">
        <v>0</v>
      </c>
      <c r="CY1298" s="1">
        <v>0</v>
      </c>
    </row>
    <row r="1299" spans="1:103">
      <c r="A1299" s="1">
        <v>410</v>
      </c>
      <c r="B1299" s="1" t="s">
        <v>138</v>
      </c>
      <c r="C1299" s="1">
        <v>410403</v>
      </c>
      <c r="D1299" s="1" t="s">
        <v>102</v>
      </c>
      <c r="E1299" s="1">
        <v>8673</v>
      </c>
      <c r="F1299" s="1" t="s">
        <v>191</v>
      </c>
      <c r="G1299" s="1" t="s">
        <v>192</v>
      </c>
      <c r="I1299" s="1" t="s">
        <v>192</v>
      </c>
      <c r="K1299" s="1">
        <v>69</v>
      </c>
      <c r="L1299" s="1">
        <v>607</v>
      </c>
      <c r="M1299" s="1" t="s">
        <v>1791</v>
      </c>
      <c r="N1299" s="1" t="s">
        <v>1792</v>
      </c>
      <c r="O1299" s="1" t="s">
        <v>508</v>
      </c>
      <c r="P1299" s="1" t="s">
        <v>1545</v>
      </c>
      <c r="Q1299" s="1" t="s">
        <v>109</v>
      </c>
      <c r="R1299" s="1">
        <v>1</v>
      </c>
      <c r="S1299" s="1" t="s">
        <v>110</v>
      </c>
      <c r="T1299" s="1" t="s">
        <v>111</v>
      </c>
      <c r="U1299" s="1" t="s">
        <v>112</v>
      </c>
      <c r="V1299" s="1">
        <v>411</v>
      </c>
      <c r="Y1299" s="1">
        <v>410080</v>
      </c>
      <c r="Z1299" s="1" t="s">
        <v>113</v>
      </c>
      <c r="AC1299" s="1" t="s">
        <v>114</v>
      </c>
      <c r="AD1299" s="4">
        <v>42818</v>
      </c>
      <c r="AG1299" s="1">
        <v>1</v>
      </c>
      <c r="AH1299" s="4">
        <v>42558</v>
      </c>
      <c r="AI1299" s="1">
        <v>57</v>
      </c>
      <c r="AS1299" s="4">
        <v>42727</v>
      </c>
      <c r="AT1299" s="4">
        <v>42885</v>
      </c>
      <c r="AU1299" s="4">
        <v>42769</v>
      </c>
      <c r="AW1299" s="1">
        <v>1</v>
      </c>
      <c r="AX1299" s="1">
        <v>408873</v>
      </c>
      <c r="AY1299" s="1" t="s">
        <v>116</v>
      </c>
      <c r="AZ1299" s="1">
        <v>999</v>
      </c>
      <c r="BA1299" s="1">
        <v>811</v>
      </c>
      <c r="BB1299" s="1">
        <v>0</v>
      </c>
      <c r="BC1299" s="1">
        <v>0</v>
      </c>
      <c r="BD1299" s="1">
        <v>1</v>
      </c>
      <c r="BE1299" s="1">
        <v>69077</v>
      </c>
      <c r="BF1299" s="1" t="s">
        <v>146</v>
      </c>
      <c r="BG1299" s="1">
        <v>69077</v>
      </c>
      <c r="BH1299" s="1">
        <v>1075.68</v>
      </c>
      <c r="BI1299" s="1">
        <v>1482.02</v>
      </c>
      <c r="BJ1299" s="1">
        <v>0</v>
      </c>
      <c r="BL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S1299" s="1">
        <v>0</v>
      </c>
      <c r="BT1299" s="1">
        <v>0</v>
      </c>
      <c r="BU1299" s="1">
        <v>1</v>
      </c>
      <c r="BV1299" s="1">
        <v>0</v>
      </c>
      <c r="BW1299" s="1">
        <v>0</v>
      </c>
      <c r="BX1299" s="1">
        <v>0</v>
      </c>
      <c r="BY1299" s="1">
        <v>0</v>
      </c>
      <c r="BZ1299" s="1">
        <v>0</v>
      </c>
      <c r="CA1299" s="1">
        <v>0</v>
      </c>
      <c r="CB1299" s="1">
        <v>0</v>
      </c>
      <c r="CC1299" s="1">
        <v>69077</v>
      </c>
      <c r="CD1299" s="1">
        <v>1</v>
      </c>
      <c r="CE1299" s="1" t="s">
        <v>118</v>
      </c>
      <c r="CF1299" s="1" t="s">
        <v>1511</v>
      </c>
      <c r="CG1299" s="1" t="str">
        <f>"05"</f>
        <v>05</v>
      </c>
      <c r="CH1299" s="1" t="str">
        <f>"3"</f>
        <v>3</v>
      </c>
      <c r="CI1299" s="1" t="str">
        <f>"07"</f>
        <v>07</v>
      </c>
      <c r="CJ1299" s="1" t="s">
        <v>120</v>
      </c>
      <c r="CK1299" s="1" t="str">
        <f>"02"</f>
        <v>02</v>
      </c>
      <c r="CL1299" s="1" t="s">
        <v>121</v>
      </c>
      <c r="CW1299" s="1">
        <v>0</v>
      </c>
      <c r="CX1299" s="1">
        <v>0</v>
      </c>
      <c r="CY1299" s="1">
        <v>0</v>
      </c>
    </row>
    <row r="1300" spans="1:103">
      <c r="A1300" s="1">
        <v>410</v>
      </c>
      <c r="B1300" s="1" t="s">
        <v>138</v>
      </c>
      <c r="C1300" s="1">
        <v>410404</v>
      </c>
      <c r="D1300" s="1" t="s">
        <v>102</v>
      </c>
      <c r="E1300" s="1">
        <v>8673</v>
      </c>
      <c r="F1300" s="1" t="s">
        <v>191</v>
      </c>
      <c r="G1300" s="1" t="s">
        <v>192</v>
      </c>
      <c r="I1300" s="1" t="s">
        <v>192</v>
      </c>
      <c r="K1300" s="1">
        <v>69</v>
      </c>
      <c r="L1300" s="1">
        <v>380</v>
      </c>
      <c r="M1300" s="1" t="s">
        <v>1791</v>
      </c>
      <c r="N1300" s="1" t="s">
        <v>1792</v>
      </c>
      <c r="O1300" s="1" t="s">
        <v>508</v>
      </c>
      <c r="P1300" s="1" t="s">
        <v>1545</v>
      </c>
      <c r="Q1300" s="1" t="s">
        <v>109</v>
      </c>
      <c r="R1300" s="1">
        <v>1</v>
      </c>
      <c r="S1300" s="1" t="s">
        <v>110</v>
      </c>
      <c r="T1300" s="1" t="s">
        <v>111</v>
      </c>
      <c r="U1300" s="1" t="s">
        <v>112</v>
      </c>
      <c r="V1300" s="1">
        <v>411</v>
      </c>
      <c r="Y1300" s="1">
        <v>410080</v>
      </c>
      <c r="Z1300" s="1" t="s">
        <v>113</v>
      </c>
      <c r="AG1300" s="1">
        <v>1</v>
      </c>
      <c r="AH1300" s="4">
        <v>42559</v>
      </c>
      <c r="AI1300" s="1">
        <v>57</v>
      </c>
      <c r="AS1300" s="4">
        <v>42727</v>
      </c>
      <c r="AT1300" s="4">
        <v>42886</v>
      </c>
      <c r="AU1300" s="4">
        <v>42745</v>
      </c>
      <c r="AW1300" s="1">
        <v>1</v>
      </c>
      <c r="AY1300" s="1" t="s">
        <v>116</v>
      </c>
      <c r="BB1300" s="1">
        <v>0</v>
      </c>
      <c r="BC1300" s="1">
        <v>0</v>
      </c>
      <c r="BD1300" s="1">
        <v>1</v>
      </c>
      <c r="BE1300" s="1">
        <v>69077</v>
      </c>
      <c r="BF1300" s="1" t="s">
        <v>146</v>
      </c>
      <c r="BG1300" s="1">
        <v>69077</v>
      </c>
      <c r="BH1300" s="1">
        <v>1075.68</v>
      </c>
      <c r="BI1300" s="1">
        <v>1482.02</v>
      </c>
      <c r="BJ1300" s="1">
        <v>0</v>
      </c>
      <c r="BL1300" s="1">
        <v>0</v>
      </c>
      <c r="BN1300" s="1">
        <v>0</v>
      </c>
      <c r="BO1300" s="1">
        <v>0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>
        <v>1</v>
      </c>
      <c r="BV1300" s="1">
        <v>0</v>
      </c>
      <c r="BW1300" s="1">
        <v>0</v>
      </c>
      <c r="BX1300" s="1">
        <v>0</v>
      </c>
      <c r="BY1300" s="1">
        <v>0</v>
      </c>
      <c r="BZ1300" s="1">
        <v>0</v>
      </c>
      <c r="CA1300" s="1">
        <v>0</v>
      </c>
      <c r="CB1300" s="1">
        <v>0</v>
      </c>
      <c r="CC1300" s="1">
        <v>69077</v>
      </c>
      <c r="CD1300" s="1">
        <v>1</v>
      </c>
      <c r="CE1300" s="1" t="s">
        <v>118</v>
      </c>
      <c r="CF1300" s="1" t="s">
        <v>1511</v>
      </c>
      <c r="CG1300" s="1" t="str">
        <f>"05"</f>
        <v>05</v>
      </c>
      <c r="CH1300" s="1" t="str">
        <f>"3"</f>
        <v>3</v>
      </c>
      <c r="CI1300" s="1" t="str">
        <f>"07"</f>
        <v>07</v>
      </c>
      <c r="CJ1300" s="1" t="s">
        <v>120</v>
      </c>
      <c r="CK1300" s="1" t="str">
        <f>"02"</f>
        <v>02</v>
      </c>
      <c r="CL1300" s="1" t="s">
        <v>121</v>
      </c>
      <c r="CW1300" s="1">
        <v>0</v>
      </c>
      <c r="CX1300" s="1">
        <v>0</v>
      </c>
      <c r="CY1300" s="1">
        <v>0</v>
      </c>
    </row>
    <row r="1301" spans="1:103">
      <c r="A1301" s="1">
        <v>410</v>
      </c>
      <c r="B1301" s="1" t="s">
        <v>138</v>
      </c>
      <c r="C1301" s="1">
        <v>410403</v>
      </c>
      <c r="D1301" s="1" t="s">
        <v>102</v>
      </c>
      <c r="E1301" s="1">
        <v>8673</v>
      </c>
      <c r="F1301" s="1" t="s">
        <v>191</v>
      </c>
      <c r="G1301" s="1" t="s">
        <v>192</v>
      </c>
      <c r="I1301" s="1" t="s">
        <v>192</v>
      </c>
      <c r="K1301" s="1">
        <v>570</v>
      </c>
      <c r="L1301" s="1">
        <v>570</v>
      </c>
      <c r="M1301" s="1" t="s">
        <v>1793</v>
      </c>
      <c r="N1301" s="1" t="s">
        <v>1794</v>
      </c>
      <c r="O1301" s="1" t="s">
        <v>508</v>
      </c>
      <c r="P1301" s="1" t="s">
        <v>1545</v>
      </c>
      <c r="Q1301" s="1" t="s">
        <v>109</v>
      </c>
      <c r="R1301" s="1">
        <v>1</v>
      </c>
      <c r="S1301" s="1" t="s">
        <v>110</v>
      </c>
      <c r="T1301" s="1" t="s">
        <v>111</v>
      </c>
      <c r="U1301" s="1" t="s">
        <v>112</v>
      </c>
      <c r="V1301" s="1">
        <v>411</v>
      </c>
      <c r="Y1301" s="1">
        <v>410080</v>
      </c>
      <c r="Z1301" s="1" t="s">
        <v>113</v>
      </c>
      <c r="AG1301" s="1">
        <v>1</v>
      </c>
      <c r="AH1301" s="4">
        <v>42558</v>
      </c>
      <c r="AI1301" s="1">
        <v>57</v>
      </c>
      <c r="AS1301" s="4">
        <v>42558</v>
      </c>
      <c r="AT1301" s="4">
        <v>42885</v>
      </c>
      <c r="AU1301" s="4">
        <v>42745</v>
      </c>
      <c r="AW1301" s="1">
        <v>1</v>
      </c>
      <c r="AY1301" s="1" t="s">
        <v>116</v>
      </c>
      <c r="BB1301" s="1">
        <v>0</v>
      </c>
      <c r="BC1301" s="1">
        <v>0</v>
      </c>
      <c r="BD1301" s="1">
        <v>1</v>
      </c>
      <c r="BE1301" s="1">
        <v>69077</v>
      </c>
      <c r="BF1301" s="1" t="s">
        <v>146</v>
      </c>
      <c r="BG1301" s="1">
        <v>69077</v>
      </c>
      <c r="BH1301" s="1">
        <v>1075.68</v>
      </c>
      <c r="BI1301" s="1">
        <v>1482.02</v>
      </c>
      <c r="BJ1301" s="1">
        <v>0</v>
      </c>
      <c r="BL1301" s="1">
        <v>0</v>
      </c>
      <c r="BN1301" s="1">
        <v>0</v>
      </c>
      <c r="BO1301" s="1">
        <v>0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>
        <v>1</v>
      </c>
      <c r="BV1301" s="1">
        <v>0</v>
      </c>
      <c r="BW1301" s="1">
        <v>0</v>
      </c>
      <c r="BX1301" s="1">
        <v>0</v>
      </c>
      <c r="BY1301" s="1">
        <v>0</v>
      </c>
      <c r="BZ1301" s="1">
        <v>0</v>
      </c>
      <c r="CA1301" s="1">
        <v>0</v>
      </c>
      <c r="CB1301" s="1">
        <v>0</v>
      </c>
      <c r="CC1301" s="1">
        <v>69077</v>
      </c>
      <c r="CD1301" s="1">
        <v>1</v>
      </c>
      <c r="CE1301" s="1" t="s">
        <v>118</v>
      </c>
      <c r="CF1301" s="1" t="s">
        <v>1511</v>
      </c>
      <c r="CG1301" s="1" t="str">
        <f>"05"</f>
        <v>05</v>
      </c>
      <c r="CH1301" s="1" t="str">
        <f>"3"</f>
        <v>3</v>
      </c>
      <c r="CI1301" s="1" t="str">
        <f>"07"</f>
        <v>07</v>
      </c>
      <c r="CJ1301" s="1" t="s">
        <v>120</v>
      </c>
      <c r="CK1301" s="1" t="str">
        <f>"02"</f>
        <v>02</v>
      </c>
      <c r="CL1301" s="1" t="s">
        <v>121</v>
      </c>
      <c r="CW1301" s="1">
        <v>0</v>
      </c>
      <c r="CX1301" s="1">
        <v>0</v>
      </c>
      <c r="CY1301" s="1">
        <v>0</v>
      </c>
    </row>
    <row r="1302" spans="1:103">
      <c r="A1302" s="1">
        <v>410</v>
      </c>
      <c r="B1302" s="1" t="s">
        <v>297</v>
      </c>
      <c r="C1302" s="1">
        <v>40095</v>
      </c>
      <c r="D1302" s="1" t="s">
        <v>102</v>
      </c>
      <c r="E1302" s="1" t="s">
        <v>298</v>
      </c>
      <c r="F1302" s="1" t="s">
        <v>299</v>
      </c>
      <c r="G1302" s="1" t="s">
        <v>1527</v>
      </c>
      <c r="H1302" s="1" t="s">
        <v>301</v>
      </c>
      <c r="I1302" s="1">
        <v>901441</v>
      </c>
      <c r="K1302" s="1">
        <v>55</v>
      </c>
      <c r="L1302" s="1">
        <v>9</v>
      </c>
      <c r="M1302" s="1" t="s">
        <v>1795</v>
      </c>
      <c r="N1302" s="1" t="s">
        <v>1796</v>
      </c>
      <c r="O1302" s="1" t="s">
        <v>498</v>
      </c>
      <c r="P1302" s="1" t="s">
        <v>1545</v>
      </c>
      <c r="Q1302" s="1" t="s">
        <v>109</v>
      </c>
      <c r="R1302" s="1">
        <v>1</v>
      </c>
      <c r="S1302" s="1" t="s">
        <v>110</v>
      </c>
      <c r="T1302" s="1" t="s">
        <v>111</v>
      </c>
      <c r="U1302" s="1" t="s">
        <v>112</v>
      </c>
      <c r="V1302" s="1">
        <v>411</v>
      </c>
      <c r="Y1302" s="1">
        <v>2743</v>
      </c>
      <c r="Z1302" s="1" t="s">
        <v>304</v>
      </c>
      <c r="AG1302" s="1">
        <v>1</v>
      </c>
      <c r="AH1302" s="4">
        <v>42713</v>
      </c>
      <c r="AI1302" s="1">
        <v>1</v>
      </c>
      <c r="AS1302" s="4">
        <v>42709</v>
      </c>
      <c r="AT1302" s="4">
        <v>42941</v>
      </c>
      <c r="AU1302" s="4">
        <v>42853</v>
      </c>
      <c r="AW1302" s="1">
        <v>16</v>
      </c>
      <c r="AX1302" s="1">
        <v>409184</v>
      </c>
      <c r="AY1302" s="1" t="s">
        <v>116</v>
      </c>
      <c r="AZ1302" s="1">
        <v>999</v>
      </c>
      <c r="BA1302" s="1">
        <v>810</v>
      </c>
      <c r="BB1302" s="1">
        <v>0</v>
      </c>
      <c r="BC1302" s="1">
        <v>0</v>
      </c>
      <c r="BD1302" s="1">
        <v>16</v>
      </c>
      <c r="BE1302" s="1">
        <v>171.13</v>
      </c>
      <c r="BF1302" s="1" t="s">
        <v>117</v>
      </c>
      <c r="BG1302" s="1">
        <v>187629.6701</v>
      </c>
      <c r="BH1302" s="1">
        <v>2738.08</v>
      </c>
      <c r="BI1302" s="1">
        <v>4025.52</v>
      </c>
      <c r="BJ1302" s="1">
        <v>0</v>
      </c>
      <c r="BL1302" s="1">
        <v>0</v>
      </c>
      <c r="BN1302" s="1">
        <v>0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>
        <v>16</v>
      </c>
      <c r="BV1302" s="1">
        <v>0</v>
      </c>
      <c r="BW1302" s="1">
        <v>0</v>
      </c>
      <c r="BX1302" s="1">
        <v>0</v>
      </c>
      <c r="BY1302" s="1">
        <v>0</v>
      </c>
      <c r="BZ1302" s="1">
        <v>0</v>
      </c>
      <c r="CA1302" s="1">
        <v>0</v>
      </c>
      <c r="CB1302" s="1">
        <v>0</v>
      </c>
      <c r="CC1302" s="1">
        <v>187629.6701</v>
      </c>
      <c r="CD1302" s="1">
        <v>1</v>
      </c>
      <c r="CE1302" s="1" t="s">
        <v>118</v>
      </c>
      <c r="CF1302" s="1" t="s">
        <v>1511</v>
      </c>
      <c r="CG1302" s="1" t="str">
        <f>"05"</f>
        <v>05</v>
      </c>
      <c r="CH1302" s="1" t="str">
        <f>"3"</f>
        <v>3</v>
      </c>
      <c r="CI1302" s="1" t="str">
        <f>"07"</f>
        <v>07</v>
      </c>
      <c r="CJ1302" s="1" t="s">
        <v>120</v>
      </c>
      <c r="CK1302" s="1" t="str">
        <f>"02"</f>
        <v>02</v>
      </c>
      <c r="CL1302" s="1" t="s">
        <v>129</v>
      </c>
      <c r="CW1302" s="1">
        <v>0</v>
      </c>
      <c r="CX1302" s="1">
        <v>0</v>
      </c>
      <c r="CY1302" s="1">
        <v>0</v>
      </c>
    </row>
    <row r="1303" spans="1:103">
      <c r="A1303" s="1">
        <v>410</v>
      </c>
      <c r="B1303" s="1" t="s">
        <v>138</v>
      </c>
      <c r="C1303" s="1">
        <v>410404</v>
      </c>
      <c r="D1303" s="1" t="s">
        <v>102</v>
      </c>
      <c r="E1303" s="1">
        <v>8673</v>
      </c>
      <c r="F1303" s="1" t="s">
        <v>191</v>
      </c>
      <c r="G1303" s="1" t="s">
        <v>192</v>
      </c>
      <c r="I1303" s="1" t="s">
        <v>192</v>
      </c>
      <c r="K1303" s="1">
        <v>292</v>
      </c>
      <c r="L1303" s="1">
        <v>292</v>
      </c>
      <c r="M1303" s="1" t="s">
        <v>1797</v>
      </c>
      <c r="N1303" s="1" t="s">
        <v>1798</v>
      </c>
      <c r="O1303" s="1" t="s">
        <v>508</v>
      </c>
      <c r="P1303" s="1" t="s">
        <v>1545</v>
      </c>
      <c r="Q1303" s="1" t="s">
        <v>109</v>
      </c>
      <c r="R1303" s="1">
        <v>1</v>
      </c>
      <c r="S1303" s="1" t="s">
        <v>110</v>
      </c>
      <c r="T1303" s="1" t="s">
        <v>111</v>
      </c>
      <c r="U1303" s="1" t="s">
        <v>112</v>
      </c>
      <c r="V1303" s="1">
        <v>411</v>
      </c>
      <c r="Y1303" s="1">
        <v>410080</v>
      </c>
      <c r="Z1303" s="1" t="s">
        <v>113</v>
      </c>
      <c r="AG1303" s="1">
        <v>1</v>
      </c>
      <c r="AH1303" s="4">
        <v>42559</v>
      </c>
      <c r="AI1303" s="1">
        <v>57</v>
      </c>
      <c r="AS1303" s="4">
        <v>42558</v>
      </c>
      <c r="AT1303" s="4">
        <v>42886</v>
      </c>
      <c r="AU1303" s="4">
        <v>42746</v>
      </c>
      <c r="AW1303" s="1">
        <v>1</v>
      </c>
      <c r="AY1303" s="1" t="s">
        <v>116</v>
      </c>
      <c r="BB1303" s="1">
        <v>0</v>
      </c>
      <c r="BC1303" s="1">
        <v>0</v>
      </c>
      <c r="BD1303" s="1">
        <v>1</v>
      </c>
      <c r="BE1303" s="1">
        <v>71448</v>
      </c>
      <c r="BF1303" s="1" t="s">
        <v>146</v>
      </c>
      <c r="BG1303" s="1">
        <v>71448</v>
      </c>
      <c r="BH1303" s="1">
        <v>1112.6</v>
      </c>
      <c r="BI1303" s="1">
        <v>1532.89</v>
      </c>
      <c r="BJ1303" s="1">
        <v>0</v>
      </c>
      <c r="BL1303" s="1">
        <v>0</v>
      </c>
      <c r="BN1303" s="1">
        <v>0</v>
      </c>
      <c r="BO1303" s="1">
        <v>0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>
        <v>1</v>
      </c>
      <c r="BV1303" s="1">
        <v>0</v>
      </c>
      <c r="BW1303" s="1">
        <v>0</v>
      </c>
      <c r="BX1303" s="1">
        <v>0</v>
      </c>
      <c r="BY1303" s="1">
        <v>0</v>
      </c>
      <c r="BZ1303" s="1">
        <v>0</v>
      </c>
      <c r="CA1303" s="1">
        <v>0</v>
      </c>
      <c r="CB1303" s="1">
        <v>0</v>
      </c>
      <c r="CC1303" s="1">
        <v>71448</v>
      </c>
      <c r="CD1303" s="1">
        <v>1</v>
      </c>
      <c r="CE1303" s="1" t="s">
        <v>118</v>
      </c>
      <c r="CF1303" s="1" t="s">
        <v>1511</v>
      </c>
      <c r="CG1303" s="1" t="str">
        <f>"05"</f>
        <v>05</v>
      </c>
      <c r="CH1303" s="1" t="str">
        <f>"3"</f>
        <v>3</v>
      </c>
      <c r="CI1303" s="1" t="str">
        <f>"07"</f>
        <v>07</v>
      </c>
      <c r="CJ1303" s="1" t="s">
        <v>120</v>
      </c>
      <c r="CK1303" s="1" t="str">
        <f t="shared" ref="CK1303:CK1311" si="260">"05"</f>
        <v>05</v>
      </c>
      <c r="CL1303" s="1" t="s">
        <v>121</v>
      </c>
      <c r="CW1303" s="1">
        <v>0</v>
      </c>
      <c r="CX1303" s="1">
        <v>0</v>
      </c>
      <c r="CY1303" s="1">
        <v>0</v>
      </c>
    </row>
    <row r="1304" spans="1:103">
      <c r="A1304" s="1">
        <v>410</v>
      </c>
      <c r="B1304" s="1" t="s">
        <v>138</v>
      </c>
      <c r="C1304" s="1">
        <v>410403</v>
      </c>
      <c r="D1304" s="1" t="s">
        <v>102</v>
      </c>
      <c r="E1304" s="1">
        <v>8673</v>
      </c>
      <c r="F1304" s="1" t="s">
        <v>191</v>
      </c>
      <c r="G1304" s="1" t="s">
        <v>192</v>
      </c>
      <c r="I1304" s="1" t="s">
        <v>192</v>
      </c>
      <c r="K1304" s="1">
        <v>293</v>
      </c>
      <c r="L1304" s="1">
        <v>293</v>
      </c>
      <c r="M1304" s="1" t="s">
        <v>1799</v>
      </c>
      <c r="N1304" s="1" t="s">
        <v>1800</v>
      </c>
      <c r="O1304" s="1" t="s">
        <v>508</v>
      </c>
      <c r="P1304" s="1" t="s">
        <v>1545</v>
      </c>
      <c r="Q1304" s="1" t="s">
        <v>109</v>
      </c>
      <c r="R1304" s="1">
        <v>1</v>
      </c>
      <c r="S1304" s="1" t="s">
        <v>110</v>
      </c>
      <c r="T1304" s="1" t="s">
        <v>111</v>
      </c>
      <c r="U1304" s="1" t="s">
        <v>112</v>
      </c>
      <c r="V1304" s="1">
        <v>411</v>
      </c>
      <c r="Y1304" s="1">
        <v>410080</v>
      </c>
      <c r="Z1304" s="1" t="s">
        <v>113</v>
      </c>
      <c r="AG1304" s="1">
        <v>1</v>
      </c>
      <c r="AH1304" s="4">
        <v>42558</v>
      </c>
      <c r="AI1304" s="1">
        <v>57</v>
      </c>
      <c r="AS1304" s="4">
        <v>42558</v>
      </c>
      <c r="AT1304" s="4">
        <v>42885</v>
      </c>
      <c r="AU1304" s="4">
        <v>42745</v>
      </c>
      <c r="AW1304" s="1">
        <v>1</v>
      </c>
      <c r="AY1304" s="1" t="s">
        <v>116</v>
      </c>
      <c r="BB1304" s="1">
        <v>0</v>
      </c>
      <c r="BC1304" s="1">
        <v>0</v>
      </c>
      <c r="BD1304" s="1">
        <v>1</v>
      </c>
      <c r="BE1304" s="1">
        <v>71448</v>
      </c>
      <c r="BF1304" s="1" t="s">
        <v>146</v>
      </c>
      <c r="BG1304" s="1">
        <v>71448</v>
      </c>
      <c r="BH1304" s="1">
        <v>1112.6</v>
      </c>
      <c r="BI1304" s="1">
        <v>1532.89</v>
      </c>
      <c r="BJ1304" s="1">
        <v>0</v>
      </c>
      <c r="BL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>
        <v>0</v>
      </c>
      <c r="BT1304" s="1">
        <v>0</v>
      </c>
      <c r="BU1304" s="1">
        <v>1</v>
      </c>
      <c r="BV1304" s="1">
        <v>0</v>
      </c>
      <c r="BW1304" s="1">
        <v>0</v>
      </c>
      <c r="BX1304" s="1">
        <v>0</v>
      </c>
      <c r="BY1304" s="1">
        <v>0</v>
      </c>
      <c r="BZ1304" s="1">
        <v>0</v>
      </c>
      <c r="CA1304" s="1">
        <v>0</v>
      </c>
      <c r="CB1304" s="1">
        <v>0</v>
      </c>
      <c r="CC1304" s="1">
        <v>71448</v>
      </c>
      <c r="CD1304" s="1">
        <v>1</v>
      </c>
      <c r="CE1304" s="1" t="s">
        <v>118</v>
      </c>
      <c r="CF1304" s="1" t="s">
        <v>1511</v>
      </c>
      <c r="CG1304" s="1" t="str">
        <f>"05"</f>
        <v>05</v>
      </c>
      <c r="CH1304" s="1" t="str">
        <f>"3"</f>
        <v>3</v>
      </c>
      <c r="CI1304" s="1" t="str">
        <f>"07"</f>
        <v>07</v>
      </c>
      <c r="CJ1304" s="1" t="s">
        <v>120</v>
      </c>
      <c r="CK1304" s="1" t="str">
        <f>"05"</f>
        <v>05</v>
      </c>
      <c r="CL1304" s="1" t="s">
        <v>121</v>
      </c>
      <c r="CW1304" s="1">
        <v>0</v>
      </c>
      <c r="CX1304" s="1">
        <v>0</v>
      </c>
      <c r="CY1304" s="1">
        <v>0</v>
      </c>
    </row>
    <row r="1305" spans="1:103">
      <c r="A1305" s="1">
        <v>410</v>
      </c>
      <c r="B1305" s="1" t="s">
        <v>138</v>
      </c>
      <c r="C1305" s="1">
        <v>410403</v>
      </c>
      <c r="D1305" s="1" t="s">
        <v>102</v>
      </c>
      <c r="E1305" s="1">
        <v>8673</v>
      </c>
      <c r="F1305" s="1" t="s">
        <v>191</v>
      </c>
      <c r="G1305" s="1" t="s">
        <v>192</v>
      </c>
      <c r="I1305" s="1" t="s">
        <v>192</v>
      </c>
      <c r="K1305" s="1">
        <v>294</v>
      </c>
      <c r="L1305" s="1">
        <v>294</v>
      </c>
      <c r="M1305" s="1" t="s">
        <v>1799</v>
      </c>
      <c r="N1305" s="1" t="s">
        <v>1800</v>
      </c>
      <c r="O1305" s="1" t="s">
        <v>508</v>
      </c>
      <c r="P1305" s="1" t="s">
        <v>1545</v>
      </c>
      <c r="Q1305" s="1" t="s">
        <v>109</v>
      </c>
      <c r="R1305" s="1">
        <v>1</v>
      </c>
      <c r="S1305" s="1" t="s">
        <v>110</v>
      </c>
      <c r="T1305" s="1" t="s">
        <v>111</v>
      </c>
      <c r="U1305" s="1" t="s">
        <v>112</v>
      </c>
      <c r="V1305" s="1">
        <v>411</v>
      </c>
      <c r="Y1305" s="1">
        <v>410080</v>
      </c>
      <c r="Z1305" s="1" t="s">
        <v>113</v>
      </c>
      <c r="AC1305" s="1" t="s">
        <v>114</v>
      </c>
      <c r="AD1305" s="4">
        <v>42823</v>
      </c>
      <c r="AG1305" s="1">
        <v>1</v>
      </c>
      <c r="AH1305" s="4">
        <v>42558</v>
      </c>
      <c r="AI1305" s="1">
        <v>57</v>
      </c>
      <c r="AS1305" s="4">
        <v>42558</v>
      </c>
      <c r="AT1305" s="4">
        <v>42885</v>
      </c>
      <c r="AU1305" s="4">
        <v>42745</v>
      </c>
      <c r="AW1305" s="1">
        <v>1</v>
      </c>
      <c r="AX1305" s="1">
        <v>408914</v>
      </c>
      <c r="AY1305" s="1" t="s">
        <v>116</v>
      </c>
      <c r="AZ1305" s="1">
        <v>999</v>
      </c>
      <c r="BA1305" s="1">
        <v>811</v>
      </c>
      <c r="BB1305" s="1">
        <v>0</v>
      </c>
      <c r="BC1305" s="1">
        <v>0</v>
      </c>
      <c r="BD1305" s="1">
        <v>1</v>
      </c>
      <c r="BE1305" s="1">
        <v>71448</v>
      </c>
      <c r="BF1305" s="1" t="s">
        <v>146</v>
      </c>
      <c r="BG1305" s="1">
        <v>71448</v>
      </c>
      <c r="BH1305" s="1">
        <v>1112.6</v>
      </c>
      <c r="BI1305" s="1">
        <v>1532.89</v>
      </c>
      <c r="BJ1305" s="1">
        <v>0</v>
      </c>
      <c r="BL1305" s="1">
        <v>0</v>
      </c>
      <c r="BN1305" s="1">
        <v>0</v>
      </c>
      <c r="BO1305" s="1">
        <v>0</v>
      </c>
      <c r="BP1305" s="1">
        <v>0</v>
      </c>
      <c r="BQ1305" s="1">
        <v>0</v>
      </c>
      <c r="BR1305" s="1">
        <v>0</v>
      </c>
      <c r="BS1305" s="1">
        <v>0</v>
      </c>
      <c r="BT1305" s="1">
        <v>0</v>
      </c>
      <c r="BU1305" s="1">
        <v>1</v>
      </c>
      <c r="BV1305" s="1">
        <v>0</v>
      </c>
      <c r="BW1305" s="1">
        <v>0</v>
      </c>
      <c r="BX1305" s="1">
        <v>0</v>
      </c>
      <c r="BY1305" s="1">
        <v>0</v>
      </c>
      <c r="BZ1305" s="1">
        <v>0</v>
      </c>
      <c r="CA1305" s="1">
        <v>0</v>
      </c>
      <c r="CB1305" s="1">
        <v>0</v>
      </c>
      <c r="CC1305" s="1">
        <v>71448</v>
      </c>
      <c r="CD1305" s="1">
        <v>1</v>
      </c>
      <c r="CE1305" s="1" t="s">
        <v>118</v>
      </c>
      <c r="CF1305" s="1" t="s">
        <v>1511</v>
      </c>
      <c r="CG1305" s="1" t="str">
        <f>"05"</f>
        <v>05</v>
      </c>
      <c r="CH1305" s="1" t="str">
        <f>"3"</f>
        <v>3</v>
      </c>
      <c r="CI1305" s="1" t="str">
        <f>"07"</f>
        <v>07</v>
      </c>
      <c r="CJ1305" s="1" t="s">
        <v>120</v>
      </c>
      <c r="CK1305" s="1" t="str">
        <f>"05"</f>
        <v>05</v>
      </c>
      <c r="CL1305" s="1" t="s">
        <v>121</v>
      </c>
      <c r="CW1305" s="1">
        <v>0</v>
      </c>
      <c r="CX1305" s="1">
        <v>0</v>
      </c>
      <c r="CY1305" s="1">
        <v>0</v>
      </c>
    </row>
    <row r="1306" spans="1:103">
      <c r="A1306" s="1">
        <v>410</v>
      </c>
      <c r="B1306" s="1" t="s">
        <v>138</v>
      </c>
      <c r="C1306" s="1">
        <v>410403</v>
      </c>
      <c r="D1306" s="1" t="s">
        <v>102</v>
      </c>
      <c r="E1306" s="1">
        <v>8673</v>
      </c>
      <c r="F1306" s="1" t="s">
        <v>191</v>
      </c>
      <c r="G1306" s="1" t="s">
        <v>192</v>
      </c>
      <c r="I1306" s="1" t="s">
        <v>192</v>
      </c>
      <c r="K1306" s="1">
        <v>311</v>
      </c>
      <c r="L1306" s="1">
        <v>311</v>
      </c>
      <c r="M1306" s="1" t="s">
        <v>1799</v>
      </c>
      <c r="N1306" s="1" t="s">
        <v>1800</v>
      </c>
      <c r="O1306" s="1" t="s">
        <v>508</v>
      </c>
      <c r="P1306" s="1" t="s">
        <v>1545</v>
      </c>
      <c r="Q1306" s="1" t="s">
        <v>109</v>
      </c>
      <c r="R1306" s="1">
        <v>1</v>
      </c>
      <c r="S1306" s="1" t="s">
        <v>110</v>
      </c>
      <c r="T1306" s="1" t="s">
        <v>111</v>
      </c>
      <c r="U1306" s="1" t="s">
        <v>112</v>
      </c>
      <c r="V1306" s="1">
        <v>411</v>
      </c>
      <c r="Y1306" s="1">
        <v>410080</v>
      </c>
      <c r="Z1306" s="1" t="s">
        <v>113</v>
      </c>
      <c r="AG1306" s="1">
        <v>1</v>
      </c>
      <c r="AH1306" s="4">
        <v>42558</v>
      </c>
      <c r="AI1306" s="1">
        <v>57</v>
      </c>
      <c r="AS1306" s="4">
        <v>42558</v>
      </c>
      <c r="AT1306" s="4">
        <v>42885</v>
      </c>
      <c r="AU1306" s="4">
        <v>42745</v>
      </c>
      <c r="AW1306" s="1">
        <v>1</v>
      </c>
      <c r="AY1306" s="1" t="s">
        <v>116</v>
      </c>
      <c r="BB1306" s="1">
        <v>0</v>
      </c>
      <c r="BC1306" s="1">
        <v>0</v>
      </c>
      <c r="BD1306" s="1">
        <v>1</v>
      </c>
      <c r="BE1306" s="1">
        <v>71448</v>
      </c>
      <c r="BF1306" s="1" t="s">
        <v>146</v>
      </c>
      <c r="BG1306" s="1">
        <v>71448</v>
      </c>
      <c r="BH1306" s="1">
        <v>1112.6</v>
      </c>
      <c r="BI1306" s="1">
        <v>1532.89</v>
      </c>
      <c r="BJ1306" s="1">
        <v>0</v>
      </c>
      <c r="BL1306" s="1">
        <v>0</v>
      </c>
      <c r="BN1306" s="1">
        <v>0</v>
      </c>
      <c r="BO1306" s="1">
        <v>0</v>
      </c>
      <c r="BP1306" s="1">
        <v>0</v>
      </c>
      <c r="BQ1306" s="1">
        <v>0</v>
      </c>
      <c r="BR1306" s="1">
        <v>0</v>
      </c>
      <c r="BS1306" s="1">
        <v>0</v>
      </c>
      <c r="BT1306" s="1">
        <v>0</v>
      </c>
      <c r="BU1306" s="1">
        <v>1</v>
      </c>
      <c r="BV1306" s="1">
        <v>0</v>
      </c>
      <c r="BW1306" s="1">
        <v>0</v>
      </c>
      <c r="BX1306" s="1">
        <v>0</v>
      </c>
      <c r="BY1306" s="1">
        <v>0</v>
      </c>
      <c r="BZ1306" s="1">
        <v>0</v>
      </c>
      <c r="CA1306" s="1">
        <v>0</v>
      </c>
      <c r="CB1306" s="1">
        <v>0</v>
      </c>
      <c r="CC1306" s="1">
        <v>71448</v>
      </c>
      <c r="CD1306" s="1">
        <v>1</v>
      </c>
      <c r="CE1306" s="1" t="s">
        <v>118</v>
      </c>
      <c r="CF1306" s="1" t="s">
        <v>1511</v>
      </c>
      <c r="CG1306" s="1" t="str">
        <f>"05"</f>
        <v>05</v>
      </c>
      <c r="CH1306" s="1" t="str">
        <f>"3"</f>
        <v>3</v>
      </c>
      <c r="CI1306" s="1" t="str">
        <f>"07"</f>
        <v>07</v>
      </c>
      <c r="CJ1306" s="1" t="s">
        <v>120</v>
      </c>
      <c r="CK1306" s="1" t="str">
        <f>"05"</f>
        <v>05</v>
      </c>
      <c r="CL1306" s="1" t="s">
        <v>121</v>
      </c>
      <c r="CW1306" s="1">
        <v>0</v>
      </c>
      <c r="CX1306" s="1">
        <v>0</v>
      </c>
      <c r="CY1306" s="1">
        <v>0</v>
      </c>
    </row>
    <row r="1307" spans="1:103">
      <c r="A1307" s="1">
        <v>410</v>
      </c>
      <c r="B1307" s="1" t="s">
        <v>138</v>
      </c>
      <c r="C1307" s="1">
        <v>410403</v>
      </c>
      <c r="D1307" s="1" t="s">
        <v>102</v>
      </c>
      <c r="E1307" s="1">
        <v>8673</v>
      </c>
      <c r="F1307" s="1" t="s">
        <v>191</v>
      </c>
      <c r="G1307" s="1" t="s">
        <v>192</v>
      </c>
      <c r="I1307" s="1" t="s">
        <v>192</v>
      </c>
      <c r="K1307" s="1">
        <v>623</v>
      </c>
      <c r="L1307" s="1">
        <v>653</v>
      </c>
      <c r="M1307" s="1" t="s">
        <v>1799</v>
      </c>
      <c r="N1307" s="1" t="s">
        <v>1800</v>
      </c>
      <c r="O1307" s="1" t="s">
        <v>508</v>
      </c>
      <c r="P1307" s="1" t="s">
        <v>1545</v>
      </c>
      <c r="Q1307" s="1" t="s">
        <v>109</v>
      </c>
      <c r="R1307" s="1">
        <v>1</v>
      </c>
      <c r="S1307" s="1" t="s">
        <v>110</v>
      </c>
      <c r="T1307" s="1" t="s">
        <v>111</v>
      </c>
      <c r="U1307" s="1" t="s">
        <v>112</v>
      </c>
      <c r="V1307" s="1">
        <v>411</v>
      </c>
      <c r="Y1307" s="1">
        <v>410080</v>
      </c>
      <c r="Z1307" s="1" t="s">
        <v>113</v>
      </c>
      <c r="AG1307" s="1">
        <v>1</v>
      </c>
      <c r="AH1307" s="4">
        <v>42558</v>
      </c>
      <c r="AI1307" s="1">
        <v>57</v>
      </c>
      <c r="AS1307" s="4">
        <v>42727</v>
      </c>
      <c r="AT1307" s="4">
        <v>42885</v>
      </c>
      <c r="AU1307" s="4">
        <v>42769</v>
      </c>
      <c r="AW1307" s="1">
        <v>1</v>
      </c>
      <c r="AY1307" s="1" t="s">
        <v>116</v>
      </c>
      <c r="BB1307" s="1">
        <v>0</v>
      </c>
      <c r="BC1307" s="1">
        <v>0</v>
      </c>
      <c r="BD1307" s="1">
        <v>1</v>
      </c>
      <c r="BE1307" s="1">
        <v>71448</v>
      </c>
      <c r="BF1307" s="1" t="s">
        <v>146</v>
      </c>
      <c r="BG1307" s="1">
        <v>71448</v>
      </c>
      <c r="BH1307" s="1">
        <v>1112.6</v>
      </c>
      <c r="BI1307" s="1">
        <v>1532.89</v>
      </c>
      <c r="BJ1307" s="1">
        <v>0</v>
      </c>
      <c r="BL1307" s="1">
        <v>0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>
        <v>0</v>
      </c>
      <c r="BT1307" s="1">
        <v>0</v>
      </c>
      <c r="BU1307" s="1">
        <v>1</v>
      </c>
      <c r="BV1307" s="1">
        <v>0</v>
      </c>
      <c r="BW1307" s="1">
        <v>0</v>
      </c>
      <c r="BX1307" s="1">
        <v>0</v>
      </c>
      <c r="BY1307" s="1">
        <v>0</v>
      </c>
      <c r="BZ1307" s="1">
        <v>0</v>
      </c>
      <c r="CA1307" s="1">
        <v>0</v>
      </c>
      <c r="CB1307" s="1">
        <v>0</v>
      </c>
      <c r="CC1307" s="1">
        <v>71448</v>
      </c>
      <c r="CD1307" s="1">
        <v>1</v>
      </c>
      <c r="CE1307" s="1" t="s">
        <v>118</v>
      </c>
      <c r="CF1307" s="1" t="s">
        <v>1511</v>
      </c>
      <c r="CG1307" s="1" t="str">
        <f>"05"</f>
        <v>05</v>
      </c>
      <c r="CH1307" s="1" t="str">
        <f>"3"</f>
        <v>3</v>
      </c>
      <c r="CI1307" s="1" t="str">
        <f>"07"</f>
        <v>07</v>
      </c>
      <c r="CJ1307" s="1" t="s">
        <v>120</v>
      </c>
      <c r="CK1307" s="1" t="str">
        <f>"05"</f>
        <v>05</v>
      </c>
      <c r="CL1307" s="1" t="s">
        <v>121</v>
      </c>
      <c r="CW1307" s="1">
        <v>0</v>
      </c>
      <c r="CX1307" s="1">
        <v>0</v>
      </c>
      <c r="CY1307" s="1">
        <v>0</v>
      </c>
    </row>
    <row r="1308" spans="1:103">
      <c r="A1308" s="1">
        <v>410</v>
      </c>
      <c r="B1308" s="1" t="s">
        <v>138</v>
      </c>
      <c r="C1308" s="1">
        <v>410404</v>
      </c>
      <c r="D1308" s="1" t="s">
        <v>102</v>
      </c>
      <c r="E1308" s="1">
        <v>8673</v>
      </c>
      <c r="F1308" s="1" t="s">
        <v>191</v>
      </c>
      <c r="G1308" s="1" t="s">
        <v>192</v>
      </c>
      <c r="I1308" s="1" t="s">
        <v>192</v>
      </c>
      <c r="K1308" s="1">
        <v>293</v>
      </c>
      <c r="L1308" s="1">
        <v>293</v>
      </c>
      <c r="M1308" s="1" t="s">
        <v>1799</v>
      </c>
      <c r="N1308" s="1" t="s">
        <v>1800</v>
      </c>
      <c r="O1308" s="1" t="s">
        <v>508</v>
      </c>
      <c r="P1308" s="1" t="s">
        <v>1545</v>
      </c>
      <c r="Q1308" s="1" t="s">
        <v>109</v>
      </c>
      <c r="R1308" s="1">
        <v>1</v>
      </c>
      <c r="S1308" s="1" t="s">
        <v>110</v>
      </c>
      <c r="T1308" s="1" t="s">
        <v>111</v>
      </c>
      <c r="U1308" s="1" t="s">
        <v>112</v>
      </c>
      <c r="V1308" s="1">
        <v>411</v>
      </c>
      <c r="Y1308" s="1">
        <v>410080</v>
      </c>
      <c r="Z1308" s="1" t="s">
        <v>113</v>
      </c>
      <c r="AG1308" s="1">
        <v>1</v>
      </c>
      <c r="AH1308" s="4">
        <v>42559</v>
      </c>
      <c r="AI1308" s="1">
        <v>57</v>
      </c>
      <c r="AS1308" s="4">
        <v>42558</v>
      </c>
      <c r="AT1308" s="4">
        <v>42886</v>
      </c>
      <c r="AU1308" s="4">
        <v>42746</v>
      </c>
      <c r="AW1308" s="1">
        <v>1</v>
      </c>
      <c r="AY1308" s="1" t="s">
        <v>116</v>
      </c>
      <c r="BB1308" s="1">
        <v>0</v>
      </c>
      <c r="BC1308" s="1">
        <v>0</v>
      </c>
      <c r="BD1308" s="1">
        <v>1</v>
      </c>
      <c r="BE1308" s="1">
        <v>71448</v>
      </c>
      <c r="BF1308" s="1" t="s">
        <v>146</v>
      </c>
      <c r="BG1308" s="1">
        <v>71448</v>
      </c>
      <c r="BH1308" s="1">
        <v>1112.6</v>
      </c>
      <c r="BI1308" s="1">
        <v>1532.89</v>
      </c>
      <c r="BJ1308" s="1">
        <v>0</v>
      </c>
      <c r="BL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>
        <v>0</v>
      </c>
      <c r="BT1308" s="1">
        <v>0</v>
      </c>
      <c r="BU1308" s="1">
        <v>1</v>
      </c>
      <c r="BV1308" s="1">
        <v>0</v>
      </c>
      <c r="BW1308" s="1">
        <v>0</v>
      </c>
      <c r="BX1308" s="1">
        <v>0</v>
      </c>
      <c r="BY1308" s="1">
        <v>0</v>
      </c>
      <c r="BZ1308" s="1">
        <v>0</v>
      </c>
      <c r="CA1308" s="1">
        <v>0</v>
      </c>
      <c r="CB1308" s="1">
        <v>0</v>
      </c>
      <c r="CC1308" s="1">
        <v>71448</v>
      </c>
      <c r="CD1308" s="1">
        <v>1</v>
      </c>
      <c r="CE1308" s="1" t="s">
        <v>118</v>
      </c>
      <c r="CF1308" s="1" t="s">
        <v>1511</v>
      </c>
      <c r="CG1308" s="1" t="str">
        <f>"05"</f>
        <v>05</v>
      </c>
      <c r="CH1308" s="1" t="str">
        <f>"3"</f>
        <v>3</v>
      </c>
      <c r="CI1308" s="1" t="str">
        <f>"07"</f>
        <v>07</v>
      </c>
      <c r="CJ1308" s="1" t="s">
        <v>120</v>
      </c>
      <c r="CK1308" s="1" t="str">
        <f>"05"</f>
        <v>05</v>
      </c>
      <c r="CL1308" s="1" t="s">
        <v>121</v>
      </c>
      <c r="CW1308" s="1">
        <v>0</v>
      </c>
      <c r="CX1308" s="1">
        <v>0</v>
      </c>
      <c r="CY1308" s="1">
        <v>0</v>
      </c>
    </row>
    <row r="1309" spans="1:103">
      <c r="A1309" s="1">
        <v>410</v>
      </c>
      <c r="B1309" s="1" t="s">
        <v>138</v>
      </c>
      <c r="C1309" s="1">
        <v>410404</v>
      </c>
      <c r="D1309" s="1" t="s">
        <v>102</v>
      </c>
      <c r="E1309" s="1">
        <v>8673</v>
      </c>
      <c r="F1309" s="1" t="s">
        <v>191</v>
      </c>
      <c r="G1309" s="1" t="s">
        <v>192</v>
      </c>
      <c r="I1309" s="1" t="s">
        <v>192</v>
      </c>
      <c r="K1309" s="1">
        <v>294</v>
      </c>
      <c r="L1309" s="1">
        <v>294</v>
      </c>
      <c r="M1309" s="1" t="s">
        <v>1799</v>
      </c>
      <c r="N1309" s="1" t="s">
        <v>1800</v>
      </c>
      <c r="O1309" s="1" t="s">
        <v>508</v>
      </c>
      <c r="P1309" s="1" t="s">
        <v>1545</v>
      </c>
      <c r="Q1309" s="1" t="s">
        <v>109</v>
      </c>
      <c r="R1309" s="1">
        <v>1</v>
      </c>
      <c r="S1309" s="1" t="s">
        <v>110</v>
      </c>
      <c r="T1309" s="1" t="s">
        <v>111</v>
      </c>
      <c r="U1309" s="1" t="s">
        <v>112</v>
      </c>
      <c r="V1309" s="1">
        <v>411</v>
      </c>
      <c r="Y1309" s="1">
        <v>410080</v>
      </c>
      <c r="Z1309" s="1" t="s">
        <v>113</v>
      </c>
      <c r="AG1309" s="1">
        <v>1</v>
      </c>
      <c r="AH1309" s="4">
        <v>42559</v>
      </c>
      <c r="AI1309" s="1">
        <v>57</v>
      </c>
      <c r="AS1309" s="4">
        <v>42558</v>
      </c>
      <c r="AT1309" s="4">
        <v>42886</v>
      </c>
      <c r="AU1309" s="4">
        <v>42746</v>
      </c>
      <c r="AW1309" s="1">
        <v>1</v>
      </c>
      <c r="AY1309" s="1" t="s">
        <v>116</v>
      </c>
      <c r="BB1309" s="1">
        <v>0</v>
      </c>
      <c r="BC1309" s="1">
        <v>0</v>
      </c>
      <c r="BD1309" s="1">
        <v>1</v>
      </c>
      <c r="BE1309" s="1">
        <v>71448</v>
      </c>
      <c r="BF1309" s="1" t="s">
        <v>146</v>
      </c>
      <c r="BG1309" s="1">
        <v>71448</v>
      </c>
      <c r="BH1309" s="1">
        <v>1112.6</v>
      </c>
      <c r="BI1309" s="1">
        <v>1532.89</v>
      </c>
      <c r="BJ1309" s="1">
        <v>0</v>
      </c>
      <c r="BL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S1309" s="1">
        <v>0</v>
      </c>
      <c r="BT1309" s="1">
        <v>0</v>
      </c>
      <c r="BU1309" s="1">
        <v>1</v>
      </c>
      <c r="BV1309" s="1">
        <v>0</v>
      </c>
      <c r="BW1309" s="1">
        <v>0</v>
      </c>
      <c r="BX1309" s="1">
        <v>0</v>
      </c>
      <c r="BY1309" s="1">
        <v>0</v>
      </c>
      <c r="BZ1309" s="1">
        <v>0</v>
      </c>
      <c r="CA1309" s="1">
        <v>0</v>
      </c>
      <c r="CB1309" s="1">
        <v>0</v>
      </c>
      <c r="CC1309" s="1">
        <v>71448</v>
      </c>
      <c r="CD1309" s="1">
        <v>1</v>
      </c>
      <c r="CE1309" s="1" t="s">
        <v>118</v>
      </c>
      <c r="CF1309" s="1" t="s">
        <v>1511</v>
      </c>
      <c r="CG1309" s="1" t="str">
        <f>"05"</f>
        <v>05</v>
      </c>
      <c r="CH1309" s="1" t="str">
        <f>"3"</f>
        <v>3</v>
      </c>
      <c r="CI1309" s="1" t="str">
        <f>"07"</f>
        <v>07</v>
      </c>
      <c r="CJ1309" s="1" t="s">
        <v>120</v>
      </c>
      <c r="CK1309" s="1" t="str">
        <f>"05"</f>
        <v>05</v>
      </c>
      <c r="CL1309" s="1" t="s">
        <v>121</v>
      </c>
      <c r="CW1309" s="1">
        <v>0</v>
      </c>
      <c r="CX1309" s="1">
        <v>0</v>
      </c>
      <c r="CY1309" s="1">
        <v>0</v>
      </c>
    </row>
    <row r="1310" spans="1:103">
      <c r="A1310" s="1">
        <v>410</v>
      </c>
      <c r="B1310" s="1" t="s">
        <v>138</v>
      </c>
      <c r="C1310" s="1">
        <v>410404</v>
      </c>
      <c r="D1310" s="1" t="s">
        <v>102</v>
      </c>
      <c r="E1310" s="1">
        <v>8673</v>
      </c>
      <c r="F1310" s="1" t="s">
        <v>191</v>
      </c>
      <c r="G1310" s="1" t="s">
        <v>192</v>
      </c>
      <c r="I1310" s="1" t="s">
        <v>192</v>
      </c>
      <c r="K1310" s="1">
        <v>311</v>
      </c>
      <c r="L1310" s="1">
        <v>311</v>
      </c>
      <c r="M1310" s="1" t="s">
        <v>1799</v>
      </c>
      <c r="N1310" s="1" t="s">
        <v>1800</v>
      </c>
      <c r="O1310" s="1" t="s">
        <v>508</v>
      </c>
      <c r="P1310" s="1" t="s">
        <v>1545</v>
      </c>
      <c r="Q1310" s="1" t="s">
        <v>109</v>
      </c>
      <c r="R1310" s="1">
        <v>1</v>
      </c>
      <c r="S1310" s="1" t="s">
        <v>110</v>
      </c>
      <c r="T1310" s="1" t="s">
        <v>111</v>
      </c>
      <c r="U1310" s="1" t="s">
        <v>112</v>
      </c>
      <c r="V1310" s="1">
        <v>411</v>
      </c>
      <c r="Y1310" s="1">
        <v>410080</v>
      </c>
      <c r="Z1310" s="1" t="s">
        <v>113</v>
      </c>
      <c r="AG1310" s="1">
        <v>1</v>
      </c>
      <c r="AH1310" s="4">
        <v>42559</v>
      </c>
      <c r="AI1310" s="1">
        <v>57</v>
      </c>
      <c r="AS1310" s="4">
        <v>42558</v>
      </c>
      <c r="AT1310" s="4">
        <v>42886</v>
      </c>
      <c r="AU1310" s="4">
        <v>42746</v>
      </c>
      <c r="AW1310" s="1">
        <v>1</v>
      </c>
      <c r="AY1310" s="1" t="s">
        <v>116</v>
      </c>
      <c r="BB1310" s="1">
        <v>0</v>
      </c>
      <c r="BC1310" s="1">
        <v>0</v>
      </c>
      <c r="BD1310" s="1">
        <v>1</v>
      </c>
      <c r="BE1310" s="1">
        <v>71448</v>
      </c>
      <c r="BF1310" s="1" t="s">
        <v>146</v>
      </c>
      <c r="BG1310" s="1">
        <v>71448</v>
      </c>
      <c r="BH1310" s="1">
        <v>1112.6</v>
      </c>
      <c r="BI1310" s="1">
        <v>1532.89</v>
      </c>
      <c r="BJ1310" s="1">
        <v>0</v>
      </c>
      <c r="BL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>
        <v>0</v>
      </c>
      <c r="BT1310" s="1">
        <v>0</v>
      </c>
      <c r="BU1310" s="1">
        <v>1</v>
      </c>
      <c r="BV1310" s="1">
        <v>0</v>
      </c>
      <c r="BW1310" s="1">
        <v>0</v>
      </c>
      <c r="BX1310" s="1">
        <v>0</v>
      </c>
      <c r="BY1310" s="1">
        <v>0</v>
      </c>
      <c r="BZ1310" s="1">
        <v>0</v>
      </c>
      <c r="CA1310" s="1">
        <v>0</v>
      </c>
      <c r="CB1310" s="1">
        <v>0</v>
      </c>
      <c r="CC1310" s="1">
        <v>71448</v>
      </c>
      <c r="CD1310" s="1">
        <v>1</v>
      </c>
      <c r="CE1310" s="1" t="s">
        <v>118</v>
      </c>
      <c r="CF1310" s="1" t="s">
        <v>1511</v>
      </c>
      <c r="CG1310" s="1" t="str">
        <f>"05"</f>
        <v>05</v>
      </c>
      <c r="CH1310" s="1" t="str">
        <f>"3"</f>
        <v>3</v>
      </c>
      <c r="CI1310" s="1" t="str">
        <f>"07"</f>
        <v>07</v>
      </c>
      <c r="CJ1310" s="1" t="s">
        <v>120</v>
      </c>
      <c r="CK1310" s="1" t="str">
        <f>"05"</f>
        <v>05</v>
      </c>
      <c r="CL1310" s="1" t="s">
        <v>121</v>
      </c>
      <c r="CW1310" s="1">
        <v>0</v>
      </c>
      <c r="CX1310" s="1">
        <v>0</v>
      </c>
      <c r="CY1310" s="1">
        <v>0</v>
      </c>
    </row>
    <row r="1311" spans="1:103">
      <c r="A1311" s="1">
        <v>410</v>
      </c>
      <c r="B1311" s="1" t="s">
        <v>138</v>
      </c>
      <c r="C1311" s="1">
        <v>410404</v>
      </c>
      <c r="D1311" s="1" t="s">
        <v>102</v>
      </c>
      <c r="E1311" s="1">
        <v>8673</v>
      </c>
      <c r="F1311" s="1" t="s">
        <v>191</v>
      </c>
      <c r="G1311" s="1" t="s">
        <v>192</v>
      </c>
      <c r="I1311" s="1" t="s">
        <v>192</v>
      </c>
      <c r="K1311" s="1">
        <v>623</v>
      </c>
      <c r="L1311" s="1">
        <v>378</v>
      </c>
      <c r="M1311" s="1" t="s">
        <v>1799</v>
      </c>
      <c r="N1311" s="1" t="s">
        <v>1800</v>
      </c>
      <c r="O1311" s="1" t="s">
        <v>508</v>
      </c>
      <c r="P1311" s="1" t="s">
        <v>1545</v>
      </c>
      <c r="Q1311" s="1" t="s">
        <v>109</v>
      </c>
      <c r="R1311" s="1">
        <v>1</v>
      </c>
      <c r="S1311" s="1" t="s">
        <v>110</v>
      </c>
      <c r="T1311" s="1" t="s">
        <v>111</v>
      </c>
      <c r="U1311" s="1" t="s">
        <v>112</v>
      </c>
      <c r="V1311" s="1">
        <v>411</v>
      </c>
      <c r="Y1311" s="1">
        <v>410080</v>
      </c>
      <c r="Z1311" s="1" t="s">
        <v>113</v>
      </c>
      <c r="AG1311" s="1">
        <v>1</v>
      </c>
      <c r="AH1311" s="4">
        <v>42559</v>
      </c>
      <c r="AI1311" s="1">
        <v>57</v>
      </c>
      <c r="AS1311" s="4">
        <v>42727</v>
      </c>
      <c r="AT1311" s="4">
        <v>42886</v>
      </c>
      <c r="AU1311" s="4">
        <v>42745</v>
      </c>
      <c r="AW1311" s="1">
        <v>1</v>
      </c>
      <c r="AY1311" s="1" t="s">
        <v>116</v>
      </c>
      <c r="BB1311" s="1">
        <v>0</v>
      </c>
      <c r="BC1311" s="1">
        <v>0</v>
      </c>
      <c r="BD1311" s="1">
        <v>1</v>
      </c>
      <c r="BE1311" s="1">
        <v>71448</v>
      </c>
      <c r="BF1311" s="1" t="s">
        <v>146</v>
      </c>
      <c r="BG1311" s="1">
        <v>71448</v>
      </c>
      <c r="BH1311" s="1">
        <v>1112.6</v>
      </c>
      <c r="BI1311" s="1">
        <v>1532.89</v>
      </c>
      <c r="BJ1311" s="1">
        <v>0</v>
      </c>
      <c r="BL1311" s="1">
        <v>0</v>
      </c>
      <c r="BN1311" s="1">
        <v>0</v>
      </c>
      <c r="BO1311" s="1">
        <v>0</v>
      </c>
      <c r="BP1311" s="1">
        <v>0</v>
      </c>
      <c r="BQ1311" s="1">
        <v>0</v>
      </c>
      <c r="BR1311" s="1">
        <v>0</v>
      </c>
      <c r="BS1311" s="1">
        <v>0</v>
      </c>
      <c r="BT1311" s="1">
        <v>0</v>
      </c>
      <c r="BU1311" s="1">
        <v>1</v>
      </c>
      <c r="BV1311" s="1">
        <v>0</v>
      </c>
      <c r="BW1311" s="1">
        <v>0</v>
      </c>
      <c r="BX1311" s="1">
        <v>0</v>
      </c>
      <c r="BY1311" s="1">
        <v>0</v>
      </c>
      <c r="BZ1311" s="1">
        <v>0</v>
      </c>
      <c r="CA1311" s="1">
        <v>0</v>
      </c>
      <c r="CB1311" s="1">
        <v>0</v>
      </c>
      <c r="CC1311" s="1">
        <v>71448</v>
      </c>
      <c r="CD1311" s="1">
        <v>1</v>
      </c>
      <c r="CE1311" s="1" t="s">
        <v>118</v>
      </c>
      <c r="CF1311" s="1" t="s">
        <v>1511</v>
      </c>
      <c r="CG1311" s="1" t="str">
        <f>"05"</f>
        <v>05</v>
      </c>
      <c r="CH1311" s="1" t="str">
        <f>"3"</f>
        <v>3</v>
      </c>
      <c r="CI1311" s="1" t="str">
        <f>"07"</f>
        <v>07</v>
      </c>
      <c r="CJ1311" s="1" t="s">
        <v>120</v>
      </c>
      <c r="CK1311" s="1" t="str">
        <f>"05"</f>
        <v>05</v>
      </c>
      <c r="CL1311" s="1" t="s">
        <v>121</v>
      </c>
      <c r="CW1311" s="1">
        <v>0</v>
      </c>
      <c r="CX1311" s="1">
        <v>0</v>
      </c>
      <c r="CY1311" s="1">
        <v>0</v>
      </c>
    </row>
    <row r="1312" spans="1:103">
      <c r="A1312" s="1">
        <v>410</v>
      </c>
      <c r="B1312" s="1" t="s">
        <v>138</v>
      </c>
      <c r="C1312" s="1">
        <v>410403</v>
      </c>
      <c r="D1312" s="1" t="s">
        <v>102</v>
      </c>
      <c r="E1312" s="1">
        <v>8673</v>
      </c>
      <c r="F1312" s="1" t="s">
        <v>191</v>
      </c>
      <c r="G1312" s="1" t="s">
        <v>192</v>
      </c>
      <c r="I1312" s="1" t="s">
        <v>192</v>
      </c>
      <c r="K1312" s="1">
        <v>567</v>
      </c>
      <c r="L1312" s="1">
        <v>627</v>
      </c>
      <c r="M1312" s="1" t="s">
        <v>1801</v>
      </c>
      <c r="N1312" s="1" t="s">
        <v>1802</v>
      </c>
      <c r="O1312" s="1" t="s">
        <v>508</v>
      </c>
      <c r="P1312" s="1" t="s">
        <v>1545</v>
      </c>
      <c r="Q1312" s="1" t="s">
        <v>109</v>
      </c>
      <c r="R1312" s="1">
        <v>1</v>
      </c>
      <c r="S1312" s="1" t="s">
        <v>110</v>
      </c>
      <c r="T1312" s="1" t="s">
        <v>111</v>
      </c>
      <c r="U1312" s="1" t="s">
        <v>112</v>
      </c>
      <c r="V1312" s="1">
        <v>411</v>
      </c>
      <c r="Y1312" s="1">
        <v>410080</v>
      </c>
      <c r="Z1312" s="1" t="s">
        <v>113</v>
      </c>
      <c r="AG1312" s="1">
        <v>1</v>
      </c>
      <c r="AH1312" s="4">
        <v>42558</v>
      </c>
      <c r="AI1312" s="1">
        <v>57</v>
      </c>
      <c r="AS1312" s="4">
        <v>42727</v>
      </c>
      <c r="AT1312" s="4">
        <v>42885</v>
      </c>
      <c r="AU1312" s="4">
        <v>42769</v>
      </c>
      <c r="AW1312" s="1">
        <v>1</v>
      </c>
      <c r="AY1312" s="1" t="s">
        <v>116</v>
      </c>
      <c r="BB1312" s="1">
        <v>0</v>
      </c>
      <c r="BC1312" s="1">
        <v>0</v>
      </c>
      <c r="BD1312" s="1">
        <v>1</v>
      </c>
      <c r="BE1312" s="1">
        <v>70998</v>
      </c>
      <c r="BF1312" s="1" t="s">
        <v>146</v>
      </c>
      <c r="BG1312" s="1">
        <v>70998</v>
      </c>
      <c r="BH1312" s="1">
        <v>1105.6</v>
      </c>
      <c r="BI1312" s="1">
        <v>1523.24</v>
      </c>
      <c r="BJ1312" s="1">
        <v>0</v>
      </c>
      <c r="BL1312" s="1">
        <v>0</v>
      </c>
      <c r="BN1312" s="1">
        <v>0</v>
      </c>
      <c r="BO1312" s="1">
        <v>0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>
        <v>1</v>
      </c>
      <c r="BV1312" s="1">
        <v>0</v>
      </c>
      <c r="BW1312" s="1">
        <v>0</v>
      </c>
      <c r="BX1312" s="1">
        <v>0</v>
      </c>
      <c r="BY1312" s="1">
        <v>0</v>
      </c>
      <c r="BZ1312" s="1">
        <v>0</v>
      </c>
      <c r="CA1312" s="1">
        <v>0</v>
      </c>
      <c r="CB1312" s="1">
        <v>0</v>
      </c>
      <c r="CC1312" s="1">
        <v>70998</v>
      </c>
      <c r="CD1312" s="1">
        <v>1</v>
      </c>
      <c r="CE1312" s="1" t="s">
        <v>118</v>
      </c>
      <c r="CF1312" s="1" t="s">
        <v>1511</v>
      </c>
      <c r="CG1312" s="1" t="str">
        <f>"05"</f>
        <v>05</v>
      </c>
      <c r="CH1312" s="1" t="str">
        <f>"3"</f>
        <v>3</v>
      </c>
      <c r="CI1312" s="1" t="str">
        <f>"07"</f>
        <v>07</v>
      </c>
      <c r="CJ1312" s="1" t="s">
        <v>120</v>
      </c>
      <c r="CK1312" s="1" t="str">
        <f>"06"</f>
        <v>06</v>
      </c>
      <c r="CL1312" s="1" t="s">
        <v>121</v>
      </c>
      <c r="CW1312" s="1">
        <v>0</v>
      </c>
      <c r="CX1312" s="1">
        <v>0</v>
      </c>
      <c r="CY1312" s="1">
        <v>0</v>
      </c>
    </row>
    <row r="1313" spans="1:103">
      <c r="A1313" s="1">
        <v>410</v>
      </c>
      <c r="B1313" s="1" t="s">
        <v>138</v>
      </c>
      <c r="C1313" s="1">
        <v>410403</v>
      </c>
      <c r="D1313" s="1" t="s">
        <v>102</v>
      </c>
      <c r="E1313" s="1">
        <v>8673</v>
      </c>
      <c r="F1313" s="1" t="s">
        <v>191</v>
      </c>
      <c r="G1313" s="1" t="s">
        <v>192</v>
      </c>
      <c r="I1313" s="1" t="s">
        <v>192</v>
      </c>
      <c r="K1313" s="1">
        <v>690</v>
      </c>
      <c r="L1313" s="1">
        <v>688</v>
      </c>
      <c r="M1313" s="1" t="s">
        <v>1803</v>
      </c>
      <c r="N1313" s="1" t="s">
        <v>1804</v>
      </c>
      <c r="O1313" s="1" t="s">
        <v>508</v>
      </c>
      <c r="P1313" s="1" t="s">
        <v>1545</v>
      </c>
      <c r="Q1313" s="1" t="s">
        <v>109</v>
      </c>
      <c r="R1313" s="1">
        <v>1</v>
      </c>
      <c r="S1313" s="1" t="s">
        <v>110</v>
      </c>
      <c r="T1313" s="1" t="s">
        <v>111</v>
      </c>
      <c r="U1313" s="1" t="s">
        <v>112</v>
      </c>
      <c r="V1313" s="1">
        <v>411</v>
      </c>
      <c r="Y1313" s="1">
        <v>410080</v>
      </c>
      <c r="Z1313" s="1" t="s">
        <v>113</v>
      </c>
      <c r="AG1313" s="1">
        <v>1</v>
      </c>
      <c r="AH1313" s="4">
        <v>42558</v>
      </c>
      <c r="AI1313" s="1">
        <v>57</v>
      </c>
      <c r="AS1313" s="4">
        <v>42727</v>
      </c>
      <c r="AT1313" s="4">
        <v>42885</v>
      </c>
      <c r="AU1313" s="4">
        <v>42769</v>
      </c>
      <c r="AW1313" s="1">
        <v>1</v>
      </c>
      <c r="AY1313" s="1" t="s">
        <v>116</v>
      </c>
      <c r="BB1313" s="1">
        <v>0</v>
      </c>
      <c r="BC1313" s="1">
        <v>0</v>
      </c>
      <c r="BD1313" s="1">
        <v>1</v>
      </c>
      <c r="BE1313" s="1">
        <v>70998</v>
      </c>
      <c r="BF1313" s="1" t="s">
        <v>146</v>
      </c>
      <c r="BG1313" s="1">
        <v>70998</v>
      </c>
      <c r="BH1313" s="1">
        <v>1105.6</v>
      </c>
      <c r="BI1313" s="1">
        <v>1523.24</v>
      </c>
      <c r="BJ1313" s="1">
        <v>0</v>
      </c>
      <c r="BL1313" s="1">
        <v>0</v>
      </c>
      <c r="BN1313" s="1">
        <v>0</v>
      </c>
      <c r="BO1313" s="1">
        <v>0</v>
      </c>
      <c r="BP1313" s="1">
        <v>0</v>
      </c>
      <c r="BQ1313" s="1">
        <v>0</v>
      </c>
      <c r="BR1313" s="1">
        <v>0</v>
      </c>
      <c r="BS1313" s="1">
        <v>0</v>
      </c>
      <c r="BT1313" s="1">
        <v>0</v>
      </c>
      <c r="BU1313" s="1">
        <v>1</v>
      </c>
      <c r="BV1313" s="1">
        <v>0</v>
      </c>
      <c r="BW1313" s="1">
        <v>0</v>
      </c>
      <c r="BX1313" s="1">
        <v>0</v>
      </c>
      <c r="BY1313" s="1">
        <v>0</v>
      </c>
      <c r="BZ1313" s="1">
        <v>0</v>
      </c>
      <c r="CA1313" s="1">
        <v>0</v>
      </c>
      <c r="CB1313" s="1">
        <v>0</v>
      </c>
      <c r="CC1313" s="1">
        <v>70998</v>
      </c>
      <c r="CD1313" s="1">
        <v>1</v>
      </c>
      <c r="CE1313" s="1" t="s">
        <v>118</v>
      </c>
      <c r="CF1313" s="1" t="s">
        <v>1511</v>
      </c>
      <c r="CG1313" s="1" t="str">
        <f>"05"</f>
        <v>05</v>
      </c>
      <c r="CH1313" s="1" t="str">
        <f>"3"</f>
        <v>3</v>
      </c>
      <c r="CI1313" s="1" t="str">
        <f>"07"</f>
        <v>07</v>
      </c>
      <c r="CJ1313" s="1" t="s">
        <v>120</v>
      </c>
      <c r="CK1313" s="1" t="str">
        <f>"06"</f>
        <v>06</v>
      </c>
      <c r="CL1313" s="1" t="s">
        <v>121</v>
      </c>
      <c r="CW1313" s="1">
        <v>0</v>
      </c>
      <c r="CX1313" s="1">
        <v>0</v>
      </c>
      <c r="CY1313" s="1">
        <v>0</v>
      </c>
    </row>
    <row r="1314" spans="1:103">
      <c r="A1314" s="1">
        <v>410</v>
      </c>
      <c r="B1314" s="1" t="s">
        <v>138</v>
      </c>
      <c r="C1314" s="1">
        <v>410483</v>
      </c>
      <c r="D1314" s="1" t="s">
        <v>102</v>
      </c>
      <c r="E1314" s="1">
        <v>9029</v>
      </c>
      <c r="F1314" s="1" t="s">
        <v>211</v>
      </c>
      <c r="G1314" s="1">
        <v>4040005581</v>
      </c>
      <c r="I1314" s="1">
        <v>4040005581</v>
      </c>
      <c r="K1314" s="1">
        <v>30</v>
      </c>
      <c r="L1314" s="1">
        <v>3</v>
      </c>
      <c r="M1314" s="1" t="s">
        <v>1805</v>
      </c>
      <c r="N1314" s="1" t="s">
        <v>213</v>
      </c>
      <c r="O1314" s="1" t="s">
        <v>214</v>
      </c>
      <c r="P1314" s="1" t="s">
        <v>215</v>
      </c>
      <c r="Q1314" s="1" t="s">
        <v>109</v>
      </c>
      <c r="R1314" s="1">
        <v>1</v>
      </c>
      <c r="S1314" s="1" t="s">
        <v>110</v>
      </c>
      <c r="T1314" s="1" t="s">
        <v>111</v>
      </c>
      <c r="U1314" s="1" t="s">
        <v>112</v>
      </c>
      <c r="V1314" s="1">
        <v>411</v>
      </c>
      <c r="Y1314" s="1">
        <v>410080</v>
      </c>
      <c r="Z1314" s="1" t="s">
        <v>113</v>
      </c>
      <c r="AC1314" s="1" t="s">
        <v>157</v>
      </c>
      <c r="AD1314" s="4">
        <v>42860</v>
      </c>
      <c r="AG1314" s="1">
        <v>1</v>
      </c>
      <c r="AH1314" s="4">
        <v>42656</v>
      </c>
      <c r="AI1314" s="1">
        <v>57</v>
      </c>
      <c r="AM1314" s="1" t="s">
        <v>216</v>
      </c>
      <c r="AS1314" s="4">
        <v>42656</v>
      </c>
      <c r="AT1314" s="4">
        <v>42865</v>
      </c>
      <c r="AU1314" s="4">
        <v>42796</v>
      </c>
      <c r="AW1314" s="1">
        <v>7</v>
      </c>
      <c r="AX1314" s="1">
        <v>409014</v>
      </c>
      <c r="AY1314" s="1" t="s">
        <v>116</v>
      </c>
      <c r="AZ1314" s="1">
        <v>999</v>
      </c>
      <c r="BB1314" s="1">
        <v>0</v>
      </c>
      <c r="BC1314" s="1">
        <v>7</v>
      </c>
      <c r="BD1314" s="1">
        <v>7</v>
      </c>
      <c r="BE1314" s="1">
        <v>30340</v>
      </c>
      <c r="BF1314" s="1" t="s">
        <v>146</v>
      </c>
      <c r="BG1314" s="1">
        <v>212380</v>
      </c>
      <c r="BH1314" s="1">
        <v>3307.22</v>
      </c>
      <c r="BI1314" s="1">
        <v>4556.53</v>
      </c>
      <c r="BJ1314" s="1">
        <v>7</v>
      </c>
      <c r="BK1314" s="4">
        <v>42860</v>
      </c>
      <c r="BL1314" s="1">
        <v>0</v>
      </c>
      <c r="BN1314" s="1">
        <v>0</v>
      </c>
      <c r="BO1314" s="1">
        <v>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>
        <v>7</v>
      </c>
      <c r="BV1314" s="1">
        <v>0</v>
      </c>
      <c r="BW1314" s="1">
        <v>0</v>
      </c>
      <c r="BX1314" s="1">
        <v>0</v>
      </c>
      <c r="BY1314" s="1">
        <v>0</v>
      </c>
      <c r="BZ1314" s="1">
        <v>0</v>
      </c>
      <c r="CA1314" s="1">
        <v>0</v>
      </c>
      <c r="CB1314" s="1">
        <v>0</v>
      </c>
      <c r="CC1314" s="1">
        <v>212380</v>
      </c>
      <c r="CD1314" s="1">
        <v>1</v>
      </c>
      <c r="CE1314" s="1" t="s">
        <v>118</v>
      </c>
      <c r="CF1314" s="1" t="s">
        <v>1511</v>
      </c>
      <c r="CG1314" s="1" t="str">
        <f t="shared" ref="CG1314:CG1345" si="261">"05"</f>
        <v>05</v>
      </c>
      <c r="CH1314" s="1" t="str">
        <f>"3"</f>
        <v>3</v>
      </c>
      <c r="CI1314" s="1" t="str">
        <f>"07"</f>
        <v>07</v>
      </c>
      <c r="CJ1314" s="1" t="s">
        <v>120</v>
      </c>
      <c r="CK1314" s="1" t="str">
        <f>"34"</f>
        <v>34</v>
      </c>
      <c r="CL1314" s="1" t="s">
        <v>148</v>
      </c>
      <c r="CW1314" s="1">
        <v>0</v>
      </c>
      <c r="CX1314" s="1">
        <v>0</v>
      </c>
      <c r="CY1314" s="1">
        <v>0</v>
      </c>
    </row>
    <row r="1315" spans="1:103">
      <c r="A1315" s="1">
        <v>410</v>
      </c>
      <c r="B1315" s="1" t="s">
        <v>138</v>
      </c>
      <c r="C1315" s="1">
        <v>410380</v>
      </c>
      <c r="D1315" s="1" t="s">
        <v>102</v>
      </c>
      <c r="E1315" s="1">
        <v>8681</v>
      </c>
      <c r="F1315" s="1" t="s">
        <v>1555</v>
      </c>
      <c r="G1315" s="1">
        <v>4101182157</v>
      </c>
      <c r="I1315" s="1">
        <v>4101182157</v>
      </c>
      <c r="K1315" s="1">
        <v>27</v>
      </c>
      <c r="L1315" s="1">
        <v>27</v>
      </c>
      <c r="M1315" s="1" t="s">
        <v>1806</v>
      </c>
      <c r="N1315" s="1" t="s">
        <v>1807</v>
      </c>
      <c r="O1315" s="1" t="s">
        <v>1808</v>
      </c>
      <c r="P1315" s="1" t="s">
        <v>253</v>
      </c>
      <c r="Q1315" s="1" t="s">
        <v>109</v>
      </c>
      <c r="R1315" s="1">
        <v>1</v>
      </c>
      <c r="S1315" s="1" t="s">
        <v>110</v>
      </c>
      <c r="T1315" s="1" t="s">
        <v>111</v>
      </c>
      <c r="U1315" s="1" t="s">
        <v>112</v>
      </c>
      <c r="V1315" s="1">
        <v>411</v>
      </c>
      <c r="Y1315" s="1">
        <v>410080</v>
      </c>
      <c r="Z1315" s="1" t="s">
        <v>113</v>
      </c>
      <c r="AG1315" s="1">
        <v>2</v>
      </c>
      <c r="AH1315" s="4">
        <v>42690</v>
      </c>
      <c r="AI1315" s="1">
        <v>57</v>
      </c>
      <c r="AS1315" s="4">
        <v>42528</v>
      </c>
      <c r="AT1315" s="4">
        <v>42947</v>
      </c>
      <c r="AU1315" s="4">
        <v>42795</v>
      </c>
      <c r="AW1315" s="1">
        <v>16</v>
      </c>
      <c r="AY1315" s="1" t="s">
        <v>116</v>
      </c>
      <c r="BB1315" s="1">
        <v>0</v>
      </c>
      <c r="BC1315" s="1">
        <v>0</v>
      </c>
      <c r="BD1315" s="1">
        <v>16</v>
      </c>
      <c r="BE1315" s="1">
        <v>2945</v>
      </c>
      <c r="BF1315" s="1" t="s">
        <v>146</v>
      </c>
      <c r="BG1315" s="1">
        <v>47120</v>
      </c>
      <c r="BH1315" s="1">
        <v>733.76</v>
      </c>
      <c r="BI1315" s="1">
        <v>1010.94</v>
      </c>
      <c r="BJ1315" s="1">
        <v>0</v>
      </c>
      <c r="BL1315" s="1">
        <v>0</v>
      </c>
      <c r="BN1315" s="1">
        <v>0</v>
      </c>
      <c r="BO1315" s="1">
        <v>0</v>
      </c>
      <c r="BP1315" s="1">
        <v>0</v>
      </c>
      <c r="BQ1315" s="1">
        <v>0</v>
      </c>
      <c r="BR1315" s="1">
        <v>0</v>
      </c>
      <c r="BS1315" s="1">
        <v>0</v>
      </c>
      <c r="BT1315" s="1">
        <v>0</v>
      </c>
      <c r="BU1315" s="1">
        <v>16</v>
      </c>
      <c r="BV1315" s="1">
        <v>0</v>
      </c>
      <c r="BW1315" s="1">
        <v>0</v>
      </c>
      <c r="BX1315" s="1">
        <v>0</v>
      </c>
      <c r="BY1315" s="1">
        <v>0</v>
      </c>
      <c r="BZ1315" s="1">
        <v>0</v>
      </c>
      <c r="CA1315" s="1">
        <v>0</v>
      </c>
      <c r="CB1315" s="1">
        <v>0</v>
      </c>
      <c r="CC1315" s="1">
        <v>47120</v>
      </c>
      <c r="CD1315" s="1">
        <v>1</v>
      </c>
      <c r="CE1315" s="1" t="s">
        <v>118</v>
      </c>
      <c r="CF1315" s="1" t="s">
        <v>1511</v>
      </c>
      <c r="CG1315" s="1" t="str">
        <f>"05"</f>
        <v>05</v>
      </c>
      <c r="CH1315" s="1" t="str">
        <f>"3"</f>
        <v>3</v>
      </c>
      <c r="CI1315" s="1" t="str">
        <f>"07"</f>
        <v>07</v>
      </c>
      <c r="CJ1315" s="1" t="s">
        <v>176</v>
      </c>
      <c r="CK1315" s="1" t="str">
        <f t="shared" ref="CK1315:CK1320" si="262">"02"</f>
        <v>02</v>
      </c>
      <c r="CL1315" s="1" t="s">
        <v>121</v>
      </c>
      <c r="CW1315" s="1">
        <v>0</v>
      </c>
      <c r="CX1315" s="1">
        <v>0</v>
      </c>
      <c r="CY1315" s="1">
        <v>0</v>
      </c>
    </row>
    <row r="1316" spans="1:103">
      <c r="A1316" s="1">
        <v>410</v>
      </c>
      <c r="B1316" s="1" t="s">
        <v>138</v>
      </c>
      <c r="C1316" s="1">
        <v>410380</v>
      </c>
      <c r="D1316" s="1" t="s">
        <v>102</v>
      </c>
      <c r="E1316" s="1">
        <v>8681</v>
      </c>
      <c r="F1316" s="1" t="s">
        <v>1555</v>
      </c>
      <c r="G1316" s="1">
        <v>4101182157</v>
      </c>
      <c r="I1316" s="1">
        <v>4101182157</v>
      </c>
      <c r="K1316" s="1">
        <v>10</v>
      </c>
      <c r="L1316" s="1">
        <v>10</v>
      </c>
      <c r="M1316" s="1" t="s">
        <v>1809</v>
      </c>
      <c r="N1316" s="1" t="s">
        <v>1810</v>
      </c>
      <c r="O1316" s="1" t="s">
        <v>1808</v>
      </c>
      <c r="P1316" s="1" t="s">
        <v>253</v>
      </c>
      <c r="Q1316" s="1" t="s">
        <v>109</v>
      </c>
      <c r="R1316" s="1">
        <v>1</v>
      </c>
      <c r="S1316" s="1" t="s">
        <v>110</v>
      </c>
      <c r="T1316" s="1" t="s">
        <v>111</v>
      </c>
      <c r="U1316" s="1" t="s">
        <v>112</v>
      </c>
      <c r="V1316" s="1">
        <v>411</v>
      </c>
      <c r="Y1316" s="1">
        <v>410080</v>
      </c>
      <c r="Z1316" s="1" t="s">
        <v>113</v>
      </c>
      <c r="AC1316" s="1" t="s">
        <v>349</v>
      </c>
      <c r="AD1316" s="4">
        <v>42829</v>
      </c>
      <c r="AG1316" s="1">
        <v>2</v>
      </c>
      <c r="AH1316" s="4">
        <v>42690</v>
      </c>
      <c r="AI1316" s="1">
        <v>57</v>
      </c>
      <c r="AS1316" s="4">
        <v>42528</v>
      </c>
      <c r="AT1316" s="4">
        <v>42947</v>
      </c>
      <c r="AU1316" s="4">
        <v>42795</v>
      </c>
      <c r="AW1316" s="1">
        <v>38</v>
      </c>
      <c r="AX1316" s="1">
        <v>408849</v>
      </c>
      <c r="AY1316" s="1" t="s">
        <v>116</v>
      </c>
      <c r="AZ1316" s="1">
        <v>999</v>
      </c>
      <c r="BB1316" s="1">
        <v>0</v>
      </c>
      <c r="BC1316" s="1">
        <v>38</v>
      </c>
      <c r="BD1316" s="1">
        <v>38</v>
      </c>
      <c r="BE1316" s="1">
        <v>2945</v>
      </c>
      <c r="BF1316" s="1" t="s">
        <v>146</v>
      </c>
      <c r="BG1316" s="1">
        <v>111910</v>
      </c>
      <c r="BH1316" s="1">
        <v>1742.68</v>
      </c>
      <c r="BI1316" s="1">
        <v>2400.99</v>
      </c>
      <c r="BJ1316" s="1">
        <v>38</v>
      </c>
      <c r="BK1316" s="4">
        <v>42829</v>
      </c>
      <c r="BL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0</v>
      </c>
      <c r="BS1316" s="1">
        <v>0</v>
      </c>
      <c r="BT1316" s="1">
        <v>0</v>
      </c>
      <c r="BU1316" s="1">
        <v>38</v>
      </c>
      <c r="BV1316" s="1">
        <v>0</v>
      </c>
      <c r="BW1316" s="1">
        <v>0</v>
      </c>
      <c r="BX1316" s="1">
        <v>0</v>
      </c>
      <c r="BY1316" s="1">
        <v>0</v>
      </c>
      <c r="BZ1316" s="1">
        <v>0</v>
      </c>
      <c r="CA1316" s="1">
        <v>0</v>
      </c>
      <c r="CB1316" s="1">
        <v>0</v>
      </c>
      <c r="CC1316" s="1">
        <v>111910</v>
      </c>
      <c r="CD1316" s="1">
        <v>1</v>
      </c>
      <c r="CE1316" s="1" t="s">
        <v>118</v>
      </c>
      <c r="CF1316" s="1" t="s">
        <v>1511</v>
      </c>
      <c r="CG1316" s="1" t="str">
        <f>"05"</f>
        <v>05</v>
      </c>
      <c r="CH1316" s="1" t="str">
        <f>"3"</f>
        <v>3</v>
      </c>
      <c r="CI1316" s="1" t="str">
        <f>"07"</f>
        <v>07</v>
      </c>
      <c r="CJ1316" s="1" t="s">
        <v>176</v>
      </c>
      <c r="CK1316" s="1" t="str">
        <f>"02"</f>
        <v>02</v>
      </c>
      <c r="CL1316" s="1" t="s">
        <v>121</v>
      </c>
      <c r="CW1316" s="1">
        <v>0</v>
      </c>
      <c r="CX1316" s="1">
        <v>0</v>
      </c>
      <c r="CY1316" s="1">
        <v>0</v>
      </c>
    </row>
    <row r="1317" spans="1:103">
      <c r="A1317" s="1">
        <v>410</v>
      </c>
      <c r="B1317" s="1" t="s">
        <v>138</v>
      </c>
      <c r="C1317" s="1">
        <v>410380</v>
      </c>
      <c r="D1317" s="1" t="s">
        <v>102</v>
      </c>
      <c r="E1317" s="1">
        <v>8681</v>
      </c>
      <c r="F1317" s="1" t="s">
        <v>1555</v>
      </c>
      <c r="G1317" s="1">
        <v>4101182157</v>
      </c>
      <c r="I1317" s="1">
        <v>4101182157</v>
      </c>
      <c r="K1317" s="1">
        <v>13</v>
      </c>
      <c r="L1317" s="1">
        <v>13</v>
      </c>
      <c r="M1317" s="1" t="s">
        <v>1809</v>
      </c>
      <c r="N1317" s="1" t="s">
        <v>1810</v>
      </c>
      <c r="O1317" s="1" t="s">
        <v>1808</v>
      </c>
      <c r="P1317" s="1" t="s">
        <v>253</v>
      </c>
      <c r="Q1317" s="1" t="s">
        <v>109</v>
      </c>
      <c r="R1317" s="1">
        <v>1</v>
      </c>
      <c r="S1317" s="1" t="s">
        <v>110</v>
      </c>
      <c r="T1317" s="1" t="s">
        <v>111</v>
      </c>
      <c r="U1317" s="1" t="s">
        <v>112</v>
      </c>
      <c r="V1317" s="1">
        <v>411</v>
      </c>
      <c r="Y1317" s="1">
        <v>410080</v>
      </c>
      <c r="Z1317" s="1" t="s">
        <v>113</v>
      </c>
      <c r="AG1317" s="1">
        <v>2</v>
      </c>
      <c r="AH1317" s="4">
        <v>42690</v>
      </c>
      <c r="AI1317" s="1">
        <v>57</v>
      </c>
      <c r="AS1317" s="4">
        <v>42528</v>
      </c>
      <c r="AT1317" s="4">
        <v>42947</v>
      </c>
      <c r="AU1317" s="4">
        <v>42795</v>
      </c>
      <c r="AW1317" s="1">
        <v>55</v>
      </c>
      <c r="AY1317" s="1" t="s">
        <v>116</v>
      </c>
      <c r="BB1317" s="1">
        <v>0</v>
      </c>
      <c r="BC1317" s="1">
        <v>0</v>
      </c>
      <c r="BD1317" s="1">
        <v>55</v>
      </c>
      <c r="BE1317" s="1">
        <v>2945</v>
      </c>
      <c r="BF1317" s="1" t="s">
        <v>146</v>
      </c>
      <c r="BG1317" s="1">
        <v>161975</v>
      </c>
      <c r="BH1317" s="1">
        <v>2522.31</v>
      </c>
      <c r="BI1317" s="1">
        <v>3475.11</v>
      </c>
      <c r="BJ1317" s="1">
        <v>0</v>
      </c>
      <c r="BL1317" s="1">
        <v>0</v>
      </c>
      <c r="BN1317" s="1">
        <v>0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>
        <v>55</v>
      </c>
      <c r="BV1317" s="1">
        <v>0</v>
      </c>
      <c r="BW1317" s="1">
        <v>0</v>
      </c>
      <c r="BX1317" s="1">
        <v>0</v>
      </c>
      <c r="BY1317" s="1">
        <v>0</v>
      </c>
      <c r="BZ1317" s="1">
        <v>0</v>
      </c>
      <c r="CA1317" s="1">
        <v>0</v>
      </c>
      <c r="CB1317" s="1">
        <v>0</v>
      </c>
      <c r="CC1317" s="1">
        <v>161975</v>
      </c>
      <c r="CD1317" s="1">
        <v>1</v>
      </c>
      <c r="CE1317" s="1" t="s">
        <v>118</v>
      </c>
      <c r="CF1317" s="1" t="s">
        <v>1511</v>
      </c>
      <c r="CG1317" s="1" t="str">
        <f>"05"</f>
        <v>05</v>
      </c>
      <c r="CH1317" s="1" t="str">
        <f>"3"</f>
        <v>3</v>
      </c>
      <c r="CI1317" s="1" t="str">
        <f>"07"</f>
        <v>07</v>
      </c>
      <c r="CJ1317" s="1" t="s">
        <v>176</v>
      </c>
      <c r="CK1317" s="1" t="str">
        <f>"02"</f>
        <v>02</v>
      </c>
      <c r="CL1317" s="1" t="s">
        <v>121</v>
      </c>
      <c r="CW1317" s="1">
        <v>0</v>
      </c>
      <c r="CX1317" s="1">
        <v>0</v>
      </c>
      <c r="CY1317" s="1">
        <v>0</v>
      </c>
    </row>
    <row r="1318" spans="1:103">
      <c r="A1318" s="1">
        <v>410</v>
      </c>
      <c r="B1318" s="1" t="s">
        <v>138</v>
      </c>
      <c r="C1318" s="1">
        <v>410380</v>
      </c>
      <c r="D1318" s="1" t="s">
        <v>102</v>
      </c>
      <c r="E1318" s="1">
        <v>8681</v>
      </c>
      <c r="F1318" s="1" t="s">
        <v>1555</v>
      </c>
      <c r="G1318" s="1">
        <v>4101182157</v>
      </c>
      <c r="I1318" s="1">
        <v>4101182157</v>
      </c>
      <c r="K1318" s="1">
        <v>16</v>
      </c>
      <c r="L1318" s="1">
        <v>16</v>
      </c>
      <c r="M1318" s="1" t="s">
        <v>1809</v>
      </c>
      <c r="N1318" s="1" t="s">
        <v>1810</v>
      </c>
      <c r="O1318" s="1" t="s">
        <v>1808</v>
      </c>
      <c r="P1318" s="1" t="s">
        <v>253</v>
      </c>
      <c r="Q1318" s="1" t="s">
        <v>109</v>
      </c>
      <c r="R1318" s="1">
        <v>1</v>
      </c>
      <c r="S1318" s="1" t="s">
        <v>110</v>
      </c>
      <c r="T1318" s="1" t="s">
        <v>111</v>
      </c>
      <c r="U1318" s="1" t="s">
        <v>112</v>
      </c>
      <c r="V1318" s="1">
        <v>411</v>
      </c>
      <c r="Y1318" s="1">
        <v>410080</v>
      </c>
      <c r="Z1318" s="1" t="s">
        <v>113</v>
      </c>
      <c r="AG1318" s="1">
        <v>2</v>
      </c>
      <c r="AH1318" s="4">
        <v>42690</v>
      </c>
      <c r="AI1318" s="1">
        <v>57</v>
      </c>
      <c r="AS1318" s="4">
        <v>42528</v>
      </c>
      <c r="AT1318" s="4">
        <v>42947</v>
      </c>
      <c r="AU1318" s="4">
        <v>42795</v>
      </c>
      <c r="AW1318" s="1">
        <v>20</v>
      </c>
      <c r="AY1318" s="1" t="s">
        <v>116</v>
      </c>
      <c r="BB1318" s="1">
        <v>0</v>
      </c>
      <c r="BC1318" s="1">
        <v>0</v>
      </c>
      <c r="BD1318" s="1">
        <v>20</v>
      </c>
      <c r="BE1318" s="1">
        <v>2945</v>
      </c>
      <c r="BF1318" s="1" t="s">
        <v>146</v>
      </c>
      <c r="BG1318" s="1">
        <v>58900</v>
      </c>
      <c r="BH1318" s="1">
        <v>917.2</v>
      </c>
      <c r="BI1318" s="1">
        <v>1263.68</v>
      </c>
      <c r="BJ1318" s="1">
        <v>0</v>
      </c>
      <c r="BL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</v>
      </c>
      <c r="BS1318" s="1">
        <v>0</v>
      </c>
      <c r="BT1318" s="1">
        <v>0</v>
      </c>
      <c r="BU1318" s="1">
        <v>20</v>
      </c>
      <c r="BV1318" s="1">
        <v>0</v>
      </c>
      <c r="BW1318" s="1">
        <v>0</v>
      </c>
      <c r="BX1318" s="1">
        <v>0</v>
      </c>
      <c r="BY1318" s="1">
        <v>0</v>
      </c>
      <c r="BZ1318" s="1">
        <v>0</v>
      </c>
      <c r="CA1318" s="1">
        <v>0</v>
      </c>
      <c r="CB1318" s="1">
        <v>0</v>
      </c>
      <c r="CC1318" s="1">
        <v>58900</v>
      </c>
      <c r="CD1318" s="1">
        <v>1</v>
      </c>
      <c r="CE1318" s="1" t="s">
        <v>118</v>
      </c>
      <c r="CF1318" s="1" t="s">
        <v>1511</v>
      </c>
      <c r="CG1318" s="1" t="str">
        <f>"05"</f>
        <v>05</v>
      </c>
      <c r="CH1318" s="1" t="str">
        <f>"3"</f>
        <v>3</v>
      </c>
      <c r="CI1318" s="1" t="str">
        <f>"07"</f>
        <v>07</v>
      </c>
      <c r="CJ1318" s="1" t="s">
        <v>176</v>
      </c>
      <c r="CK1318" s="1" t="str">
        <f>"02"</f>
        <v>02</v>
      </c>
      <c r="CL1318" s="1" t="s">
        <v>121</v>
      </c>
      <c r="CW1318" s="1">
        <v>0</v>
      </c>
      <c r="CX1318" s="1">
        <v>0</v>
      </c>
      <c r="CY1318" s="1">
        <v>0</v>
      </c>
    </row>
    <row r="1319" spans="1:103">
      <c r="A1319" s="1">
        <v>410</v>
      </c>
      <c r="B1319" s="1" t="s">
        <v>138</v>
      </c>
      <c r="C1319" s="1">
        <v>410380</v>
      </c>
      <c r="D1319" s="1" t="s">
        <v>102</v>
      </c>
      <c r="E1319" s="1">
        <v>8681</v>
      </c>
      <c r="F1319" s="1" t="s">
        <v>1555</v>
      </c>
      <c r="G1319" s="1">
        <v>4101182157</v>
      </c>
      <c r="I1319" s="1">
        <v>4101182157</v>
      </c>
      <c r="K1319" s="1">
        <v>25</v>
      </c>
      <c r="L1319" s="1">
        <v>25</v>
      </c>
      <c r="M1319" s="1" t="s">
        <v>1811</v>
      </c>
      <c r="N1319" s="1" t="s">
        <v>1812</v>
      </c>
      <c r="O1319" s="1" t="s">
        <v>210</v>
      </c>
      <c r="P1319" s="1" t="s">
        <v>253</v>
      </c>
      <c r="Q1319" s="1" t="s">
        <v>109</v>
      </c>
      <c r="R1319" s="1">
        <v>1</v>
      </c>
      <c r="S1319" s="1" t="s">
        <v>110</v>
      </c>
      <c r="T1319" s="1" t="s">
        <v>111</v>
      </c>
      <c r="U1319" s="1" t="s">
        <v>112</v>
      </c>
      <c r="V1319" s="1">
        <v>411</v>
      </c>
      <c r="Y1319" s="1">
        <v>410080</v>
      </c>
      <c r="Z1319" s="1" t="s">
        <v>113</v>
      </c>
      <c r="AC1319" s="1" t="s">
        <v>349</v>
      </c>
      <c r="AD1319" s="4">
        <v>42831</v>
      </c>
      <c r="AG1319" s="1">
        <v>2</v>
      </c>
      <c r="AH1319" s="4">
        <v>42690</v>
      </c>
      <c r="AI1319" s="1">
        <v>57</v>
      </c>
      <c r="AS1319" s="4">
        <v>42528</v>
      </c>
      <c r="AT1319" s="4">
        <v>42947</v>
      </c>
      <c r="AU1319" s="4">
        <v>42795</v>
      </c>
      <c r="AW1319" s="1">
        <v>2</v>
      </c>
      <c r="AX1319" s="1">
        <v>408851</v>
      </c>
      <c r="AY1319" s="1" t="s">
        <v>116</v>
      </c>
      <c r="AZ1319" s="1">
        <v>999</v>
      </c>
      <c r="BB1319" s="1">
        <v>0</v>
      </c>
      <c r="BC1319" s="1">
        <v>2</v>
      </c>
      <c r="BD1319" s="1">
        <v>2</v>
      </c>
      <c r="BE1319" s="1">
        <v>2945</v>
      </c>
      <c r="BF1319" s="1" t="s">
        <v>146</v>
      </c>
      <c r="BG1319" s="1">
        <v>5890</v>
      </c>
      <c r="BH1319" s="1">
        <v>91.72</v>
      </c>
      <c r="BI1319" s="1">
        <v>126.37</v>
      </c>
      <c r="BJ1319" s="1">
        <v>2</v>
      </c>
      <c r="BK1319" s="4">
        <v>42831</v>
      </c>
      <c r="BL1319" s="1">
        <v>0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S1319" s="1">
        <v>0</v>
      </c>
      <c r="BT1319" s="1">
        <v>0</v>
      </c>
      <c r="BU1319" s="1">
        <v>2</v>
      </c>
      <c r="BV1319" s="1">
        <v>0</v>
      </c>
      <c r="BW1319" s="1">
        <v>0</v>
      </c>
      <c r="BX1319" s="1">
        <v>0</v>
      </c>
      <c r="BY1319" s="1">
        <v>0</v>
      </c>
      <c r="BZ1319" s="1">
        <v>0</v>
      </c>
      <c r="CA1319" s="1">
        <v>0</v>
      </c>
      <c r="CB1319" s="1">
        <v>0</v>
      </c>
      <c r="CC1319" s="1">
        <v>5890</v>
      </c>
      <c r="CD1319" s="1">
        <v>1</v>
      </c>
      <c r="CE1319" s="1" t="s">
        <v>118</v>
      </c>
      <c r="CF1319" s="1" t="s">
        <v>1511</v>
      </c>
      <c r="CG1319" s="1" t="str">
        <f>"05"</f>
        <v>05</v>
      </c>
      <c r="CH1319" s="1" t="str">
        <f>"3"</f>
        <v>3</v>
      </c>
      <c r="CI1319" s="1" t="str">
        <f>"07"</f>
        <v>07</v>
      </c>
      <c r="CJ1319" s="1" t="s">
        <v>176</v>
      </c>
      <c r="CK1319" s="1" t="str">
        <f>"02"</f>
        <v>02</v>
      </c>
      <c r="CL1319" s="1" t="s">
        <v>121</v>
      </c>
      <c r="CW1319" s="1">
        <v>0</v>
      </c>
      <c r="CX1319" s="1">
        <v>0</v>
      </c>
      <c r="CY1319" s="1">
        <v>0</v>
      </c>
    </row>
    <row r="1320" spans="1:103">
      <c r="A1320" s="1">
        <v>410</v>
      </c>
      <c r="B1320" s="1" t="s">
        <v>101</v>
      </c>
      <c r="C1320" s="1">
        <v>410763</v>
      </c>
      <c r="D1320" s="1" t="s">
        <v>102</v>
      </c>
      <c r="E1320" s="1">
        <v>8377</v>
      </c>
      <c r="F1320" s="1" t="s">
        <v>372</v>
      </c>
      <c r="G1320" s="1" t="s">
        <v>695</v>
      </c>
      <c r="I1320" s="1" t="s">
        <v>695</v>
      </c>
      <c r="K1320" s="1">
        <v>6</v>
      </c>
      <c r="L1320" s="1">
        <v>6</v>
      </c>
      <c r="M1320" s="1" t="s">
        <v>1813</v>
      </c>
      <c r="N1320" s="1" t="s">
        <v>1807</v>
      </c>
      <c r="O1320" s="1" t="s">
        <v>1808</v>
      </c>
      <c r="P1320" s="1" t="s">
        <v>253</v>
      </c>
      <c r="Q1320" s="1" t="s">
        <v>109</v>
      </c>
      <c r="R1320" s="1">
        <v>1</v>
      </c>
      <c r="S1320" s="1" t="s">
        <v>110</v>
      </c>
      <c r="T1320" s="1" t="s">
        <v>111</v>
      </c>
      <c r="U1320" s="1" t="s">
        <v>112</v>
      </c>
      <c r="V1320" s="1">
        <v>411</v>
      </c>
      <c r="Y1320" s="1">
        <v>410080</v>
      </c>
      <c r="Z1320" s="1" t="s">
        <v>113</v>
      </c>
      <c r="AG1320" s="1">
        <v>1</v>
      </c>
      <c r="AH1320" s="4">
        <v>42860</v>
      </c>
      <c r="AI1320" s="1">
        <v>57</v>
      </c>
      <c r="AM1320" s="1" t="s">
        <v>698</v>
      </c>
      <c r="AS1320" s="4">
        <v>42860</v>
      </c>
      <c r="AT1320" s="4">
        <v>42951</v>
      </c>
      <c r="AU1320" s="4">
        <v>42944</v>
      </c>
      <c r="AW1320" s="1">
        <v>4</v>
      </c>
      <c r="AY1320" s="1" t="s">
        <v>116</v>
      </c>
      <c r="BB1320" s="1">
        <v>0</v>
      </c>
      <c r="BC1320" s="1">
        <v>0</v>
      </c>
      <c r="BD1320" s="1">
        <v>4</v>
      </c>
      <c r="BE1320" s="1">
        <v>74.7</v>
      </c>
      <c r="BF1320" s="1" t="s">
        <v>117</v>
      </c>
      <c r="BG1320" s="1">
        <v>19373.7737</v>
      </c>
      <c r="BH1320" s="1">
        <v>298.8</v>
      </c>
      <c r="BI1320" s="1">
        <v>415.66</v>
      </c>
      <c r="BJ1320" s="1">
        <v>0</v>
      </c>
      <c r="BL1320" s="1">
        <v>0</v>
      </c>
      <c r="BN1320" s="1">
        <v>0</v>
      </c>
      <c r="BO1320" s="1">
        <v>0</v>
      </c>
      <c r="BP1320" s="1">
        <v>0</v>
      </c>
      <c r="BQ1320" s="1">
        <v>0</v>
      </c>
      <c r="BR1320" s="1">
        <v>0</v>
      </c>
      <c r="BS1320" s="1">
        <v>0</v>
      </c>
      <c r="BT1320" s="1">
        <v>0</v>
      </c>
      <c r="BU1320" s="1">
        <v>4</v>
      </c>
      <c r="BV1320" s="1">
        <v>0</v>
      </c>
      <c r="BW1320" s="1">
        <v>0</v>
      </c>
      <c r="BX1320" s="1">
        <v>0</v>
      </c>
      <c r="BY1320" s="1">
        <v>0</v>
      </c>
      <c r="BZ1320" s="1">
        <v>0</v>
      </c>
      <c r="CA1320" s="1">
        <v>0</v>
      </c>
      <c r="CB1320" s="1">
        <v>0</v>
      </c>
      <c r="CC1320" s="1">
        <v>19373.7737</v>
      </c>
      <c r="CD1320" s="1">
        <v>1</v>
      </c>
      <c r="CE1320" s="1" t="s">
        <v>118</v>
      </c>
      <c r="CF1320" s="1" t="s">
        <v>1511</v>
      </c>
      <c r="CG1320" s="1" t="str">
        <f>"05"</f>
        <v>05</v>
      </c>
      <c r="CH1320" s="1" t="str">
        <f>"3"</f>
        <v>3</v>
      </c>
      <c r="CI1320" s="1" t="str">
        <f>"07"</f>
        <v>07</v>
      </c>
      <c r="CJ1320" s="1" t="s">
        <v>176</v>
      </c>
      <c r="CK1320" s="1" t="str">
        <f>"02"</f>
        <v>02</v>
      </c>
      <c r="CL1320" s="1" t="s">
        <v>121</v>
      </c>
      <c r="CW1320" s="1">
        <v>0</v>
      </c>
      <c r="CX1320" s="1">
        <v>0</v>
      </c>
      <c r="CY1320" s="1">
        <v>0</v>
      </c>
    </row>
    <row r="1321" spans="1:103">
      <c r="A1321" s="1">
        <v>410</v>
      </c>
      <c r="B1321" s="1" t="s">
        <v>138</v>
      </c>
      <c r="C1321" s="1">
        <v>410636</v>
      </c>
      <c r="D1321" s="1" t="s">
        <v>102</v>
      </c>
      <c r="E1321" s="1">
        <v>8744</v>
      </c>
      <c r="F1321" s="1" t="s">
        <v>1731</v>
      </c>
      <c r="G1321" s="1">
        <v>3500006619</v>
      </c>
      <c r="I1321" s="1">
        <v>3500006619</v>
      </c>
      <c r="K1321" s="1" t="s">
        <v>1040</v>
      </c>
      <c r="L1321" s="1">
        <v>2</v>
      </c>
      <c r="M1321" s="1" t="s">
        <v>1814</v>
      </c>
      <c r="N1321" s="1" t="s">
        <v>1815</v>
      </c>
      <c r="O1321" s="1" t="s">
        <v>1808</v>
      </c>
      <c r="P1321" s="1" t="s">
        <v>244</v>
      </c>
      <c r="Q1321" s="1" t="s">
        <v>109</v>
      </c>
      <c r="R1321" s="1">
        <v>1</v>
      </c>
      <c r="S1321" s="1" t="s">
        <v>110</v>
      </c>
      <c r="T1321" s="1" t="s">
        <v>111</v>
      </c>
      <c r="U1321" s="1" t="s">
        <v>112</v>
      </c>
      <c r="V1321" s="1">
        <v>411</v>
      </c>
      <c r="Y1321" s="1">
        <v>410054</v>
      </c>
      <c r="Z1321" s="1" t="s">
        <v>227</v>
      </c>
      <c r="AG1321" s="1">
        <v>1</v>
      </c>
      <c r="AH1321" s="4">
        <v>42775</v>
      </c>
      <c r="AI1321" s="1">
        <v>57</v>
      </c>
      <c r="AS1321" s="4">
        <v>42775</v>
      </c>
      <c r="AT1321" s="4">
        <v>42885</v>
      </c>
      <c r="AU1321" s="4">
        <v>42825</v>
      </c>
      <c r="AW1321" s="1">
        <v>2</v>
      </c>
      <c r="AY1321" s="1" t="s">
        <v>116</v>
      </c>
      <c r="BB1321" s="1">
        <v>0</v>
      </c>
      <c r="BC1321" s="1">
        <v>0</v>
      </c>
      <c r="BD1321" s="1">
        <v>2</v>
      </c>
      <c r="BE1321" s="1">
        <v>76523</v>
      </c>
      <c r="BF1321" s="1" t="s">
        <v>146</v>
      </c>
      <c r="BG1321" s="1">
        <v>153046</v>
      </c>
      <c r="BH1321" s="1">
        <v>2383.26</v>
      </c>
      <c r="BI1321" s="1">
        <v>3283.54</v>
      </c>
      <c r="BJ1321" s="1">
        <v>0</v>
      </c>
      <c r="BL1321" s="1">
        <v>0</v>
      </c>
      <c r="BN1321" s="1">
        <v>0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>
        <v>2</v>
      </c>
      <c r="BV1321" s="1">
        <v>0</v>
      </c>
      <c r="BW1321" s="1">
        <v>0</v>
      </c>
      <c r="BX1321" s="1">
        <v>0</v>
      </c>
      <c r="BY1321" s="1">
        <v>0</v>
      </c>
      <c r="BZ1321" s="1">
        <v>0</v>
      </c>
      <c r="CA1321" s="1">
        <v>0</v>
      </c>
      <c r="CB1321" s="1">
        <v>0</v>
      </c>
      <c r="CC1321" s="1">
        <v>153046</v>
      </c>
      <c r="CD1321" s="1">
        <v>1</v>
      </c>
      <c r="CE1321" s="1" t="s">
        <v>118</v>
      </c>
      <c r="CF1321" s="1" t="s">
        <v>1511</v>
      </c>
      <c r="CG1321" s="1" t="str">
        <f>"05"</f>
        <v>05</v>
      </c>
      <c r="CH1321" s="1" t="str">
        <f>"3"</f>
        <v>3</v>
      </c>
      <c r="CI1321" s="1" t="str">
        <f>"07"</f>
        <v>07</v>
      </c>
      <c r="CJ1321" s="1" t="s">
        <v>176</v>
      </c>
      <c r="CK1321" s="1" t="str">
        <f t="shared" ref="CK1321:CK1323" si="263">"06"</f>
        <v>06</v>
      </c>
      <c r="CL1321" s="1" t="s">
        <v>121</v>
      </c>
      <c r="CW1321" s="1">
        <v>0</v>
      </c>
      <c r="CX1321" s="1">
        <v>0</v>
      </c>
      <c r="CY1321" s="1">
        <v>0</v>
      </c>
    </row>
    <row r="1322" spans="1:103">
      <c r="A1322" s="1">
        <v>410</v>
      </c>
      <c r="B1322" s="1" t="s">
        <v>138</v>
      </c>
      <c r="C1322" s="1">
        <v>410380</v>
      </c>
      <c r="D1322" s="1" t="s">
        <v>102</v>
      </c>
      <c r="E1322" s="1">
        <v>8681</v>
      </c>
      <c r="F1322" s="1" t="s">
        <v>1555</v>
      </c>
      <c r="G1322" s="1">
        <v>4101182157</v>
      </c>
      <c r="I1322" s="1">
        <v>4101182157</v>
      </c>
      <c r="K1322" s="1">
        <v>8</v>
      </c>
      <c r="L1322" s="1">
        <v>8</v>
      </c>
      <c r="M1322" s="1" t="s">
        <v>1816</v>
      </c>
      <c r="N1322" s="1" t="s">
        <v>1817</v>
      </c>
      <c r="O1322" s="1" t="s">
        <v>428</v>
      </c>
      <c r="P1322" s="1" t="s">
        <v>244</v>
      </c>
      <c r="Q1322" s="1" t="s">
        <v>109</v>
      </c>
      <c r="R1322" s="1">
        <v>1</v>
      </c>
      <c r="S1322" s="1" t="s">
        <v>110</v>
      </c>
      <c r="T1322" s="1" t="s">
        <v>111</v>
      </c>
      <c r="U1322" s="1" t="s">
        <v>112</v>
      </c>
      <c r="V1322" s="1">
        <v>411</v>
      </c>
      <c r="Y1322" s="1">
        <v>410080</v>
      </c>
      <c r="Z1322" s="1" t="s">
        <v>113</v>
      </c>
      <c r="AC1322" s="1" t="s">
        <v>114</v>
      </c>
      <c r="AD1322" s="4">
        <v>42805</v>
      </c>
      <c r="AG1322" s="1">
        <v>2</v>
      </c>
      <c r="AH1322" s="4">
        <v>42690</v>
      </c>
      <c r="AI1322" s="1">
        <v>57</v>
      </c>
      <c r="AS1322" s="4">
        <v>42528</v>
      </c>
      <c r="AT1322" s="4">
        <v>42947</v>
      </c>
      <c r="AU1322" s="4">
        <v>42795</v>
      </c>
      <c r="AW1322" s="1">
        <v>4</v>
      </c>
      <c r="AX1322" s="1">
        <v>408853</v>
      </c>
      <c r="AY1322" s="1" t="s">
        <v>116</v>
      </c>
      <c r="AZ1322" s="1">
        <v>999</v>
      </c>
      <c r="BA1322" s="1">
        <v>811</v>
      </c>
      <c r="BB1322" s="1">
        <v>0</v>
      </c>
      <c r="BC1322" s="1">
        <v>0</v>
      </c>
      <c r="BD1322" s="1">
        <v>4</v>
      </c>
      <c r="BE1322" s="1">
        <v>4684</v>
      </c>
      <c r="BF1322" s="1" t="s">
        <v>146</v>
      </c>
      <c r="BG1322" s="1">
        <v>18736</v>
      </c>
      <c r="BH1322" s="1">
        <v>291.76</v>
      </c>
      <c r="BI1322" s="1">
        <v>401.97</v>
      </c>
      <c r="BJ1322" s="1">
        <v>0</v>
      </c>
      <c r="BL1322" s="1">
        <v>0</v>
      </c>
      <c r="BN1322" s="1">
        <v>0</v>
      </c>
      <c r="BO1322" s="1">
        <v>0</v>
      </c>
      <c r="BP1322" s="1">
        <v>0</v>
      </c>
      <c r="BQ1322" s="1">
        <v>0</v>
      </c>
      <c r="BR1322" s="1">
        <v>0</v>
      </c>
      <c r="BS1322" s="1">
        <v>0</v>
      </c>
      <c r="BT1322" s="1">
        <v>0</v>
      </c>
      <c r="BU1322" s="1">
        <v>4</v>
      </c>
      <c r="BV1322" s="1">
        <v>0</v>
      </c>
      <c r="BW1322" s="1">
        <v>0</v>
      </c>
      <c r="BX1322" s="1">
        <v>0</v>
      </c>
      <c r="BY1322" s="1">
        <v>0</v>
      </c>
      <c r="BZ1322" s="1">
        <v>0</v>
      </c>
      <c r="CA1322" s="1">
        <v>0</v>
      </c>
      <c r="CB1322" s="1">
        <v>0</v>
      </c>
      <c r="CC1322" s="1">
        <v>18736</v>
      </c>
      <c r="CD1322" s="1">
        <v>1</v>
      </c>
      <c r="CE1322" s="1" t="s">
        <v>118</v>
      </c>
      <c r="CF1322" s="1" t="s">
        <v>1511</v>
      </c>
      <c r="CG1322" s="1" t="str">
        <f>"05"</f>
        <v>05</v>
      </c>
      <c r="CH1322" s="1" t="str">
        <f>"3"</f>
        <v>3</v>
      </c>
      <c r="CI1322" s="1" t="str">
        <f>"07"</f>
        <v>07</v>
      </c>
      <c r="CJ1322" s="1" t="s">
        <v>176</v>
      </c>
      <c r="CK1322" s="1" t="str">
        <f>"06"</f>
        <v>06</v>
      </c>
      <c r="CL1322" s="1" t="s">
        <v>121</v>
      </c>
      <c r="CW1322" s="1">
        <v>0</v>
      </c>
      <c r="CX1322" s="1">
        <v>0</v>
      </c>
      <c r="CY1322" s="1">
        <v>0</v>
      </c>
    </row>
    <row r="1323" spans="1:103">
      <c r="A1323" s="1">
        <v>410</v>
      </c>
      <c r="B1323" s="1" t="s">
        <v>101</v>
      </c>
      <c r="C1323" s="1">
        <v>410763</v>
      </c>
      <c r="D1323" s="1" t="s">
        <v>102</v>
      </c>
      <c r="E1323" s="1">
        <v>8377</v>
      </c>
      <c r="F1323" s="1" t="s">
        <v>372</v>
      </c>
      <c r="G1323" s="1" t="s">
        <v>695</v>
      </c>
      <c r="I1323" s="1" t="s">
        <v>695</v>
      </c>
      <c r="K1323" s="1">
        <v>7</v>
      </c>
      <c r="L1323" s="1">
        <v>7</v>
      </c>
      <c r="M1323" s="1" t="s">
        <v>1818</v>
      </c>
      <c r="N1323" s="1" t="s">
        <v>1815</v>
      </c>
      <c r="O1323" s="1" t="s">
        <v>428</v>
      </c>
      <c r="P1323" s="1" t="s">
        <v>244</v>
      </c>
      <c r="Q1323" s="1" t="s">
        <v>109</v>
      </c>
      <c r="R1323" s="1">
        <v>1</v>
      </c>
      <c r="S1323" s="1" t="s">
        <v>110</v>
      </c>
      <c r="T1323" s="1" t="s">
        <v>111</v>
      </c>
      <c r="U1323" s="1" t="s">
        <v>112</v>
      </c>
      <c r="V1323" s="1">
        <v>411</v>
      </c>
      <c r="Y1323" s="1">
        <v>410080</v>
      </c>
      <c r="Z1323" s="1" t="s">
        <v>113</v>
      </c>
      <c r="AG1323" s="1">
        <v>1</v>
      </c>
      <c r="AH1323" s="4">
        <v>42860</v>
      </c>
      <c r="AI1323" s="1">
        <v>57</v>
      </c>
      <c r="AM1323" s="1" t="s">
        <v>698</v>
      </c>
      <c r="AS1323" s="4">
        <v>42860</v>
      </c>
      <c r="AT1323" s="4">
        <v>42951</v>
      </c>
      <c r="AU1323" s="4">
        <v>42944</v>
      </c>
      <c r="AW1323" s="1">
        <v>2</v>
      </c>
      <c r="AY1323" s="1" t="s">
        <v>116</v>
      </c>
      <c r="BB1323" s="1">
        <v>0</v>
      </c>
      <c r="BC1323" s="1">
        <v>0</v>
      </c>
      <c r="BD1323" s="1">
        <v>2</v>
      </c>
      <c r="BE1323" s="1">
        <v>117.99</v>
      </c>
      <c r="BF1323" s="1" t="s">
        <v>117</v>
      </c>
      <c r="BG1323" s="1">
        <v>15300.6128</v>
      </c>
      <c r="BH1323" s="1">
        <v>235.98</v>
      </c>
      <c r="BI1323" s="1">
        <v>328.27</v>
      </c>
      <c r="BJ1323" s="1">
        <v>0</v>
      </c>
      <c r="BL1323" s="1">
        <v>0</v>
      </c>
      <c r="BN1323" s="1">
        <v>0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>
        <v>2</v>
      </c>
      <c r="BV1323" s="1">
        <v>0</v>
      </c>
      <c r="BW1323" s="1">
        <v>0</v>
      </c>
      <c r="BX1323" s="1">
        <v>0</v>
      </c>
      <c r="BY1323" s="1">
        <v>0</v>
      </c>
      <c r="BZ1323" s="1">
        <v>0</v>
      </c>
      <c r="CA1323" s="1">
        <v>0</v>
      </c>
      <c r="CB1323" s="1">
        <v>0</v>
      </c>
      <c r="CC1323" s="1">
        <v>15300.6128</v>
      </c>
      <c r="CD1323" s="1">
        <v>1</v>
      </c>
      <c r="CE1323" s="1" t="s">
        <v>118</v>
      </c>
      <c r="CF1323" s="1" t="s">
        <v>1511</v>
      </c>
      <c r="CG1323" s="1" t="str">
        <f>"05"</f>
        <v>05</v>
      </c>
      <c r="CH1323" s="1" t="str">
        <f>"3"</f>
        <v>3</v>
      </c>
      <c r="CI1323" s="1" t="str">
        <f>"07"</f>
        <v>07</v>
      </c>
      <c r="CJ1323" s="1" t="s">
        <v>176</v>
      </c>
      <c r="CK1323" s="1" t="str">
        <f>"06"</f>
        <v>06</v>
      </c>
      <c r="CL1323" s="1" t="s">
        <v>121</v>
      </c>
      <c r="CW1323" s="1">
        <v>0</v>
      </c>
      <c r="CX1323" s="1">
        <v>0</v>
      </c>
      <c r="CY1323" s="1">
        <v>0</v>
      </c>
    </row>
    <row r="1324" spans="1:103">
      <c r="A1324" s="1">
        <v>410</v>
      </c>
      <c r="B1324" s="1" t="s">
        <v>138</v>
      </c>
      <c r="C1324" s="1">
        <v>410380</v>
      </c>
      <c r="D1324" s="1" t="s">
        <v>102</v>
      </c>
      <c r="E1324" s="1">
        <v>8681</v>
      </c>
      <c r="F1324" s="1" t="s">
        <v>1555</v>
      </c>
      <c r="G1324" s="1">
        <v>4101182157</v>
      </c>
      <c r="I1324" s="1">
        <v>4101182157</v>
      </c>
      <c r="K1324" s="1">
        <v>15</v>
      </c>
      <c r="L1324" s="1">
        <v>15</v>
      </c>
      <c r="M1324" s="1" t="s">
        <v>1819</v>
      </c>
      <c r="N1324" s="1" t="s">
        <v>1820</v>
      </c>
      <c r="O1324" s="1" t="s">
        <v>1821</v>
      </c>
      <c r="P1324" s="1" t="s">
        <v>244</v>
      </c>
      <c r="Q1324" s="1" t="s">
        <v>109</v>
      </c>
      <c r="R1324" s="1">
        <v>1</v>
      </c>
      <c r="S1324" s="1" t="s">
        <v>110</v>
      </c>
      <c r="T1324" s="1" t="s">
        <v>111</v>
      </c>
      <c r="U1324" s="1" t="s">
        <v>112</v>
      </c>
      <c r="V1324" s="1">
        <v>411</v>
      </c>
      <c r="Y1324" s="1">
        <v>410080</v>
      </c>
      <c r="Z1324" s="1" t="s">
        <v>113</v>
      </c>
      <c r="AG1324" s="1">
        <v>2</v>
      </c>
      <c r="AH1324" s="4">
        <v>42690</v>
      </c>
      <c r="AI1324" s="1">
        <v>57</v>
      </c>
      <c r="AS1324" s="4">
        <v>42528</v>
      </c>
      <c r="AT1324" s="4">
        <v>42947</v>
      </c>
      <c r="AU1324" s="4">
        <v>42795</v>
      </c>
      <c r="AW1324" s="1">
        <v>8</v>
      </c>
      <c r="AY1324" s="1" t="s">
        <v>116</v>
      </c>
      <c r="BB1324" s="1">
        <v>0</v>
      </c>
      <c r="BC1324" s="1">
        <v>0</v>
      </c>
      <c r="BD1324" s="1">
        <v>8</v>
      </c>
      <c r="BE1324" s="1">
        <v>15449</v>
      </c>
      <c r="BF1324" s="1" t="s">
        <v>146</v>
      </c>
      <c r="BG1324" s="1">
        <v>123592</v>
      </c>
      <c r="BH1324" s="1">
        <v>1924.6</v>
      </c>
      <c r="BI1324" s="1">
        <v>2651.62</v>
      </c>
      <c r="BJ1324" s="1">
        <v>0</v>
      </c>
      <c r="BL1324" s="1">
        <v>0</v>
      </c>
      <c r="BN1324" s="1">
        <v>0</v>
      </c>
      <c r="BO1324" s="1">
        <v>0</v>
      </c>
      <c r="BP1324" s="1">
        <v>0</v>
      </c>
      <c r="BQ1324" s="1">
        <v>0</v>
      </c>
      <c r="BR1324" s="1">
        <v>0</v>
      </c>
      <c r="BS1324" s="1">
        <v>0</v>
      </c>
      <c r="BT1324" s="1">
        <v>0</v>
      </c>
      <c r="BU1324" s="1">
        <v>8</v>
      </c>
      <c r="BV1324" s="1">
        <v>0</v>
      </c>
      <c r="BW1324" s="1">
        <v>0</v>
      </c>
      <c r="BX1324" s="1">
        <v>0</v>
      </c>
      <c r="BY1324" s="1">
        <v>0</v>
      </c>
      <c r="BZ1324" s="1">
        <v>0</v>
      </c>
      <c r="CA1324" s="1">
        <v>0</v>
      </c>
      <c r="CB1324" s="1">
        <v>0</v>
      </c>
      <c r="CC1324" s="1">
        <v>123592</v>
      </c>
      <c r="CD1324" s="1">
        <v>1</v>
      </c>
      <c r="CE1324" s="1" t="s">
        <v>118</v>
      </c>
      <c r="CF1324" s="1" t="s">
        <v>1511</v>
      </c>
      <c r="CG1324" s="1" t="str">
        <f>"05"</f>
        <v>05</v>
      </c>
      <c r="CH1324" s="1" t="str">
        <f>"3"</f>
        <v>3</v>
      </c>
      <c r="CI1324" s="1" t="str">
        <f>"07"</f>
        <v>07</v>
      </c>
      <c r="CJ1324" s="1" t="s">
        <v>176</v>
      </c>
      <c r="CK1324" s="1" t="str">
        <f>"34"</f>
        <v>34</v>
      </c>
      <c r="CL1324" s="1" t="s">
        <v>148</v>
      </c>
      <c r="CW1324" s="1">
        <v>0</v>
      </c>
      <c r="CX1324" s="1">
        <v>0</v>
      </c>
      <c r="CY1324" s="1">
        <v>0</v>
      </c>
    </row>
    <row r="1325" spans="1:103">
      <c r="A1325" s="1">
        <v>410</v>
      </c>
      <c r="B1325" s="1" t="s">
        <v>138</v>
      </c>
      <c r="C1325" s="1">
        <v>410629</v>
      </c>
      <c r="D1325" s="1" t="s">
        <v>102</v>
      </c>
      <c r="E1325" s="1">
        <v>9101</v>
      </c>
      <c r="F1325" s="1" t="s">
        <v>261</v>
      </c>
      <c r="G1325" s="1" t="s">
        <v>262</v>
      </c>
      <c r="I1325" s="1" t="s">
        <v>262</v>
      </c>
      <c r="K1325" s="1">
        <v>2</v>
      </c>
      <c r="L1325" s="1">
        <v>2</v>
      </c>
      <c r="M1325" s="1" t="s">
        <v>1822</v>
      </c>
      <c r="N1325" s="1" t="s">
        <v>1823</v>
      </c>
      <c r="O1325" s="1" t="s">
        <v>210</v>
      </c>
      <c r="P1325" s="1" t="s">
        <v>253</v>
      </c>
      <c r="Q1325" s="1" t="s">
        <v>109</v>
      </c>
      <c r="R1325" s="1">
        <v>1</v>
      </c>
      <c r="S1325" s="1" t="s">
        <v>110</v>
      </c>
      <c r="T1325" s="1" t="s">
        <v>111</v>
      </c>
      <c r="U1325" s="1" t="s">
        <v>112</v>
      </c>
      <c r="V1325" s="1">
        <v>411</v>
      </c>
      <c r="Y1325" s="1">
        <v>410080</v>
      </c>
      <c r="Z1325" s="1" t="s">
        <v>113</v>
      </c>
      <c r="AG1325" s="1">
        <v>1</v>
      </c>
      <c r="AH1325" s="4">
        <v>42782</v>
      </c>
      <c r="AI1325" s="1">
        <v>57</v>
      </c>
      <c r="AM1325" s="1" t="s">
        <v>266</v>
      </c>
      <c r="AS1325" s="4">
        <v>42782</v>
      </c>
      <c r="AT1325" s="4">
        <v>42957</v>
      </c>
      <c r="AU1325" s="4">
        <v>42947</v>
      </c>
      <c r="AW1325" s="1">
        <v>14</v>
      </c>
      <c r="AY1325" s="1" t="s">
        <v>116</v>
      </c>
      <c r="BB1325" s="1">
        <v>0</v>
      </c>
      <c r="BC1325" s="1">
        <v>0</v>
      </c>
      <c r="BD1325" s="1">
        <v>14</v>
      </c>
      <c r="BE1325" s="1">
        <v>38748</v>
      </c>
      <c r="BF1325" s="1" t="s">
        <v>146</v>
      </c>
      <c r="BG1325" s="1">
        <v>542472</v>
      </c>
      <c r="BH1325" s="1">
        <v>8447.48</v>
      </c>
      <c r="BI1325" s="1">
        <v>11638.53</v>
      </c>
      <c r="BJ1325" s="1">
        <v>0</v>
      </c>
      <c r="BL1325" s="1">
        <v>0</v>
      </c>
      <c r="BN1325" s="1">
        <v>0</v>
      </c>
      <c r="BO1325" s="1">
        <v>0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>
        <v>14</v>
      </c>
      <c r="BV1325" s="1">
        <v>0</v>
      </c>
      <c r="BW1325" s="1">
        <v>0</v>
      </c>
      <c r="BX1325" s="1">
        <v>0</v>
      </c>
      <c r="BY1325" s="1">
        <v>0</v>
      </c>
      <c r="BZ1325" s="1">
        <v>0</v>
      </c>
      <c r="CA1325" s="1">
        <v>0</v>
      </c>
      <c r="CB1325" s="1">
        <v>0</v>
      </c>
      <c r="CC1325" s="1">
        <v>542472</v>
      </c>
      <c r="CD1325" s="1">
        <v>1</v>
      </c>
      <c r="CE1325" s="1" t="s">
        <v>118</v>
      </c>
      <c r="CF1325" s="1" t="s">
        <v>1511</v>
      </c>
      <c r="CG1325" s="1" t="str">
        <f>"05"</f>
        <v>05</v>
      </c>
      <c r="CH1325" s="1" t="str">
        <f>"3"</f>
        <v>3</v>
      </c>
      <c r="CI1325" s="1" t="str">
        <f>"07"</f>
        <v>07</v>
      </c>
      <c r="CJ1325" s="1" t="s">
        <v>176</v>
      </c>
      <c r="CK1325" s="1" t="str">
        <f>"58"</f>
        <v>58</v>
      </c>
      <c r="CL1325" s="1" t="s">
        <v>148</v>
      </c>
      <c r="CW1325" s="1">
        <v>0</v>
      </c>
      <c r="CX1325" s="1">
        <v>0</v>
      </c>
      <c r="CY1325" s="1">
        <v>0</v>
      </c>
    </row>
    <row r="1326" spans="1:103">
      <c r="A1326" s="1">
        <v>410</v>
      </c>
      <c r="B1326" s="1" t="s">
        <v>138</v>
      </c>
      <c r="C1326" s="1">
        <v>410404</v>
      </c>
      <c r="D1326" s="1" t="s">
        <v>102</v>
      </c>
      <c r="E1326" s="1">
        <v>8673</v>
      </c>
      <c r="F1326" s="1" t="s">
        <v>191</v>
      </c>
      <c r="G1326" s="1" t="s">
        <v>192</v>
      </c>
      <c r="I1326" s="1" t="s">
        <v>192</v>
      </c>
      <c r="K1326" s="1">
        <v>312</v>
      </c>
      <c r="L1326" s="1">
        <v>312</v>
      </c>
      <c r="M1326" s="1" t="s">
        <v>1824</v>
      </c>
      <c r="N1326" s="1" t="s">
        <v>1825</v>
      </c>
      <c r="O1326" s="1" t="s">
        <v>1826</v>
      </c>
      <c r="P1326" s="1" t="s">
        <v>1545</v>
      </c>
      <c r="Q1326" s="1" t="s">
        <v>109</v>
      </c>
      <c r="R1326" s="1">
        <v>1</v>
      </c>
      <c r="S1326" s="1" t="s">
        <v>110</v>
      </c>
      <c r="T1326" s="1" t="s">
        <v>111</v>
      </c>
      <c r="U1326" s="1" t="s">
        <v>112</v>
      </c>
      <c r="V1326" s="1">
        <v>411</v>
      </c>
      <c r="Y1326" s="1">
        <v>410080</v>
      </c>
      <c r="Z1326" s="1" t="s">
        <v>113</v>
      </c>
      <c r="AG1326" s="1">
        <v>1</v>
      </c>
      <c r="AH1326" s="4">
        <v>42559</v>
      </c>
      <c r="AI1326" s="1">
        <v>57</v>
      </c>
      <c r="AS1326" s="4">
        <v>42558</v>
      </c>
      <c r="AT1326" s="4">
        <v>42886</v>
      </c>
      <c r="AU1326" s="4">
        <v>42746</v>
      </c>
      <c r="AW1326" s="1">
        <v>1</v>
      </c>
      <c r="AY1326" s="1" t="s">
        <v>116</v>
      </c>
      <c r="BB1326" s="1">
        <v>0</v>
      </c>
      <c r="BC1326" s="1">
        <v>0</v>
      </c>
      <c r="BD1326" s="1">
        <v>1</v>
      </c>
      <c r="BE1326" s="1">
        <v>73038</v>
      </c>
      <c r="BF1326" s="1" t="s">
        <v>146</v>
      </c>
      <c r="BG1326" s="1">
        <v>73038</v>
      </c>
      <c r="BH1326" s="1">
        <v>1137.36</v>
      </c>
      <c r="BI1326" s="1">
        <v>1567</v>
      </c>
      <c r="BJ1326" s="1">
        <v>0</v>
      </c>
      <c r="BL1326" s="1">
        <v>0</v>
      </c>
      <c r="BN1326" s="1">
        <v>0</v>
      </c>
      <c r="BO1326" s="1">
        <v>0</v>
      </c>
      <c r="BP1326" s="1">
        <v>0</v>
      </c>
      <c r="BQ1326" s="1">
        <v>0</v>
      </c>
      <c r="BR1326" s="1">
        <v>0</v>
      </c>
      <c r="BS1326" s="1">
        <v>0</v>
      </c>
      <c r="BT1326" s="1">
        <v>0</v>
      </c>
      <c r="BU1326" s="1">
        <v>1</v>
      </c>
      <c r="BV1326" s="1">
        <v>0</v>
      </c>
      <c r="BW1326" s="1">
        <v>0</v>
      </c>
      <c r="BX1326" s="1">
        <v>0</v>
      </c>
      <c r="BY1326" s="1">
        <v>0</v>
      </c>
      <c r="BZ1326" s="1">
        <v>0</v>
      </c>
      <c r="CA1326" s="1">
        <v>0</v>
      </c>
      <c r="CB1326" s="1">
        <v>0</v>
      </c>
      <c r="CC1326" s="1">
        <v>73038</v>
      </c>
      <c r="CD1326" s="1">
        <v>1</v>
      </c>
      <c r="CE1326" s="1" t="s">
        <v>118</v>
      </c>
      <c r="CF1326" s="1" t="s">
        <v>1511</v>
      </c>
      <c r="CG1326" s="1" t="str">
        <f>"05"</f>
        <v>05</v>
      </c>
      <c r="CH1326" s="1" t="str">
        <f>"3"</f>
        <v>3</v>
      </c>
      <c r="CI1326" s="1" t="str">
        <f t="shared" ref="CI1326:CI1328" si="264">"09"</f>
        <v>09</v>
      </c>
      <c r="CJ1326" s="1" t="s">
        <v>120</v>
      </c>
      <c r="CK1326" s="1" t="str">
        <f>"05"</f>
        <v>05</v>
      </c>
      <c r="CL1326" s="1" t="s">
        <v>121</v>
      </c>
      <c r="CW1326" s="1">
        <v>0</v>
      </c>
      <c r="CX1326" s="1">
        <v>0</v>
      </c>
      <c r="CY1326" s="1">
        <v>0</v>
      </c>
    </row>
    <row r="1327" spans="1:103">
      <c r="A1327" s="1">
        <v>410</v>
      </c>
      <c r="B1327" s="1" t="s">
        <v>138</v>
      </c>
      <c r="C1327" s="1">
        <v>410608</v>
      </c>
      <c r="D1327" s="1" t="s">
        <v>102</v>
      </c>
      <c r="E1327" s="1">
        <v>9101</v>
      </c>
      <c r="F1327" s="1" t="s">
        <v>261</v>
      </c>
      <c r="G1327" s="1" t="s">
        <v>1827</v>
      </c>
      <c r="I1327" s="1" t="s">
        <v>1827</v>
      </c>
      <c r="K1327" s="1">
        <v>2</v>
      </c>
      <c r="L1327" s="1">
        <v>2</v>
      </c>
      <c r="M1327" s="1" t="s">
        <v>1828</v>
      </c>
      <c r="N1327" s="1" t="s">
        <v>1829</v>
      </c>
      <c r="O1327" s="1" t="s">
        <v>1830</v>
      </c>
      <c r="P1327" s="1" t="s">
        <v>253</v>
      </c>
      <c r="Q1327" s="1" t="s">
        <v>109</v>
      </c>
      <c r="R1327" s="1">
        <v>1</v>
      </c>
      <c r="S1327" s="1" t="s">
        <v>110</v>
      </c>
      <c r="T1327" s="1" t="s">
        <v>111</v>
      </c>
      <c r="U1327" s="1" t="s">
        <v>112</v>
      </c>
      <c r="V1327" s="1">
        <v>411</v>
      </c>
      <c r="Y1327" s="1">
        <v>410080</v>
      </c>
      <c r="Z1327" s="1" t="s">
        <v>113</v>
      </c>
      <c r="AG1327" s="1">
        <v>1</v>
      </c>
      <c r="AH1327" s="4">
        <v>42773</v>
      </c>
      <c r="AI1327" s="1">
        <v>57</v>
      </c>
      <c r="AM1327" s="1" t="s">
        <v>1831</v>
      </c>
      <c r="AS1327" s="4">
        <v>42773</v>
      </c>
      <c r="AT1327" s="4">
        <v>43039</v>
      </c>
      <c r="AU1327" s="4">
        <v>43021</v>
      </c>
      <c r="AW1327" s="1">
        <v>2</v>
      </c>
      <c r="AY1327" s="1" t="s">
        <v>116</v>
      </c>
      <c r="BB1327" s="1">
        <v>0</v>
      </c>
      <c r="BC1327" s="1">
        <v>0</v>
      </c>
      <c r="BD1327" s="1">
        <v>2</v>
      </c>
      <c r="BE1327" s="1">
        <v>68150</v>
      </c>
      <c r="BF1327" s="1" t="s">
        <v>146</v>
      </c>
      <c r="BG1327" s="1">
        <v>136300</v>
      </c>
      <c r="BH1327" s="1">
        <v>2122.49</v>
      </c>
      <c r="BI1327" s="1">
        <v>2924.27</v>
      </c>
      <c r="BJ1327" s="1">
        <v>0</v>
      </c>
      <c r="BL1327" s="1">
        <v>0</v>
      </c>
      <c r="BN1327" s="1">
        <v>0</v>
      </c>
      <c r="BO1327" s="1">
        <v>0</v>
      </c>
      <c r="BP1327" s="1">
        <v>0</v>
      </c>
      <c r="BQ1327" s="1">
        <v>0</v>
      </c>
      <c r="BR1327" s="1">
        <v>0</v>
      </c>
      <c r="BS1327" s="1">
        <v>0</v>
      </c>
      <c r="BT1327" s="1">
        <v>0</v>
      </c>
      <c r="BU1327" s="1">
        <v>2</v>
      </c>
      <c r="BV1327" s="1">
        <v>0</v>
      </c>
      <c r="BW1327" s="1">
        <v>0</v>
      </c>
      <c r="BX1327" s="1">
        <v>0</v>
      </c>
      <c r="BY1327" s="1">
        <v>0</v>
      </c>
      <c r="BZ1327" s="1">
        <v>0</v>
      </c>
      <c r="CA1327" s="1">
        <v>0</v>
      </c>
      <c r="CB1327" s="1">
        <v>0</v>
      </c>
      <c r="CC1327" s="1">
        <v>136300</v>
      </c>
      <c r="CD1327" s="1">
        <v>1</v>
      </c>
      <c r="CE1327" s="1" t="s">
        <v>118</v>
      </c>
      <c r="CF1327" s="1" t="s">
        <v>1511</v>
      </c>
      <c r="CG1327" s="1" t="str">
        <f>"05"</f>
        <v>05</v>
      </c>
      <c r="CH1327" s="1" t="str">
        <f>"3"</f>
        <v>3</v>
      </c>
      <c r="CI1327" s="1" t="str">
        <f>"09"</f>
        <v>09</v>
      </c>
      <c r="CJ1327" s="1" t="s">
        <v>176</v>
      </c>
      <c r="CK1327" s="1" t="str">
        <f>"06"</f>
        <v>06</v>
      </c>
      <c r="CL1327" s="1" t="s">
        <v>121</v>
      </c>
      <c r="CW1327" s="1">
        <v>0</v>
      </c>
      <c r="CX1327" s="1">
        <v>0</v>
      </c>
      <c r="CY1327" s="1">
        <v>0</v>
      </c>
    </row>
    <row r="1328" spans="1:103">
      <c r="A1328" s="1">
        <v>410</v>
      </c>
      <c r="B1328" s="1" t="s">
        <v>138</v>
      </c>
      <c r="C1328" s="1">
        <v>410608</v>
      </c>
      <c r="D1328" s="1" t="s">
        <v>102</v>
      </c>
      <c r="E1328" s="1">
        <v>9101</v>
      </c>
      <c r="F1328" s="1" t="s">
        <v>261</v>
      </c>
      <c r="G1328" s="1" t="s">
        <v>1827</v>
      </c>
      <c r="I1328" s="1" t="s">
        <v>1827</v>
      </c>
      <c r="K1328" s="1">
        <v>6</v>
      </c>
      <c r="L1328" s="1">
        <v>6</v>
      </c>
      <c r="M1328" s="1" t="s">
        <v>1832</v>
      </c>
      <c r="N1328" s="1" t="s">
        <v>1833</v>
      </c>
      <c r="O1328" s="1" t="s">
        <v>1834</v>
      </c>
      <c r="P1328" s="1" t="s">
        <v>253</v>
      </c>
      <c r="Q1328" s="1" t="s">
        <v>109</v>
      </c>
      <c r="R1328" s="1">
        <v>1</v>
      </c>
      <c r="S1328" s="1" t="s">
        <v>110</v>
      </c>
      <c r="T1328" s="1" t="s">
        <v>111</v>
      </c>
      <c r="U1328" s="1" t="s">
        <v>112</v>
      </c>
      <c r="V1328" s="1">
        <v>411</v>
      </c>
      <c r="Y1328" s="1">
        <v>410080</v>
      </c>
      <c r="Z1328" s="1" t="s">
        <v>113</v>
      </c>
      <c r="AG1328" s="1">
        <v>1</v>
      </c>
      <c r="AH1328" s="4">
        <v>42773</v>
      </c>
      <c r="AI1328" s="1">
        <v>57</v>
      </c>
      <c r="AM1328" s="1" t="s">
        <v>1831</v>
      </c>
      <c r="AS1328" s="4">
        <v>42773</v>
      </c>
      <c r="AT1328" s="4">
        <v>43039</v>
      </c>
      <c r="AU1328" s="4">
        <v>43021</v>
      </c>
      <c r="AW1328" s="1">
        <v>2</v>
      </c>
      <c r="AY1328" s="1" t="s">
        <v>116</v>
      </c>
      <c r="BB1328" s="1">
        <v>0</v>
      </c>
      <c r="BC1328" s="1">
        <v>0</v>
      </c>
      <c r="BD1328" s="1">
        <v>2</v>
      </c>
      <c r="BE1328" s="1">
        <v>99927</v>
      </c>
      <c r="BF1328" s="1" t="s">
        <v>146</v>
      </c>
      <c r="BG1328" s="1">
        <v>199854</v>
      </c>
      <c r="BH1328" s="1">
        <v>3112.17</v>
      </c>
      <c r="BI1328" s="1">
        <v>4287.79</v>
      </c>
      <c r="BJ1328" s="1">
        <v>0</v>
      </c>
      <c r="BL1328" s="1">
        <v>0</v>
      </c>
      <c r="BN1328" s="1">
        <v>0</v>
      </c>
      <c r="BO1328" s="1">
        <v>0</v>
      </c>
      <c r="BP1328" s="1">
        <v>0</v>
      </c>
      <c r="BQ1328" s="1">
        <v>0</v>
      </c>
      <c r="BR1328" s="1">
        <v>0</v>
      </c>
      <c r="BS1328" s="1">
        <v>0</v>
      </c>
      <c r="BT1328" s="1">
        <v>0</v>
      </c>
      <c r="BU1328" s="1">
        <v>2</v>
      </c>
      <c r="BV1328" s="1">
        <v>0</v>
      </c>
      <c r="BW1328" s="1">
        <v>0</v>
      </c>
      <c r="BX1328" s="1">
        <v>0</v>
      </c>
      <c r="BY1328" s="1">
        <v>0</v>
      </c>
      <c r="BZ1328" s="1">
        <v>0</v>
      </c>
      <c r="CA1328" s="1">
        <v>0</v>
      </c>
      <c r="CB1328" s="1">
        <v>0</v>
      </c>
      <c r="CC1328" s="1">
        <v>199854</v>
      </c>
      <c r="CD1328" s="1">
        <v>1</v>
      </c>
      <c r="CE1328" s="1" t="s">
        <v>118</v>
      </c>
      <c r="CF1328" s="1" t="s">
        <v>1511</v>
      </c>
      <c r="CG1328" s="1" t="str">
        <f>"05"</f>
        <v>05</v>
      </c>
      <c r="CH1328" s="1" t="str">
        <f>"3"</f>
        <v>3</v>
      </c>
      <c r="CI1328" s="1" t="str">
        <f>"09"</f>
        <v>09</v>
      </c>
      <c r="CJ1328" s="1" t="s">
        <v>176</v>
      </c>
      <c r="CK1328" s="1" t="str">
        <f>"58"</f>
        <v>58</v>
      </c>
      <c r="CL1328" s="1" t="s">
        <v>148</v>
      </c>
      <c r="CW1328" s="1">
        <v>0</v>
      </c>
      <c r="CX1328" s="1">
        <v>0</v>
      </c>
      <c r="CY1328" s="1">
        <v>0</v>
      </c>
    </row>
    <row r="1329" spans="1:103">
      <c r="A1329" s="1">
        <v>410</v>
      </c>
      <c r="B1329" s="1" t="s">
        <v>101</v>
      </c>
      <c r="C1329" s="1">
        <v>410549</v>
      </c>
      <c r="D1329" s="1" t="s">
        <v>102</v>
      </c>
      <c r="E1329" s="1">
        <v>8377</v>
      </c>
      <c r="F1329" s="1" t="s">
        <v>372</v>
      </c>
      <c r="G1329" s="1" t="s">
        <v>419</v>
      </c>
      <c r="I1329" s="1" t="s">
        <v>419</v>
      </c>
      <c r="K1329" s="1">
        <v>1151</v>
      </c>
      <c r="L1329" s="1">
        <v>7</v>
      </c>
      <c r="M1329" s="1" t="s">
        <v>1835</v>
      </c>
      <c r="N1329" s="1" t="s">
        <v>1836</v>
      </c>
      <c r="O1329" s="1" t="s">
        <v>220</v>
      </c>
      <c r="P1329" s="1" t="s">
        <v>429</v>
      </c>
      <c r="Q1329" s="1" t="s">
        <v>109</v>
      </c>
      <c r="R1329" s="1">
        <v>1</v>
      </c>
      <c r="S1329" s="1" t="s">
        <v>110</v>
      </c>
      <c r="T1329" s="1" t="s">
        <v>111</v>
      </c>
      <c r="U1329" s="1" t="s">
        <v>112</v>
      </c>
      <c r="V1329" s="1">
        <v>411</v>
      </c>
      <c r="Y1329" s="1">
        <v>410080</v>
      </c>
      <c r="Z1329" s="1" t="s">
        <v>113</v>
      </c>
      <c r="AG1329" s="1">
        <v>4</v>
      </c>
      <c r="AH1329" s="4">
        <v>42751</v>
      </c>
      <c r="AI1329" s="1">
        <v>57</v>
      </c>
      <c r="AM1329" s="1" t="s">
        <v>421</v>
      </c>
      <c r="AS1329" s="4">
        <v>42712</v>
      </c>
      <c r="AT1329" s="4">
        <v>42947</v>
      </c>
      <c r="AU1329" s="4">
        <v>43098</v>
      </c>
      <c r="AW1329" s="1">
        <v>80</v>
      </c>
      <c r="BB1329" s="1">
        <v>0</v>
      </c>
      <c r="BC1329" s="1">
        <v>0</v>
      </c>
      <c r="BD1329" s="1">
        <v>80</v>
      </c>
      <c r="BE1329" s="1">
        <v>107.06</v>
      </c>
      <c r="BF1329" s="1" t="s">
        <v>117</v>
      </c>
      <c r="BG1329" s="1">
        <v>572613.4077</v>
      </c>
      <c r="BH1329" s="1">
        <v>8564.8</v>
      </c>
      <c r="BI1329" s="1">
        <v>12285.21</v>
      </c>
      <c r="BJ1329" s="1">
        <v>0</v>
      </c>
      <c r="BL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>
        <v>80</v>
      </c>
      <c r="BV1329" s="1">
        <v>0</v>
      </c>
      <c r="BW1329" s="1">
        <v>0</v>
      </c>
      <c r="BX1329" s="1">
        <v>0</v>
      </c>
      <c r="BY1329" s="1">
        <v>0</v>
      </c>
      <c r="BZ1329" s="1">
        <v>0</v>
      </c>
      <c r="CA1329" s="1">
        <v>0</v>
      </c>
      <c r="CB1329" s="1">
        <v>0</v>
      </c>
      <c r="CC1329" s="1">
        <v>572613.4077</v>
      </c>
      <c r="CD1329" s="1">
        <v>1</v>
      </c>
      <c r="CE1329" s="1" t="s">
        <v>118</v>
      </c>
      <c r="CF1329" s="1" t="s">
        <v>1511</v>
      </c>
      <c r="CG1329" s="1" t="str">
        <f>"05"</f>
        <v>05</v>
      </c>
      <c r="CH1329" s="1" t="str">
        <f t="shared" ref="CH1329:CH1331" si="265">"4"</f>
        <v>4</v>
      </c>
      <c r="CI1329" s="1" t="str">
        <f>"05"</f>
        <v>05</v>
      </c>
      <c r="CJ1329" s="1" t="s">
        <v>176</v>
      </c>
      <c r="CK1329" s="1" t="str">
        <f>"02"</f>
        <v>02</v>
      </c>
      <c r="CL1329" s="1" t="s">
        <v>121</v>
      </c>
      <c r="CW1329" s="1">
        <v>0</v>
      </c>
      <c r="CX1329" s="1">
        <v>0</v>
      </c>
      <c r="CY1329" s="1">
        <v>0</v>
      </c>
    </row>
    <row r="1330" spans="1:103">
      <c r="A1330" s="1">
        <v>410</v>
      </c>
      <c r="B1330" s="1" t="s">
        <v>138</v>
      </c>
      <c r="C1330" s="1">
        <v>410631</v>
      </c>
      <c r="D1330" s="1" t="s">
        <v>102</v>
      </c>
      <c r="E1330" s="1">
        <v>9095</v>
      </c>
      <c r="F1330" s="1" t="s">
        <v>1546</v>
      </c>
      <c r="G1330" s="1">
        <v>4100008438</v>
      </c>
      <c r="I1330" s="1">
        <v>4100008438</v>
      </c>
      <c r="K1330" s="1">
        <v>30</v>
      </c>
      <c r="L1330" s="1">
        <v>3</v>
      </c>
      <c r="M1330" s="1" t="s">
        <v>1837</v>
      </c>
      <c r="N1330" s="1" t="s">
        <v>1838</v>
      </c>
      <c r="O1330" s="1" t="s">
        <v>220</v>
      </c>
      <c r="P1330" s="1" t="s">
        <v>221</v>
      </c>
      <c r="Q1330" s="1" t="s">
        <v>109</v>
      </c>
      <c r="R1330" s="1">
        <v>1</v>
      </c>
      <c r="S1330" s="1" t="s">
        <v>110</v>
      </c>
      <c r="T1330" s="1" t="s">
        <v>111</v>
      </c>
      <c r="U1330" s="1" t="s">
        <v>112</v>
      </c>
      <c r="V1330" s="1">
        <v>411</v>
      </c>
      <c r="Y1330" s="1">
        <v>410080</v>
      </c>
      <c r="Z1330" s="1" t="s">
        <v>113</v>
      </c>
      <c r="AG1330" s="1">
        <v>1</v>
      </c>
      <c r="AH1330" s="4">
        <v>42790</v>
      </c>
      <c r="AI1330" s="1">
        <v>57</v>
      </c>
      <c r="AM1330" s="1" t="s">
        <v>1550</v>
      </c>
      <c r="AS1330" s="4">
        <v>42790</v>
      </c>
      <c r="AT1330" s="4">
        <v>42930</v>
      </c>
      <c r="AU1330" s="4">
        <v>42923</v>
      </c>
      <c r="AW1330" s="1">
        <v>6</v>
      </c>
      <c r="BB1330" s="1">
        <v>0</v>
      </c>
      <c r="BC1330" s="1">
        <v>0</v>
      </c>
      <c r="BD1330" s="1">
        <v>6</v>
      </c>
      <c r="BE1330" s="1">
        <v>9652.03</v>
      </c>
      <c r="BF1330" s="1" t="s">
        <v>146</v>
      </c>
      <c r="BG1330" s="1">
        <v>57912.18</v>
      </c>
      <c r="BH1330" s="1">
        <v>901.82</v>
      </c>
      <c r="BI1330" s="1">
        <v>1242.48</v>
      </c>
      <c r="BJ1330" s="1">
        <v>0</v>
      </c>
      <c r="BL1330" s="1">
        <v>0</v>
      </c>
      <c r="BN1330" s="1">
        <v>0</v>
      </c>
      <c r="BO1330" s="1">
        <v>0</v>
      </c>
      <c r="BP1330" s="1">
        <v>0</v>
      </c>
      <c r="BQ1330" s="1">
        <v>0</v>
      </c>
      <c r="BR1330" s="1">
        <v>0</v>
      </c>
      <c r="BS1330" s="1">
        <v>0</v>
      </c>
      <c r="BT1330" s="1">
        <v>0</v>
      </c>
      <c r="BU1330" s="1">
        <v>6</v>
      </c>
      <c r="BV1330" s="1">
        <v>0</v>
      </c>
      <c r="BW1330" s="1">
        <v>0</v>
      </c>
      <c r="BX1330" s="1">
        <v>0</v>
      </c>
      <c r="BY1330" s="1">
        <v>0</v>
      </c>
      <c r="BZ1330" s="1">
        <v>0</v>
      </c>
      <c r="CA1330" s="1">
        <v>0</v>
      </c>
      <c r="CB1330" s="1">
        <v>0</v>
      </c>
      <c r="CC1330" s="1">
        <v>57912.18</v>
      </c>
      <c r="CD1330" s="1">
        <v>1</v>
      </c>
      <c r="CE1330" s="1" t="s">
        <v>118</v>
      </c>
      <c r="CF1330" s="1" t="s">
        <v>1511</v>
      </c>
      <c r="CG1330" s="1" t="str">
        <f>"05"</f>
        <v>05</v>
      </c>
      <c r="CH1330" s="1" t="str">
        <f>"4"</f>
        <v>4</v>
      </c>
      <c r="CI1330" s="1" t="str">
        <f>"05"</f>
        <v>05</v>
      </c>
      <c r="CJ1330" s="1" t="s">
        <v>176</v>
      </c>
      <c r="CK1330" s="1" t="str">
        <f>"06"</f>
        <v>06</v>
      </c>
      <c r="CL1330" s="1" t="s">
        <v>121</v>
      </c>
      <c r="CW1330" s="1">
        <v>0</v>
      </c>
      <c r="CX1330" s="1">
        <v>0</v>
      </c>
      <c r="CY1330" s="1">
        <v>0</v>
      </c>
    </row>
    <row r="1331" spans="1:103">
      <c r="A1331" s="1">
        <v>410</v>
      </c>
      <c r="B1331" s="1" t="s">
        <v>101</v>
      </c>
      <c r="C1331" s="1">
        <v>410549</v>
      </c>
      <c r="D1331" s="1" t="s">
        <v>102</v>
      </c>
      <c r="E1331" s="1">
        <v>8377</v>
      </c>
      <c r="F1331" s="1" t="s">
        <v>372</v>
      </c>
      <c r="G1331" s="1" t="s">
        <v>419</v>
      </c>
      <c r="I1331" s="1" t="s">
        <v>419</v>
      </c>
      <c r="K1331" s="1">
        <v>2151</v>
      </c>
      <c r="L1331" s="1">
        <v>22</v>
      </c>
      <c r="M1331" s="1" t="s">
        <v>1839</v>
      </c>
      <c r="N1331" s="1" t="s">
        <v>1840</v>
      </c>
      <c r="O1331" s="1" t="s">
        <v>1841</v>
      </c>
      <c r="P1331" s="1" t="s">
        <v>143</v>
      </c>
      <c r="Q1331" s="1" t="s">
        <v>109</v>
      </c>
      <c r="R1331" s="1">
        <v>1</v>
      </c>
      <c r="S1331" s="1" t="s">
        <v>110</v>
      </c>
      <c r="T1331" s="1" t="s">
        <v>111</v>
      </c>
      <c r="U1331" s="1" t="s">
        <v>112</v>
      </c>
      <c r="V1331" s="1">
        <v>411</v>
      </c>
      <c r="Y1331" s="1">
        <v>410080</v>
      </c>
      <c r="Z1331" s="1" t="s">
        <v>113</v>
      </c>
      <c r="AG1331" s="1">
        <v>4</v>
      </c>
      <c r="AH1331" s="4">
        <v>42751</v>
      </c>
      <c r="AI1331" s="1">
        <v>57</v>
      </c>
      <c r="AM1331" s="1" t="s">
        <v>421</v>
      </c>
      <c r="AS1331" s="4">
        <v>42712</v>
      </c>
      <c r="AT1331" s="4">
        <v>42947</v>
      </c>
      <c r="AU1331" s="4">
        <v>43098</v>
      </c>
      <c r="AW1331" s="1">
        <v>4</v>
      </c>
      <c r="AY1331" s="1" t="s">
        <v>184</v>
      </c>
      <c r="BB1331" s="1">
        <v>0</v>
      </c>
      <c r="BC1331" s="1">
        <v>0</v>
      </c>
      <c r="BD1331" s="1">
        <v>4</v>
      </c>
      <c r="BE1331" s="1">
        <v>171.31</v>
      </c>
      <c r="BF1331" s="1" t="s">
        <v>117</v>
      </c>
      <c r="BG1331" s="1">
        <v>45812.8166</v>
      </c>
      <c r="BH1331" s="1">
        <v>685.24</v>
      </c>
      <c r="BI1331" s="1">
        <v>982.9</v>
      </c>
      <c r="BJ1331" s="1">
        <v>0</v>
      </c>
      <c r="BL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S1331" s="1">
        <v>0</v>
      </c>
      <c r="BT1331" s="1">
        <v>0</v>
      </c>
      <c r="BU1331" s="1">
        <v>4</v>
      </c>
      <c r="BV1331" s="1">
        <v>0</v>
      </c>
      <c r="BW1331" s="1">
        <v>0</v>
      </c>
      <c r="BX1331" s="1">
        <v>0</v>
      </c>
      <c r="BY1331" s="1">
        <v>0</v>
      </c>
      <c r="BZ1331" s="1">
        <v>0</v>
      </c>
      <c r="CA1331" s="1">
        <v>0</v>
      </c>
      <c r="CB1331" s="1">
        <v>0</v>
      </c>
      <c r="CC1331" s="1">
        <v>45812.8166</v>
      </c>
      <c r="CD1331" s="1">
        <v>1</v>
      </c>
      <c r="CE1331" s="1" t="s">
        <v>118</v>
      </c>
      <c r="CF1331" s="1" t="s">
        <v>1511</v>
      </c>
      <c r="CG1331" s="1" t="str">
        <f>"05"</f>
        <v>05</v>
      </c>
      <c r="CH1331" s="1" t="str">
        <f>"4"</f>
        <v>4</v>
      </c>
      <c r="CI1331" s="1" t="str">
        <f t="shared" ref="CI1331:CI1362" si="266">"07"</f>
        <v>07</v>
      </c>
      <c r="CJ1331" s="1" t="s">
        <v>147</v>
      </c>
      <c r="CK1331" s="1" t="str">
        <f t="shared" ref="CK1331:CK1342" si="267">"02"</f>
        <v>02</v>
      </c>
      <c r="CL1331" s="1" t="s">
        <v>121</v>
      </c>
      <c r="CW1331" s="1">
        <v>0</v>
      </c>
      <c r="CX1331" s="1">
        <v>0</v>
      </c>
      <c r="CY1331" s="1">
        <v>0</v>
      </c>
    </row>
    <row r="1332" spans="1:103">
      <c r="A1332" s="1">
        <v>410</v>
      </c>
      <c r="B1332" s="1" t="s">
        <v>138</v>
      </c>
      <c r="C1332" s="1">
        <v>410305</v>
      </c>
      <c r="D1332" s="1" t="s">
        <v>102</v>
      </c>
      <c r="E1332" s="1">
        <v>8673</v>
      </c>
      <c r="F1332" s="1" t="s">
        <v>191</v>
      </c>
      <c r="G1332" s="1" t="s">
        <v>223</v>
      </c>
      <c r="I1332" s="1" t="s">
        <v>223</v>
      </c>
      <c r="J1332" s="1">
        <v>410003</v>
      </c>
      <c r="K1332" s="1">
        <v>37</v>
      </c>
      <c r="L1332" s="1">
        <v>37</v>
      </c>
      <c r="M1332" s="1" t="s">
        <v>1842</v>
      </c>
      <c r="N1332" s="1" t="s">
        <v>225</v>
      </c>
      <c r="O1332" s="1" t="s">
        <v>226</v>
      </c>
      <c r="P1332" s="1" t="s">
        <v>143</v>
      </c>
      <c r="Q1332" s="1" t="s">
        <v>109</v>
      </c>
      <c r="R1332" s="1">
        <v>1</v>
      </c>
      <c r="S1332" s="1" t="s">
        <v>110</v>
      </c>
      <c r="T1332" s="1" t="s">
        <v>111</v>
      </c>
      <c r="U1332" s="1" t="s">
        <v>112</v>
      </c>
      <c r="V1332" s="1">
        <v>411</v>
      </c>
      <c r="Y1332" s="1">
        <v>410054</v>
      </c>
      <c r="Z1332" s="1" t="s">
        <v>227</v>
      </c>
      <c r="AG1332" s="1">
        <v>4</v>
      </c>
      <c r="AH1332" s="4">
        <v>42486</v>
      </c>
      <c r="AI1332" s="1">
        <v>57</v>
      </c>
      <c r="AM1332" s="1" t="s">
        <v>230</v>
      </c>
      <c r="AS1332" s="4">
        <v>42426</v>
      </c>
      <c r="AT1332" s="4">
        <v>42885</v>
      </c>
      <c r="AU1332" s="4">
        <v>42615</v>
      </c>
      <c r="AW1332" s="1">
        <v>1</v>
      </c>
      <c r="AY1332" s="1" t="s">
        <v>184</v>
      </c>
      <c r="BB1332" s="1">
        <v>0</v>
      </c>
      <c r="BC1332" s="1">
        <v>0</v>
      </c>
      <c r="BD1332" s="1">
        <v>1</v>
      </c>
      <c r="BE1332" s="1">
        <v>15130</v>
      </c>
      <c r="BF1332" s="1" t="s">
        <v>146</v>
      </c>
      <c r="BG1332" s="1">
        <v>15130</v>
      </c>
      <c r="BH1332" s="1">
        <v>235.61</v>
      </c>
      <c r="BI1332" s="1">
        <v>324.61</v>
      </c>
      <c r="BJ1332" s="1">
        <v>0</v>
      </c>
      <c r="BL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S1332" s="1">
        <v>0</v>
      </c>
      <c r="BT1332" s="1">
        <v>0</v>
      </c>
      <c r="BU1332" s="1">
        <v>1</v>
      </c>
      <c r="BV1332" s="1">
        <v>0</v>
      </c>
      <c r="BW1332" s="1">
        <v>0</v>
      </c>
      <c r="BX1332" s="1">
        <v>0</v>
      </c>
      <c r="BY1332" s="1">
        <v>0</v>
      </c>
      <c r="BZ1332" s="1">
        <v>0</v>
      </c>
      <c r="CA1332" s="1">
        <v>0</v>
      </c>
      <c r="CB1332" s="1">
        <v>0</v>
      </c>
      <c r="CC1332" s="1">
        <v>15130</v>
      </c>
      <c r="CD1332" s="1">
        <v>1</v>
      </c>
      <c r="CE1332" s="1" t="s">
        <v>118</v>
      </c>
      <c r="CF1332" s="1" t="s">
        <v>1511</v>
      </c>
      <c r="CG1332" s="1" t="str">
        <f>"05"</f>
        <v>05</v>
      </c>
      <c r="CH1332" s="1" t="str">
        <f t="shared" ref="CH1332:CH1362" si="268">"5"</f>
        <v>5</v>
      </c>
      <c r="CI1332" s="1" t="str">
        <f>"07"</f>
        <v>07</v>
      </c>
      <c r="CJ1332" s="1" t="s">
        <v>147</v>
      </c>
      <c r="CK1332" s="1" t="str">
        <f>"02"</f>
        <v>02</v>
      </c>
      <c r="CL1332" s="1" t="s">
        <v>121</v>
      </c>
      <c r="CW1332" s="1">
        <v>0</v>
      </c>
      <c r="CX1332" s="1">
        <v>0</v>
      </c>
      <c r="CY1332" s="1">
        <v>0</v>
      </c>
    </row>
    <row r="1333" spans="1:103">
      <c r="A1333" s="1">
        <v>410</v>
      </c>
      <c r="B1333" s="1" t="s">
        <v>138</v>
      </c>
      <c r="C1333" s="1">
        <v>410305</v>
      </c>
      <c r="D1333" s="1" t="s">
        <v>102</v>
      </c>
      <c r="E1333" s="1">
        <v>8673</v>
      </c>
      <c r="F1333" s="1" t="s">
        <v>191</v>
      </c>
      <c r="G1333" s="1" t="s">
        <v>223</v>
      </c>
      <c r="I1333" s="1" t="s">
        <v>223</v>
      </c>
      <c r="J1333" s="1">
        <v>410003</v>
      </c>
      <c r="K1333" s="1">
        <v>38</v>
      </c>
      <c r="L1333" s="1">
        <v>38</v>
      </c>
      <c r="M1333" s="1" t="s">
        <v>1842</v>
      </c>
      <c r="N1333" s="1" t="s">
        <v>225</v>
      </c>
      <c r="O1333" s="1" t="s">
        <v>226</v>
      </c>
      <c r="P1333" s="1" t="s">
        <v>143</v>
      </c>
      <c r="Q1333" s="1" t="s">
        <v>109</v>
      </c>
      <c r="R1333" s="1">
        <v>1</v>
      </c>
      <c r="S1333" s="1" t="s">
        <v>110</v>
      </c>
      <c r="T1333" s="1" t="s">
        <v>111</v>
      </c>
      <c r="U1333" s="1" t="s">
        <v>112</v>
      </c>
      <c r="V1333" s="1">
        <v>411</v>
      </c>
      <c r="Y1333" s="1">
        <v>410054</v>
      </c>
      <c r="Z1333" s="1" t="s">
        <v>227</v>
      </c>
      <c r="AG1333" s="1">
        <v>4</v>
      </c>
      <c r="AH1333" s="4">
        <v>42486</v>
      </c>
      <c r="AI1333" s="1">
        <v>57</v>
      </c>
      <c r="AM1333" s="1" t="s">
        <v>230</v>
      </c>
      <c r="AS1333" s="4">
        <v>42426</v>
      </c>
      <c r="AT1333" s="4">
        <v>42885</v>
      </c>
      <c r="AU1333" s="4">
        <v>42615</v>
      </c>
      <c r="AW1333" s="1">
        <v>1</v>
      </c>
      <c r="AY1333" s="1" t="s">
        <v>184</v>
      </c>
      <c r="BB1333" s="1">
        <v>0</v>
      </c>
      <c r="BC1333" s="1">
        <v>0</v>
      </c>
      <c r="BD1333" s="1">
        <v>1</v>
      </c>
      <c r="BE1333" s="1">
        <v>15130</v>
      </c>
      <c r="BF1333" s="1" t="s">
        <v>146</v>
      </c>
      <c r="BG1333" s="1">
        <v>15130</v>
      </c>
      <c r="BH1333" s="1">
        <v>235.61</v>
      </c>
      <c r="BI1333" s="1">
        <v>324.61</v>
      </c>
      <c r="BJ1333" s="1">
        <v>0</v>
      </c>
      <c r="BL1333" s="1">
        <v>0</v>
      </c>
      <c r="BN1333" s="1">
        <v>0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>
        <v>1</v>
      </c>
      <c r="BV1333" s="1">
        <v>0</v>
      </c>
      <c r="BW1333" s="1">
        <v>0</v>
      </c>
      <c r="BX1333" s="1">
        <v>0</v>
      </c>
      <c r="BY1333" s="1">
        <v>0</v>
      </c>
      <c r="BZ1333" s="1">
        <v>0</v>
      </c>
      <c r="CA1333" s="1">
        <v>0</v>
      </c>
      <c r="CB1333" s="1">
        <v>0</v>
      </c>
      <c r="CC1333" s="1">
        <v>15130</v>
      </c>
      <c r="CD1333" s="1">
        <v>1</v>
      </c>
      <c r="CE1333" s="1" t="s">
        <v>118</v>
      </c>
      <c r="CF1333" s="1" t="s">
        <v>1511</v>
      </c>
      <c r="CG1333" s="1" t="str">
        <f>"05"</f>
        <v>05</v>
      </c>
      <c r="CH1333" s="1" t="str">
        <f>"5"</f>
        <v>5</v>
      </c>
      <c r="CI1333" s="1" t="str">
        <f>"07"</f>
        <v>07</v>
      </c>
      <c r="CJ1333" s="1" t="s">
        <v>147</v>
      </c>
      <c r="CK1333" s="1" t="str">
        <f>"02"</f>
        <v>02</v>
      </c>
      <c r="CL1333" s="1" t="s">
        <v>121</v>
      </c>
      <c r="CW1333" s="1">
        <v>0</v>
      </c>
      <c r="CX1333" s="1">
        <v>0</v>
      </c>
      <c r="CY1333" s="1">
        <v>0</v>
      </c>
    </row>
    <row r="1334" spans="1:103">
      <c r="A1334" s="1">
        <v>410</v>
      </c>
      <c r="B1334" s="1" t="s">
        <v>138</v>
      </c>
      <c r="C1334" s="1">
        <v>410305</v>
      </c>
      <c r="D1334" s="1" t="s">
        <v>102</v>
      </c>
      <c r="E1334" s="1">
        <v>8673</v>
      </c>
      <c r="F1334" s="1" t="s">
        <v>191</v>
      </c>
      <c r="G1334" s="1" t="s">
        <v>223</v>
      </c>
      <c r="I1334" s="1" t="s">
        <v>223</v>
      </c>
      <c r="J1334" s="1">
        <v>410003</v>
      </c>
      <c r="K1334" s="1">
        <v>39</v>
      </c>
      <c r="L1334" s="1">
        <v>39</v>
      </c>
      <c r="M1334" s="1" t="s">
        <v>1842</v>
      </c>
      <c r="N1334" s="1" t="s">
        <v>225</v>
      </c>
      <c r="O1334" s="1" t="s">
        <v>226</v>
      </c>
      <c r="P1334" s="1" t="s">
        <v>143</v>
      </c>
      <c r="Q1334" s="1" t="s">
        <v>109</v>
      </c>
      <c r="R1334" s="1">
        <v>1</v>
      </c>
      <c r="S1334" s="1" t="s">
        <v>110</v>
      </c>
      <c r="T1334" s="1" t="s">
        <v>111</v>
      </c>
      <c r="U1334" s="1" t="s">
        <v>112</v>
      </c>
      <c r="V1334" s="1">
        <v>411</v>
      </c>
      <c r="Y1334" s="1">
        <v>410054</v>
      </c>
      <c r="Z1334" s="1" t="s">
        <v>227</v>
      </c>
      <c r="AG1334" s="1">
        <v>4</v>
      </c>
      <c r="AH1334" s="4">
        <v>42486</v>
      </c>
      <c r="AI1334" s="1">
        <v>57</v>
      </c>
      <c r="AM1334" s="1" t="s">
        <v>230</v>
      </c>
      <c r="AS1334" s="4">
        <v>42426</v>
      </c>
      <c r="AT1334" s="4">
        <v>42885</v>
      </c>
      <c r="AU1334" s="4">
        <v>42615</v>
      </c>
      <c r="AW1334" s="1">
        <v>1</v>
      </c>
      <c r="AY1334" s="1" t="s">
        <v>184</v>
      </c>
      <c r="BB1334" s="1">
        <v>0</v>
      </c>
      <c r="BC1334" s="1">
        <v>0</v>
      </c>
      <c r="BD1334" s="1">
        <v>1</v>
      </c>
      <c r="BE1334" s="1">
        <v>15130</v>
      </c>
      <c r="BF1334" s="1" t="s">
        <v>146</v>
      </c>
      <c r="BG1334" s="1">
        <v>15130</v>
      </c>
      <c r="BH1334" s="1">
        <v>235.61</v>
      </c>
      <c r="BI1334" s="1">
        <v>324.61</v>
      </c>
      <c r="BJ1334" s="1">
        <v>0</v>
      </c>
      <c r="BL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>
        <v>1</v>
      </c>
      <c r="BV1334" s="1">
        <v>0</v>
      </c>
      <c r="BW1334" s="1">
        <v>0</v>
      </c>
      <c r="BX1334" s="1">
        <v>0</v>
      </c>
      <c r="BY1334" s="1">
        <v>0</v>
      </c>
      <c r="BZ1334" s="1">
        <v>0</v>
      </c>
      <c r="CA1334" s="1">
        <v>0</v>
      </c>
      <c r="CB1334" s="1">
        <v>0</v>
      </c>
      <c r="CC1334" s="1">
        <v>15130</v>
      </c>
      <c r="CD1334" s="1">
        <v>1</v>
      </c>
      <c r="CE1334" s="1" t="s">
        <v>118</v>
      </c>
      <c r="CF1334" s="1" t="s">
        <v>1511</v>
      </c>
      <c r="CG1334" s="1" t="str">
        <f>"05"</f>
        <v>05</v>
      </c>
      <c r="CH1334" s="1" t="str">
        <f>"5"</f>
        <v>5</v>
      </c>
      <c r="CI1334" s="1" t="str">
        <f>"07"</f>
        <v>07</v>
      </c>
      <c r="CJ1334" s="1" t="s">
        <v>147</v>
      </c>
      <c r="CK1334" s="1" t="str">
        <f>"02"</f>
        <v>02</v>
      </c>
      <c r="CL1334" s="1" t="s">
        <v>121</v>
      </c>
      <c r="CW1334" s="1">
        <v>0</v>
      </c>
      <c r="CX1334" s="1">
        <v>0</v>
      </c>
      <c r="CY1334" s="1">
        <v>0</v>
      </c>
    </row>
    <row r="1335" spans="1:103">
      <c r="A1335" s="1">
        <v>410</v>
      </c>
      <c r="B1335" s="1" t="s">
        <v>138</v>
      </c>
      <c r="C1335" s="1">
        <v>410305</v>
      </c>
      <c r="D1335" s="1" t="s">
        <v>102</v>
      </c>
      <c r="E1335" s="1">
        <v>8673</v>
      </c>
      <c r="F1335" s="1" t="s">
        <v>191</v>
      </c>
      <c r="G1335" s="1" t="s">
        <v>223</v>
      </c>
      <c r="I1335" s="1" t="s">
        <v>223</v>
      </c>
      <c r="J1335" s="1">
        <v>410003</v>
      </c>
      <c r="K1335" s="1">
        <v>40</v>
      </c>
      <c r="L1335" s="1">
        <v>40</v>
      </c>
      <c r="M1335" s="1" t="s">
        <v>1842</v>
      </c>
      <c r="N1335" s="1" t="s">
        <v>225</v>
      </c>
      <c r="O1335" s="1" t="s">
        <v>226</v>
      </c>
      <c r="P1335" s="1" t="s">
        <v>143</v>
      </c>
      <c r="Q1335" s="1" t="s">
        <v>109</v>
      </c>
      <c r="R1335" s="1">
        <v>1</v>
      </c>
      <c r="S1335" s="1" t="s">
        <v>110</v>
      </c>
      <c r="T1335" s="1" t="s">
        <v>111</v>
      </c>
      <c r="U1335" s="1" t="s">
        <v>112</v>
      </c>
      <c r="V1335" s="1">
        <v>411</v>
      </c>
      <c r="Y1335" s="1">
        <v>410054</v>
      </c>
      <c r="Z1335" s="1" t="s">
        <v>227</v>
      </c>
      <c r="AG1335" s="1">
        <v>4</v>
      </c>
      <c r="AH1335" s="4">
        <v>42486</v>
      </c>
      <c r="AI1335" s="1">
        <v>57</v>
      </c>
      <c r="AM1335" s="1" t="s">
        <v>230</v>
      </c>
      <c r="AS1335" s="4">
        <v>42426</v>
      </c>
      <c r="AT1335" s="4">
        <v>42885</v>
      </c>
      <c r="AU1335" s="4">
        <v>42615</v>
      </c>
      <c r="AW1335" s="1">
        <v>1</v>
      </c>
      <c r="AY1335" s="1" t="s">
        <v>184</v>
      </c>
      <c r="BB1335" s="1">
        <v>0</v>
      </c>
      <c r="BC1335" s="1">
        <v>0</v>
      </c>
      <c r="BD1335" s="1">
        <v>1</v>
      </c>
      <c r="BE1335" s="1">
        <v>15130</v>
      </c>
      <c r="BF1335" s="1" t="s">
        <v>146</v>
      </c>
      <c r="BG1335" s="1">
        <v>15130</v>
      </c>
      <c r="BH1335" s="1">
        <v>235.61</v>
      </c>
      <c r="BI1335" s="1">
        <v>324.61</v>
      </c>
      <c r="BJ1335" s="1">
        <v>0</v>
      </c>
      <c r="BL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S1335" s="1">
        <v>0</v>
      </c>
      <c r="BT1335" s="1">
        <v>0</v>
      </c>
      <c r="BU1335" s="1">
        <v>1</v>
      </c>
      <c r="BV1335" s="1">
        <v>0</v>
      </c>
      <c r="BW1335" s="1">
        <v>0</v>
      </c>
      <c r="BX1335" s="1">
        <v>0</v>
      </c>
      <c r="BY1335" s="1">
        <v>0</v>
      </c>
      <c r="BZ1335" s="1">
        <v>0</v>
      </c>
      <c r="CA1335" s="1">
        <v>0</v>
      </c>
      <c r="CB1335" s="1">
        <v>0</v>
      </c>
      <c r="CC1335" s="1">
        <v>15130</v>
      </c>
      <c r="CD1335" s="1">
        <v>1</v>
      </c>
      <c r="CE1335" s="1" t="s">
        <v>118</v>
      </c>
      <c r="CF1335" s="1" t="s">
        <v>1511</v>
      </c>
      <c r="CG1335" s="1" t="str">
        <f>"05"</f>
        <v>05</v>
      </c>
      <c r="CH1335" s="1" t="str">
        <f>"5"</f>
        <v>5</v>
      </c>
      <c r="CI1335" s="1" t="str">
        <f>"07"</f>
        <v>07</v>
      </c>
      <c r="CJ1335" s="1" t="s">
        <v>147</v>
      </c>
      <c r="CK1335" s="1" t="str">
        <f>"02"</f>
        <v>02</v>
      </c>
      <c r="CL1335" s="1" t="s">
        <v>121</v>
      </c>
      <c r="CW1335" s="1">
        <v>0</v>
      </c>
      <c r="CX1335" s="1">
        <v>0</v>
      </c>
      <c r="CY1335" s="1">
        <v>0</v>
      </c>
    </row>
    <row r="1336" spans="1:103">
      <c r="A1336" s="1">
        <v>410</v>
      </c>
      <c r="B1336" s="1" t="s">
        <v>138</v>
      </c>
      <c r="C1336" s="1">
        <v>410305</v>
      </c>
      <c r="D1336" s="1" t="s">
        <v>102</v>
      </c>
      <c r="E1336" s="1">
        <v>8673</v>
      </c>
      <c r="F1336" s="1" t="s">
        <v>191</v>
      </c>
      <c r="G1336" s="1" t="s">
        <v>223</v>
      </c>
      <c r="I1336" s="1" t="s">
        <v>223</v>
      </c>
      <c r="J1336" s="1">
        <v>410003</v>
      </c>
      <c r="K1336" s="1">
        <v>41</v>
      </c>
      <c r="L1336" s="1">
        <v>41</v>
      </c>
      <c r="M1336" s="1" t="s">
        <v>1842</v>
      </c>
      <c r="N1336" s="1" t="s">
        <v>225</v>
      </c>
      <c r="O1336" s="1" t="s">
        <v>226</v>
      </c>
      <c r="P1336" s="1" t="s">
        <v>143</v>
      </c>
      <c r="Q1336" s="1" t="s">
        <v>109</v>
      </c>
      <c r="R1336" s="1">
        <v>1</v>
      </c>
      <c r="S1336" s="1" t="s">
        <v>110</v>
      </c>
      <c r="T1336" s="1" t="s">
        <v>111</v>
      </c>
      <c r="U1336" s="1" t="s">
        <v>112</v>
      </c>
      <c r="V1336" s="1">
        <v>411</v>
      </c>
      <c r="Y1336" s="1">
        <v>410054</v>
      </c>
      <c r="Z1336" s="1" t="s">
        <v>227</v>
      </c>
      <c r="AG1336" s="1">
        <v>4</v>
      </c>
      <c r="AH1336" s="4">
        <v>42486</v>
      </c>
      <c r="AI1336" s="1">
        <v>57</v>
      </c>
      <c r="AM1336" s="1" t="s">
        <v>230</v>
      </c>
      <c r="AS1336" s="4">
        <v>42426</v>
      </c>
      <c r="AT1336" s="4">
        <v>42885</v>
      </c>
      <c r="AU1336" s="4">
        <v>42615</v>
      </c>
      <c r="AW1336" s="1">
        <v>1</v>
      </c>
      <c r="AY1336" s="1" t="s">
        <v>184</v>
      </c>
      <c r="BB1336" s="1">
        <v>0</v>
      </c>
      <c r="BC1336" s="1">
        <v>0</v>
      </c>
      <c r="BD1336" s="1">
        <v>1</v>
      </c>
      <c r="BE1336" s="1">
        <v>15130</v>
      </c>
      <c r="BF1336" s="1" t="s">
        <v>146</v>
      </c>
      <c r="BG1336" s="1">
        <v>15130</v>
      </c>
      <c r="BH1336" s="1">
        <v>235.61</v>
      </c>
      <c r="BI1336" s="1">
        <v>324.61</v>
      </c>
      <c r="BJ1336" s="1">
        <v>0</v>
      </c>
      <c r="BL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0</v>
      </c>
      <c r="BS1336" s="1">
        <v>0</v>
      </c>
      <c r="BT1336" s="1">
        <v>0</v>
      </c>
      <c r="BU1336" s="1">
        <v>1</v>
      </c>
      <c r="BV1336" s="1">
        <v>0</v>
      </c>
      <c r="BW1336" s="1">
        <v>0</v>
      </c>
      <c r="BX1336" s="1">
        <v>0</v>
      </c>
      <c r="BY1336" s="1">
        <v>0</v>
      </c>
      <c r="BZ1336" s="1">
        <v>0</v>
      </c>
      <c r="CA1336" s="1">
        <v>0</v>
      </c>
      <c r="CB1336" s="1">
        <v>0</v>
      </c>
      <c r="CC1336" s="1">
        <v>15130</v>
      </c>
      <c r="CD1336" s="1">
        <v>1</v>
      </c>
      <c r="CE1336" s="1" t="s">
        <v>118</v>
      </c>
      <c r="CF1336" s="1" t="s">
        <v>1511</v>
      </c>
      <c r="CG1336" s="1" t="str">
        <f>"05"</f>
        <v>05</v>
      </c>
      <c r="CH1336" s="1" t="str">
        <f>"5"</f>
        <v>5</v>
      </c>
      <c r="CI1336" s="1" t="str">
        <f>"07"</f>
        <v>07</v>
      </c>
      <c r="CJ1336" s="1" t="s">
        <v>147</v>
      </c>
      <c r="CK1336" s="1" t="str">
        <f>"02"</f>
        <v>02</v>
      </c>
      <c r="CL1336" s="1" t="s">
        <v>121</v>
      </c>
      <c r="CW1336" s="1">
        <v>0</v>
      </c>
      <c r="CX1336" s="1">
        <v>0</v>
      </c>
      <c r="CY1336" s="1">
        <v>0</v>
      </c>
    </row>
    <row r="1337" spans="1:103">
      <c r="A1337" s="1">
        <v>410</v>
      </c>
      <c r="B1337" s="1" t="s">
        <v>138</v>
      </c>
      <c r="C1337" s="1">
        <v>410305</v>
      </c>
      <c r="D1337" s="1" t="s">
        <v>102</v>
      </c>
      <c r="E1337" s="1">
        <v>8673</v>
      </c>
      <c r="F1337" s="1" t="s">
        <v>191</v>
      </c>
      <c r="G1337" s="1" t="s">
        <v>223</v>
      </c>
      <c r="I1337" s="1" t="s">
        <v>223</v>
      </c>
      <c r="J1337" s="1">
        <v>410003</v>
      </c>
      <c r="K1337" s="1">
        <v>42</v>
      </c>
      <c r="L1337" s="1">
        <v>42</v>
      </c>
      <c r="M1337" s="1" t="s">
        <v>1842</v>
      </c>
      <c r="N1337" s="1" t="s">
        <v>225</v>
      </c>
      <c r="O1337" s="1" t="s">
        <v>226</v>
      </c>
      <c r="P1337" s="1" t="s">
        <v>143</v>
      </c>
      <c r="Q1337" s="1" t="s">
        <v>109</v>
      </c>
      <c r="R1337" s="1">
        <v>1</v>
      </c>
      <c r="S1337" s="1" t="s">
        <v>110</v>
      </c>
      <c r="T1337" s="1" t="s">
        <v>111</v>
      </c>
      <c r="U1337" s="1" t="s">
        <v>112</v>
      </c>
      <c r="V1337" s="1">
        <v>411</v>
      </c>
      <c r="Y1337" s="1">
        <v>410054</v>
      </c>
      <c r="Z1337" s="1" t="s">
        <v>227</v>
      </c>
      <c r="AG1337" s="1">
        <v>4</v>
      </c>
      <c r="AH1337" s="4">
        <v>42486</v>
      </c>
      <c r="AI1337" s="1">
        <v>57</v>
      </c>
      <c r="AM1337" s="1" t="s">
        <v>230</v>
      </c>
      <c r="AS1337" s="4">
        <v>42426</v>
      </c>
      <c r="AT1337" s="4">
        <v>42885</v>
      </c>
      <c r="AU1337" s="4">
        <v>42615</v>
      </c>
      <c r="AW1337" s="1">
        <v>1</v>
      </c>
      <c r="AY1337" s="1" t="s">
        <v>184</v>
      </c>
      <c r="BB1337" s="1">
        <v>0</v>
      </c>
      <c r="BC1337" s="1">
        <v>0</v>
      </c>
      <c r="BD1337" s="1">
        <v>1</v>
      </c>
      <c r="BE1337" s="1">
        <v>15130</v>
      </c>
      <c r="BF1337" s="1" t="s">
        <v>146</v>
      </c>
      <c r="BG1337" s="1">
        <v>15130</v>
      </c>
      <c r="BH1337" s="1">
        <v>235.61</v>
      </c>
      <c r="BI1337" s="1">
        <v>324.61</v>
      </c>
      <c r="BJ1337" s="1">
        <v>0</v>
      </c>
      <c r="BL1337" s="1">
        <v>0</v>
      </c>
      <c r="BN1337" s="1">
        <v>0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0</v>
      </c>
      <c r="BU1337" s="1">
        <v>1</v>
      </c>
      <c r="BV1337" s="1">
        <v>0</v>
      </c>
      <c r="BW1337" s="1">
        <v>0</v>
      </c>
      <c r="BX1337" s="1">
        <v>0</v>
      </c>
      <c r="BY1337" s="1">
        <v>0</v>
      </c>
      <c r="BZ1337" s="1">
        <v>0</v>
      </c>
      <c r="CA1337" s="1">
        <v>0</v>
      </c>
      <c r="CB1337" s="1">
        <v>0</v>
      </c>
      <c r="CC1337" s="1">
        <v>15130</v>
      </c>
      <c r="CD1337" s="1">
        <v>1</v>
      </c>
      <c r="CE1337" s="1" t="s">
        <v>118</v>
      </c>
      <c r="CF1337" s="1" t="s">
        <v>1511</v>
      </c>
      <c r="CG1337" s="1" t="str">
        <f>"05"</f>
        <v>05</v>
      </c>
      <c r="CH1337" s="1" t="str">
        <f>"5"</f>
        <v>5</v>
      </c>
      <c r="CI1337" s="1" t="str">
        <f>"07"</f>
        <v>07</v>
      </c>
      <c r="CJ1337" s="1" t="s">
        <v>147</v>
      </c>
      <c r="CK1337" s="1" t="str">
        <f>"02"</f>
        <v>02</v>
      </c>
      <c r="CL1337" s="1" t="s">
        <v>121</v>
      </c>
      <c r="CW1337" s="1">
        <v>0</v>
      </c>
      <c r="CX1337" s="1">
        <v>0</v>
      </c>
      <c r="CY1337" s="1">
        <v>0</v>
      </c>
    </row>
    <row r="1338" spans="1:103">
      <c r="A1338" s="1">
        <v>410</v>
      </c>
      <c r="B1338" s="1" t="s">
        <v>138</v>
      </c>
      <c r="C1338" s="1">
        <v>410379</v>
      </c>
      <c r="D1338" s="1" t="s">
        <v>102</v>
      </c>
      <c r="E1338" s="1">
        <v>8681</v>
      </c>
      <c r="F1338" s="1" t="s">
        <v>1555</v>
      </c>
      <c r="G1338" s="1">
        <v>4101182157</v>
      </c>
      <c r="I1338" s="1">
        <v>4101182157</v>
      </c>
      <c r="K1338" s="1">
        <v>23</v>
      </c>
      <c r="L1338" s="1">
        <v>23</v>
      </c>
      <c r="M1338" s="1" t="s">
        <v>1842</v>
      </c>
      <c r="N1338" s="1" t="s">
        <v>225</v>
      </c>
      <c r="O1338" s="1" t="s">
        <v>226</v>
      </c>
      <c r="P1338" s="1" t="s">
        <v>143</v>
      </c>
      <c r="Q1338" s="1" t="s">
        <v>109</v>
      </c>
      <c r="R1338" s="1">
        <v>1</v>
      </c>
      <c r="S1338" s="1" t="s">
        <v>110</v>
      </c>
      <c r="T1338" s="1" t="s">
        <v>111</v>
      </c>
      <c r="U1338" s="1" t="s">
        <v>112</v>
      </c>
      <c r="V1338" s="1">
        <v>411</v>
      </c>
      <c r="Y1338" s="1">
        <v>410080</v>
      </c>
      <c r="Z1338" s="1" t="s">
        <v>113</v>
      </c>
      <c r="AC1338" s="1" t="s">
        <v>349</v>
      </c>
      <c r="AD1338" s="4">
        <v>42852</v>
      </c>
      <c r="AG1338" s="1">
        <v>2</v>
      </c>
      <c r="AH1338" s="4">
        <v>42690</v>
      </c>
      <c r="AI1338" s="1">
        <v>57</v>
      </c>
      <c r="AS1338" s="4">
        <v>42528</v>
      </c>
      <c r="AT1338" s="4">
        <v>42885</v>
      </c>
      <c r="AU1338" s="4">
        <v>42795</v>
      </c>
      <c r="AW1338" s="1">
        <v>40</v>
      </c>
      <c r="AX1338" s="1">
        <v>408994</v>
      </c>
      <c r="AY1338" s="1" t="s">
        <v>184</v>
      </c>
      <c r="AZ1338" s="1">
        <v>999</v>
      </c>
      <c r="BB1338" s="1">
        <v>2</v>
      </c>
      <c r="BC1338" s="1">
        <v>0</v>
      </c>
      <c r="BD1338" s="1">
        <v>38</v>
      </c>
      <c r="BE1338" s="1">
        <v>15647</v>
      </c>
      <c r="BF1338" s="1" t="s">
        <v>146</v>
      </c>
      <c r="BG1338" s="1">
        <v>594586</v>
      </c>
      <c r="BH1338" s="1">
        <v>9259.01</v>
      </c>
      <c r="BI1338" s="1">
        <v>12756.62</v>
      </c>
      <c r="BJ1338" s="1">
        <v>0</v>
      </c>
      <c r="BL1338" s="1">
        <v>0</v>
      </c>
      <c r="BN1338" s="1">
        <v>0</v>
      </c>
      <c r="BO1338" s="1">
        <v>0</v>
      </c>
      <c r="BP1338" s="1">
        <v>0</v>
      </c>
      <c r="BQ1338" s="1">
        <v>0</v>
      </c>
      <c r="BR1338" s="1">
        <v>0</v>
      </c>
      <c r="BS1338" s="1">
        <v>0</v>
      </c>
      <c r="BT1338" s="1">
        <v>0</v>
      </c>
      <c r="BU1338" s="1">
        <v>38</v>
      </c>
      <c r="BV1338" s="1">
        <v>0</v>
      </c>
      <c r="BW1338" s="1">
        <v>0</v>
      </c>
      <c r="BX1338" s="1">
        <v>0</v>
      </c>
      <c r="BY1338" s="1">
        <v>0</v>
      </c>
      <c r="BZ1338" s="1">
        <v>0</v>
      </c>
      <c r="CA1338" s="1">
        <v>0</v>
      </c>
      <c r="CB1338" s="1">
        <v>0</v>
      </c>
      <c r="CC1338" s="1">
        <v>594586</v>
      </c>
      <c r="CD1338" s="1">
        <v>1</v>
      </c>
      <c r="CE1338" s="1" t="s">
        <v>118</v>
      </c>
      <c r="CF1338" s="1" t="s">
        <v>1511</v>
      </c>
      <c r="CG1338" s="1" t="str">
        <f>"05"</f>
        <v>05</v>
      </c>
      <c r="CH1338" s="1" t="str">
        <f>"5"</f>
        <v>5</v>
      </c>
      <c r="CI1338" s="1" t="str">
        <f>"07"</f>
        <v>07</v>
      </c>
      <c r="CJ1338" s="1" t="s">
        <v>147</v>
      </c>
      <c r="CK1338" s="1" t="str">
        <f>"02"</f>
        <v>02</v>
      </c>
      <c r="CL1338" s="1" t="s">
        <v>121</v>
      </c>
      <c r="CW1338" s="1">
        <v>0</v>
      </c>
      <c r="CX1338" s="1">
        <v>0</v>
      </c>
      <c r="CY1338" s="1">
        <v>0</v>
      </c>
    </row>
    <row r="1339" spans="1:103">
      <c r="A1339" s="1">
        <v>410</v>
      </c>
      <c r="B1339" s="1" t="s">
        <v>138</v>
      </c>
      <c r="C1339" s="1">
        <v>410379</v>
      </c>
      <c r="D1339" s="1" t="s">
        <v>102</v>
      </c>
      <c r="E1339" s="1">
        <v>8681</v>
      </c>
      <c r="F1339" s="1" t="s">
        <v>1555</v>
      </c>
      <c r="G1339" s="1">
        <v>4101182157</v>
      </c>
      <c r="I1339" s="1">
        <v>4101182157</v>
      </c>
      <c r="K1339" s="1">
        <v>29</v>
      </c>
      <c r="L1339" s="1">
        <v>29</v>
      </c>
      <c r="M1339" s="1" t="s">
        <v>1842</v>
      </c>
      <c r="N1339" s="1" t="s">
        <v>225</v>
      </c>
      <c r="O1339" s="1" t="s">
        <v>226</v>
      </c>
      <c r="P1339" s="1" t="s">
        <v>143</v>
      </c>
      <c r="Q1339" s="1" t="s">
        <v>109</v>
      </c>
      <c r="R1339" s="1">
        <v>1</v>
      </c>
      <c r="S1339" s="1" t="s">
        <v>110</v>
      </c>
      <c r="T1339" s="1" t="s">
        <v>111</v>
      </c>
      <c r="U1339" s="1" t="s">
        <v>112</v>
      </c>
      <c r="V1339" s="1">
        <v>411</v>
      </c>
      <c r="Y1339" s="1">
        <v>410080</v>
      </c>
      <c r="Z1339" s="1" t="s">
        <v>113</v>
      </c>
      <c r="AG1339" s="1">
        <v>2</v>
      </c>
      <c r="AH1339" s="4">
        <v>42690</v>
      </c>
      <c r="AI1339" s="1">
        <v>57</v>
      </c>
      <c r="AS1339" s="4">
        <v>42690</v>
      </c>
      <c r="AT1339" s="4">
        <v>42885</v>
      </c>
      <c r="AU1339" s="4">
        <v>42815</v>
      </c>
      <c r="AW1339" s="1">
        <v>6</v>
      </c>
      <c r="AY1339" s="1" t="s">
        <v>184</v>
      </c>
      <c r="BB1339" s="1">
        <v>0</v>
      </c>
      <c r="BC1339" s="1">
        <v>0</v>
      </c>
      <c r="BD1339" s="1">
        <v>6</v>
      </c>
      <c r="BE1339" s="1">
        <v>15647</v>
      </c>
      <c r="BF1339" s="1" t="s">
        <v>146</v>
      </c>
      <c r="BG1339" s="1">
        <v>93882</v>
      </c>
      <c r="BH1339" s="1">
        <v>1461.95</v>
      </c>
      <c r="BI1339" s="1">
        <v>2014.2</v>
      </c>
      <c r="BJ1339" s="1">
        <v>0</v>
      </c>
      <c r="BL1339" s="1">
        <v>0</v>
      </c>
      <c r="BN1339" s="1">
        <v>0</v>
      </c>
      <c r="BO1339" s="1">
        <v>0</v>
      </c>
      <c r="BP1339" s="1">
        <v>0</v>
      </c>
      <c r="BQ1339" s="1">
        <v>0</v>
      </c>
      <c r="BR1339" s="1">
        <v>0</v>
      </c>
      <c r="BS1339" s="1">
        <v>0</v>
      </c>
      <c r="BT1339" s="1">
        <v>0</v>
      </c>
      <c r="BU1339" s="1">
        <v>6</v>
      </c>
      <c r="BV1339" s="1">
        <v>0</v>
      </c>
      <c r="BW1339" s="1">
        <v>0</v>
      </c>
      <c r="BX1339" s="1">
        <v>0</v>
      </c>
      <c r="BY1339" s="1">
        <v>0</v>
      </c>
      <c r="BZ1339" s="1">
        <v>0</v>
      </c>
      <c r="CA1339" s="1">
        <v>0</v>
      </c>
      <c r="CB1339" s="1">
        <v>0</v>
      </c>
      <c r="CC1339" s="1">
        <v>93882</v>
      </c>
      <c r="CD1339" s="1">
        <v>1</v>
      </c>
      <c r="CE1339" s="1" t="s">
        <v>118</v>
      </c>
      <c r="CF1339" s="1" t="s">
        <v>1511</v>
      </c>
      <c r="CG1339" s="1" t="str">
        <f>"05"</f>
        <v>05</v>
      </c>
      <c r="CH1339" s="1" t="str">
        <f>"5"</f>
        <v>5</v>
      </c>
      <c r="CI1339" s="1" t="str">
        <f>"07"</f>
        <v>07</v>
      </c>
      <c r="CJ1339" s="1" t="s">
        <v>147</v>
      </c>
      <c r="CK1339" s="1" t="str">
        <f>"02"</f>
        <v>02</v>
      </c>
      <c r="CL1339" s="1" t="s">
        <v>121</v>
      </c>
      <c r="CW1339" s="1">
        <v>0</v>
      </c>
      <c r="CX1339" s="1">
        <v>0</v>
      </c>
      <c r="CY1339" s="1">
        <v>0</v>
      </c>
    </row>
    <row r="1340" spans="1:103">
      <c r="A1340" s="1">
        <v>410</v>
      </c>
      <c r="B1340" s="1" t="s">
        <v>138</v>
      </c>
      <c r="C1340" s="1">
        <v>410380</v>
      </c>
      <c r="D1340" s="1" t="s">
        <v>102</v>
      </c>
      <c r="E1340" s="1">
        <v>8681</v>
      </c>
      <c r="F1340" s="1" t="s">
        <v>1555</v>
      </c>
      <c r="G1340" s="1">
        <v>4101182157</v>
      </c>
      <c r="I1340" s="1">
        <v>4101182157</v>
      </c>
      <c r="K1340" s="1">
        <v>23</v>
      </c>
      <c r="L1340" s="1">
        <v>23</v>
      </c>
      <c r="M1340" s="1" t="s">
        <v>1842</v>
      </c>
      <c r="N1340" s="1" t="s">
        <v>225</v>
      </c>
      <c r="O1340" s="1" t="s">
        <v>226</v>
      </c>
      <c r="P1340" s="1" t="s">
        <v>143</v>
      </c>
      <c r="Q1340" s="1" t="s">
        <v>109</v>
      </c>
      <c r="R1340" s="1">
        <v>1</v>
      </c>
      <c r="S1340" s="1" t="s">
        <v>110</v>
      </c>
      <c r="T1340" s="1" t="s">
        <v>111</v>
      </c>
      <c r="U1340" s="1" t="s">
        <v>112</v>
      </c>
      <c r="V1340" s="1">
        <v>411</v>
      </c>
      <c r="Y1340" s="1">
        <v>410080</v>
      </c>
      <c r="Z1340" s="1" t="s">
        <v>113</v>
      </c>
      <c r="AG1340" s="1">
        <v>2</v>
      </c>
      <c r="AH1340" s="4">
        <v>42690</v>
      </c>
      <c r="AI1340" s="1">
        <v>57</v>
      </c>
      <c r="AS1340" s="4">
        <v>42528</v>
      </c>
      <c r="AT1340" s="4">
        <v>42947</v>
      </c>
      <c r="AU1340" s="4">
        <v>42795</v>
      </c>
      <c r="AW1340" s="1">
        <v>40</v>
      </c>
      <c r="AY1340" s="1" t="s">
        <v>184</v>
      </c>
      <c r="BB1340" s="1">
        <v>0</v>
      </c>
      <c r="BC1340" s="1">
        <v>0</v>
      </c>
      <c r="BD1340" s="1">
        <v>40</v>
      </c>
      <c r="BE1340" s="1">
        <v>15647</v>
      </c>
      <c r="BF1340" s="1" t="s">
        <v>146</v>
      </c>
      <c r="BG1340" s="1">
        <v>625880</v>
      </c>
      <c r="BH1340" s="1">
        <v>9746.33</v>
      </c>
      <c r="BI1340" s="1">
        <v>13428.02</v>
      </c>
      <c r="BJ1340" s="1">
        <v>0</v>
      </c>
      <c r="BL1340" s="1">
        <v>0</v>
      </c>
      <c r="BN1340" s="1">
        <v>0</v>
      </c>
      <c r="BO1340" s="1">
        <v>0</v>
      </c>
      <c r="BP1340" s="1">
        <v>0</v>
      </c>
      <c r="BQ1340" s="1">
        <v>0</v>
      </c>
      <c r="BR1340" s="1">
        <v>0</v>
      </c>
      <c r="BS1340" s="1">
        <v>0</v>
      </c>
      <c r="BT1340" s="1">
        <v>0</v>
      </c>
      <c r="BU1340" s="1">
        <v>40</v>
      </c>
      <c r="BV1340" s="1">
        <v>0</v>
      </c>
      <c r="BW1340" s="1">
        <v>0</v>
      </c>
      <c r="BX1340" s="1">
        <v>0</v>
      </c>
      <c r="BY1340" s="1">
        <v>0</v>
      </c>
      <c r="BZ1340" s="1">
        <v>0</v>
      </c>
      <c r="CA1340" s="1">
        <v>0</v>
      </c>
      <c r="CB1340" s="1">
        <v>0</v>
      </c>
      <c r="CC1340" s="1">
        <v>625880</v>
      </c>
      <c r="CD1340" s="1">
        <v>1</v>
      </c>
      <c r="CE1340" s="1" t="s">
        <v>118</v>
      </c>
      <c r="CF1340" s="1" t="s">
        <v>1511</v>
      </c>
      <c r="CG1340" s="1" t="str">
        <f>"05"</f>
        <v>05</v>
      </c>
      <c r="CH1340" s="1" t="str">
        <f>"5"</f>
        <v>5</v>
      </c>
      <c r="CI1340" s="1" t="str">
        <f>"07"</f>
        <v>07</v>
      </c>
      <c r="CJ1340" s="1" t="s">
        <v>147</v>
      </c>
      <c r="CK1340" s="1" t="str">
        <f>"02"</f>
        <v>02</v>
      </c>
      <c r="CL1340" s="1" t="s">
        <v>121</v>
      </c>
      <c r="CW1340" s="1">
        <v>0</v>
      </c>
      <c r="CX1340" s="1">
        <v>0</v>
      </c>
      <c r="CY1340" s="1">
        <v>0</v>
      </c>
    </row>
    <row r="1341" spans="1:103">
      <c r="A1341" s="1">
        <v>410</v>
      </c>
      <c r="B1341" s="1" t="s">
        <v>138</v>
      </c>
      <c r="C1341" s="1">
        <v>410380</v>
      </c>
      <c r="D1341" s="1" t="s">
        <v>102</v>
      </c>
      <c r="E1341" s="1">
        <v>8681</v>
      </c>
      <c r="F1341" s="1" t="s">
        <v>1555</v>
      </c>
      <c r="G1341" s="1">
        <v>4101182157</v>
      </c>
      <c r="I1341" s="1">
        <v>4101182157</v>
      </c>
      <c r="K1341" s="1">
        <v>29</v>
      </c>
      <c r="L1341" s="1">
        <v>29</v>
      </c>
      <c r="M1341" s="1" t="s">
        <v>1842</v>
      </c>
      <c r="N1341" s="1" t="s">
        <v>225</v>
      </c>
      <c r="O1341" s="1" t="s">
        <v>226</v>
      </c>
      <c r="P1341" s="1" t="s">
        <v>143</v>
      </c>
      <c r="Q1341" s="1" t="s">
        <v>109</v>
      </c>
      <c r="R1341" s="1">
        <v>1</v>
      </c>
      <c r="S1341" s="1" t="s">
        <v>110</v>
      </c>
      <c r="T1341" s="1" t="s">
        <v>111</v>
      </c>
      <c r="U1341" s="1" t="s">
        <v>112</v>
      </c>
      <c r="V1341" s="1">
        <v>411</v>
      </c>
      <c r="Y1341" s="1">
        <v>410080</v>
      </c>
      <c r="Z1341" s="1" t="s">
        <v>113</v>
      </c>
      <c r="AG1341" s="1">
        <v>2</v>
      </c>
      <c r="AH1341" s="4">
        <v>42690</v>
      </c>
      <c r="AI1341" s="1">
        <v>57</v>
      </c>
      <c r="AS1341" s="4">
        <v>42690</v>
      </c>
      <c r="AT1341" s="4">
        <v>42947</v>
      </c>
      <c r="AU1341" s="4">
        <v>42815</v>
      </c>
      <c r="AW1341" s="1">
        <v>6</v>
      </c>
      <c r="AY1341" s="1" t="s">
        <v>184</v>
      </c>
      <c r="BB1341" s="1">
        <v>0</v>
      </c>
      <c r="BC1341" s="1">
        <v>0</v>
      </c>
      <c r="BD1341" s="1">
        <v>6</v>
      </c>
      <c r="BE1341" s="1">
        <v>15647</v>
      </c>
      <c r="BF1341" s="1" t="s">
        <v>146</v>
      </c>
      <c r="BG1341" s="1">
        <v>93882</v>
      </c>
      <c r="BH1341" s="1">
        <v>1461.95</v>
      </c>
      <c r="BI1341" s="1">
        <v>2014.2</v>
      </c>
      <c r="BJ1341" s="1">
        <v>0</v>
      </c>
      <c r="BL1341" s="1">
        <v>0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>
        <v>6</v>
      </c>
      <c r="BV1341" s="1">
        <v>0</v>
      </c>
      <c r="BW1341" s="1">
        <v>0</v>
      </c>
      <c r="BX1341" s="1">
        <v>0</v>
      </c>
      <c r="BY1341" s="1">
        <v>0</v>
      </c>
      <c r="BZ1341" s="1">
        <v>0</v>
      </c>
      <c r="CA1341" s="1">
        <v>0</v>
      </c>
      <c r="CB1341" s="1">
        <v>0</v>
      </c>
      <c r="CC1341" s="1">
        <v>93882</v>
      </c>
      <c r="CD1341" s="1">
        <v>1</v>
      </c>
      <c r="CE1341" s="1" t="s">
        <v>118</v>
      </c>
      <c r="CF1341" s="1" t="s">
        <v>1511</v>
      </c>
      <c r="CG1341" s="1" t="str">
        <f>"05"</f>
        <v>05</v>
      </c>
      <c r="CH1341" s="1" t="str">
        <f>"5"</f>
        <v>5</v>
      </c>
      <c r="CI1341" s="1" t="str">
        <f>"07"</f>
        <v>07</v>
      </c>
      <c r="CJ1341" s="1" t="s">
        <v>147</v>
      </c>
      <c r="CK1341" s="1" t="str">
        <f>"02"</f>
        <v>02</v>
      </c>
      <c r="CL1341" s="1" t="s">
        <v>121</v>
      </c>
      <c r="CW1341" s="1">
        <v>0</v>
      </c>
      <c r="CX1341" s="1">
        <v>0</v>
      </c>
      <c r="CY1341" s="1">
        <v>0</v>
      </c>
    </row>
    <row r="1342" spans="1:103">
      <c r="A1342" s="1">
        <v>410</v>
      </c>
      <c r="B1342" s="1" t="s">
        <v>101</v>
      </c>
      <c r="C1342" s="1">
        <v>410723</v>
      </c>
      <c r="D1342" s="1" t="s">
        <v>102</v>
      </c>
      <c r="E1342" s="1">
        <v>8874</v>
      </c>
      <c r="F1342" s="1" t="s">
        <v>1843</v>
      </c>
      <c r="G1342" s="1">
        <v>651718</v>
      </c>
      <c r="I1342" s="1">
        <v>651718</v>
      </c>
      <c r="K1342" s="1">
        <v>1</v>
      </c>
      <c r="L1342" s="1">
        <v>1</v>
      </c>
      <c r="M1342" s="1" t="s">
        <v>1844</v>
      </c>
      <c r="N1342" s="1" t="s">
        <v>1845</v>
      </c>
      <c r="O1342" s="1" t="s">
        <v>1846</v>
      </c>
      <c r="P1342" s="1" t="s">
        <v>143</v>
      </c>
      <c r="Q1342" s="1" t="s">
        <v>109</v>
      </c>
      <c r="R1342" s="1">
        <v>1</v>
      </c>
      <c r="S1342" s="1" t="s">
        <v>110</v>
      </c>
      <c r="T1342" s="1" t="s">
        <v>111</v>
      </c>
      <c r="U1342" s="1" t="s">
        <v>112</v>
      </c>
      <c r="V1342" s="1">
        <v>411</v>
      </c>
      <c r="Y1342" s="1">
        <v>410080</v>
      </c>
      <c r="Z1342" s="1" t="s">
        <v>113</v>
      </c>
      <c r="AG1342" s="1">
        <v>1</v>
      </c>
      <c r="AH1342" s="4">
        <v>42831</v>
      </c>
      <c r="AI1342" s="1">
        <v>56</v>
      </c>
      <c r="AM1342" s="1" t="s">
        <v>1847</v>
      </c>
      <c r="AP1342" s="1">
        <v>0</v>
      </c>
      <c r="AS1342" s="4">
        <v>42831</v>
      </c>
      <c r="AT1342" s="4">
        <v>42930</v>
      </c>
      <c r="AU1342" s="4">
        <v>42923</v>
      </c>
      <c r="AW1342" s="1">
        <v>2</v>
      </c>
      <c r="AY1342" s="1" t="s">
        <v>184</v>
      </c>
      <c r="BB1342" s="1">
        <v>0</v>
      </c>
      <c r="BC1342" s="1">
        <v>0</v>
      </c>
      <c r="BD1342" s="1">
        <v>2</v>
      </c>
      <c r="BE1342" s="1">
        <v>301.02</v>
      </c>
      <c r="BF1342" s="1" t="s">
        <v>117</v>
      </c>
      <c r="BG1342" s="1">
        <v>39035.4307</v>
      </c>
      <c r="BH1342" s="1">
        <v>602.04</v>
      </c>
      <c r="BI1342" s="1">
        <v>837.49</v>
      </c>
      <c r="BJ1342" s="1">
        <v>0</v>
      </c>
      <c r="BL1342" s="1">
        <v>0</v>
      </c>
      <c r="BN1342" s="1">
        <v>0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>
        <v>2</v>
      </c>
      <c r="BV1342" s="1">
        <v>0</v>
      </c>
      <c r="BW1342" s="1">
        <v>0</v>
      </c>
      <c r="BX1342" s="1">
        <v>0</v>
      </c>
      <c r="BY1342" s="1">
        <v>0</v>
      </c>
      <c r="BZ1342" s="1">
        <v>0</v>
      </c>
      <c r="CA1342" s="1">
        <v>0</v>
      </c>
      <c r="CB1342" s="1">
        <v>0</v>
      </c>
      <c r="CC1342" s="1">
        <v>39035.4307</v>
      </c>
      <c r="CD1342" s="1">
        <v>1</v>
      </c>
      <c r="CE1342" s="1" t="s">
        <v>118</v>
      </c>
      <c r="CF1342" s="1" t="s">
        <v>1511</v>
      </c>
      <c r="CG1342" s="1" t="str">
        <f>"05"</f>
        <v>05</v>
      </c>
      <c r="CH1342" s="1" t="str">
        <f>"5"</f>
        <v>5</v>
      </c>
      <c r="CI1342" s="1" t="str">
        <f>"07"</f>
        <v>07</v>
      </c>
      <c r="CJ1342" s="1" t="s">
        <v>147</v>
      </c>
      <c r="CK1342" s="1" t="str">
        <f>"02"</f>
        <v>02</v>
      </c>
      <c r="CL1342" s="1" t="s">
        <v>121</v>
      </c>
      <c r="CW1342" s="1">
        <v>0</v>
      </c>
      <c r="CX1342" s="1">
        <v>0</v>
      </c>
      <c r="CY1342" s="1">
        <v>0</v>
      </c>
    </row>
    <row r="1343" spans="1:103">
      <c r="A1343" s="1">
        <v>410</v>
      </c>
      <c r="B1343" s="1" t="s">
        <v>297</v>
      </c>
      <c r="C1343" s="1">
        <v>40088</v>
      </c>
      <c r="D1343" s="1" t="s">
        <v>102</v>
      </c>
      <c r="E1343" s="1" t="s">
        <v>298</v>
      </c>
      <c r="F1343" s="1" t="s">
        <v>299</v>
      </c>
      <c r="G1343" s="1" t="s">
        <v>300</v>
      </c>
      <c r="H1343" s="1" t="s">
        <v>301</v>
      </c>
      <c r="I1343" s="1">
        <v>901433</v>
      </c>
      <c r="K1343" s="1">
        <v>60</v>
      </c>
      <c r="L1343" s="1">
        <v>26</v>
      </c>
      <c r="M1343" s="1" t="s">
        <v>1848</v>
      </c>
      <c r="N1343" s="1" t="s">
        <v>1849</v>
      </c>
      <c r="O1343" s="1" t="s">
        <v>1850</v>
      </c>
      <c r="P1343" s="1" t="s">
        <v>143</v>
      </c>
      <c r="Q1343" s="1" t="s">
        <v>109</v>
      </c>
      <c r="R1343" s="1">
        <v>1</v>
      </c>
      <c r="S1343" s="1" t="s">
        <v>110</v>
      </c>
      <c r="T1343" s="1" t="s">
        <v>111</v>
      </c>
      <c r="U1343" s="1" t="s">
        <v>112</v>
      </c>
      <c r="V1343" s="1">
        <v>411</v>
      </c>
      <c r="Y1343" s="1">
        <v>2743</v>
      </c>
      <c r="Z1343" s="1" t="s">
        <v>304</v>
      </c>
      <c r="AG1343" s="1">
        <v>1</v>
      </c>
      <c r="AH1343" s="4">
        <v>42713</v>
      </c>
      <c r="AI1343" s="1">
        <v>1</v>
      </c>
      <c r="AS1343" s="4">
        <v>42676</v>
      </c>
      <c r="AT1343" s="4">
        <v>42941</v>
      </c>
      <c r="AU1343" s="4">
        <v>42853</v>
      </c>
      <c r="AW1343" s="1">
        <v>4</v>
      </c>
      <c r="BB1343" s="1">
        <v>0</v>
      </c>
      <c r="BC1343" s="1">
        <v>0</v>
      </c>
      <c r="BD1343" s="1">
        <v>4</v>
      </c>
      <c r="BE1343" s="1">
        <v>767.11</v>
      </c>
      <c r="BF1343" s="1" t="s">
        <v>117</v>
      </c>
      <c r="BG1343" s="1">
        <v>205145.4657</v>
      </c>
      <c r="BH1343" s="1">
        <v>3068.44</v>
      </c>
      <c r="BI1343" s="1">
        <v>4401.32</v>
      </c>
      <c r="BJ1343" s="1">
        <v>0</v>
      </c>
      <c r="BL1343" s="1">
        <v>0</v>
      </c>
      <c r="BN1343" s="1">
        <v>0</v>
      </c>
      <c r="BO1343" s="1">
        <v>0</v>
      </c>
      <c r="BP1343" s="1">
        <v>0</v>
      </c>
      <c r="BQ1343" s="1">
        <v>0</v>
      </c>
      <c r="BR1343" s="1">
        <v>0</v>
      </c>
      <c r="BS1343" s="1">
        <v>0</v>
      </c>
      <c r="BT1343" s="1">
        <v>0</v>
      </c>
      <c r="BU1343" s="1">
        <v>4</v>
      </c>
      <c r="BV1343" s="1">
        <v>0</v>
      </c>
      <c r="BW1343" s="1">
        <v>0</v>
      </c>
      <c r="BX1343" s="1">
        <v>0</v>
      </c>
      <c r="BY1343" s="1">
        <v>0</v>
      </c>
      <c r="BZ1343" s="1">
        <v>0</v>
      </c>
      <c r="CA1343" s="1">
        <v>0</v>
      </c>
      <c r="CB1343" s="1">
        <v>0</v>
      </c>
      <c r="CC1343" s="1">
        <v>205145.4657</v>
      </c>
      <c r="CD1343" s="1">
        <v>1</v>
      </c>
      <c r="CE1343" s="1" t="s">
        <v>118</v>
      </c>
      <c r="CF1343" s="1" t="s">
        <v>1511</v>
      </c>
      <c r="CG1343" s="1" t="str">
        <f>"05"</f>
        <v>05</v>
      </c>
      <c r="CH1343" s="1" t="str">
        <f>"5"</f>
        <v>5</v>
      </c>
      <c r="CI1343" s="1" t="str">
        <f>"07"</f>
        <v>07</v>
      </c>
      <c r="CJ1343" s="1" t="s">
        <v>147</v>
      </c>
      <c r="CK1343" s="1" t="str">
        <f>"06"</f>
        <v>06</v>
      </c>
      <c r="CL1343" s="1" t="s">
        <v>121</v>
      </c>
      <c r="CW1343" s="1">
        <v>0</v>
      </c>
      <c r="CX1343" s="1">
        <v>0</v>
      </c>
      <c r="CY1343" s="1">
        <v>0</v>
      </c>
    </row>
    <row r="1344" spans="1:103">
      <c r="A1344" s="1">
        <v>410</v>
      </c>
      <c r="B1344" s="1" t="s">
        <v>138</v>
      </c>
      <c r="C1344" s="1">
        <v>410519</v>
      </c>
      <c r="D1344" s="1" t="s">
        <v>102</v>
      </c>
      <c r="E1344" s="1">
        <v>9052</v>
      </c>
      <c r="F1344" s="1" t="s">
        <v>1627</v>
      </c>
      <c r="G1344" s="1" t="s">
        <v>1628</v>
      </c>
      <c r="I1344" s="1" t="s">
        <v>1628</v>
      </c>
      <c r="K1344" s="1">
        <v>2</v>
      </c>
      <c r="L1344" s="1">
        <v>2</v>
      </c>
      <c r="M1344" s="1" t="s">
        <v>1851</v>
      </c>
      <c r="N1344" s="1" t="s">
        <v>1852</v>
      </c>
      <c r="O1344" s="1" t="s">
        <v>1853</v>
      </c>
      <c r="P1344" s="1" t="s">
        <v>143</v>
      </c>
      <c r="Q1344" s="1" t="s">
        <v>109</v>
      </c>
      <c r="R1344" s="1">
        <v>1</v>
      </c>
      <c r="S1344" s="1" t="s">
        <v>110</v>
      </c>
      <c r="T1344" s="1" t="s">
        <v>111</v>
      </c>
      <c r="U1344" s="1" t="s">
        <v>112</v>
      </c>
      <c r="V1344" s="1">
        <v>411</v>
      </c>
      <c r="Y1344" s="1">
        <v>410080</v>
      </c>
      <c r="Z1344" s="1" t="s">
        <v>113</v>
      </c>
      <c r="AC1344" s="1" t="s">
        <v>114</v>
      </c>
      <c r="AD1344" s="4">
        <v>42848</v>
      </c>
      <c r="AG1344" s="1">
        <v>1</v>
      </c>
      <c r="AH1344" s="4">
        <v>42675</v>
      </c>
      <c r="AI1344" s="1">
        <v>57</v>
      </c>
      <c r="AM1344" s="1" t="s">
        <v>1631</v>
      </c>
      <c r="AP1344" s="1">
        <v>2</v>
      </c>
      <c r="AS1344" s="4">
        <v>42675</v>
      </c>
      <c r="AT1344" s="4">
        <v>42853</v>
      </c>
      <c r="AU1344" s="4">
        <v>42839</v>
      </c>
      <c r="AW1344" s="1">
        <v>1</v>
      </c>
      <c r="AX1344" s="1">
        <v>409132</v>
      </c>
      <c r="AY1344" s="1" t="s">
        <v>184</v>
      </c>
      <c r="AZ1344" s="1">
        <v>999</v>
      </c>
      <c r="BA1344" s="1">
        <v>811</v>
      </c>
      <c r="BB1344" s="1">
        <v>0</v>
      </c>
      <c r="BC1344" s="1">
        <v>0</v>
      </c>
      <c r="BD1344" s="1">
        <v>1</v>
      </c>
      <c r="BE1344" s="1">
        <v>50271</v>
      </c>
      <c r="BF1344" s="1" t="s">
        <v>146</v>
      </c>
      <c r="BG1344" s="1">
        <v>50271</v>
      </c>
      <c r="BH1344" s="1">
        <v>782.83</v>
      </c>
      <c r="BI1344" s="1">
        <v>1078.55</v>
      </c>
      <c r="BJ1344" s="1">
        <v>0</v>
      </c>
      <c r="BL1344" s="1">
        <v>0</v>
      </c>
      <c r="BN1344" s="1">
        <v>0</v>
      </c>
      <c r="BO1344" s="1">
        <v>0</v>
      </c>
      <c r="BP1344" s="1">
        <v>0</v>
      </c>
      <c r="BQ1344" s="1">
        <v>0</v>
      </c>
      <c r="BR1344" s="1">
        <v>0</v>
      </c>
      <c r="BS1344" s="1">
        <v>0</v>
      </c>
      <c r="BT1344" s="1">
        <v>0</v>
      </c>
      <c r="BU1344" s="1">
        <v>1</v>
      </c>
      <c r="BV1344" s="1">
        <v>0</v>
      </c>
      <c r="BW1344" s="1">
        <v>0</v>
      </c>
      <c r="BX1344" s="1">
        <v>0</v>
      </c>
      <c r="BY1344" s="1">
        <v>0</v>
      </c>
      <c r="BZ1344" s="1">
        <v>0</v>
      </c>
      <c r="CA1344" s="1">
        <v>0</v>
      </c>
      <c r="CB1344" s="1">
        <v>0</v>
      </c>
      <c r="CC1344" s="1">
        <v>50271</v>
      </c>
      <c r="CD1344" s="1">
        <v>1</v>
      </c>
      <c r="CE1344" s="1" t="s">
        <v>118</v>
      </c>
      <c r="CF1344" s="1" t="s">
        <v>1511</v>
      </c>
      <c r="CG1344" s="1" t="str">
        <f>"05"</f>
        <v>05</v>
      </c>
      <c r="CH1344" s="1" t="str">
        <f>"5"</f>
        <v>5</v>
      </c>
      <c r="CI1344" s="1" t="str">
        <f>"07"</f>
        <v>07</v>
      </c>
      <c r="CJ1344" s="1" t="s">
        <v>147</v>
      </c>
      <c r="CK1344" s="1" t="str">
        <f t="shared" ref="CK1344:CK1351" si="269">"10"</f>
        <v>10</v>
      </c>
      <c r="CL1344" s="1" t="s">
        <v>1632</v>
      </c>
      <c r="CW1344" s="1">
        <v>0</v>
      </c>
      <c r="CX1344" s="1">
        <v>0</v>
      </c>
      <c r="CY1344" s="1">
        <v>0</v>
      </c>
    </row>
    <row r="1345" spans="1:103">
      <c r="A1345" s="1">
        <v>410</v>
      </c>
      <c r="B1345" s="1" t="s">
        <v>138</v>
      </c>
      <c r="C1345" s="1">
        <v>410519</v>
      </c>
      <c r="D1345" s="1" t="s">
        <v>102</v>
      </c>
      <c r="E1345" s="1">
        <v>9052</v>
      </c>
      <c r="F1345" s="1" t="s">
        <v>1627</v>
      </c>
      <c r="G1345" s="1" t="s">
        <v>1628</v>
      </c>
      <c r="I1345" s="1" t="s">
        <v>1628</v>
      </c>
      <c r="K1345" s="1">
        <v>3</v>
      </c>
      <c r="L1345" s="1">
        <v>3</v>
      </c>
      <c r="M1345" s="1" t="s">
        <v>1851</v>
      </c>
      <c r="N1345" s="1" t="s">
        <v>1852</v>
      </c>
      <c r="O1345" s="1" t="s">
        <v>1853</v>
      </c>
      <c r="P1345" s="1" t="s">
        <v>143</v>
      </c>
      <c r="Q1345" s="1" t="s">
        <v>109</v>
      </c>
      <c r="R1345" s="1">
        <v>1</v>
      </c>
      <c r="S1345" s="1" t="s">
        <v>110</v>
      </c>
      <c r="T1345" s="1" t="s">
        <v>111</v>
      </c>
      <c r="U1345" s="1" t="s">
        <v>112</v>
      </c>
      <c r="V1345" s="1">
        <v>411</v>
      </c>
      <c r="Y1345" s="1">
        <v>410080</v>
      </c>
      <c r="Z1345" s="1" t="s">
        <v>113</v>
      </c>
      <c r="AG1345" s="1">
        <v>1</v>
      </c>
      <c r="AH1345" s="4">
        <v>42675</v>
      </c>
      <c r="AI1345" s="1">
        <v>57</v>
      </c>
      <c r="AM1345" s="1" t="s">
        <v>1631</v>
      </c>
      <c r="AP1345" s="1">
        <v>2</v>
      </c>
      <c r="AS1345" s="4">
        <v>42675</v>
      </c>
      <c r="AT1345" s="4">
        <v>42853</v>
      </c>
      <c r="AU1345" s="4">
        <v>42839</v>
      </c>
      <c r="AW1345" s="1">
        <v>1</v>
      </c>
      <c r="AY1345" s="1" t="s">
        <v>184</v>
      </c>
      <c r="BB1345" s="1">
        <v>0</v>
      </c>
      <c r="BC1345" s="1">
        <v>0</v>
      </c>
      <c r="BD1345" s="1">
        <v>1</v>
      </c>
      <c r="BE1345" s="1">
        <v>50271</v>
      </c>
      <c r="BF1345" s="1" t="s">
        <v>146</v>
      </c>
      <c r="BG1345" s="1">
        <v>50271</v>
      </c>
      <c r="BH1345" s="1">
        <v>782.83</v>
      </c>
      <c r="BI1345" s="1">
        <v>1078.55</v>
      </c>
      <c r="BJ1345" s="1">
        <v>0</v>
      </c>
      <c r="BL1345" s="1">
        <v>0</v>
      </c>
      <c r="BN1345" s="1">
        <v>0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>
        <v>1</v>
      </c>
      <c r="BV1345" s="1">
        <v>0</v>
      </c>
      <c r="BW1345" s="1">
        <v>0</v>
      </c>
      <c r="BX1345" s="1">
        <v>0</v>
      </c>
      <c r="BY1345" s="1">
        <v>0</v>
      </c>
      <c r="BZ1345" s="1">
        <v>0</v>
      </c>
      <c r="CA1345" s="1">
        <v>0</v>
      </c>
      <c r="CB1345" s="1">
        <v>0</v>
      </c>
      <c r="CC1345" s="1">
        <v>50271</v>
      </c>
      <c r="CD1345" s="1">
        <v>1</v>
      </c>
      <c r="CE1345" s="1" t="s">
        <v>118</v>
      </c>
      <c r="CF1345" s="1" t="s">
        <v>1511</v>
      </c>
      <c r="CG1345" s="1" t="str">
        <f>"05"</f>
        <v>05</v>
      </c>
      <c r="CH1345" s="1" t="str">
        <f>"5"</f>
        <v>5</v>
      </c>
      <c r="CI1345" s="1" t="str">
        <f>"07"</f>
        <v>07</v>
      </c>
      <c r="CJ1345" s="1" t="s">
        <v>147</v>
      </c>
      <c r="CK1345" s="1" t="str">
        <f>"10"</f>
        <v>10</v>
      </c>
      <c r="CL1345" s="1" t="s">
        <v>1632</v>
      </c>
      <c r="CW1345" s="1">
        <v>0</v>
      </c>
      <c r="CX1345" s="1">
        <v>0</v>
      </c>
      <c r="CY1345" s="1">
        <v>0</v>
      </c>
    </row>
    <row r="1346" spans="1:103">
      <c r="A1346" s="1">
        <v>410</v>
      </c>
      <c r="B1346" s="1" t="s">
        <v>138</v>
      </c>
      <c r="C1346" s="1">
        <v>410519</v>
      </c>
      <c r="D1346" s="1" t="s">
        <v>102</v>
      </c>
      <c r="E1346" s="1">
        <v>9052</v>
      </c>
      <c r="F1346" s="1" t="s">
        <v>1627</v>
      </c>
      <c r="G1346" s="1" t="s">
        <v>1628</v>
      </c>
      <c r="I1346" s="1" t="s">
        <v>1628</v>
      </c>
      <c r="K1346" s="1">
        <v>4</v>
      </c>
      <c r="L1346" s="1">
        <v>4</v>
      </c>
      <c r="M1346" s="1" t="s">
        <v>1851</v>
      </c>
      <c r="N1346" s="1" t="s">
        <v>1852</v>
      </c>
      <c r="O1346" s="1" t="s">
        <v>1853</v>
      </c>
      <c r="P1346" s="1" t="s">
        <v>143</v>
      </c>
      <c r="Q1346" s="1" t="s">
        <v>109</v>
      </c>
      <c r="R1346" s="1">
        <v>1</v>
      </c>
      <c r="S1346" s="1" t="s">
        <v>110</v>
      </c>
      <c r="T1346" s="1" t="s">
        <v>111</v>
      </c>
      <c r="U1346" s="1" t="s">
        <v>112</v>
      </c>
      <c r="V1346" s="1">
        <v>411</v>
      </c>
      <c r="Y1346" s="1">
        <v>410080</v>
      </c>
      <c r="Z1346" s="1" t="s">
        <v>113</v>
      </c>
      <c r="AG1346" s="1">
        <v>1</v>
      </c>
      <c r="AH1346" s="4">
        <v>42675</v>
      </c>
      <c r="AI1346" s="1">
        <v>57</v>
      </c>
      <c r="AM1346" s="1" t="s">
        <v>1631</v>
      </c>
      <c r="AP1346" s="1">
        <v>2</v>
      </c>
      <c r="AS1346" s="4">
        <v>42675</v>
      </c>
      <c r="AT1346" s="4">
        <v>42853</v>
      </c>
      <c r="AU1346" s="4">
        <v>42839</v>
      </c>
      <c r="AW1346" s="1">
        <v>1</v>
      </c>
      <c r="AY1346" s="1" t="s">
        <v>184</v>
      </c>
      <c r="BB1346" s="1">
        <v>0</v>
      </c>
      <c r="BC1346" s="1">
        <v>0</v>
      </c>
      <c r="BD1346" s="1">
        <v>1</v>
      </c>
      <c r="BE1346" s="1">
        <v>50271</v>
      </c>
      <c r="BF1346" s="1" t="s">
        <v>146</v>
      </c>
      <c r="BG1346" s="1">
        <v>50271</v>
      </c>
      <c r="BH1346" s="1">
        <v>782.83</v>
      </c>
      <c r="BI1346" s="1">
        <v>1078.55</v>
      </c>
      <c r="BJ1346" s="1">
        <v>0</v>
      </c>
      <c r="BL1346" s="1">
        <v>0</v>
      </c>
      <c r="BN1346" s="1">
        <v>0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>
        <v>1</v>
      </c>
      <c r="BV1346" s="1">
        <v>0</v>
      </c>
      <c r="BW1346" s="1">
        <v>0</v>
      </c>
      <c r="BX1346" s="1">
        <v>0</v>
      </c>
      <c r="BY1346" s="1">
        <v>0</v>
      </c>
      <c r="BZ1346" s="1">
        <v>0</v>
      </c>
      <c r="CA1346" s="1">
        <v>0</v>
      </c>
      <c r="CB1346" s="1">
        <v>0</v>
      </c>
      <c r="CC1346" s="1">
        <v>50271</v>
      </c>
      <c r="CD1346" s="1">
        <v>1</v>
      </c>
      <c r="CE1346" s="1" t="s">
        <v>118</v>
      </c>
      <c r="CF1346" s="1" t="s">
        <v>1511</v>
      </c>
      <c r="CG1346" s="1" t="str">
        <f t="shared" ref="CG1346:CG1377" si="270">"05"</f>
        <v>05</v>
      </c>
      <c r="CH1346" s="1" t="str">
        <f>"5"</f>
        <v>5</v>
      </c>
      <c r="CI1346" s="1" t="str">
        <f>"07"</f>
        <v>07</v>
      </c>
      <c r="CJ1346" s="1" t="s">
        <v>147</v>
      </c>
      <c r="CK1346" s="1" t="str">
        <f>"10"</f>
        <v>10</v>
      </c>
      <c r="CL1346" s="1" t="s">
        <v>1632</v>
      </c>
      <c r="CW1346" s="1">
        <v>0</v>
      </c>
      <c r="CX1346" s="1">
        <v>0</v>
      </c>
      <c r="CY1346" s="1">
        <v>0</v>
      </c>
    </row>
    <row r="1347" spans="1:103">
      <c r="A1347" s="1">
        <v>410</v>
      </c>
      <c r="B1347" s="1" t="s">
        <v>138</v>
      </c>
      <c r="C1347" s="1">
        <v>410519</v>
      </c>
      <c r="D1347" s="1" t="s">
        <v>102</v>
      </c>
      <c r="E1347" s="1">
        <v>9052</v>
      </c>
      <c r="F1347" s="1" t="s">
        <v>1627</v>
      </c>
      <c r="G1347" s="1" t="s">
        <v>1628</v>
      </c>
      <c r="I1347" s="1" t="s">
        <v>1628</v>
      </c>
      <c r="K1347" s="1">
        <v>5</v>
      </c>
      <c r="L1347" s="1">
        <v>5</v>
      </c>
      <c r="M1347" s="1" t="s">
        <v>1851</v>
      </c>
      <c r="N1347" s="1" t="s">
        <v>1852</v>
      </c>
      <c r="O1347" s="1" t="s">
        <v>1853</v>
      </c>
      <c r="P1347" s="1" t="s">
        <v>143</v>
      </c>
      <c r="Q1347" s="1" t="s">
        <v>109</v>
      </c>
      <c r="R1347" s="1">
        <v>1</v>
      </c>
      <c r="S1347" s="1" t="s">
        <v>110</v>
      </c>
      <c r="T1347" s="1" t="s">
        <v>111</v>
      </c>
      <c r="U1347" s="1" t="s">
        <v>112</v>
      </c>
      <c r="V1347" s="1">
        <v>411</v>
      </c>
      <c r="Y1347" s="1">
        <v>410080</v>
      </c>
      <c r="Z1347" s="1" t="s">
        <v>113</v>
      </c>
      <c r="AG1347" s="1">
        <v>1</v>
      </c>
      <c r="AH1347" s="4">
        <v>42675</v>
      </c>
      <c r="AI1347" s="1">
        <v>57</v>
      </c>
      <c r="AM1347" s="1" t="s">
        <v>1631</v>
      </c>
      <c r="AP1347" s="1">
        <v>2</v>
      </c>
      <c r="AS1347" s="4">
        <v>42675</v>
      </c>
      <c r="AT1347" s="4">
        <v>42853</v>
      </c>
      <c r="AU1347" s="4">
        <v>42839</v>
      </c>
      <c r="AW1347" s="1">
        <v>1</v>
      </c>
      <c r="AY1347" s="1" t="s">
        <v>184</v>
      </c>
      <c r="BB1347" s="1">
        <v>0</v>
      </c>
      <c r="BC1347" s="1">
        <v>0</v>
      </c>
      <c r="BD1347" s="1">
        <v>1</v>
      </c>
      <c r="BE1347" s="1">
        <v>50271</v>
      </c>
      <c r="BF1347" s="1" t="s">
        <v>146</v>
      </c>
      <c r="BG1347" s="1">
        <v>50271</v>
      </c>
      <c r="BH1347" s="1">
        <v>782.83</v>
      </c>
      <c r="BI1347" s="1">
        <v>1078.55</v>
      </c>
      <c r="BJ1347" s="1">
        <v>0</v>
      </c>
      <c r="BL1347" s="1">
        <v>0</v>
      </c>
      <c r="BN1347" s="1">
        <v>0</v>
      </c>
      <c r="BO1347" s="1">
        <v>0</v>
      </c>
      <c r="BP1347" s="1">
        <v>0</v>
      </c>
      <c r="BQ1347" s="1">
        <v>0</v>
      </c>
      <c r="BR1347" s="1">
        <v>0</v>
      </c>
      <c r="BS1347" s="1">
        <v>0</v>
      </c>
      <c r="BT1347" s="1">
        <v>0</v>
      </c>
      <c r="BU1347" s="1">
        <v>1</v>
      </c>
      <c r="BV1347" s="1">
        <v>0</v>
      </c>
      <c r="BW1347" s="1">
        <v>0</v>
      </c>
      <c r="BX1347" s="1">
        <v>0</v>
      </c>
      <c r="BY1347" s="1">
        <v>0</v>
      </c>
      <c r="BZ1347" s="1">
        <v>0</v>
      </c>
      <c r="CA1347" s="1">
        <v>0</v>
      </c>
      <c r="CB1347" s="1">
        <v>0</v>
      </c>
      <c r="CC1347" s="1">
        <v>50271</v>
      </c>
      <c r="CD1347" s="1">
        <v>1</v>
      </c>
      <c r="CE1347" s="1" t="s">
        <v>118</v>
      </c>
      <c r="CF1347" s="1" t="s">
        <v>1511</v>
      </c>
      <c r="CG1347" s="1" t="str">
        <f>"05"</f>
        <v>05</v>
      </c>
      <c r="CH1347" s="1" t="str">
        <f>"5"</f>
        <v>5</v>
      </c>
      <c r="CI1347" s="1" t="str">
        <f>"07"</f>
        <v>07</v>
      </c>
      <c r="CJ1347" s="1" t="s">
        <v>147</v>
      </c>
      <c r="CK1347" s="1" t="str">
        <f>"10"</f>
        <v>10</v>
      </c>
      <c r="CL1347" s="1" t="s">
        <v>1632</v>
      </c>
      <c r="CW1347" s="1">
        <v>0</v>
      </c>
      <c r="CX1347" s="1">
        <v>0</v>
      </c>
      <c r="CY1347" s="1">
        <v>0</v>
      </c>
    </row>
    <row r="1348" spans="1:103">
      <c r="A1348" s="1">
        <v>410</v>
      </c>
      <c r="B1348" s="1" t="s">
        <v>138</v>
      </c>
      <c r="C1348" s="1">
        <v>410520</v>
      </c>
      <c r="D1348" s="1" t="s">
        <v>102</v>
      </c>
      <c r="E1348" s="1">
        <v>9052</v>
      </c>
      <c r="F1348" s="1" t="s">
        <v>1627</v>
      </c>
      <c r="G1348" s="1" t="s">
        <v>1633</v>
      </c>
      <c r="I1348" s="1" t="s">
        <v>1633</v>
      </c>
      <c r="K1348" s="1">
        <v>2</v>
      </c>
      <c r="L1348" s="1">
        <v>2</v>
      </c>
      <c r="M1348" s="1" t="s">
        <v>1851</v>
      </c>
      <c r="N1348" s="1" t="s">
        <v>1852</v>
      </c>
      <c r="O1348" s="1" t="s">
        <v>1853</v>
      </c>
      <c r="P1348" s="1" t="s">
        <v>143</v>
      </c>
      <c r="Q1348" s="1" t="s">
        <v>109</v>
      </c>
      <c r="R1348" s="1">
        <v>1</v>
      </c>
      <c r="S1348" s="1" t="s">
        <v>110</v>
      </c>
      <c r="T1348" s="1" t="s">
        <v>111</v>
      </c>
      <c r="U1348" s="1" t="s">
        <v>112</v>
      </c>
      <c r="V1348" s="1">
        <v>411</v>
      </c>
      <c r="Y1348" s="1">
        <v>410080</v>
      </c>
      <c r="Z1348" s="1" t="s">
        <v>113</v>
      </c>
      <c r="AG1348" s="1">
        <v>1</v>
      </c>
      <c r="AH1348" s="4">
        <v>42675</v>
      </c>
      <c r="AI1348" s="1">
        <v>57</v>
      </c>
      <c r="AM1348" s="1" t="s">
        <v>1631</v>
      </c>
      <c r="AP1348" s="1">
        <v>2</v>
      </c>
      <c r="AS1348" s="4">
        <v>42675</v>
      </c>
      <c r="AT1348" s="4">
        <v>42853</v>
      </c>
      <c r="AU1348" s="4">
        <v>42839</v>
      </c>
      <c r="AW1348" s="1">
        <v>1</v>
      </c>
      <c r="AY1348" s="1" t="s">
        <v>184</v>
      </c>
      <c r="BB1348" s="1">
        <v>0</v>
      </c>
      <c r="BC1348" s="1">
        <v>0</v>
      </c>
      <c r="BD1348" s="1">
        <v>1</v>
      </c>
      <c r="BE1348" s="1">
        <v>50271</v>
      </c>
      <c r="BF1348" s="1" t="s">
        <v>146</v>
      </c>
      <c r="BG1348" s="1">
        <v>50271</v>
      </c>
      <c r="BH1348" s="1">
        <v>782.83</v>
      </c>
      <c r="BI1348" s="1">
        <v>1078.55</v>
      </c>
      <c r="BJ1348" s="1">
        <v>0</v>
      </c>
      <c r="BL1348" s="1">
        <v>0</v>
      </c>
      <c r="BN1348" s="1">
        <v>0</v>
      </c>
      <c r="BO1348" s="1">
        <v>0</v>
      </c>
      <c r="BP1348" s="1">
        <v>0</v>
      </c>
      <c r="BQ1348" s="1">
        <v>0</v>
      </c>
      <c r="BR1348" s="1">
        <v>0</v>
      </c>
      <c r="BS1348" s="1">
        <v>0</v>
      </c>
      <c r="BT1348" s="1">
        <v>0</v>
      </c>
      <c r="BU1348" s="1">
        <v>1</v>
      </c>
      <c r="BV1348" s="1">
        <v>0</v>
      </c>
      <c r="BW1348" s="1">
        <v>0</v>
      </c>
      <c r="BX1348" s="1">
        <v>0</v>
      </c>
      <c r="BY1348" s="1">
        <v>0</v>
      </c>
      <c r="BZ1348" s="1">
        <v>0</v>
      </c>
      <c r="CA1348" s="1">
        <v>0</v>
      </c>
      <c r="CB1348" s="1">
        <v>0</v>
      </c>
      <c r="CC1348" s="1">
        <v>50271</v>
      </c>
      <c r="CD1348" s="1">
        <v>1</v>
      </c>
      <c r="CE1348" s="1" t="s">
        <v>118</v>
      </c>
      <c r="CF1348" s="1" t="s">
        <v>1511</v>
      </c>
      <c r="CG1348" s="1" t="str">
        <f>"05"</f>
        <v>05</v>
      </c>
      <c r="CH1348" s="1" t="str">
        <f>"5"</f>
        <v>5</v>
      </c>
      <c r="CI1348" s="1" t="str">
        <f>"07"</f>
        <v>07</v>
      </c>
      <c r="CJ1348" s="1" t="s">
        <v>147</v>
      </c>
      <c r="CK1348" s="1" t="str">
        <f>"10"</f>
        <v>10</v>
      </c>
      <c r="CL1348" s="1" t="s">
        <v>1632</v>
      </c>
      <c r="CW1348" s="1">
        <v>0</v>
      </c>
      <c r="CX1348" s="1">
        <v>0</v>
      </c>
      <c r="CY1348" s="1">
        <v>0</v>
      </c>
    </row>
    <row r="1349" spans="1:103">
      <c r="A1349" s="1">
        <v>410</v>
      </c>
      <c r="B1349" s="1" t="s">
        <v>138</v>
      </c>
      <c r="C1349" s="1">
        <v>410520</v>
      </c>
      <c r="D1349" s="1" t="s">
        <v>102</v>
      </c>
      <c r="E1349" s="1">
        <v>9052</v>
      </c>
      <c r="F1349" s="1" t="s">
        <v>1627</v>
      </c>
      <c r="G1349" s="1" t="s">
        <v>1633</v>
      </c>
      <c r="I1349" s="1" t="s">
        <v>1633</v>
      </c>
      <c r="K1349" s="1">
        <v>3</v>
      </c>
      <c r="L1349" s="1">
        <v>3</v>
      </c>
      <c r="M1349" s="1" t="s">
        <v>1851</v>
      </c>
      <c r="N1349" s="1" t="s">
        <v>1852</v>
      </c>
      <c r="O1349" s="1" t="s">
        <v>1853</v>
      </c>
      <c r="P1349" s="1" t="s">
        <v>143</v>
      </c>
      <c r="Q1349" s="1" t="s">
        <v>109</v>
      </c>
      <c r="R1349" s="1">
        <v>1</v>
      </c>
      <c r="S1349" s="1" t="s">
        <v>110</v>
      </c>
      <c r="T1349" s="1" t="s">
        <v>111</v>
      </c>
      <c r="U1349" s="1" t="s">
        <v>112</v>
      </c>
      <c r="V1349" s="1">
        <v>411</v>
      </c>
      <c r="Y1349" s="1">
        <v>410080</v>
      </c>
      <c r="Z1349" s="1" t="s">
        <v>113</v>
      </c>
      <c r="AG1349" s="1">
        <v>1</v>
      </c>
      <c r="AH1349" s="4">
        <v>42675</v>
      </c>
      <c r="AI1349" s="1">
        <v>57</v>
      </c>
      <c r="AM1349" s="1" t="s">
        <v>1631</v>
      </c>
      <c r="AP1349" s="1">
        <v>2</v>
      </c>
      <c r="AS1349" s="4">
        <v>42675</v>
      </c>
      <c r="AT1349" s="4">
        <v>42853</v>
      </c>
      <c r="AU1349" s="4">
        <v>42839</v>
      </c>
      <c r="AW1349" s="1">
        <v>1</v>
      </c>
      <c r="AY1349" s="1" t="s">
        <v>184</v>
      </c>
      <c r="BB1349" s="1">
        <v>0</v>
      </c>
      <c r="BC1349" s="1">
        <v>0</v>
      </c>
      <c r="BD1349" s="1">
        <v>1</v>
      </c>
      <c r="BE1349" s="1">
        <v>50271</v>
      </c>
      <c r="BF1349" s="1" t="s">
        <v>146</v>
      </c>
      <c r="BG1349" s="1">
        <v>50271</v>
      </c>
      <c r="BH1349" s="1">
        <v>782.83</v>
      </c>
      <c r="BI1349" s="1">
        <v>1078.55</v>
      </c>
      <c r="BJ1349" s="1">
        <v>0</v>
      </c>
      <c r="BL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>
        <v>1</v>
      </c>
      <c r="BV1349" s="1">
        <v>0</v>
      </c>
      <c r="BW1349" s="1">
        <v>0</v>
      </c>
      <c r="BX1349" s="1">
        <v>0</v>
      </c>
      <c r="BY1349" s="1">
        <v>0</v>
      </c>
      <c r="BZ1349" s="1">
        <v>0</v>
      </c>
      <c r="CA1349" s="1">
        <v>0</v>
      </c>
      <c r="CB1349" s="1">
        <v>0</v>
      </c>
      <c r="CC1349" s="1">
        <v>50271</v>
      </c>
      <c r="CD1349" s="1">
        <v>1</v>
      </c>
      <c r="CE1349" s="1" t="s">
        <v>118</v>
      </c>
      <c r="CF1349" s="1" t="s">
        <v>1511</v>
      </c>
      <c r="CG1349" s="1" t="str">
        <f>"05"</f>
        <v>05</v>
      </c>
      <c r="CH1349" s="1" t="str">
        <f>"5"</f>
        <v>5</v>
      </c>
      <c r="CI1349" s="1" t="str">
        <f>"07"</f>
        <v>07</v>
      </c>
      <c r="CJ1349" s="1" t="s">
        <v>147</v>
      </c>
      <c r="CK1349" s="1" t="str">
        <f>"10"</f>
        <v>10</v>
      </c>
      <c r="CL1349" s="1" t="s">
        <v>1632</v>
      </c>
      <c r="CW1349" s="1">
        <v>0</v>
      </c>
      <c r="CX1349" s="1">
        <v>0</v>
      </c>
      <c r="CY1349" s="1">
        <v>0</v>
      </c>
    </row>
    <row r="1350" spans="1:103">
      <c r="A1350" s="1">
        <v>410</v>
      </c>
      <c r="B1350" s="1" t="s">
        <v>138</v>
      </c>
      <c r="C1350" s="1">
        <v>410520</v>
      </c>
      <c r="D1350" s="1" t="s">
        <v>102</v>
      </c>
      <c r="E1350" s="1">
        <v>9052</v>
      </c>
      <c r="F1350" s="1" t="s">
        <v>1627</v>
      </c>
      <c r="G1350" s="1" t="s">
        <v>1633</v>
      </c>
      <c r="I1350" s="1" t="s">
        <v>1633</v>
      </c>
      <c r="K1350" s="1">
        <v>4</v>
      </c>
      <c r="L1350" s="1">
        <v>4</v>
      </c>
      <c r="M1350" s="1" t="s">
        <v>1851</v>
      </c>
      <c r="N1350" s="1" t="s">
        <v>1852</v>
      </c>
      <c r="O1350" s="1" t="s">
        <v>1853</v>
      </c>
      <c r="P1350" s="1" t="s">
        <v>143</v>
      </c>
      <c r="Q1350" s="1" t="s">
        <v>109</v>
      </c>
      <c r="R1350" s="1">
        <v>1</v>
      </c>
      <c r="S1350" s="1" t="s">
        <v>110</v>
      </c>
      <c r="T1350" s="1" t="s">
        <v>111</v>
      </c>
      <c r="U1350" s="1" t="s">
        <v>112</v>
      </c>
      <c r="V1350" s="1">
        <v>411</v>
      </c>
      <c r="Y1350" s="1">
        <v>410080</v>
      </c>
      <c r="Z1350" s="1" t="s">
        <v>113</v>
      </c>
      <c r="AG1350" s="1">
        <v>1</v>
      </c>
      <c r="AH1350" s="4">
        <v>42675</v>
      </c>
      <c r="AI1350" s="1">
        <v>57</v>
      </c>
      <c r="AM1350" s="1" t="s">
        <v>1631</v>
      </c>
      <c r="AP1350" s="1">
        <v>2</v>
      </c>
      <c r="AS1350" s="4">
        <v>42675</v>
      </c>
      <c r="AT1350" s="4">
        <v>42853</v>
      </c>
      <c r="AU1350" s="4">
        <v>42839</v>
      </c>
      <c r="AW1350" s="1">
        <v>1</v>
      </c>
      <c r="AY1350" s="1" t="s">
        <v>184</v>
      </c>
      <c r="BB1350" s="1">
        <v>0</v>
      </c>
      <c r="BC1350" s="1">
        <v>0</v>
      </c>
      <c r="BD1350" s="1">
        <v>1</v>
      </c>
      <c r="BE1350" s="1">
        <v>50271</v>
      </c>
      <c r="BF1350" s="1" t="s">
        <v>146</v>
      </c>
      <c r="BG1350" s="1">
        <v>50271</v>
      </c>
      <c r="BH1350" s="1">
        <v>782.83</v>
      </c>
      <c r="BI1350" s="1">
        <v>1078.55</v>
      </c>
      <c r="BJ1350" s="1">
        <v>0</v>
      </c>
      <c r="BL1350" s="1">
        <v>0</v>
      </c>
      <c r="BN1350" s="1">
        <v>0</v>
      </c>
      <c r="BO1350" s="1">
        <v>0</v>
      </c>
      <c r="BP1350" s="1">
        <v>0</v>
      </c>
      <c r="BQ1350" s="1">
        <v>0</v>
      </c>
      <c r="BR1350" s="1">
        <v>0</v>
      </c>
      <c r="BS1350" s="1">
        <v>0</v>
      </c>
      <c r="BT1350" s="1">
        <v>0</v>
      </c>
      <c r="BU1350" s="1">
        <v>1</v>
      </c>
      <c r="BV1350" s="1">
        <v>0</v>
      </c>
      <c r="BW1350" s="1">
        <v>0</v>
      </c>
      <c r="BX1350" s="1">
        <v>0</v>
      </c>
      <c r="BY1350" s="1">
        <v>0</v>
      </c>
      <c r="BZ1350" s="1">
        <v>0</v>
      </c>
      <c r="CA1350" s="1">
        <v>0</v>
      </c>
      <c r="CB1350" s="1">
        <v>0</v>
      </c>
      <c r="CC1350" s="1">
        <v>50271</v>
      </c>
      <c r="CD1350" s="1">
        <v>1</v>
      </c>
      <c r="CE1350" s="1" t="s">
        <v>118</v>
      </c>
      <c r="CF1350" s="1" t="s">
        <v>1511</v>
      </c>
      <c r="CG1350" s="1" t="str">
        <f>"05"</f>
        <v>05</v>
      </c>
      <c r="CH1350" s="1" t="str">
        <f>"5"</f>
        <v>5</v>
      </c>
      <c r="CI1350" s="1" t="str">
        <f>"07"</f>
        <v>07</v>
      </c>
      <c r="CJ1350" s="1" t="s">
        <v>147</v>
      </c>
      <c r="CK1350" s="1" t="str">
        <f>"10"</f>
        <v>10</v>
      </c>
      <c r="CL1350" s="1" t="s">
        <v>1632</v>
      </c>
      <c r="CW1350" s="1">
        <v>0</v>
      </c>
      <c r="CX1350" s="1">
        <v>0</v>
      </c>
      <c r="CY1350" s="1">
        <v>0</v>
      </c>
    </row>
    <row r="1351" spans="1:103">
      <c r="A1351" s="1">
        <v>410</v>
      </c>
      <c r="B1351" s="1" t="s">
        <v>138</v>
      </c>
      <c r="C1351" s="1">
        <v>410520</v>
      </c>
      <c r="D1351" s="1" t="s">
        <v>102</v>
      </c>
      <c r="E1351" s="1">
        <v>9052</v>
      </c>
      <c r="F1351" s="1" t="s">
        <v>1627</v>
      </c>
      <c r="G1351" s="1" t="s">
        <v>1633</v>
      </c>
      <c r="I1351" s="1" t="s">
        <v>1633</v>
      </c>
      <c r="K1351" s="1">
        <v>5</v>
      </c>
      <c r="L1351" s="1">
        <v>5</v>
      </c>
      <c r="M1351" s="1" t="s">
        <v>1851</v>
      </c>
      <c r="N1351" s="1" t="s">
        <v>1852</v>
      </c>
      <c r="O1351" s="1" t="s">
        <v>1853</v>
      </c>
      <c r="P1351" s="1" t="s">
        <v>143</v>
      </c>
      <c r="Q1351" s="1" t="s">
        <v>109</v>
      </c>
      <c r="R1351" s="1">
        <v>1</v>
      </c>
      <c r="S1351" s="1" t="s">
        <v>110</v>
      </c>
      <c r="T1351" s="1" t="s">
        <v>111</v>
      </c>
      <c r="U1351" s="1" t="s">
        <v>112</v>
      </c>
      <c r="V1351" s="1">
        <v>411</v>
      </c>
      <c r="Y1351" s="1">
        <v>410080</v>
      </c>
      <c r="Z1351" s="1" t="s">
        <v>113</v>
      </c>
      <c r="AG1351" s="1">
        <v>1</v>
      </c>
      <c r="AH1351" s="4">
        <v>42675</v>
      </c>
      <c r="AI1351" s="1">
        <v>57</v>
      </c>
      <c r="AM1351" s="1" t="s">
        <v>1631</v>
      </c>
      <c r="AP1351" s="1">
        <v>2</v>
      </c>
      <c r="AS1351" s="4">
        <v>42675</v>
      </c>
      <c r="AT1351" s="4">
        <v>42853</v>
      </c>
      <c r="AU1351" s="4">
        <v>42839</v>
      </c>
      <c r="AW1351" s="1">
        <v>1</v>
      </c>
      <c r="AY1351" s="1" t="s">
        <v>184</v>
      </c>
      <c r="BB1351" s="1">
        <v>0</v>
      </c>
      <c r="BC1351" s="1">
        <v>0</v>
      </c>
      <c r="BD1351" s="1">
        <v>1</v>
      </c>
      <c r="BE1351" s="1">
        <v>50271</v>
      </c>
      <c r="BF1351" s="1" t="s">
        <v>146</v>
      </c>
      <c r="BG1351" s="1">
        <v>50271</v>
      </c>
      <c r="BH1351" s="1">
        <v>782.83</v>
      </c>
      <c r="BI1351" s="1">
        <v>1078.55</v>
      </c>
      <c r="BJ1351" s="1">
        <v>0</v>
      </c>
      <c r="BL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0</v>
      </c>
      <c r="BS1351" s="1">
        <v>0</v>
      </c>
      <c r="BT1351" s="1">
        <v>0</v>
      </c>
      <c r="BU1351" s="1">
        <v>1</v>
      </c>
      <c r="BV1351" s="1">
        <v>0</v>
      </c>
      <c r="BW1351" s="1">
        <v>0</v>
      </c>
      <c r="BX1351" s="1">
        <v>0</v>
      </c>
      <c r="BY1351" s="1">
        <v>0</v>
      </c>
      <c r="BZ1351" s="1">
        <v>0</v>
      </c>
      <c r="CA1351" s="1">
        <v>0</v>
      </c>
      <c r="CB1351" s="1">
        <v>0</v>
      </c>
      <c r="CC1351" s="1">
        <v>50271</v>
      </c>
      <c r="CD1351" s="1">
        <v>1</v>
      </c>
      <c r="CE1351" s="1" t="s">
        <v>118</v>
      </c>
      <c r="CF1351" s="1" t="s">
        <v>1511</v>
      </c>
      <c r="CG1351" s="1" t="str">
        <f>"05"</f>
        <v>05</v>
      </c>
      <c r="CH1351" s="1" t="str">
        <f>"5"</f>
        <v>5</v>
      </c>
      <c r="CI1351" s="1" t="str">
        <f>"07"</f>
        <v>07</v>
      </c>
      <c r="CJ1351" s="1" t="s">
        <v>147</v>
      </c>
      <c r="CK1351" s="1" t="str">
        <f>"10"</f>
        <v>10</v>
      </c>
      <c r="CL1351" s="1" t="s">
        <v>1632</v>
      </c>
      <c r="CW1351" s="1">
        <v>0</v>
      </c>
      <c r="CX1351" s="1">
        <v>0</v>
      </c>
      <c r="CY1351" s="1">
        <v>0</v>
      </c>
    </row>
    <row r="1352" spans="1:103">
      <c r="A1352" s="1">
        <v>410</v>
      </c>
      <c r="B1352" s="1" t="s">
        <v>138</v>
      </c>
      <c r="C1352" s="1">
        <v>410519</v>
      </c>
      <c r="D1352" s="1" t="s">
        <v>102</v>
      </c>
      <c r="E1352" s="1">
        <v>9052</v>
      </c>
      <c r="F1352" s="1" t="s">
        <v>1627</v>
      </c>
      <c r="G1352" s="1" t="s">
        <v>1628</v>
      </c>
      <c r="I1352" s="1" t="s">
        <v>1628</v>
      </c>
      <c r="K1352" s="1">
        <v>6</v>
      </c>
      <c r="L1352" s="1">
        <v>6</v>
      </c>
      <c r="M1352" s="1" t="s">
        <v>1854</v>
      </c>
      <c r="N1352" s="1" t="s">
        <v>1855</v>
      </c>
      <c r="O1352" s="1" t="s">
        <v>226</v>
      </c>
      <c r="P1352" s="1" t="s">
        <v>143</v>
      </c>
      <c r="Q1352" s="1" t="s">
        <v>109</v>
      </c>
      <c r="R1352" s="1">
        <v>1</v>
      </c>
      <c r="S1352" s="1" t="s">
        <v>110</v>
      </c>
      <c r="T1352" s="1" t="s">
        <v>111</v>
      </c>
      <c r="U1352" s="1" t="s">
        <v>112</v>
      </c>
      <c r="V1352" s="1">
        <v>411</v>
      </c>
      <c r="Y1352" s="1">
        <v>410080</v>
      </c>
      <c r="Z1352" s="1" t="s">
        <v>113</v>
      </c>
      <c r="AC1352" s="1" t="s">
        <v>114</v>
      </c>
      <c r="AD1352" s="4">
        <v>42832</v>
      </c>
      <c r="AG1352" s="1">
        <v>1</v>
      </c>
      <c r="AH1352" s="4">
        <v>42675</v>
      </c>
      <c r="AI1352" s="1">
        <v>57</v>
      </c>
      <c r="AM1352" s="1" t="s">
        <v>1631</v>
      </c>
      <c r="AP1352" s="1">
        <v>2</v>
      </c>
      <c r="AS1352" s="4">
        <v>42675</v>
      </c>
      <c r="AT1352" s="4">
        <v>42853</v>
      </c>
      <c r="AU1352" s="4">
        <v>42839</v>
      </c>
      <c r="AW1352" s="1">
        <v>1</v>
      </c>
      <c r="AX1352" s="1">
        <v>409028</v>
      </c>
      <c r="AY1352" s="1" t="s">
        <v>184</v>
      </c>
      <c r="AZ1352" s="1">
        <v>999</v>
      </c>
      <c r="BA1352" s="1">
        <v>820</v>
      </c>
      <c r="BB1352" s="1">
        <v>0</v>
      </c>
      <c r="BC1352" s="1">
        <v>0</v>
      </c>
      <c r="BD1352" s="1">
        <v>1</v>
      </c>
      <c r="BE1352" s="1">
        <v>23612</v>
      </c>
      <c r="BF1352" s="1" t="s">
        <v>146</v>
      </c>
      <c r="BG1352" s="1">
        <v>23612</v>
      </c>
      <c r="BH1352" s="1">
        <v>367.69</v>
      </c>
      <c r="BI1352" s="1">
        <v>506.59</v>
      </c>
      <c r="BJ1352" s="1">
        <v>0</v>
      </c>
      <c r="BL1352" s="1">
        <v>0</v>
      </c>
      <c r="BN1352" s="1">
        <v>0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>
        <v>1</v>
      </c>
      <c r="BV1352" s="1">
        <v>0</v>
      </c>
      <c r="BW1352" s="1">
        <v>0</v>
      </c>
      <c r="BX1352" s="1">
        <v>0</v>
      </c>
      <c r="BY1352" s="1">
        <v>0</v>
      </c>
      <c r="BZ1352" s="1">
        <v>0</v>
      </c>
      <c r="CA1352" s="1">
        <v>0</v>
      </c>
      <c r="CB1352" s="1">
        <v>0</v>
      </c>
      <c r="CC1352" s="1">
        <v>23612</v>
      </c>
      <c r="CD1352" s="1">
        <v>1</v>
      </c>
      <c r="CE1352" s="1" t="s">
        <v>118</v>
      </c>
      <c r="CF1352" s="1" t="s">
        <v>1511</v>
      </c>
      <c r="CG1352" s="1" t="str">
        <f>"05"</f>
        <v>05</v>
      </c>
      <c r="CH1352" s="1" t="str">
        <f>"5"</f>
        <v>5</v>
      </c>
      <c r="CI1352" s="1" t="str">
        <f>"07"</f>
        <v>07</v>
      </c>
      <c r="CJ1352" s="1" t="s">
        <v>147</v>
      </c>
      <c r="CK1352" s="1" t="str">
        <f t="shared" ref="CK1352:CK1361" si="271">"34"</f>
        <v>34</v>
      </c>
      <c r="CL1352" s="1" t="s">
        <v>148</v>
      </c>
      <c r="CW1352" s="1">
        <v>0</v>
      </c>
      <c r="CX1352" s="1">
        <v>0</v>
      </c>
      <c r="CY1352" s="1">
        <v>0</v>
      </c>
    </row>
    <row r="1353" spans="1:103">
      <c r="A1353" s="1">
        <v>410</v>
      </c>
      <c r="B1353" s="1" t="s">
        <v>138</v>
      </c>
      <c r="C1353" s="1">
        <v>410519</v>
      </c>
      <c r="D1353" s="1" t="s">
        <v>102</v>
      </c>
      <c r="E1353" s="1">
        <v>9052</v>
      </c>
      <c r="F1353" s="1" t="s">
        <v>1627</v>
      </c>
      <c r="G1353" s="1" t="s">
        <v>1628</v>
      </c>
      <c r="I1353" s="1" t="s">
        <v>1628</v>
      </c>
      <c r="K1353" s="1">
        <v>7</v>
      </c>
      <c r="L1353" s="1">
        <v>7</v>
      </c>
      <c r="M1353" s="1" t="s">
        <v>1854</v>
      </c>
      <c r="N1353" s="1" t="s">
        <v>1855</v>
      </c>
      <c r="O1353" s="1" t="s">
        <v>226</v>
      </c>
      <c r="P1353" s="1" t="s">
        <v>143</v>
      </c>
      <c r="Q1353" s="1" t="s">
        <v>109</v>
      </c>
      <c r="R1353" s="1">
        <v>1</v>
      </c>
      <c r="S1353" s="1" t="s">
        <v>110</v>
      </c>
      <c r="T1353" s="1" t="s">
        <v>111</v>
      </c>
      <c r="U1353" s="1" t="s">
        <v>112</v>
      </c>
      <c r="V1353" s="1">
        <v>411</v>
      </c>
      <c r="Y1353" s="1">
        <v>410080</v>
      </c>
      <c r="Z1353" s="1" t="s">
        <v>113</v>
      </c>
      <c r="AC1353" s="1" t="s">
        <v>114</v>
      </c>
      <c r="AD1353" s="4">
        <v>42851</v>
      </c>
      <c r="AG1353" s="1">
        <v>1</v>
      </c>
      <c r="AH1353" s="4">
        <v>42675</v>
      </c>
      <c r="AI1353" s="1">
        <v>57</v>
      </c>
      <c r="AM1353" s="1" t="s">
        <v>1631</v>
      </c>
      <c r="AP1353" s="1">
        <v>2</v>
      </c>
      <c r="AS1353" s="4">
        <v>42675</v>
      </c>
      <c r="AT1353" s="4">
        <v>42853</v>
      </c>
      <c r="AU1353" s="4">
        <v>42839</v>
      </c>
      <c r="AW1353" s="1">
        <v>1</v>
      </c>
      <c r="AX1353" s="1">
        <v>409134</v>
      </c>
      <c r="AY1353" s="1" t="s">
        <v>184</v>
      </c>
      <c r="AZ1353" s="1">
        <v>999</v>
      </c>
      <c r="BA1353" s="1">
        <v>820</v>
      </c>
      <c r="BB1353" s="1">
        <v>0</v>
      </c>
      <c r="BC1353" s="1">
        <v>0</v>
      </c>
      <c r="BD1353" s="1">
        <v>1</v>
      </c>
      <c r="BE1353" s="1">
        <v>23612</v>
      </c>
      <c r="BF1353" s="1" t="s">
        <v>146</v>
      </c>
      <c r="BG1353" s="1">
        <v>23612</v>
      </c>
      <c r="BH1353" s="1">
        <v>367.69</v>
      </c>
      <c r="BI1353" s="1">
        <v>506.59</v>
      </c>
      <c r="BJ1353" s="1">
        <v>0</v>
      </c>
      <c r="BL1353" s="1">
        <v>0</v>
      </c>
      <c r="BN1353" s="1">
        <v>0</v>
      </c>
      <c r="BO1353" s="1">
        <v>0</v>
      </c>
      <c r="BP1353" s="1">
        <v>0</v>
      </c>
      <c r="BQ1353" s="1">
        <v>0</v>
      </c>
      <c r="BR1353" s="1">
        <v>0</v>
      </c>
      <c r="BS1353" s="1">
        <v>0</v>
      </c>
      <c r="BT1353" s="1">
        <v>0</v>
      </c>
      <c r="BU1353" s="1">
        <v>1</v>
      </c>
      <c r="BV1353" s="1">
        <v>0</v>
      </c>
      <c r="BW1353" s="1">
        <v>0</v>
      </c>
      <c r="BX1353" s="1">
        <v>0</v>
      </c>
      <c r="BY1353" s="1">
        <v>0</v>
      </c>
      <c r="BZ1353" s="1">
        <v>0</v>
      </c>
      <c r="CA1353" s="1">
        <v>0</v>
      </c>
      <c r="CB1353" s="1">
        <v>0</v>
      </c>
      <c r="CC1353" s="1">
        <v>23612</v>
      </c>
      <c r="CD1353" s="1">
        <v>1</v>
      </c>
      <c r="CE1353" s="1" t="s">
        <v>118</v>
      </c>
      <c r="CF1353" s="1" t="s">
        <v>1511</v>
      </c>
      <c r="CG1353" s="1" t="str">
        <f>"05"</f>
        <v>05</v>
      </c>
      <c r="CH1353" s="1" t="str">
        <f>"5"</f>
        <v>5</v>
      </c>
      <c r="CI1353" s="1" t="str">
        <f>"07"</f>
        <v>07</v>
      </c>
      <c r="CJ1353" s="1" t="s">
        <v>147</v>
      </c>
      <c r="CK1353" s="1" t="str">
        <f>"34"</f>
        <v>34</v>
      </c>
      <c r="CL1353" s="1" t="s">
        <v>148</v>
      </c>
      <c r="CW1353" s="1">
        <v>0</v>
      </c>
      <c r="CX1353" s="1">
        <v>0</v>
      </c>
      <c r="CY1353" s="1">
        <v>0</v>
      </c>
    </row>
    <row r="1354" spans="1:103">
      <c r="A1354" s="1">
        <v>410</v>
      </c>
      <c r="B1354" s="1" t="s">
        <v>138</v>
      </c>
      <c r="C1354" s="1">
        <v>410519</v>
      </c>
      <c r="D1354" s="1" t="s">
        <v>102</v>
      </c>
      <c r="E1354" s="1">
        <v>9052</v>
      </c>
      <c r="F1354" s="1" t="s">
        <v>1627</v>
      </c>
      <c r="G1354" s="1" t="s">
        <v>1628</v>
      </c>
      <c r="I1354" s="1" t="s">
        <v>1628</v>
      </c>
      <c r="K1354" s="1">
        <v>8</v>
      </c>
      <c r="L1354" s="1">
        <v>8</v>
      </c>
      <c r="M1354" s="1" t="s">
        <v>1854</v>
      </c>
      <c r="N1354" s="1" t="s">
        <v>1855</v>
      </c>
      <c r="O1354" s="1" t="s">
        <v>226</v>
      </c>
      <c r="P1354" s="1" t="s">
        <v>143</v>
      </c>
      <c r="Q1354" s="1" t="s">
        <v>109</v>
      </c>
      <c r="R1354" s="1">
        <v>1</v>
      </c>
      <c r="S1354" s="1" t="s">
        <v>110</v>
      </c>
      <c r="T1354" s="1" t="s">
        <v>111</v>
      </c>
      <c r="U1354" s="1" t="s">
        <v>112</v>
      </c>
      <c r="V1354" s="1">
        <v>411</v>
      </c>
      <c r="Y1354" s="1">
        <v>410080</v>
      </c>
      <c r="Z1354" s="1" t="s">
        <v>113</v>
      </c>
      <c r="AG1354" s="1">
        <v>1</v>
      </c>
      <c r="AH1354" s="4">
        <v>42675</v>
      </c>
      <c r="AI1354" s="1">
        <v>57</v>
      </c>
      <c r="AM1354" s="1" t="s">
        <v>1631</v>
      </c>
      <c r="AP1354" s="1">
        <v>2</v>
      </c>
      <c r="AS1354" s="4">
        <v>42675</v>
      </c>
      <c r="AT1354" s="4">
        <v>42853</v>
      </c>
      <c r="AU1354" s="4">
        <v>42839</v>
      </c>
      <c r="AW1354" s="1">
        <v>1</v>
      </c>
      <c r="AY1354" s="1" t="s">
        <v>184</v>
      </c>
      <c r="BB1354" s="1">
        <v>0</v>
      </c>
      <c r="BC1354" s="1">
        <v>0</v>
      </c>
      <c r="BD1354" s="1">
        <v>1</v>
      </c>
      <c r="BE1354" s="1">
        <v>23612</v>
      </c>
      <c r="BF1354" s="1" t="s">
        <v>146</v>
      </c>
      <c r="BG1354" s="1">
        <v>23612</v>
      </c>
      <c r="BH1354" s="1">
        <v>367.69</v>
      </c>
      <c r="BI1354" s="1">
        <v>506.59</v>
      </c>
      <c r="BJ1354" s="1">
        <v>0</v>
      </c>
      <c r="BL1354" s="1">
        <v>0</v>
      </c>
      <c r="BN1354" s="1">
        <v>0</v>
      </c>
      <c r="BO1354" s="1">
        <v>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>
        <v>1</v>
      </c>
      <c r="BV1354" s="1">
        <v>0</v>
      </c>
      <c r="BW1354" s="1">
        <v>0</v>
      </c>
      <c r="BX1354" s="1">
        <v>0</v>
      </c>
      <c r="BY1354" s="1">
        <v>0</v>
      </c>
      <c r="BZ1354" s="1">
        <v>0</v>
      </c>
      <c r="CA1354" s="1">
        <v>0</v>
      </c>
      <c r="CB1354" s="1">
        <v>0</v>
      </c>
      <c r="CC1354" s="1">
        <v>23612</v>
      </c>
      <c r="CD1354" s="1">
        <v>1</v>
      </c>
      <c r="CE1354" s="1" t="s">
        <v>118</v>
      </c>
      <c r="CF1354" s="1" t="s">
        <v>1511</v>
      </c>
      <c r="CG1354" s="1" t="str">
        <f>"05"</f>
        <v>05</v>
      </c>
      <c r="CH1354" s="1" t="str">
        <f>"5"</f>
        <v>5</v>
      </c>
      <c r="CI1354" s="1" t="str">
        <f>"07"</f>
        <v>07</v>
      </c>
      <c r="CJ1354" s="1" t="s">
        <v>147</v>
      </c>
      <c r="CK1354" s="1" t="str">
        <f>"34"</f>
        <v>34</v>
      </c>
      <c r="CL1354" s="1" t="s">
        <v>148</v>
      </c>
      <c r="CW1354" s="1">
        <v>0</v>
      </c>
      <c r="CX1354" s="1">
        <v>0</v>
      </c>
      <c r="CY1354" s="1">
        <v>0</v>
      </c>
    </row>
    <row r="1355" spans="1:103">
      <c r="A1355" s="1">
        <v>410</v>
      </c>
      <c r="B1355" s="1" t="s">
        <v>138</v>
      </c>
      <c r="C1355" s="1">
        <v>410519</v>
      </c>
      <c r="D1355" s="1" t="s">
        <v>102</v>
      </c>
      <c r="E1355" s="1">
        <v>9052</v>
      </c>
      <c r="F1355" s="1" t="s">
        <v>1627</v>
      </c>
      <c r="G1355" s="1" t="s">
        <v>1628</v>
      </c>
      <c r="I1355" s="1" t="s">
        <v>1628</v>
      </c>
      <c r="K1355" s="1">
        <v>9</v>
      </c>
      <c r="L1355" s="1">
        <v>9</v>
      </c>
      <c r="M1355" s="1" t="s">
        <v>1854</v>
      </c>
      <c r="N1355" s="1" t="s">
        <v>1855</v>
      </c>
      <c r="O1355" s="1" t="s">
        <v>226</v>
      </c>
      <c r="P1355" s="1" t="s">
        <v>143</v>
      </c>
      <c r="Q1355" s="1" t="s">
        <v>109</v>
      </c>
      <c r="R1355" s="1">
        <v>1</v>
      </c>
      <c r="S1355" s="1" t="s">
        <v>110</v>
      </c>
      <c r="T1355" s="1" t="s">
        <v>111</v>
      </c>
      <c r="U1355" s="1" t="s">
        <v>112</v>
      </c>
      <c r="V1355" s="1">
        <v>411</v>
      </c>
      <c r="Y1355" s="1">
        <v>410080</v>
      </c>
      <c r="Z1355" s="1" t="s">
        <v>113</v>
      </c>
      <c r="AG1355" s="1">
        <v>1</v>
      </c>
      <c r="AH1355" s="4">
        <v>42675</v>
      </c>
      <c r="AI1355" s="1">
        <v>57</v>
      </c>
      <c r="AM1355" s="1" t="s">
        <v>1631</v>
      </c>
      <c r="AP1355" s="1">
        <v>2</v>
      </c>
      <c r="AS1355" s="4">
        <v>42675</v>
      </c>
      <c r="AT1355" s="4">
        <v>42853</v>
      </c>
      <c r="AU1355" s="4">
        <v>42839</v>
      </c>
      <c r="AW1355" s="1">
        <v>1</v>
      </c>
      <c r="AY1355" s="1" t="s">
        <v>184</v>
      </c>
      <c r="BB1355" s="1">
        <v>0</v>
      </c>
      <c r="BC1355" s="1">
        <v>0</v>
      </c>
      <c r="BD1355" s="1">
        <v>1</v>
      </c>
      <c r="BE1355" s="1">
        <v>23612</v>
      </c>
      <c r="BF1355" s="1" t="s">
        <v>146</v>
      </c>
      <c r="BG1355" s="1">
        <v>23612</v>
      </c>
      <c r="BH1355" s="1">
        <v>367.69</v>
      </c>
      <c r="BI1355" s="1">
        <v>506.59</v>
      </c>
      <c r="BJ1355" s="1">
        <v>0</v>
      </c>
      <c r="BL1355" s="1">
        <v>0</v>
      </c>
      <c r="BN1355" s="1">
        <v>0</v>
      </c>
      <c r="BO1355" s="1">
        <v>0</v>
      </c>
      <c r="BP1355" s="1">
        <v>0</v>
      </c>
      <c r="BQ1355" s="1">
        <v>0</v>
      </c>
      <c r="BR1355" s="1">
        <v>0</v>
      </c>
      <c r="BS1355" s="1">
        <v>0</v>
      </c>
      <c r="BT1355" s="1">
        <v>0</v>
      </c>
      <c r="BU1355" s="1">
        <v>1</v>
      </c>
      <c r="BV1355" s="1">
        <v>0</v>
      </c>
      <c r="BW1355" s="1">
        <v>0</v>
      </c>
      <c r="BX1355" s="1">
        <v>0</v>
      </c>
      <c r="BY1355" s="1">
        <v>0</v>
      </c>
      <c r="BZ1355" s="1">
        <v>0</v>
      </c>
      <c r="CA1355" s="1">
        <v>0</v>
      </c>
      <c r="CB1355" s="1">
        <v>0</v>
      </c>
      <c r="CC1355" s="1">
        <v>23612</v>
      </c>
      <c r="CD1355" s="1">
        <v>1</v>
      </c>
      <c r="CE1355" s="1" t="s">
        <v>118</v>
      </c>
      <c r="CF1355" s="1" t="s">
        <v>1511</v>
      </c>
      <c r="CG1355" s="1" t="str">
        <f>"05"</f>
        <v>05</v>
      </c>
      <c r="CH1355" s="1" t="str">
        <f>"5"</f>
        <v>5</v>
      </c>
      <c r="CI1355" s="1" t="str">
        <f>"07"</f>
        <v>07</v>
      </c>
      <c r="CJ1355" s="1" t="s">
        <v>147</v>
      </c>
      <c r="CK1355" s="1" t="str">
        <f>"34"</f>
        <v>34</v>
      </c>
      <c r="CL1355" s="1" t="s">
        <v>148</v>
      </c>
      <c r="CW1355" s="1">
        <v>0</v>
      </c>
      <c r="CX1355" s="1">
        <v>0</v>
      </c>
      <c r="CY1355" s="1">
        <v>0</v>
      </c>
    </row>
    <row r="1356" spans="1:103">
      <c r="A1356" s="1">
        <v>410</v>
      </c>
      <c r="B1356" s="1" t="s">
        <v>138</v>
      </c>
      <c r="C1356" s="1">
        <v>410520</v>
      </c>
      <c r="D1356" s="1" t="s">
        <v>102</v>
      </c>
      <c r="E1356" s="1">
        <v>9052</v>
      </c>
      <c r="F1356" s="1" t="s">
        <v>1627</v>
      </c>
      <c r="G1356" s="1" t="s">
        <v>1633</v>
      </c>
      <c r="I1356" s="1" t="s">
        <v>1633</v>
      </c>
      <c r="K1356" s="1">
        <v>6</v>
      </c>
      <c r="L1356" s="1">
        <v>6</v>
      </c>
      <c r="M1356" s="1" t="s">
        <v>1854</v>
      </c>
      <c r="N1356" s="1" t="s">
        <v>1855</v>
      </c>
      <c r="O1356" s="1" t="s">
        <v>226</v>
      </c>
      <c r="P1356" s="1" t="s">
        <v>143</v>
      </c>
      <c r="Q1356" s="1" t="s">
        <v>109</v>
      </c>
      <c r="R1356" s="1">
        <v>1</v>
      </c>
      <c r="S1356" s="1" t="s">
        <v>110</v>
      </c>
      <c r="T1356" s="1" t="s">
        <v>111</v>
      </c>
      <c r="U1356" s="1" t="s">
        <v>112</v>
      </c>
      <c r="V1356" s="1">
        <v>411</v>
      </c>
      <c r="Y1356" s="1">
        <v>410080</v>
      </c>
      <c r="Z1356" s="1" t="s">
        <v>113</v>
      </c>
      <c r="AG1356" s="1">
        <v>1</v>
      </c>
      <c r="AH1356" s="4">
        <v>42675</v>
      </c>
      <c r="AI1356" s="1">
        <v>57</v>
      </c>
      <c r="AM1356" s="1" t="s">
        <v>1631</v>
      </c>
      <c r="AP1356" s="1">
        <v>2</v>
      </c>
      <c r="AS1356" s="4">
        <v>42675</v>
      </c>
      <c r="AT1356" s="4">
        <v>42853</v>
      </c>
      <c r="AU1356" s="4">
        <v>42839</v>
      </c>
      <c r="AW1356" s="1">
        <v>1</v>
      </c>
      <c r="AY1356" s="1" t="s">
        <v>184</v>
      </c>
      <c r="BB1356" s="1">
        <v>0</v>
      </c>
      <c r="BC1356" s="1">
        <v>0</v>
      </c>
      <c r="BD1356" s="1">
        <v>1</v>
      </c>
      <c r="BE1356" s="1">
        <v>23612</v>
      </c>
      <c r="BF1356" s="1" t="s">
        <v>146</v>
      </c>
      <c r="BG1356" s="1">
        <v>23612</v>
      </c>
      <c r="BH1356" s="1">
        <v>367.69</v>
      </c>
      <c r="BI1356" s="1">
        <v>506.59</v>
      </c>
      <c r="BJ1356" s="1">
        <v>0</v>
      </c>
      <c r="BL1356" s="1">
        <v>0</v>
      </c>
      <c r="BN1356" s="1">
        <v>0</v>
      </c>
      <c r="BO1356" s="1">
        <v>0</v>
      </c>
      <c r="BP1356" s="1">
        <v>0</v>
      </c>
      <c r="BQ1356" s="1">
        <v>0</v>
      </c>
      <c r="BR1356" s="1">
        <v>0</v>
      </c>
      <c r="BS1356" s="1">
        <v>0</v>
      </c>
      <c r="BT1356" s="1">
        <v>0</v>
      </c>
      <c r="BU1356" s="1">
        <v>1</v>
      </c>
      <c r="BV1356" s="1">
        <v>0</v>
      </c>
      <c r="BW1356" s="1">
        <v>0</v>
      </c>
      <c r="BX1356" s="1">
        <v>0</v>
      </c>
      <c r="BY1356" s="1">
        <v>0</v>
      </c>
      <c r="BZ1356" s="1">
        <v>0</v>
      </c>
      <c r="CA1356" s="1">
        <v>0</v>
      </c>
      <c r="CB1356" s="1">
        <v>0</v>
      </c>
      <c r="CC1356" s="1">
        <v>23612</v>
      </c>
      <c r="CD1356" s="1">
        <v>1</v>
      </c>
      <c r="CE1356" s="1" t="s">
        <v>118</v>
      </c>
      <c r="CF1356" s="1" t="s">
        <v>1511</v>
      </c>
      <c r="CG1356" s="1" t="str">
        <f>"05"</f>
        <v>05</v>
      </c>
      <c r="CH1356" s="1" t="str">
        <f>"5"</f>
        <v>5</v>
      </c>
      <c r="CI1356" s="1" t="str">
        <f>"07"</f>
        <v>07</v>
      </c>
      <c r="CJ1356" s="1" t="s">
        <v>147</v>
      </c>
      <c r="CK1356" s="1" t="str">
        <f>"34"</f>
        <v>34</v>
      </c>
      <c r="CL1356" s="1" t="s">
        <v>148</v>
      </c>
      <c r="CW1356" s="1">
        <v>0</v>
      </c>
      <c r="CX1356" s="1">
        <v>0</v>
      </c>
      <c r="CY1356" s="1">
        <v>0</v>
      </c>
    </row>
    <row r="1357" spans="1:103">
      <c r="A1357" s="1">
        <v>410</v>
      </c>
      <c r="B1357" s="1" t="s">
        <v>138</v>
      </c>
      <c r="C1357" s="1">
        <v>410520</v>
      </c>
      <c r="D1357" s="1" t="s">
        <v>102</v>
      </c>
      <c r="E1357" s="1">
        <v>9052</v>
      </c>
      <c r="F1357" s="1" t="s">
        <v>1627</v>
      </c>
      <c r="G1357" s="1" t="s">
        <v>1633</v>
      </c>
      <c r="I1357" s="1" t="s">
        <v>1633</v>
      </c>
      <c r="K1357" s="1">
        <v>7</v>
      </c>
      <c r="L1357" s="1">
        <v>7</v>
      </c>
      <c r="M1357" s="1" t="s">
        <v>1854</v>
      </c>
      <c r="N1357" s="1" t="s">
        <v>1855</v>
      </c>
      <c r="O1357" s="1" t="s">
        <v>226</v>
      </c>
      <c r="P1357" s="1" t="s">
        <v>143</v>
      </c>
      <c r="Q1357" s="1" t="s">
        <v>109</v>
      </c>
      <c r="R1357" s="1">
        <v>1</v>
      </c>
      <c r="S1357" s="1" t="s">
        <v>110</v>
      </c>
      <c r="T1357" s="1" t="s">
        <v>111</v>
      </c>
      <c r="U1357" s="1" t="s">
        <v>112</v>
      </c>
      <c r="V1357" s="1">
        <v>411</v>
      </c>
      <c r="Y1357" s="1">
        <v>410080</v>
      </c>
      <c r="Z1357" s="1" t="s">
        <v>113</v>
      </c>
      <c r="AG1357" s="1">
        <v>1</v>
      </c>
      <c r="AH1357" s="4">
        <v>42675</v>
      </c>
      <c r="AI1357" s="1">
        <v>57</v>
      </c>
      <c r="AM1357" s="1" t="s">
        <v>1631</v>
      </c>
      <c r="AP1357" s="1">
        <v>2</v>
      </c>
      <c r="AS1357" s="4">
        <v>42675</v>
      </c>
      <c r="AT1357" s="4">
        <v>42853</v>
      </c>
      <c r="AU1357" s="4">
        <v>42839</v>
      </c>
      <c r="AW1357" s="1">
        <v>1</v>
      </c>
      <c r="AY1357" s="1" t="s">
        <v>184</v>
      </c>
      <c r="BB1357" s="1">
        <v>0</v>
      </c>
      <c r="BC1357" s="1">
        <v>0</v>
      </c>
      <c r="BD1357" s="1">
        <v>1</v>
      </c>
      <c r="BE1357" s="1">
        <v>23612</v>
      </c>
      <c r="BF1357" s="1" t="s">
        <v>146</v>
      </c>
      <c r="BG1357" s="1">
        <v>23612</v>
      </c>
      <c r="BH1357" s="1">
        <v>367.69</v>
      </c>
      <c r="BI1357" s="1">
        <v>506.59</v>
      </c>
      <c r="BJ1357" s="1">
        <v>0</v>
      </c>
      <c r="BL1357" s="1">
        <v>0</v>
      </c>
      <c r="BN1357" s="1">
        <v>0</v>
      </c>
      <c r="BO1357" s="1">
        <v>0</v>
      </c>
      <c r="BP1357" s="1">
        <v>0</v>
      </c>
      <c r="BQ1357" s="1">
        <v>0</v>
      </c>
      <c r="BR1357" s="1">
        <v>0</v>
      </c>
      <c r="BS1357" s="1">
        <v>0</v>
      </c>
      <c r="BT1357" s="1">
        <v>0</v>
      </c>
      <c r="BU1357" s="1">
        <v>1</v>
      </c>
      <c r="BV1357" s="1">
        <v>0</v>
      </c>
      <c r="BW1357" s="1">
        <v>0</v>
      </c>
      <c r="BX1357" s="1">
        <v>0</v>
      </c>
      <c r="BY1357" s="1">
        <v>0</v>
      </c>
      <c r="BZ1357" s="1">
        <v>0</v>
      </c>
      <c r="CA1357" s="1">
        <v>0</v>
      </c>
      <c r="CB1357" s="1">
        <v>0</v>
      </c>
      <c r="CC1357" s="1">
        <v>23612</v>
      </c>
      <c r="CD1357" s="1">
        <v>1</v>
      </c>
      <c r="CE1357" s="1" t="s">
        <v>118</v>
      </c>
      <c r="CF1357" s="1" t="s">
        <v>1511</v>
      </c>
      <c r="CG1357" s="1" t="str">
        <f>"05"</f>
        <v>05</v>
      </c>
      <c r="CH1357" s="1" t="str">
        <f>"5"</f>
        <v>5</v>
      </c>
      <c r="CI1357" s="1" t="str">
        <f>"07"</f>
        <v>07</v>
      </c>
      <c r="CJ1357" s="1" t="s">
        <v>147</v>
      </c>
      <c r="CK1357" s="1" t="str">
        <f>"34"</f>
        <v>34</v>
      </c>
      <c r="CL1357" s="1" t="s">
        <v>148</v>
      </c>
      <c r="CW1357" s="1">
        <v>0</v>
      </c>
      <c r="CX1357" s="1">
        <v>0</v>
      </c>
      <c r="CY1357" s="1">
        <v>0</v>
      </c>
    </row>
    <row r="1358" spans="1:103">
      <c r="A1358" s="1">
        <v>410</v>
      </c>
      <c r="B1358" s="1" t="s">
        <v>138</v>
      </c>
      <c r="C1358" s="1">
        <v>410520</v>
      </c>
      <c r="D1358" s="1" t="s">
        <v>102</v>
      </c>
      <c r="E1358" s="1">
        <v>9052</v>
      </c>
      <c r="F1358" s="1" t="s">
        <v>1627</v>
      </c>
      <c r="G1358" s="1" t="s">
        <v>1633</v>
      </c>
      <c r="I1358" s="1" t="s">
        <v>1633</v>
      </c>
      <c r="K1358" s="1">
        <v>8</v>
      </c>
      <c r="L1358" s="1">
        <v>8</v>
      </c>
      <c r="M1358" s="1" t="s">
        <v>1854</v>
      </c>
      <c r="N1358" s="1" t="s">
        <v>1855</v>
      </c>
      <c r="O1358" s="1" t="s">
        <v>226</v>
      </c>
      <c r="P1358" s="1" t="s">
        <v>143</v>
      </c>
      <c r="Q1358" s="1" t="s">
        <v>109</v>
      </c>
      <c r="R1358" s="1">
        <v>1</v>
      </c>
      <c r="S1358" s="1" t="s">
        <v>110</v>
      </c>
      <c r="T1358" s="1" t="s">
        <v>111</v>
      </c>
      <c r="U1358" s="1" t="s">
        <v>112</v>
      </c>
      <c r="V1358" s="1">
        <v>411</v>
      </c>
      <c r="Y1358" s="1">
        <v>410080</v>
      </c>
      <c r="Z1358" s="1" t="s">
        <v>113</v>
      </c>
      <c r="AG1358" s="1">
        <v>1</v>
      </c>
      <c r="AH1358" s="4">
        <v>42675</v>
      </c>
      <c r="AI1358" s="1">
        <v>57</v>
      </c>
      <c r="AM1358" s="1" t="s">
        <v>1631</v>
      </c>
      <c r="AP1358" s="1">
        <v>2</v>
      </c>
      <c r="AS1358" s="4">
        <v>42675</v>
      </c>
      <c r="AT1358" s="4">
        <v>42853</v>
      </c>
      <c r="AU1358" s="4">
        <v>42839</v>
      </c>
      <c r="AW1358" s="1">
        <v>1</v>
      </c>
      <c r="AY1358" s="1" t="s">
        <v>184</v>
      </c>
      <c r="BB1358" s="1">
        <v>0</v>
      </c>
      <c r="BC1358" s="1">
        <v>0</v>
      </c>
      <c r="BD1358" s="1">
        <v>1</v>
      </c>
      <c r="BE1358" s="1">
        <v>23612</v>
      </c>
      <c r="BF1358" s="1" t="s">
        <v>146</v>
      </c>
      <c r="BG1358" s="1">
        <v>23612</v>
      </c>
      <c r="BH1358" s="1">
        <v>367.69</v>
      </c>
      <c r="BI1358" s="1">
        <v>506.59</v>
      </c>
      <c r="BJ1358" s="1">
        <v>0</v>
      </c>
      <c r="BL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>
        <v>1</v>
      </c>
      <c r="BV1358" s="1">
        <v>0</v>
      </c>
      <c r="BW1358" s="1">
        <v>0</v>
      </c>
      <c r="BX1358" s="1">
        <v>0</v>
      </c>
      <c r="BY1358" s="1">
        <v>0</v>
      </c>
      <c r="BZ1358" s="1">
        <v>0</v>
      </c>
      <c r="CA1358" s="1">
        <v>0</v>
      </c>
      <c r="CB1358" s="1">
        <v>0</v>
      </c>
      <c r="CC1358" s="1">
        <v>23612</v>
      </c>
      <c r="CD1358" s="1">
        <v>1</v>
      </c>
      <c r="CE1358" s="1" t="s">
        <v>118</v>
      </c>
      <c r="CF1358" s="1" t="s">
        <v>1511</v>
      </c>
      <c r="CG1358" s="1" t="str">
        <f>"05"</f>
        <v>05</v>
      </c>
      <c r="CH1358" s="1" t="str">
        <f>"5"</f>
        <v>5</v>
      </c>
      <c r="CI1358" s="1" t="str">
        <f>"07"</f>
        <v>07</v>
      </c>
      <c r="CJ1358" s="1" t="s">
        <v>147</v>
      </c>
      <c r="CK1358" s="1" t="str">
        <f>"34"</f>
        <v>34</v>
      </c>
      <c r="CL1358" s="1" t="s">
        <v>148</v>
      </c>
      <c r="CW1358" s="1">
        <v>0</v>
      </c>
      <c r="CX1358" s="1">
        <v>0</v>
      </c>
      <c r="CY1358" s="1">
        <v>0</v>
      </c>
    </row>
    <row r="1359" spans="1:103">
      <c r="A1359" s="1">
        <v>410</v>
      </c>
      <c r="B1359" s="1" t="s">
        <v>138</v>
      </c>
      <c r="C1359" s="1">
        <v>410520</v>
      </c>
      <c r="D1359" s="1" t="s">
        <v>102</v>
      </c>
      <c r="E1359" s="1">
        <v>9052</v>
      </c>
      <c r="F1359" s="1" t="s">
        <v>1627</v>
      </c>
      <c r="G1359" s="1" t="s">
        <v>1633</v>
      </c>
      <c r="I1359" s="1" t="s">
        <v>1633</v>
      </c>
      <c r="K1359" s="1">
        <v>9</v>
      </c>
      <c r="L1359" s="1">
        <v>9</v>
      </c>
      <c r="M1359" s="1" t="s">
        <v>1854</v>
      </c>
      <c r="N1359" s="1" t="s">
        <v>1855</v>
      </c>
      <c r="O1359" s="1" t="s">
        <v>226</v>
      </c>
      <c r="P1359" s="1" t="s">
        <v>143</v>
      </c>
      <c r="Q1359" s="1" t="s">
        <v>109</v>
      </c>
      <c r="R1359" s="1">
        <v>1</v>
      </c>
      <c r="S1359" s="1" t="s">
        <v>110</v>
      </c>
      <c r="T1359" s="1" t="s">
        <v>111</v>
      </c>
      <c r="U1359" s="1" t="s">
        <v>112</v>
      </c>
      <c r="V1359" s="1">
        <v>411</v>
      </c>
      <c r="Y1359" s="1">
        <v>410080</v>
      </c>
      <c r="Z1359" s="1" t="s">
        <v>113</v>
      </c>
      <c r="AG1359" s="1">
        <v>1</v>
      </c>
      <c r="AH1359" s="4">
        <v>42675</v>
      </c>
      <c r="AI1359" s="1">
        <v>57</v>
      </c>
      <c r="AM1359" s="1" t="s">
        <v>1631</v>
      </c>
      <c r="AP1359" s="1">
        <v>2</v>
      </c>
      <c r="AS1359" s="4">
        <v>42675</v>
      </c>
      <c r="AT1359" s="4">
        <v>42853</v>
      </c>
      <c r="AU1359" s="4">
        <v>42839</v>
      </c>
      <c r="AW1359" s="1">
        <v>1</v>
      </c>
      <c r="AY1359" s="1" t="s">
        <v>184</v>
      </c>
      <c r="BB1359" s="1">
        <v>0</v>
      </c>
      <c r="BC1359" s="1">
        <v>0</v>
      </c>
      <c r="BD1359" s="1">
        <v>1</v>
      </c>
      <c r="BE1359" s="1">
        <v>23612</v>
      </c>
      <c r="BF1359" s="1" t="s">
        <v>146</v>
      </c>
      <c r="BG1359" s="1">
        <v>23612</v>
      </c>
      <c r="BH1359" s="1">
        <v>367.69</v>
      </c>
      <c r="BI1359" s="1">
        <v>506.59</v>
      </c>
      <c r="BJ1359" s="1">
        <v>0</v>
      </c>
      <c r="BL1359" s="1">
        <v>0</v>
      </c>
      <c r="BN1359" s="1">
        <v>0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>
        <v>1</v>
      </c>
      <c r="BV1359" s="1">
        <v>0</v>
      </c>
      <c r="BW1359" s="1">
        <v>0</v>
      </c>
      <c r="BX1359" s="1">
        <v>0</v>
      </c>
      <c r="BY1359" s="1">
        <v>0</v>
      </c>
      <c r="BZ1359" s="1">
        <v>0</v>
      </c>
      <c r="CA1359" s="1">
        <v>0</v>
      </c>
      <c r="CB1359" s="1">
        <v>0</v>
      </c>
      <c r="CC1359" s="1">
        <v>23612</v>
      </c>
      <c r="CD1359" s="1">
        <v>1</v>
      </c>
      <c r="CE1359" s="1" t="s">
        <v>118</v>
      </c>
      <c r="CF1359" s="1" t="s">
        <v>1511</v>
      </c>
      <c r="CG1359" s="1" t="str">
        <f>"05"</f>
        <v>05</v>
      </c>
      <c r="CH1359" s="1" t="str">
        <f>"5"</f>
        <v>5</v>
      </c>
      <c r="CI1359" s="1" t="str">
        <f>"07"</f>
        <v>07</v>
      </c>
      <c r="CJ1359" s="1" t="s">
        <v>147</v>
      </c>
      <c r="CK1359" s="1" t="str">
        <f>"34"</f>
        <v>34</v>
      </c>
      <c r="CL1359" s="1" t="s">
        <v>148</v>
      </c>
      <c r="CW1359" s="1">
        <v>0</v>
      </c>
      <c r="CX1359" s="1">
        <v>0</v>
      </c>
      <c r="CY1359" s="1">
        <v>0</v>
      </c>
    </row>
    <row r="1360" spans="1:103">
      <c r="A1360" s="1">
        <v>410</v>
      </c>
      <c r="B1360" s="1" t="s">
        <v>138</v>
      </c>
      <c r="C1360" s="1">
        <v>410305</v>
      </c>
      <c r="D1360" s="1" t="s">
        <v>102</v>
      </c>
      <c r="E1360" s="1">
        <v>8673</v>
      </c>
      <c r="F1360" s="1" t="s">
        <v>191</v>
      </c>
      <c r="G1360" s="1" t="s">
        <v>223</v>
      </c>
      <c r="I1360" s="1" t="s">
        <v>223</v>
      </c>
      <c r="J1360" s="1">
        <v>410003</v>
      </c>
      <c r="K1360" s="1">
        <v>1</v>
      </c>
      <c r="L1360" s="1">
        <v>1</v>
      </c>
      <c r="M1360" s="1" t="s">
        <v>1856</v>
      </c>
      <c r="N1360" s="1" t="s">
        <v>1857</v>
      </c>
      <c r="O1360" s="1" t="s">
        <v>226</v>
      </c>
      <c r="P1360" s="1" t="s">
        <v>143</v>
      </c>
      <c r="Q1360" s="1" t="s">
        <v>109</v>
      </c>
      <c r="R1360" s="1">
        <v>1</v>
      </c>
      <c r="S1360" s="1" t="s">
        <v>110</v>
      </c>
      <c r="T1360" s="1" t="s">
        <v>111</v>
      </c>
      <c r="U1360" s="1" t="s">
        <v>112</v>
      </c>
      <c r="V1360" s="1">
        <v>411</v>
      </c>
      <c r="Y1360" s="1">
        <v>410054</v>
      </c>
      <c r="Z1360" s="1" t="s">
        <v>227</v>
      </c>
      <c r="AG1360" s="1">
        <v>4</v>
      </c>
      <c r="AH1360" s="4">
        <v>42486</v>
      </c>
      <c r="AI1360" s="1">
        <v>57</v>
      </c>
      <c r="AM1360" s="1" t="s">
        <v>230</v>
      </c>
      <c r="AS1360" s="4">
        <v>42426</v>
      </c>
      <c r="AT1360" s="4">
        <v>42885</v>
      </c>
      <c r="AU1360" s="4">
        <v>42615</v>
      </c>
      <c r="AW1360" s="1">
        <v>1</v>
      </c>
      <c r="AY1360" s="1" t="s">
        <v>184</v>
      </c>
      <c r="BB1360" s="1">
        <v>0</v>
      </c>
      <c r="BC1360" s="1">
        <v>0</v>
      </c>
      <c r="BD1360" s="1">
        <v>1</v>
      </c>
      <c r="BE1360" s="1">
        <v>26522</v>
      </c>
      <c r="BF1360" s="1" t="s">
        <v>146</v>
      </c>
      <c r="BG1360" s="1">
        <v>26522</v>
      </c>
      <c r="BH1360" s="1">
        <v>413.01</v>
      </c>
      <c r="BI1360" s="1">
        <v>569.02</v>
      </c>
      <c r="BJ1360" s="1">
        <v>0</v>
      </c>
      <c r="BL1360" s="1">
        <v>0</v>
      </c>
      <c r="BN1360" s="1">
        <v>0</v>
      </c>
      <c r="BO1360" s="1">
        <v>0</v>
      </c>
      <c r="BP1360" s="1">
        <v>0</v>
      </c>
      <c r="BQ1360" s="1">
        <v>0</v>
      </c>
      <c r="BR1360" s="1">
        <v>0</v>
      </c>
      <c r="BS1360" s="1">
        <v>0</v>
      </c>
      <c r="BT1360" s="1">
        <v>0</v>
      </c>
      <c r="BU1360" s="1">
        <v>1</v>
      </c>
      <c r="BV1360" s="1">
        <v>0</v>
      </c>
      <c r="BW1360" s="1">
        <v>0</v>
      </c>
      <c r="BX1360" s="1">
        <v>0</v>
      </c>
      <c r="BY1360" s="1">
        <v>0</v>
      </c>
      <c r="BZ1360" s="1">
        <v>0</v>
      </c>
      <c r="CA1360" s="1">
        <v>0</v>
      </c>
      <c r="CB1360" s="1">
        <v>0</v>
      </c>
      <c r="CC1360" s="1">
        <v>26522</v>
      </c>
      <c r="CD1360" s="1">
        <v>1</v>
      </c>
      <c r="CE1360" s="1" t="s">
        <v>118</v>
      </c>
      <c r="CF1360" s="1" t="s">
        <v>1511</v>
      </c>
      <c r="CG1360" s="1" t="str">
        <f>"05"</f>
        <v>05</v>
      </c>
      <c r="CH1360" s="1" t="str">
        <f>"5"</f>
        <v>5</v>
      </c>
      <c r="CI1360" s="1" t="str">
        <f>"07"</f>
        <v>07</v>
      </c>
      <c r="CJ1360" s="1" t="s">
        <v>147</v>
      </c>
      <c r="CK1360" s="1" t="str">
        <f>"34"</f>
        <v>34</v>
      </c>
      <c r="CL1360" s="1" t="s">
        <v>148</v>
      </c>
      <c r="CW1360" s="1">
        <v>0</v>
      </c>
      <c r="CX1360" s="1">
        <v>0</v>
      </c>
      <c r="CY1360" s="1">
        <v>0</v>
      </c>
    </row>
    <row r="1361" spans="1:103">
      <c r="A1361" s="1">
        <v>410</v>
      </c>
      <c r="B1361" s="1" t="s">
        <v>138</v>
      </c>
      <c r="C1361" s="1">
        <v>410305</v>
      </c>
      <c r="D1361" s="1" t="s">
        <v>102</v>
      </c>
      <c r="E1361" s="1">
        <v>8673</v>
      </c>
      <c r="F1361" s="1" t="s">
        <v>191</v>
      </c>
      <c r="G1361" s="1" t="s">
        <v>223</v>
      </c>
      <c r="I1361" s="1" t="s">
        <v>223</v>
      </c>
      <c r="J1361" s="1">
        <v>410003</v>
      </c>
      <c r="K1361" s="1">
        <v>2</v>
      </c>
      <c r="L1361" s="1">
        <v>2</v>
      </c>
      <c r="M1361" s="1" t="s">
        <v>1856</v>
      </c>
      <c r="N1361" s="1" t="s">
        <v>1857</v>
      </c>
      <c r="O1361" s="1" t="s">
        <v>226</v>
      </c>
      <c r="P1361" s="1" t="s">
        <v>143</v>
      </c>
      <c r="Q1361" s="1" t="s">
        <v>109</v>
      </c>
      <c r="R1361" s="1">
        <v>1</v>
      </c>
      <c r="S1361" s="1" t="s">
        <v>110</v>
      </c>
      <c r="T1361" s="1" t="s">
        <v>111</v>
      </c>
      <c r="U1361" s="1" t="s">
        <v>112</v>
      </c>
      <c r="V1361" s="1">
        <v>411</v>
      </c>
      <c r="Y1361" s="1">
        <v>410054</v>
      </c>
      <c r="Z1361" s="1" t="s">
        <v>227</v>
      </c>
      <c r="AC1361" s="1" t="s">
        <v>114</v>
      </c>
      <c r="AD1361" s="4">
        <v>42725</v>
      </c>
      <c r="AG1361" s="1">
        <v>4</v>
      </c>
      <c r="AH1361" s="4">
        <v>42486</v>
      </c>
      <c r="AI1361" s="1">
        <v>57</v>
      </c>
      <c r="AM1361" s="1" t="s">
        <v>230</v>
      </c>
      <c r="AS1361" s="4">
        <v>42426</v>
      </c>
      <c r="AT1361" s="4">
        <v>42885</v>
      </c>
      <c r="AU1361" s="4">
        <v>42615</v>
      </c>
      <c r="AW1361" s="1">
        <v>1</v>
      </c>
      <c r="AX1361" s="1">
        <v>408303</v>
      </c>
      <c r="AY1361" s="1" t="s">
        <v>184</v>
      </c>
      <c r="AZ1361" s="1">
        <v>999</v>
      </c>
      <c r="BA1361" s="1">
        <v>820</v>
      </c>
      <c r="BB1361" s="1">
        <v>0</v>
      </c>
      <c r="BC1361" s="1">
        <v>0</v>
      </c>
      <c r="BD1361" s="1">
        <v>1</v>
      </c>
      <c r="BE1361" s="1">
        <v>26522</v>
      </c>
      <c r="BF1361" s="1" t="s">
        <v>146</v>
      </c>
      <c r="BG1361" s="1">
        <v>26522</v>
      </c>
      <c r="BH1361" s="1">
        <v>413.01</v>
      </c>
      <c r="BI1361" s="1">
        <v>569.02</v>
      </c>
      <c r="BJ1361" s="1">
        <v>0</v>
      </c>
      <c r="BL1361" s="1">
        <v>0</v>
      </c>
      <c r="BN1361" s="1">
        <v>0</v>
      </c>
      <c r="BO1361" s="1">
        <v>0</v>
      </c>
      <c r="BP1361" s="1">
        <v>0</v>
      </c>
      <c r="BQ1361" s="1">
        <v>0</v>
      </c>
      <c r="BR1361" s="1">
        <v>0</v>
      </c>
      <c r="BS1361" s="1">
        <v>0</v>
      </c>
      <c r="BT1361" s="1">
        <v>0</v>
      </c>
      <c r="BU1361" s="1">
        <v>1</v>
      </c>
      <c r="BV1361" s="1">
        <v>0</v>
      </c>
      <c r="BW1361" s="1">
        <v>0</v>
      </c>
      <c r="BX1361" s="1">
        <v>0</v>
      </c>
      <c r="BY1361" s="1">
        <v>0</v>
      </c>
      <c r="BZ1361" s="1">
        <v>0</v>
      </c>
      <c r="CA1361" s="1">
        <v>0</v>
      </c>
      <c r="CB1361" s="1">
        <v>0</v>
      </c>
      <c r="CC1361" s="1">
        <v>26522</v>
      </c>
      <c r="CD1361" s="1">
        <v>1</v>
      </c>
      <c r="CE1361" s="1" t="s">
        <v>118</v>
      </c>
      <c r="CF1361" s="1" t="s">
        <v>1511</v>
      </c>
      <c r="CG1361" s="1" t="str">
        <f>"05"</f>
        <v>05</v>
      </c>
      <c r="CH1361" s="1" t="str">
        <f>"5"</f>
        <v>5</v>
      </c>
      <c r="CI1361" s="1" t="str">
        <f>"07"</f>
        <v>07</v>
      </c>
      <c r="CJ1361" s="1" t="s">
        <v>147</v>
      </c>
      <c r="CK1361" s="1" t="str">
        <f>"34"</f>
        <v>34</v>
      </c>
      <c r="CL1361" s="1" t="s">
        <v>148</v>
      </c>
      <c r="CW1361" s="1">
        <v>0</v>
      </c>
      <c r="CX1361" s="1">
        <v>0</v>
      </c>
      <c r="CY1361" s="1">
        <v>0</v>
      </c>
    </row>
    <row r="1362" spans="1:103">
      <c r="A1362" s="1">
        <v>410</v>
      </c>
      <c r="B1362" s="1" t="s">
        <v>138</v>
      </c>
      <c r="C1362" s="1">
        <v>410629</v>
      </c>
      <c r="D1362" s="1" t="s">
        <v>102</v>
      </c>
      <c r="E1362" s="1">
        <v>9101</v>
      </c>
      <c r="F1362" s="1" t="s">
        <v>261</v>
      </c>
      <c r="G1362" s="1" t="s">
        <v>262</v>
      </c>
      <c r="I1362" s="1" t="s">
        <v>262</v>
      </c>
      <c r="K1362" s="1">
        <v>4</v>
      </c>
      <c r="L1362" s="1">
        <v>4</v>
      </c>
      <c r="M1362" s="1" t="s">
        <v>1858</v>
      </c>
      <c r="N1362" s="1" t="s">
        <v>1859</v>
      </c>
      <c r="O1362" s="1" t="s">
        <v>1846</v>
      </c>
      <c r="P1362" s="1" t="s">
        <v>143</v>
      </c>
      <c r="Q1362" s="1" t="s">
        <v>109</v>
      </c>
      <c r="R1362" s="1">
        <v>1</v>
      </c>
      <c r="S1362" s="1" t="s">
        <v>110</v>
      </c>
      <c r="T1362" s="1" t="s">
        <v>111</v>
      </c>
      <c r="U1362" s="1" t="s">
        <v>112</v>
      </c>
      <c r="V1362" s="1">
        <v>411</v>
      </c>
      <c r="Y1362" s="1">
        <v>410080</v>
      </c>
      <c r="Z1362" s="1" t="s">
        <v>113</v>
      </c>
      <c r="AG1362" s="1">
        <v>1</v>
      </c>
      <c r="AH1362" s="4">
        <v>42782</v>
      </c>
      <c r="AI1362" s="1">
        <v>57</v>
      </c>
      <c r="AM1362" s="1" t="s">
        <v>266</v>
      </c>
      <c r="AS1362" s="4">
        <v>42782</v>
      </c>
      <c r="AT1362" s="4">
        <v>42957</v>
      </c>
      <c r="AU1362" s="4">
        <v>42947</v>
      </c>
      <c r="AW1362" s="1">
        <v>28</v>
      </c>
      <c r="BB1362" s="1">
        <v>0</v>
      </c>
      <c r="BC1362" s="1">
        <v>0</v>
      </c>
      <c r="BD1362" s="1">
        <v>28</v>
      </c>
      <c r="BE1362" s="1">
        <v>54386</v>
      </c>
      <c r="BF1362" s="1" t="s">
        <v>146</v>
      </c>
      <c r="BG1362" s="1">
        <v>1522808</v>
      </c>
      <c r="BH1362" s="1">
        <v>23713.47</v>
      </c>
      <c r="BI1362" s="1">
        <v>32671.27</v>
      </c>
      <c r="BJ1362" s="1">
        <v>0</v>
      </c>
      <c r="BL1362" s="1">
        <v>0</v>
      </c>
      <c r="BN1362" s="1">
        <v>0</v>
      </c>
      <c r="BO1362" s="1">
        <v>0</v>
      </c>
      <c r="BP1362" s="1">
        <v>0</v>
      </c>
      <c r="BQ1362" s="1">
        <v>0</v>
      </c>
      <c r="BR1362" s="1">
        <v>0</v>
      </c>
      <c r="BS1362" s="1">
        <v>0</v>
      </c>
      <c r="BT1362" s="1">
        <v>0</v>
      </c>
      <c r="BU1362" s="1">
        <v>28</v>
      </c>
      <c r="BV1362" s="1">
        <v>0</v>
      </c>
      <c r="BW1362" s="1">
        <v>0</v>
      </c>
      <c r="BX1362" s="1">
        <v>0</v>
      </c>
      <c r="BY1362" s="1">
        <v>0</v>
      </c>
      <c r="BZ1362" s="1">
        <v>0</v>
      </c>
      <c r="CA1362" s="1">
        <v>0</v>
      </c>
      <c r="CB1362" s="1">
        <v>0</v>
      </c>
      <c r="CC1362" s="1">
        <v>1522808</v>
      </c>
      <c r="CD1362" s="1">
        <v>1</v>
      </c>
      <c r="CE1362" s="1" t="s">
        <v>118</v>
      </c>
      <c r="CF1362" s="1" t="s">
        <v>1511</v>
      </c>
      <c r="CG1362" s="1" t="str">
        <f>"05"</f>
        <v>05</v>
      </c>
      <c r="CH1362" s="1" t="str">
        <f>"5"</f>
        <v>5</v>
      </c>
      <c r="CI1362" s="1" t="str">
        <f>"07"</f>
        <v>07</v>
      </c>
      <c r="CJ1362" s="1" t="s">
        <v>147</v>
      </c>
      <c r="CK1362" s="1" t="str">
        <f>"58"</f>
        <v>58</v>
      </c>
      <c r="CL1362" s="1" t="s">
        <v>148</v>
      </c>
      <c r="CW1362" s="1">
        <v>0</v>
      </c>
      <c r="CX1362" s="1">
        <v>0</v>
      </c>
      <c r="CY1362" s="1">
        <v>0</v>
      </c>
    </row>
    <row r="1363" spans="1:103">
      <c r="A1363" s="1">
        <v>410</v>
      </c>
      <c r="B1363" s="1" t="s">
        <v>101</v>
      </c>
      <c r="C1363" s="1">
        <v>410763</v>
      </c>
      <c r="D1363" s="1" t="s">
        <v>102</v>
      </c>
      <c r="E1363" s="1">
        <v>8377</v>
      </c>
      <c r="F1363" s="1" t="s">
        <v>372</v>
      </c>
      <c r="G1363" s="1" t="s">
        <v>695</v>
      </c>
      <c r="I1363" s="1" t="s">
        <v>695</v>
      </c>
      <c r="K1363" s="1">
        <v>14</v>
      </c>
      <c r="L1363" s="1">
        <v>14</v>
      </c>
      <c r="M1363" s="1" t="s">
        <v>1860</v>
      </c>
      <c r="N1363" s="1" t="s">
        <v>1861</v>
      </c>
      <c r="O1363" s="1" t="s">
        <v>1862</v>
      </c>
      <c r="P1363" s="1" t="s">
        <v>1554</v>
      </c>
      <c r="Q1363" s="1" t="s">
        <v>109</v>
      </c>
      <c r="R1363" s="1">
        <v>1</v>
      </c>
      <c r="S1363" s="1" t="s">
        <v>110</v>
      </c>
      <c r="T1363" s="1" t="s">
        <v>111</v>
      </c>
      <c r="U1363" s="1" t="s">
        <v>112</v>
      </c>
      <c r="V1363" s="1">
        <v>411</v>
      </c>
      <c r="Y1363" s="1">
        <v>410080</v>
      </c>
      <c r="Z1363" s="1" t="s">
        <v>113</v>
      </c>
      <c r="AG1363" s="1">
        <v>1</v>
      </c>
      <c r="AH1363" s="4">
        <v>42860</v>
      </c>
      <c r="AI1363" s="1">
        <v>57</v>
      </c>
      <c r="AM1363" s="1" t="s">
        <v>698</v>
      </c>
      <c r="AS1363" s="4">
        <v>42860</v>
      </c>
      <c r="AT1363" s="4">
        <v>43000</v>
      </c>
      <c r="AU1363" s="4">
        <v>42944</v>
      </c>
      <c r="AW1363" s="1">
        <v>1</v>
      </c>
      <c r="AY1363" s="1" t="s">
        <v>168</v>
      </c>
      <c r="BB1363" s="1">
        <v>0</v>
      </c>
      <c r="BC1363" s="1">
        <v>0</v>
      </c>
      <c r="BD1363" s="1">
        <v>1</v>
      </c>
      <c r="BE1363" s="1">
        <v>312.46</v>
      </c>
      <c r="BF1363" s="1" t="s">
        <v>117</v>
      </c>
      <c r="BG1363" s="1">
        <v>20259.469</v>
      </c>
      <c r="BH1363" s="1">
        <v>312.46</v>
      </c>
      <c r="BI1363" s="1">
        <v>434.66</v>
      </c>
      <c r="BJ1363" s="1">
        <v>0</v>
      </c>
      <c r="BL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0</v>
      </c>
      <c r="BS1363" s="1">
        <v>0</v>
      </c>
      <c r="BT1363" s="1">
        <v>0</v>
      </c>
      <c r="BU1363" s="1">
        <v>1</v>
      </c>
      <c r="BV1363" s="1">
        <v>0</v>
      </c>
      <c r="BW1363" s="1">
        <v>0</v>
      </c>
      <c r="BX1363" s="1">
        <v>0</v>
      </c>
      <c r="BY1363" s="1">
        <v>0</v>
      </c>
      <c r="BZ1363" s="1">
        <v>0</v>
      </c>
      <c r="CA1363" s="1">
        <v>0</v>
      </c>
      <c r="CB1363" s="1">
        <v>0</v>
      </c>
      <c r="CC1363" s="1">
        <v>20259.469</v>
      </c>
      <c r="CD1363" s="1">
        <v>1</v>
      </c>
      <c r="CE1363" s="1" t="s">
        <v>118</v>
      </c>
      <c r="CF1363" s="1" t="s">
        <v>1511</v>
      </c>
      <c r="CG1363" s="1" t="str">
        <f>"05"</f>
        <v>05</v>
      </c>
      <c r="CH1363" s="1" t="str">
        <f t="shared" ref="CH1363:CH1366" si="272">"8"</f>
        <v>8</v>
      </c>
      <c r="CI1363" s="1" t="str">
        <f t="shared" ref="CI1363:CI1369" si="273">"03"</f>
        <v>03</v>
      </c>
      <c r="CJ1363" s="1" t="s">
        <v>1304</v>
      </c>
      <c r="CK1363" s="1" t="str">
        <f>"13"</f>
        <v>13</v>
      </c>
      <c r="CL1363" s="1" t="s">
        <v>160</v>
      </c>
      <c r="CW1363" s="1">
        <v>0</v>
      </c>
      <c r="CX1363" s="1">
        <v>0</v>
      </c>
      <c r="CY1363" s="1">
        <v>0</v>
      </c>
    </row>
    <row r="1364" spans="1:103">
      <c r="A1364" s="1">
        <v>410</v>
      </c>
      <c r="B1364" s="1" t="s">
        <v>101</v>
      </c>
      <c r="C1364" s="1">
        <v>410685</v>
      </c>
      <c r="D1364" s="1" t="s">
        <v>102</v>
      </c>
      <c r="E1364" s="1">
        <v>6257</v>
      </c>
      <c r="F1364" s="1" t="s">
        <v>1113</v>
      </c>
      <c r="G1364" s="1" t="s">
        <v>1863</v>
      </c>
      <c r="I1364" s="1" t="s">
        <v>1863</v>
      </c>
      <c r="K1364" s="1">
        <v>1</v>
      </c>
      <c r="L1364" s="1">
        <v>1</v>
      </c>
      <c r="M1364" s="1" t="s">
        <v>1864</v>
      </c>
      <c r="N1364" s="1" t="s">
        <v>233</v>
      </c>
      <c r="O1364" s="1" t="s">
        <v>1865</v>
      </c>
      <c r="P1364" s="1" t="s">
        <v>143</v>
      </c>
      <c r="Q1364" s="1" t="s">
        <v>109</v>
      </c>
      <c r="R1364" s="1">
        <v>1</v>
      </c>
      <c r="S1364" s="1" t="s">
        <v>110</v>
      </c>
      <c r="T1364" s="1" t="s">
        <v>111</v>
      </c>
      <c r="U1364" s="1" t="s">
        <v>112</v>
      </c>
      <c r="V1364" s="1">
        <v>411</v>
      </c>
      <c r="Y1364" s="1">
        <v>410080</v>
      </c>
      <c r="Z1364" s="1" t="s">
        <v>113</v>
      </c>
      <c r="AG1364" s="1">
        <v>1</v>
      </c>
      <c r="AH1364" s="4">
        <v>42815</v>
      </c>
      <c r="AI1364" s="1">
        <v>53</v>
      </c>
      <c r="AM1364" s="1" t="s">
        <v>1866</v>
      </c>
      <c r="AP1364" s="1">
        <v>0</v>
      </c>
      <c r="AS1364" s="4">
        <v>42815</v>
      </c>
      <c r="AT1364" s="4">
        <v>42936</v>
      </c>
      <c r="AU1364" s="4">
        <v>42929</v>
      </c>
      <c r="AW1364" s="1">
        <v>8</v>
      </c>
      <c r="AY1364" s="1" t="s">
        <v>184</v>
      </c>
      <c r="BB1364" s="1">
        <v>0</v>
      </c>
      <c r="BC1364" s="1">
        <v>0</v>
      </c>
      <c r="BD1364" s="1">
        <v>8</v>
      </c>
      <c r="BE1364" s="1">
        <v>239</v>
      </c>
      <c r="BF1364" s="1" t="s">
        <v>117</v>
      </c>
      <c r="BG1364" s="1">
        <v>127602.1</v>
      </c>
      <c r="BH1364" s="1">
        <v>1912</v>
      </c>
      <c r="BI1364" s="1">
        <v>2737.66</v>
      </c>
      <c r="BJ1364" s="1">
        <v>0</v>
      </c>
      <c r="BL1364" s="1">
        <v>0</v>
      </c>
      <c r="BN1364" s="1">
        <v>0</v>
      </c>
      <c r="BO1364" s="1">
        <v>0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>
        <v>8</v>
      </c>
      <c r="BV1364" s="1">
        <v>0</v>
      </c>
      <c r="BW1364" s="1">
        <v>0</v>
      </c>
      <c r="BX1364" s="1">
        <v>0</v>
      </c>
      <c r="BY1364" s="1">
        <v>0</v>
      </c>
      <c r="BZ1364" s="1">
        <v>0</v>
      </c>
      <c r="CA1364" s="1">
        <v>0</v>
      </c>
      <c r="CB1364" s="1">
        <v>0</v>
      </c>
      <c r="CC1364" s="1">
        <v>127602.1</v>
      </c>
      <c r="CD1364" s="1">
        <v>1</v>
      </c>
      <c r="CE1364" s="1" t="s">
        <v>118</v>
      </c>
      <c r="CF1364" s="1" t="s">
        <v>1511</v>
      </c>
      <c r="CG1364" s="1" t="str">
        <f>"05"</f>
        <v>05</v>
      </c>
      <c r="CH1364" s="1" t="str">
        <f>"8"</f>
        <v>8</v>
      </c>
      <c r="CI1364" s="1" t="str">
        <f t="shared" ref="CI1364:CI1366" si="274">"07"</f>
        <v>07</v>
      </c>
      <c r="CJ1364" s="1" t="s">
        <v>147</v>
      </c>
      <c r="CK1364" s="1" t="str">
        <f t="shared" ref="CK1364:CK1367" si="275">"02"</f>
        <v>02</v>
      </c>
      <c r="CL1364" s="1" t="s">
        <v>1867</v>
      </c>
      <c r="CW1364" s="1">
        <v>0</v>
      </c>
      <c r="CX1364" s="1">
        <v>0</v>
      </c>
      <c r="CY1364" s="1">
        <v>0</v>
      </c>
    </row>
    <row r="1365" spans="1:103">
      <c r="A1365" s="1">
        <v>410</v>
      </c>
      <c r="B1365" s="1" t="s">
        <v>138</v>
      </c>
      <c r="C1365" s="1">
        <v>410671</v>
      </c>
      <c r="D1365" s="1" t="s">
        <v>102</v>
      </c>
      <c r="E1365" s="1">
        <v>9113</v>
      </c>
      <c r="F1365" s="1" t="s">
        <v>352</v>
      </c>
      <c r="G1365" s="1" t="s">
        <v>353</v>
      </c>
      <c r="I1365" s="1" t="s">
        <v>353</v>
      </c>
      <c r="K1365" s="1">
        <v>36</v>
      </c>
      <c r="L1365" s="1">
        <v>36</v>
      </c>
      <c r="M1365" s="1" t="s">
        <v>1868</v>
      </c>
      <c r="N1365" s="1" t="s">
        <v>1869</v>
      </c>
      <c r="O1365" s="1" t="s">
        <v>1870</v>
      </c>
      <c r="P1365" s="1" t="s">
        <v>143</v>
      </c>
      <c r="Q1365" s="1" t="s">
        <v>109</v>
      </c>
      <c r="R1365" s="1">
        <v>1</v>
      </c>
      <c r="S1365" s="1" t="s">
        <v>110</v>
      </c>
      <c r="T1365" s="1" t="s">
        <v>111</v>
      </c>
      <c r="U1365" s="1" t="s">
        <v>112</v>
      </c>
      <c r="V1365" s="1">
        <v>411</v>
      </c>
      <c r="Y1365" s="1">
        <v>410080</v>
      </c>
      <c r="Z1365" s="1" t="s">
        <v>113</v>
      </c>
      <c r="AG1365" s="1">
        <v>4</v>
      </c>
      <c r="AH1365" s="4">
        <v>42859</v>
      </c>
      <c r="AI1365" s="1">
        <v>57</v>
      </c>
      <c r="AM1365" s="1" t="s">
        <v>357</v>
      </c>
      <c r="AS1365" s="4">
        <v>42805</v>
      </c>
      <c r="AT1365" s="4">
        <v>42894</v>
      </c>
      <c r="AU1365" s="4">
        <v>42888</v>
      </c>
      <c r="AW1365" s="1">
        <v>2</v>
      </c>
      <c r="AY1365" s="1" t="s">
        <v>184</v>
      </c>
      <c r="BB1365" s="1">
        <v>0</v>
      </c>
      <c r="BC1365" s="1">
        <v>0</v>
      </c>
      <c r="BD1365" s="1">
        <v>2</v>
      </c>
      <c r="BE1365" s="1">
        <v>8429</v>
      </c>
      <c r="BF1365" s="1" t="s">
        <v>146</v>
      </c>
      <c r="BG1365" s="1">
        <v>16858</v>
      </c>
      <c r="BH1365" s="1">
        <v>262.52</v>
      </c>
      <c r="BI1365" s="1">
        <v>361.68</v>
      </c>
      <c r="BJ1365" s="1">
        <v>0</v>
      </c>
      <c r="BL1365" s="1">
        <v>0</v>
      </c>
      <c r="BN1365" s="1">
        <v>0</v>
      </c>
      <c r="BO1365" s="1">
        <v>0</v>
      </c>
      <c r="BP1365" s="1">
        <v>0</v>
      </c>
      <c r="BQ1365" s="1">
        <v>0</v>
      </c>
      <c r="BR1365" s="1">
        <v>0</v>
      </c>
      <c r="BS1365" s="1">
        <v>0</v>
      </c>
      <c r="BT1365" s="1">
        <v>0</v>
      </c>
      <c r="BU1365" s="1">
        <v>2</v>
      </c>
      <c r="BV1365" s="1">
        <v>0</v>
      </c>
      <c r="BW1365" s="1">
        <v>0</v>
      </c>
      <c r="BX1365" s="1">
        <v>0</v>
      </c>
      <c r="BY1365" s="1">
        <v>0</v>
      </c>
      <c r="BZ1365" s="1">
        <v>0</v>
      </c>
      <c r="CA1365" s="1">
        <v>0</v>
      </c>
      <c r="CB1365" s="1">
        <v>0</v>
      </c>
      <c r="CC1365" s="1">
        <v>16858</v>
      </c>
      <c r="CD1365" s="1">
        <v>1</v>
      </c>
      <c r="CE1365" s="1" t="s">
        <v>118</v>
      </c>
      <c r="CF1365" s="1" t="s">
        <v>1511</v>
      </c>
      <c r="CG1365" s="1" t="str">
        <f>"05"</f>
        <v>05</v>
      </c>
      <c r="CH1365" s="1" t="str">
        <f>"8"</f>
        <v>8</v>
      </c>
      <c r="CI1365" s="1" t="str">
        <f>"07"</f>
        <v>07</v>
      </c>
      <c r="CJ1365" s="1" t="s">
        <v>147</v>
      </c>
      <c r="CK1365" s="1" t="str">
        <f>"02"</f>
        <v>02</v>
      </c>
      <c r="CL1365" s="1" t="s">
        <v>121</v>
      </c>
      <c r="CW1365" s="1">
        <v>0</v>
      </c>
      <c r="CX1365" s="1">
        <v>0</v>
      </c>
      <c r="CY1365" s="1">
        <v>0</v>
      </c>
    </row>
    <row r="1366" spans="1:103">
      <c r="A1366" s="1">
        <v>410</v>
      </c>
      <c r="B1366" s="1" t="s">
        <v>138</v>
      </c>
      <c r="C1366" s="1">
        <v>410767</v>
      </c>
      <c r="D1366" s="1" t="s">
        <v>102</v>
      </c>
      <c r="E1366" s="1">
        <v>9113</v>
      </c>
      <c r="F1366" s="1" t="s">
        <v>352</v>
      </c>
      <c r="G1366" s="1" t="s">
        <v>359</v>
      </c>
      <c r="I1366" s="1" t="s">
        <v>359</v>
      </c>
      <c r="K1366" s="1">
        <v>36</v>
      </c>
      <c r="L1366" s="1">
        <v>36</v>
      </c>
      <c r="M1366" s="1" t="s">
        <v>1868</v>
      </c>
      <c r="N1366" s="1" t="s">
        <v>1869</v>
      </c>
      <c r="O1366" s="1" t="s">
        <v>1870</v>
      </c>
      <c r="P1366" s="1" t="s">
        <v>143</v>
      </c>
      <c r="Q1366" s="1" t="s">
        <v>109</v>
      </c>
      <c r="R1366" s="1">
        <v>1</v>
      </c>
      <c r="S1366" s="1" t="s">
        <v>110</v>
      </c>
      <c r="T1366" s="1" t="s">
        <v>111</v>
      </c>
      <c r="U1366" s="1" t="s">
        <v>112</v>
      </c>
      <c r="V1366" s="1">
        <v>411</v>
      </c>
      <c r="Y1366" s="1">
        <v>410080</v>
      </c>
      <c r="Z1366" s="1" t="s">
        <v>113</v>
      </c>
      <c r="AI1366" s="1">
        <v>57</v>
      </c>
      <c r="AM1366" s="1" t="s">
        <v>357</v>
      </c>
      <c r="AS1366" s="4">
        <v>42859</v>
      </c>
      <c r="AT1366" s="4">
        <v>42950</v>
      </c>
      <c r="AU1366" s="4">
        <v>42944</v>
      </c>
      <c r="AW1366" s="1">
        <v>2</v>
      </c>
      <c r="AY1366" s="1" t="s">
        <v>184</v>
      </c>
      <c r="BB1366" s="1">
        <v>0</v>
      </c>
      <c r="BC1366" s="1">
        <v>0</v>
      </c>
      <c r="BD1366" s="1">
        <v>2</v>
      </c>
      <c r="BE1366" s="1">
        <v>8429</v>
      </c>
      <c r="BF1366" s="1" t="s">
        <v>146</v>
      </c>
      <c r="BG1366" s="1">
        <v>16858</v>
      </c>
      <c r="BH1366" s="1">
        <v>262.52</v>
      </c>
      <c r="BI1366" s="1">
        <v>361.68</v>
      </c>
      <c r="BJ1366" s="1">
        <v>0</v>
      </c>
      <c r="BL1366" s="1">
        <v>0</v>
      </c>
      <c r="BN1366" s="1">
        <v>0</v>
      </c>
      <c r="BO1366" s="1">
        <v>0</v>
      </c>
      <c r="BP1366" s="1">
        <v>0</v>
      </c>
      <c r="BQ1366" s="1">
        <v>0</v>
      </c>
      <c r="BR1366" s="1">
        <v>0</v>
      </c>
      <c r="BS1366" s="1">
        <v>0</v>
      </c>
      <c r="BT1366" s="1">
        <v>0</v>
      </c>
      <c r="BU1366" s="1">
        <v>2</v>
      </c>
      <c r="BV1366" s="1">
        <v>0</v>
      </c>
      <c r="BW1366" s="1">
        <v>0</v>
      </c>
      <c r="BX1366" s="1">
        <v>0</v>
      </c>
      <c r="BY1366" s="1">
        <v>0</v>
      </c>
      <c r="BZ1366" s="1">
        <v>0</v>
      </c>
      <c r="CA1366" s="1">
        <v>0</v>
      </c>
      <c r="CB1366" s="1">
        <v>0</v>
      </c>
      <c r="CC1366" s="1">
        <v>16858</v>
      </c>
      <c r="CD1366" s="1">
        <v>1</v>
      </c>
      <c r="CE1366" s="1" t="s">
        <v>118</v>
      </c>
      <c r="CF1366" s="1" t="s">
        <v>1511</v>
      </c>
      <c r="CG1366" s="1" t="str">
        <f>"05"</f>
        <v>05</v>
      </c>
      <c r="CH1366" s="1" t="str">
        <f>"8"</f>
        <v>8</v>
      </c>
      <c r="CI1366" s="1" t="str">
        <f>"07"</f>
        <v>07</v>
      </c>
      <c r="CJ1366" s="1" t="s">
        <v>147</v>
      </c>
      <c r="CK1366" s="1" t="str">
        <f>"02"</f>
        <v>02</v>
      </c>
      <c r="CL1366" s="1" t="s">
        <v>121</v>
      </c>
      <c r="CW1366" s="1">
        <v>0</v>
      </c>
      <c r="CX1366" s="1">
        <v>0</v>
      </c>
      <c r="CY1366" s="1">
        <v>0</v>
      </c>
    </row>
    <row r="1367" spans="1:103">
      <c r="A1367" s="1">
        <v>410</v>
      </c>
      <c r="B1367" s="1" t="s">
        <v>297</v>
      </c>
      <c r="C1367" s="1">
        <v>40095</v>
      </c>
      <c r="D1367" s="1" t="s">
        <v>102</v>
      </c>
      <c r="E1367" s="1" t="s">
        <v>298</v>
      </c>
      <c r="F1367" s="1" t="s">
        <v>299</v>
      </c>
      <c r="G1367" s="1" t="s">
        <v>1527</v>
      </c>
      <c r="H1367" s="1" t="s">
        <v>301</v>
      </c>
      <c r="I1367" s="1">
        <v>901441</v>
      </c>
      <c r="K1367" s="1">
        <v>65</v>
      </c>
      <c r="L1367" s="1">
        <v>10</v>
      </c>
      <c r="M1367" s="1" t="s">
        <v>1871</v>
      </c>
      <c r="N1367" s="1" t="s">
        <v>1872</v>
      </c>
      <c r="O1367" s="1" t="s">
        <v>1873</v>
      </c>
      <c r="P1367" s="1" t="s">
        <v>1554</v>
      </c>
      <c r="Q1367" s="1" t="s">
        <v>109</v>
      </c>
      <c r="R1367" s="1">
        <v>1</v>
      </c>
      <c r="S1367" s="1" t="s">
        <v>110</v>
      </c>
      <c r="T1367" s="1" t="s">
        <v>111</v>
      </c>
      <c r="U1367" s="1" t="s">
        <v>112</v>
      </c>
      <c r="V1367" s="1">
        <v>411</v>
      </c>
      <c r="Y1367" s="1">
        <v>2743</v>
      </c>
      <c r="Z1367" s="1" t="s">
        <v>304</v>
      </c>
      <c r="AG1367" s="1">
        <v>1</v>
      </c>
      <c r="AH1367" s="4">
        <v>42713</v>
      </c>
      <c r="AI1367" s="1">
        <v>1</v>
      </c>
      <c r="AS1367" s="4">
        <v>42709</v>
      </c>
      <c r="AT1367" s="4">
        <v>42941</v>
      </c>
      <c r="AU1367" s="4">
        <v>42853</v>
      </c>
      <c r="AW1367" s="1">
        <v>2</v>
      </c>
      <c r="AX1367" s="1">
        <v>409187</v>
      </c>
      <c r="AY1367" s="1" t="s">
        <v>206</v>
      </c>
      <c r="AZ1367" s="1">
        <v>999</v>
      </c>
      <c r="BA1367" s="1">
        <v>810</v>
      </c>
      <c r="BB1367" s="1">
        <v>0</v>
      </c>
      <c r="BC1367" s="1">
        <v>0</v>
      </c>
      <c r="BD1367" s="1">
        <v>2</v>
      </c>
      <c r="BE1367" s="1">
        <v>316.61</v>
      </c>
      <c r="BF1367" s="1" t="s">
        <v>117</v>
      </c>
      <c r="BG1367" s="1">
        <v>43392.0337</v>
      </c>
      <c r="BH1367" s="1">
        <v>633.22</v>
      </c>
      <c r="BI1367" s="1">
        <v>930.96</v>
      </c>
      <c r="BJ1367" s="1">
        <v>0</v>
      </c>
      <c r="BL1367" s="1">
        <v>0</v>
      </c>
      <c r="BN1367" s="1">
        <v>0</v>
      </c>
      <c r="BO1367" s="1">
        <v>0</v>
      </c>
      <c r="BP1367" s="1">
        <v>0</v>
      </c>
      <c r="BQ1367" s="1">
        <v>0</v>
      </c>
      <c r="BR1367" s="1">
        <v>0</v>
      </c>
      <c r="BS1367" s="1">
        <v>0</v>
      </c>
      <c r="BT1367" s="1">
        <v>0</v>
      </c>
      <c r="BU1367" s="1">
        <v>2</v>
      </c>
      <c r="BV1367" s="1">
        <v>0</v>
      </c>
      <c r="BW1367" s="1">
        <v>0</v>
      </c>
      <c r="BX1367" s="1">
        <v>0</v>
      </c>
      <c r="BY1367" s="1">
        <v>0</v>
      </c>
      <c r="BZ1367" s="1">
        <v>0</v>
      </c>
      <c r="CA1367" s="1">
        <v>0</v>
      </c>
      <c r="CB1367" s="1">
        <v>0</v>
      </c>
      <c r="CC1367" s="1">
        <v>43392.0337</v>
      </c>
      <c r="CD1367" s="1">
        <v>1</v>
      </c>
      <c r="CE1367" s="1" t="s">
        <v>118</v>
      </c>
      <c r="CF1367" s="1" t="s">
        <v>1511</v>
      </c>
      <c r="CG1367" s="1" t="str">
        <f>"05"</f>
        <v>05</v>
      </c>
      <c r="CH1367" s="1" t="str">
        <f t="shared" ref="CH1367:CH1393" si="276">"9"</f>
        <v>9</v>
      </c>
      <c r="CI1367" s="1" t="str">
        <f>"03"</f>
        <v>03</v>
      </c>
      <c r="CJ1367" s="1" t="s">
        <v>1304</v>
      </c>
      <c r="CK1367" s="1" t="str">
        <f>"02"</f>
        <v>02</v>
      </c>
      <c r="CL1367" s="1" t="s">
        <v>121</v>
      </c>
      <c r="CW1367" s="1">
        <v>0</v>
      </c>
      <c r="CX1367" s="1">
        <v>0</v>
      </c>
      <c r="CY1367" s="1">
        <v>0</v>
      </c>
    </row>
    <row r="1368" spans="1:103">
      <c r="A1368" s="1">
        <v>410</v>
      </c>
      <c r="B1368" s="1" t="s">
        <v>297</v>
      </c>
      <c r="C1368" s="1">
        <v>40095</v>
      </c>
      <c r="D1368" s="1" t="s">
        <v>102</v>
      </c>
      <c r="E1368" s="1" t="s">
        <v>298</v>
      </c>
      <c r="F1368" s="1" t="s">
        <v>299</v>
      </c>
      <c r="G1368" s="1" t="s">
        <v>1527</v>
      </c>
      <c r="H1368" s="1" t="s">
        <v>301</v>
      </c>
      <c r="I1368" s="1">
        <v>901441</v>
      </c>
      <c r="K1368" s="1">
        <v>70</v>
      </c>
      <c r="L1368" s="1">
        <v>11</v>
      </c>
      <c r="M1368" s="1" t="s">
        <v>1874</v>
      </c>
      <c r="N1368" s="1" t="s">
        <v>1875</v>
      </c>
      <c r="O1368" s="1" t="s">
        <v>1876</v>
      </c>
      <c r="P1368" s="1" t="s">
        <v>1554</v>
      </c>
      <c r="Q1368" s="1" t="s">
        <v>109</v>
      </c>
      <c r="R1368" s="1">
        <v>1</v>
      </c>
      <c r="S1368" s="1" t="s">
        <v>110</v>
      </c>
      <c r="T1368" s="1" t="s">
        <v>111</v>
      </c>
      <c r="U1368" s="1" t="s">
        <v>112</v>
      </c>
      <c r="V1368" s="1">
        <v>411</v>
      </c>
      <c r="Y1368" s="1">
        <v>2743</v>
      </c>
      <c r="Z1368" s="1" t="s">
        <v>304</v>
      </c>
      <c r="AG1368" s="1">
        <v>1</v>
      </c>
      <c r="AH1368" s="4">
        <v>42713</v>
      </c>
      <c r="AI1368" s="1">
        <v>1</v>
      </c>
      <c r="AS1368" s="4">
        <v>42709</v>
      </c>
      <c r="AT1368" s="4">
        <v>42941</v>
      </c>
      <c r="AU1368" s="4">
        <v>42853</v>
      </c>
      <c r="AW1368" s="1">
        <v>4</v>
      </c>
      <c r="AY1368" s="1" t="s">
        <v>168</v>
      </c>
      <c r="BB1368" s="1">
        <v>0</v>
      </c>
      <c r="BC1368" s="1">
        <v>0</v>
      </c>
      <c r="BD1368" s="1">
        <v>4</v>
      </c>
      <c r="BE1368" s="1">
        <v>350.73</v>
      </c>
      <c r="BF1368" s="1" t="s">
        <v>117</v>
      </c>
      <c r="BG1368" s="1">
        <v>96136.4959</v>
      </c>
      <c r="BH1368" s="1">
        <v>1402.92</v>
      </c>
      <c r="BI1368" s="1">
        <v>2062.57</v>
      </c>
      <c r="BJ1368" s="1">
        <v>0</v>
      </c>
      <c r="BL1368" s="1">
        <v>0</v>
      </c>
      <c r="BN1368" s="1">
        <v>0</v>
      </c>
      <c r="BO1368" s="1">
        <v>0</v>
      </c>
      <c r="BP1368" s="1">
        <v>0</v>
      </c>
      <c r="BQ1368" s="1">
        <v>0</v>
      </c>
      <c r="BR1368" s="1">
        <v>0</v>
      </c>
      <c r="BS1368" s="1">
        <v>0</v>
      </c>
      <c r="BT1368" s="1">
        <v>0</v>
      </c>
      <c r="BU1368" s="1">
        <v>4</v>
      </c>
      <c r="BV1368" s="1">
        <v>0</v>
      </c>
      <c r="BW1368" s="1">
        <v>0</v>
      </c>
      <c r="BX1368" s="1">
        <v>0</v>
      </c>
      <c r="BY1368" s="1">
        <v>0</v>
      </c>
      <c r="BZ1368" s="1">
        <v>0</v>
      </c>
      <c r="CA1368" s="1">
        <v>0</v>
      </c>
      <c r="CB1368" s="1">
        <v>0</v>
      </c>
      <c r="CC1368" s="1">
        <v>96136.4959</v>
      </c>
      <c r="CD1368" s="1">
        <v>1</v>
      </c>
      <c r="CE1368" s="1" t="s">
        <v>118</v>
      </c>
      <c r="CF1368" s="1" t="s">
        <v>1511</v>
      </c>
      <c r="CG1368" s="1" t="str">
        <f>"05"</f>
        <v>05</v>
      </c>
      <c r="CH1368" s="1" t="str">
        <f>"9"</f>
        <v>9</v>
      </c>
      <c r="CI1368" s="1" t="str">
        <f>"03"</f>
        <v>03</v>
      </c>
      <c r="CJ1368" s="1" t="s">
        <v>1304</v>
      </c>
      <c r="CK1368" s="1" t="str">
        <f>"06"</f>
        <v>06</v>
      </c>
      <c r="CL1368" s="1" t="s">
        <v>121</v>
      </c>
      <c r="CW1368" s="1">
        <v>0</v>
      </c>
      <c r="CX1368" s="1">
        <v>0</v>
      </c>
      <c r="CY1368" s="1">
        <v>0</v>
      </c>
    </row>
    <row r="1369" spans="1:103">
      <c r="A1369" s="1">
        <v>410</v>
      </c>
      <c r="B1369" s="1" t="s">
        <v>297</v>
      </c>
      <c r="C1369" s="1">
        <v>40095</v>
      </c>
      <c r="D1369" s="1" t="s">
        <v>102</v>
      </c>
      <c r="E1369" s="1" t="s">
        <v>298</v>
      </c>
      <c r="F1369" s="1" t="s">
        <v>299</v>
      </c>
      <c r="G1369" s="1" t="s">
        <v>1527</v>
      </c>
      <c r="H1369" s="1" t="s">
        <v>301</v>
      </c>
      <c r="I1369" s="1">
        <v>901441</v>
      </c>
      <c r="K1369" s="1">
        <v>75</v>
      </c>
      <c r="L1369" s="1">
        <v>12</v>
      </c>
      <c r="M1369" s="1" t="s">
        <v>1877</v>
      </c>
      <c r="N1369" s="1" t="s">
        <v>1878</v>
      </c>
      <c r="O1369" s="1" t="s">
        <v>1879</v>
      </c>
      <c r="P1369" s="1" t="s">
        <v>1880</v>
      </c>
      <c r="Q1369" s="1" t="s">
        <v>109</v>
      </c>
      <c r="R1369" s="1">
        <v>1</v>
      </c>
      <c r="S1369" s="1" t="s">
        <v>110</v>
      </c>
      <c r="T1369" s="1" t="s">
        <v>111</v>
      </c>
      <c r="U1369" s="1" t="s">
        <v>112</v>
      </c>
      <c r="V1369" s="1">
        <v>411</v>
      </c>
      <c r="Y1369" s="1">
        <v>2743</v>
      </c>
      <c r="Z1369" s="1" t="s">
        <v>304</v>
      </c>
      <c r="AG1369" s="1">
        <v>1</v>
      </c>
      <c r="AH1369" s="4">
        <v>42713</v>
      </c>
      <c r="AI1369" s="1">
        <v>1</v>
      </c>
      <c r="AS1369" s="4">
        <v>42709</v>
      </c>
      <c r="AT1369" s="4">
        <v>42941</v>
      </c>
      <c r="AU1369" s="4">
        <v>42853</v>
      </c>
      <c r="AW1369" s="1">
        <v>1</v>
      </c>
      <c r="BB1369" s="1">
        <v>0</v>
      </c>
      <c r="BC1369" s="1">
        <v>0</v>
      </c>
      <c r="BD1369" s="1">
        <v>1</v>
      </c>
      <c r="BE1369" s="1">
        <v>606.25</v>
      </c>
      <c r="BF1369" s="1" t="s">
        <v>117</v>
      </c>
      <c r="BG1369" s="1">
        <v>41543.8875</v>
      </c>
      <c r="BH1369" s="1">
        <v>606.25</v>
      </c>
      <c r="BI1369" s="1">
        <v>891.31</v>
      </c>
      <c r="BJ1369" s="1">
        <v>0</v>
      </c>
      <c r="BL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0</v>
      </c>
      <c r="BS1369" s="1">
        <v>0</v>
      </c>
      <c r="BT1369" s="1">
        <v>0</v>
      </c>
      <c r="BU1369" s="1">
        <v>1</v>
      </c>
      <c r="BV1369" s="1">
        <v>0</v>
      </c>
      <c r="BW1369" s="1">
        <v>0</v>
      </c>
      <c r="BX1369" s="1">
        <v>0</v>
      </c>
      <c r="BY1369" s="1">
        <v>0</v>
      </c>
      <c r="BZ1369" s="1">
        <v>0</v>
      </c>
      <c r="CA1369" s="1">
        <v>0</v>
      </c>
      <c r="CB1369" s="1">
        <v>0</v>
      </c>
      <c r="CC1369" s="1">
        <v>41543.8875</v>
      </c>
      <c r="CD1369" s="1">
        <v>1</v>
      </c>
      <c r="CE1369" s="1" t="s">
        <v>118</v>
      </c>
      <c r="CF1369" s="1" t="s">
        <v>1511</v>
      </c>
      <c r="CG1369" s="1" t="str">
        <f>"05"</f>
        <v>05</v>
      </c>
      <c r="CH1369" s="1" t="str">
        <f>"9"</f>
        <v>9</v>
      </c>
      <c r="CI1369" s="1" t="str">
        <f>"03"</f>
        <v>03</v>
      </c>
      <c r="CJ1369" s="1" t="s">
        <v>1304</v>
      </c>
      <c r="CK1369" s="1" t="str">
        <f>"34"</f>
        <v>34</v>
      </c>
      <c r="CL1369" s="1" t="s">
        <v>148</v>
      </c>
      <c r="CW1369" s="1">
        <v>0</v>
      </c>
      <c r="CX1369" s="1">
        <v>0</v>
      </c>
      <c r="CY1369" s="1">
        <v>0</v>
      </c>
    </row>
    <row r="1370" spans="1:103">
      <c r="A1370" s="1">
        <v>410</v>
      </c>
      <c r="B1370" s="1" t="s">
        <v>138</v>
      </c>
      <c r="C1370" s="1">
        <v>410305</v>
      </c>
      <c r="D1370" s="1" t="s">
        <v>102</v>
      </c>
      <c r="E1370" s="1">
        <v>8673</v>
      </c>
      <c r="F1370" s="1" t="s">
        <v>191</v>
      </c>
      <c r="G1370" s="1" t="s">
        <v>223</v>
      </c>
      <c r="I1370" s="1" t="s">
        <v>223</v>
      </c>
      <c r="J1370" s="1">
        <v>410003</v>
      </c>
      <c r="K1370" s="1">
        <v>47</v>
      </c>
      <c r="L1370" s="1">
        <v>47</v>
      </c>
      <c r="M1370" s="1" t="s">
        <v>1881</v>
      </c>
      <c r="N1370" s="1" t="s">
        <v>238</v>
      </c>
      <c r="O1370" s="1" t="s">
        <v>234</v>
      </c>
      <c r="P1370" s="1" t="s">
        <v>143</v>
      </c>
      <c r="Q1370" s="1" t="s">
        <v>109</v>
      </c>
      <c r="R1370" s="1">
        <v>1</v>
      </c>
      <c r="S1370" s="1" t="s">
        <v>110</v>
      </c>
      <c r="T1370" s="1" t="s">
        <v>111</v>
      </c>
      <c r="U1370" s="1" t="s">
        <v>112</v>
      </c>
      <c r="V1370" s="1">
        <v>411</v>
      </c>
      <c r="Y1370" s="1">
        <v>410054</v>
      </c>
      <c r="Z1370" s="1" t="s">
        <v>227</v>
      </c>
      <c r="AG1370" s="1">
        <v>4</v>
      </c>
      <c r="AH1370" s="4">
        <v>42486</v>
      </c>
      <c r="AI1370" s="1">
        <v>57</v>
      </c>
      <c r="AM1370" s="1" t="s">
        <v>230</v>
      </c>
      <c r="AS1370" s="4">
        <v>42426</v>
      </c>
      <c r="AT1370" s="4">
        <v>42885</v>
      </c>
      <c r="AU1370" s="4">
        <v>42615</v>
      </c>
      <c r="AW1370" s="1">
        <v>1</v>
      </c>
      <c r="AY1370" s="1" t="s">
        <v>184</v>
      </c>
      <c r="BB1370" s="1">
        <v>0</v>
      </c>
      <c r="BC1370" s="1">
        <v>0</v>
      </c>
      <c r="BD1370" s="1">
        <v>1</v>
      </c>
      <c r="BE1370" s="1">
        <v>13096</v>
      </c>
      <c r="BF1370" s="1" t="s">
        <v>146</v>
      </c>
      <c r="BG1370" s="1">
        <v>13096</v>
      </c>
      <c r="BH1370" s="1">
        <v>203.93</v>
      </c>
      <c r="BI1370" s="1">
        <v>280.97</v>
      </c>
      <c r="BJ1370" s="1">
        <v>0</v>
      </c>
      <c r="BL1370" s="1">
        <v>0</v>
      </c>
      <c r="BN1370" s="1">
        <v>0</v>
      </c>
      <c r="BO1370" s="1">
        <v>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>
        <v>1</v>
      </c>
      <c r="BV1370" s="1">
        <v>0</v>
      </c>
      <c r="BW1370" s="1">
        <v>0</v>
      </c>
      <c r="BX1370" s="1">
        <v>0</v>
      </c>
      <c r="BY1370" s="1">
        <v>0</v>
      </c>
      <c r="BZ1370" s="1">
        <v>0</v>
      </c>
      <c r="CA1370" s="1">
        <v>0</v>
      </c>
      <c r="CB1370" s="1">
        <v>0</v>
      </c>
      <c r="CC1370" s="1">
        <v>13096</v>
      </c>
      <c r="CD1370" s="1">
        <v>1</v>
      </c>
      <c r="CE1370" s="1" t="s">
        <v>118</v>
      </c>
      <c r="CF1370" s="1" t="s">
        <v>1511</v>
      </c>
      <c r="CG1370" s="1" t="str">
        <f>"05"</f>
        <v>05</v>
      </c>
      <c r="CH1370" s="1" t="str">
        <f>"9"</f>
        <v>9</v>
      </c>
      <c r="CI1370" s="1" t="str">
        <f t="shared" ref="CI1370:CI1392" si="277">"07"</f>
        <v>07</v>
      </c>
      <c r="CJ1370" s="1" t="s">
        <v>147</v>
      </c>
      <c r="CK1370" s="1" t="str">
        <f t="shared" ref="CK1370:CK1379" si="278">"02"</f>
        <v>02</v>
      </c>
      <c r="CL1370" s="1" t="s">
        <v>121</v>
      </c>
      <c r="CW1370" s="1">
        <v>0</v>
      </c>
      <c r="CX1370" s="1">
        <v>0</v>
      </c>
      <c r="CY1370" s="1">
        <v>0</v>
      </c>
    </row>
    <row r="1371" spans="1:103">
      <c r="A1371" s="1">
        <v>410</v>
      </c>
      <c r="B1371" s="1" t="s">
        <v>138</v>
      </c>
      <c r="C1371" s="1">
        <v>410305</v>
      </c>
      <c r="D1371" s="1" t="s">
        <v>102</v>
      </c>
      <c r="E1371" s="1">
        <v>8673</v>
      </c>
      <c r="F1371" s="1" t="s">
        <v>191</v>
      </c>
      <c r="G1371" s="1" t="s">
        <v>223</v>
      </c>
      <c r="I1371" s="1" t="s">
        <v>223</v>
      </c>
      <c r="J1371" s="1">
        <v>410003</v>
      </c>
      <c r="K1371" s="1">
        <v>48</v>
      </c>
      <c r="L1371" s="1">
        <v>48</v>
      </c>
      <c r="M1371" s="1" t="s">
        <v>1881</v>
      </c>
      <c r="N1371" s="1" t="s">
        <v>238</v>
      </c>
      <c r="O1371" s="1" t="s">
        <v>234</v>
      </c>
      <c r="P1371" s="1" t="s">
        <v>143</v>
      </c>
      <c r="Q1371" s="1" t="s">
        <v>109</v>
      </c>
      <c r="R1371" s="1">
        <v>1</v>
      </c>
      <c r="S1371" s="1" t="s">
        <v>110</v>
      </c>
      <c r="T1371" s="1" t="s">
        <v>111</v>
      </c>
      <c r="U1371" s="1" t="s">
        <v>112</v>
      </c>
      <c r="V1371" s="1">
        <v>411</v>
      </c>
      <c r="Y1371" s="1">
        <v>410054</v>
      </c>
      <c r="Z1371" s="1" t="s">
        <v>227</v>
      </c>
      <c r="AG1371" s="1">
        <v>4</v>
      </c>
      <c r="AH1371" s="4">
        <v>42486</v>
      </c>
      <c r="AI1371" s="1">
        <v>57</v>
      </c>
      <c r="AM1371" s="1" t="s">
        <v>230</v>
      </c>
      <c r="AS1371" s="4">
        <v>42426</v>
      </c>
      <c r="AT1371" s="4">
        <v>42885</v>
      </c>
      <c r="AU1371" s="4">
        <v>42615</v>
      </c>
      <c r="AW1371" s="1">
        <v>1</v>
      </c>
      <c r="AY1371" s="1" t="s">
        <v>184</v>
      </c>
      <c r="BB1371" s="1">
        <v>0</v>
      </c>
      <c r="BC1371" s="1">
        <v>0</v>
      </c>
      <c r="BD1371" s="1">
        <v>1</v>
      </c>
      <c r="BE1371" s="1">
        <v>13096</v>
      </c>
      <c r="BF1371" s="1" t="s">
        <v>146</v>
      </c>
      <c r="BG1371" s="1">
        <v>13096</v>
      </c>
      <c r="BH1371" s="1">
        <v>203.93</v>
      </c>
      <c r="BI1371" s="1">
        <v>280.97</v>
      </c>
      <c r="BJ1371" s="1">
        <v>0</v>
      </c>
      <c r="BL1371" s="1">
        <v>0</v>
      </c>
      <c r="BN1371" s="1">
        <v>0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</v>
      </c>
      <c r="BU1371" s="1">
        <v>1</v>
      </c>
      <c r="BV1371" s="1">
        <v>0</v>
      </c>
      <c r="BW1371" s="1">
        <v>0</v>
      </c>
      <c r="BX1371" s="1">
        <v>0</v>
      </c>
      <c r="BY1371" s="1">
        <v>0</v>
      </c>
      <c r="BZ1371" s="1">
        <v>0</v>
      </c>
      <c r="CA1371" s="1">
        <v>0</v>
      </c>
      <c r="CB1371" s="1">
        <v>0</v>
      </c>
      <c r="CC1371" s="1">
        <v>13096</v>
      </c>
      <c r="CD1371" s="1">
        <v>1</v>
      </c>
      <c r="CE1371" s="1" t="s">
        <v>118</v>
      </c>
      <c r="CF1371" s="1" t="s">
        <v>1511</v>
      </c>
      <c r="CG1371" s="1" t="str">
        <f>"05"</f>
        <v>05</v>
      </c>
      <c r="CH1371" s="1" t="str">
        <f>"9"</f>
        <v>9</v>
      </c>
      <c r="CI1371" s="1" t="str">
        <f>"07"</f>
        <v>07</v>
      </c>
      <c r="CJ1371" s="1" t="s">
        <v>147</v>
      </c>
      <c r="CK1371" s="1" t="str">
        <f>"02"</f>
        <v>02</v>
      </c>
      <c r="CL1371" s="1" t="s">
        <v>121</v>
      </c>
      <c r="CW1371" s="1">
        <v>0</v>
      </c>
      <c r="CX1371" s="1">
        <v>0</v>
      </c>
      <c r="CY1371" s="1">
        <v>0</v>
      </c>
    </row>
    <row r="1372" spans="1:103">
      <c r="A1372" s="1">
        <v>410</v>
      </c>
      <c r="B1372" s="1" t="s">
        <v>138</v>
      </c>
      <c r="C1372" s="1">
        <v>410305</v>
      </c>
      <c r="D1372" s="1" t="s">
        <v>102</v>
      </c>
      <c r="E1372" s="1">
        <v>8673</v>
      </c>
      <c r="F1372" s="1" t="s">
        <v>191</v>
      </c>
      <c r="G1372" s="1" t="s">
        <v>223</v>
      </c>
      <c r="I1372" s="1" t="s">
        <v>223</v>
      </c>
      <c r="J1372" s="1">
        <v>410003</v>
      </c>
      <c r="K1372" s="1">
        <v>63</v>
      </c>
      <c r="L1372" s="1">
        <v>63</v>
      </c>
      <c r="M1372" s="1" t="s">
        <v>1881</v>
      </c>
      <c r="N1372" s="1" t="s">
        <v>238</v>
      </c>
      <c r="O1372" s="1" t="s">
        <v>234</v>
      </c>
      <c r="P1372" s="1" t="s">
        <v>143</v>
      </c>
      <c r="Q1372" s="1" t="s">
        <v>109</v>
      </c>
      <c r="R1372" s="1">
        <v>1</v>
      </c>
      <c r="S1372" s="1" t="s">
        <v>110</v>
      </c>
      <c r="T1372" s="1" t="s">
        <v>111</v>
      </c>
      <c r="U1372" s="1" t="s">
        <v>112</v>
      </c>
      <c r="V1372" s="1">
        <v>411</v>
      </c>
      <c r="Y1372" s="1">
        <v>410054</v>
      </c>
      <c r="Z1372" s="1" t="s">
        <v>227</v>
      </c>
      <c r="AG1372" s="1">
        <v>4</v>
      </c>
      <c r="AH1372" s="4">
        <v>42486</v>
      </c>
      <c r="AI1372" s="1">
        <v>57</v>
      </c>
      <c r="AM1372" s="1" t="s">
        <v>230</v>
      </c>
      <c r="AS1372" s="4">
        <v>42426</v>
      </c>
      <c r="AT1372" s="4">
        <v>42885</v>
      </c>
      <c r="AU1372" s="4">
        <v>42615</v>
      </c>
      <c r="AW1372" s="1">
        <v>1</v>
      </c>
      <c r="AY1372" s="1" t="s">
        <v>184</v>
      </c>
      <c r="BB1372" s="1">
        <v>0</v>
      </c>
      <c r="BC1372" s="1">
        <v>0</v>
      </c>
      <c r="BD1372" s="1">
        <v>1</v>
      </c>
      <c r="BE1372" s="1">
        <v>13096</v>
      </c>
      <c r="BF1372" s="1" t="s">
        <v>146</v>
      </c>
      <c r="BG1372" s="1">
        <v>13096</v>
      </c>
      <c r="BH1372" s="1">
        <v>203.93</v>
      </c>
      <c r="BI1372" s="1">
        <v>280.97</v>
      </c>
      <c r="BJ1372" s="1">
        <v>0</v>
      </c>
      <c r="BL1372" s="1">
        <v>0</v>
      </c>
      <c r="BN1372" s="1">
        <v>0</v>
      </c>
      <c r="BO1372" s="1">
        <v>0</v>
      </c>
      <c r="BP1372" s="1">
        <v>0</v>
      </c>
      <c r="BQ1372" s="1">
        <v>0</v>
      </c>
      <c r="BR1372" s="1">
        <v>0</v>
      </c>
      <c r="BS1372" s="1">
        <v>0</v>
      </c>
      <c r="BT1372" s="1">
        <v>0</v>
      </c>
      <c r="BU1372" s="1">
        <v>1</v>
      </c>
      <c r="BV1372" s="1">
        <v>0</v>
      </c>
      <c r="BW1372" s="1">
        <v>0</v>
      </c>
      <c r="BX1372" s="1">
        <v>0</v>
      </c>
      <c r="BY1372" s="1">
        <v>0</v>
      </c>
      <c r="BZ1372" s="1">
        <v>0</v>
      </c>
      <c r="CA1372" s="1">
        <v>0</v>
      </c>
      <c r="CB1372" s="1">
        <v>0</v>
      </c>
      <c r="CC1372" s="1">
        <v>13096</v>
      </c>
      <c r="CD1372" s="1">
        <v>1</v>
      </c>
      <c r="CE1372" s="1" t="s">
        <v>118</v>
      </c>
      <c r="CF1372" s="1" t="s">
        <v>1511</v>
      </c>
      <c r="CG1372" s="1" t="str">
        <f>"05"</f>
        <v>05</v>
      </c>
      <c r="CH1372" s="1" t="str">
        <f>"9"</f>
        <v>9</v>
      </c>
      <c r="CI1372" s="1" t="str">
        <f>"07"</f>
        <v>07</v>
      </c>
      <c r="CJ1372" s="1" t="s">
        <v>147</v>
      </c>
      <c r="CK1372" s="1" t="str">
        <f>"02"</f>
        <v>02</v>
      </c>
      <c r="CL1372" s="1" t="s">
        <v>121</v>
      </c>
      <c r="CW1372" s="1">
        <v>0</v>
      </c>
      <c r="CX1372" s="1">
        <v>0</v>
      </c>
      <c r="CY1372" s="1">
        <v>0</v>
      </c>
    </row>
    <row r="1373" spans="1:103">
      <c r="A1373" s="1">
        <v>410</v>
      </c>
      <c r="B1373" s="1" t="s">
        <v>138</v>
      </c>
      <c r="C1373" s="1">
        <v>410305</v>
      </c>
      <c r="D1373" s="1" t="s">
        <v>102</v>
      </c>
      <c r="E1373" s="1">
        <v>8673</v>
      </c>
      <c r="F1373" s="1" t="s">
        <v>191</v>
      </c>
      <c r="G1373" s="1" t="s">
        <v>223</v>
      </c>
      <c r="I1373" s="1" t="s">
        <v>223</v>
      </c>
      <c r="J1373" s="1">
        <v>410003</v>
      </c>
      <c r="K1373" s="1">
        <v>64</v>
      </c>
      <c r="L1373" s="1">
        <v>64</v>
      </c>
      <c r="M1373" s="1" t="s">
        <v>1881</v>
      </c>
      <c r="N1373" s="1" t="s">
        <v>238</v>
      </c>
      <c r="O1373" s="1" t="s">
        <v>234</v>
      </c>
      <c r="P1373" s="1" t="s">
        <v>143</v>
      </c>
      <c r="Q1373" s="1" t="s">
        <v>109</v>
      </c>
      <c r="R1373" s="1">
        <v>1</v>
      </c>
      <c r="S1373" s="1" t="s">
        <v>110</v>
      </c>
      <c r="T1373" s="1" t="s">
        <v>111</v>
      </c>
      <c r="U1373" s="1" t="s">
        <v>112</v>
      </c>
      <c r="V1373" s="1">
        <v>411</v>
      </c>
      <c r="Y1373" s="1">
        <v>410054</v>
      </c>
      <c r="Z1373" s="1" t="s">
        <v>227</v>
      </c>
      <c r="AG1373" s="1">
        <v>4</v>
      </c>
      <c r="AH1373" s="4">
        <v>42486</v>
      </c>
      <c r="AI1373" s="1">
        <v>57</v>
      </c>
      <c r="AM1373" s="1" t="s">
        <v>230</v>
      </c>
      <c r="AS1373" s="4">
        <v>42426</v>
      </c>
      <c r="AT1373" s="4">
        <v>42885</v>
      </c>
      <c r="AU1373" s="4">
        <v>42615</v>
      </c>
      <c r="AW1373" s="1">
        <v>1</v>
      </c>
      <c r="AY1373" s="1" t="s">
        <v>184</v>
      </c>
      <c r="BB1373" s="1">
        <v>0</v>
      </c>
      <c r="BC1373" s="1">
        <v>0</v>
      </c>
      <c r="BD1373" s="1">
        <v>1</v>
      </c>
      <c r="BE1373" s="1">
        <v>13096</v>
      </c>
      <c r="BF1373" s="1" t="s">
        <v>146</v>
      </c>
      <c r="BG1373" s="1">
        <v>13096</v>
      </c>
      <c r="BH1373" s="1">
        <v>203.93</v>
      </c>
      <c r="BI1373" s="1">
        <v>280.97</v>
      </c>
      <c r="BJ1373" s="1">
        <v>0</v>
      </c>
      <c r="BL1373" s="1">
        <v>0</v>
      </c>
      <c r="BN1373" s="1">
        <v>0</v>
      </c>
      <c r="BO1373" s="1">
        <v>0</v>
      </c>
      <c r="BP1373" s="1">
        <v>0</v>
      </c>
      <c r="BQ1373" s="1">
        <v>0</v>
      </c>
      <c r="BR1373" s="1">
        <v>0</v>
      </c>
      <c r="BS1373" s="1">
        <v>0</v>
      </c>
      <c r="BT1373" s="1">
        <v>0</v>
      </c>
      <c r="BU1373" s="1">
        <v>1</v>
      </c>
      <c r="BV1373" s="1">
        <v>0</v>
      </c>
      <c r="BW1373" s="1">
        <v>0</v>
      </c>
      <c r="BX1373" s="1">
        <v>0</v>
      </c>
      <c r="BY1373" s="1">
        <v>0</v>
      </c>
      <c r="BZ1373" s="1">
        <v>0</v>
      </c>
      <c r="CA1373" s="1">
        <v>0</v>
      </c>
      <c r="CB1373" s="1">
        <v>0</v>
      </c>
      <c r="CC1373" s="1">
        <v>13096</v>
      </c>
      <c r="CD1373" s="1">
        <v>1</v>
      </c>
      <c r="CE1373" s="1" t="s">
        <v>118</v>
      </c>
      <c r="CF1373" s="1" t="s">
        <v>1511</v>
      </c>
      <c r="CG1373" s="1" t="str">
        <f>"05"</f>
        <v>05</v>
      </c>
      <c r="CH1373" s="1" t="str">
        <f>"9"</f>
        <v>9</v>
      </c>
      <c r="CI1373" s="1" t="str">
        <f>"07"</f>
        <v>07</v>
      </c>
      <c r="CJ1373" s="1" t="s">
        <v>147</v>
      </c>
      <c r="CK1373" s="1" t="str">
        <f>"02"</f>
        <v>02</v>
      </c>
      <c r="CL1373" s="1" t="s">
        <v>121</v>
      </c>
      <c r="CW1373" s="1">
        <v>0</v>
      </c>
      <c r="CX1373" s="1">
        <v>0</v>
      </c>
      <c r="CY1373" s="1">
        <v>0</v>
      </c>
    </row>
    <row r="1374" spans="1:103">
      <c r="A1374" s="1">
        <v>410</v>
      </c>
      <c r="B1374" s="1" t="s">
        <v>138</v>
      </c>
      <c r="C1374" s="1">
        <v>410305</v>
      </c>
      <c r="D1374" s="1" t="s">
        <v>102</v>
      </c>
      <c r="E1374" s="1">
        <v>8673</v>
      </c>
      <c r="F1374" s="1" t="s">
        <v>191</v>
      </c>
      <c r="G1374" s="1" t="s">
        <v>223</v>
      </c>
      <c r="I1374" s="1" t="s">
        <v>223</v>
      </c>
      <c r="J1374" s="1">
        <v>410003</v>
      </c>
      <c r="K1374" s="1">
        <v>71</v>
      </c>
      <c r="L1374" s="1">
        <v>71</v>
      </c>
      <c r="M1374" s="1" t="s">
        <v>1881</v>
      </c>
      <c r="N1374" s="1" t="s">
        <v>238</v>
      </c>
      <c r="O1374" s="1" t="s">
        <v>234</v>
      </c>
      <c r="P1374" s="1" t="s">
        <v>143</v>
      </c>
      <c r="Q1374" s="1" t="s">
        <v>109</v>
      </c>
      <c r="R1374" s="1">
        <v>1</v>
      </c>
      <c r="S1374" s="1" t="s">
        <v>110</v>
      </c>
      <c r="T1374" s="1" t="s">
        <v>111</v>
      </c>
      <c r="U1374" s="1" t="s">
        <v>112</v>
      </c>
      <c r="V1374" s="1">
        <v>411</v>
      </c>
      <c r="Y1374" s="1">
        <v>410054</v>
      </c>
      <c r="Z1374" s="1" t="s">
        <v>227</v>
      </c>
      <c r="AG1374" s="1">
        <v>4</v>
      </c>
      <c r="AH1374" s="4">
        <v>42486</v>
      </c>
      <c r="AI1374" s="1">
        <v>57</v>
      </c>
      <c r="AM1374" s="1" t="s">
        <v>230</v>
      </c>
      <c r="AS1374" s="4">
        <v>42426</v>
      </c>
      <c r="AT1374" s="4">
        <v>42885</v>
      </c>
      <c r="AU1374" s="4">
        <v>42615</v>
      </c>
      <c r="AW1374" s="1">
        <v>1</v>
      </c>
      <c r="AY1374" s="1" t="s">
        <v>184</v>
      </c>
      <c r="BB1374" s="1">
        <v>0</v>
      </c>
      <c r="BC1374" s="1">
        <v>0</v>
      </c>
      <c r="BD1374" s="1">
        <v>1</v>
      </c>
      <c r="BE1374" s="1">
        <v>13096</v>
      </c>
      <c r="BF1374" s="1" t="s">
        <v>146</v>
      </c>
      <c r="BG1374" s="1">
        <v>13096</v>
      </c>
      <c r="BH1374" s="1">
        <v>203.93</v>
      </c>
      <c r="BI1374" s="1">
        <v>280.97</v>
      </c>
      <c r="BJ1374" s="1">
        <v>0</v>
      </c>
      <c r="BL1374" s="1">
        <v>0</v>
      </c>
      <c r="BN1374" s="1">
        <v>0</v>
      </c>
      <c r="BO1374" s="1">
        <v>0</v>
      </c>
      <c r="BP1374" s="1">
        <v>0</v>
      </c>
      <c r="BQ1374" s="1">
        <v>0</v>
      </c>
      <c r="BR1374" s="1">
        <v>0</v>
      </c>
      <c r="BS1374" s="1">
        <v>0</v>
      </c>
      <c r="BT1374" s="1">
        <v>0</v>
      </c>
      <c r="BU1374" s="1">
        <v>1</v>
      </c>
      <c r="BV1374" s="1">
        <v>0</v>
      </c>
      <c r="BW1374" s="1">
        <v>0</v>
      </c>
      <c r="BX1374" s="1">
        <v>0</v>
      </c>
      <c r="BY1374" s="1">
        <v>0</v>
      </c>
      <c r="BZ1374" s="1">
        <v>0</v>
      </c>
      <c r="CA1374" s="1">
        <v>0</v>
      </c>
      <c r="CB1374" s="1">
        <v>0</v>
      </c>
      <c r="CC1374" s="1">
        <v>13096</v>
      </c>
      <c r="CD1374" s="1">
        <v>1</v>
      </c>
      <c r="CE1374" s="1" t="s">
        <v>118</v>
      </c>
      <c r="CF1374" s="1" t="s">
        <v>1511</v>
      </c>
      <c r="CG1374" s="1" t="str">
        <f>"05"</f>
        <v>05</v>
      </c>
      <c r="CH1374" s="1" t="str">
        <f>"9"</f>
        <v>9</v>
      </c>
      <c r="CI1374" s="1" t="str">
        <f>"07"</f>
        <v>07</v>
      </c>
      <c r="CJ1374" s="1" t="s">
        <v>147</v>
      </c>
      <c r="CK1374" s="1" t="str">
        <f>"02"</f>
        <v>02</v>
      </c>
      <c r="CL1374" s="1" t="s">
        <v>121</v>
      </c>
      <c r="CW1374" s="1">
        <v>0</v>
      </c>
      <c r="CX1374" s="1">
        <v>0</v>
      </c>
      <c r="CY1374" s="1">
        <v>0</v>
      </c>
    </row>
    <row r="1375" spans="1:103">
      <c r="A1375" s="1">
        <v>410</v>
      </c>
      <c r="B1375" s="1" t="s">
        <v>138</v>
      </c>
      <c r="C1375" s="1">
        <v>410305</v>
      </c>
      <c r="D1375" s="1" t="s">
        <v>102</v>
      </c>
      <c r="E1375" s="1">
        <v>8673</v>
      </c>
      <c r="F1375" s="1" t="s">
        <v>191</v>
      </c>
      <c r="G1375" s="1" t="s">
        <v>223</v>
      </c>
      <c r="I1375" s="1" t="s">
        <v>223</v>
      </c>
      <c r="J1375" s="1">
        <v>410003</v>
      </c>
      <c r="K1375" s="1">
        <v>72</v>
      </c>
      <c r="L1375" s="1">
        <v>72</v>
      </c>
      <c r="M1375" s="1" t="s">
        <v>1881</v>
      </c>
      <c r="N1375" s="1" t="s">
        <v>238</v>
      </c>
      <c r="O1375" s="1" t="s">
        <v>234</v>
      </c>
      <c r="P1375" s="1" t="s">
        <v>143</v>
      </c>
      <c r="Q1375" s="1" t="s">
        <v>109</v>
      </c>
      <c r="R1375" s="1">
        <v>1</v>
      </c>
      <c r="S1375" s="1" t="s">
        <v>110</v>
      </c>
      <c r="T1375" s="1" t="s">
        <v>111</v>
      </c>
      <c r="U1375" s="1" t="s">
        <v>112</v>
      </c>
      <c r="V1375" s="1">
        <v>411</v>
      </c>
      <c r="Y1375" s="1">
        <v>410054</v>
      </c>
      <c r="Z1375" s="1" t="s">
        <v>227</v>
      </c>
      <c r="AG1375" s="1">
        <v>4</v>
      </c>
      <c r="AH1375" s="4">
        <v>42486</v>
      </c>
      <c r="AI1375" s="1">
        <v>57</v>
      </c>
      <c r="AM1375" s="1" t="s">
        <v>230</v>
      </c>
      <c r="AS1375" s="4">
        <v>42426</v>
      </c>
      <c r="AT1375" s="4">
        <v>42885</v>
      </c>
      <c r="AU1375" s="4">
        <v>42615</v>
      </c>
      <c r="AW1375" s="1">
        <v>1</v>
      </c>
      <c r="AY1375" s="1" t="s">
        <v>184</v>
      </c>
      <c r="BB1375" s="1">
        <v>0</v>
      </c>
      <c r="BC1375" s="1">
        <v>0</v>
      </c>
      <c r="BD1375" s="1">
        <v>1</v>
      </c>
      <c r="BE1375" s="1">
        <v>13096</v>
      </c>
      <c r="BF1375" s="1" t="s">
        <v>146</v>
      </c>
      <c r="BG1375" s="1">
        <v>13096</v>
      </c>
      <c r="BH1375" s="1">
        <v>203.93</v>
      </c>
      <c r="BI1375" s="1">
        <v>280.97</v>
      </c>
      <c r="BJ1375" s="1">
        <v>0</v>
      </c>
      <c r="BL1375" s="1">
        <v>0</v>
      </c>
      <c r="BN1375" s="1">
        <v>0</v>
      </c>
      <c r="BO1375" s="1">
        <v>0</v>
      </c>
      <c r="BP1375" s="1">
        <v>0</v>
      </c>
      <c r="BQ1375" s="1">
        <v>0</v>
      </c>
      <c r="BR1375" s="1">
        <v>0</v>
      </c>
      <c r="BS1375" s="1">
        <v>0</v>
      </c>
      <c r="BT1375" s="1">
        <v>0</v>
      </c>
      <c r="BU1375" s="1">
        <v>1</v>
      </c>
      <c r="BV1375" s="1">
        <v>0</v>
      </c>
      <c r="BW1375" s="1">
        <v>0</v>
      </c>
      <c r="BX1375" s="1">
        <v>0</v>
      </c>
      <c r="BY1375" s="1">
        <v>0</v>
      </c>
      <c r="BZ1375" s="1">
        <v>0</v>
      </c>
      <c r="CA1375" s="1">
        <v>0</v>
      </c>
      <c r="CB1375" s="1">
        <v>0</v>
      </c>
      <c r="CC1375" s="1">
        <v>13096</v>
      </c>
      <c r="CD1375" s="1">
        <v>1</v>
      </c>
      <c r="CE1375" s="1" t="s">
        <v>118</v>
      </c>
      <c r="CF1375" s="1" t="s">
        <v>1511</v>
      </c>
      <c r="CG1375" s="1" t="str">
        <f>"05"</f>
        <v>05</v>
      </c>
      <c r="CH1375" s="1" t="str">
        <f>"9"</f>
        <v>9</v>
      </c>
      <c r="CI1375" s="1" t="str">
        <f>"07"</f>
        <v>07</v>
      </c>
      <c r="CJ1375" s="1" t="s">
        <v>147</v>
      </c>
      <c r="CK1375" s="1" t="str">
        <f>"02"</f>
        <v>02</v>
      </c>
      <c r="CL1375" s="1" t="s">
        <v>121</v>
      </c>
      <c r="CW1375" s="1">
        <v>0</v>
      </c>
      <c r="CX1375" s="1">
        <v>0</v>
      </c>
      <c r="CY1375" s="1">
        <v>0</v>
      </c>
    </row>
    <row r="1376" spans="1:103">
      <c r="A1376" s="1">
        <v>410</v>
      </c>
      <c r="B1376" s="1" t="s">
        <v>138</v>
      </c>
      <c r="C1376" s="1">
        <v>410380</v>
      </c>
      <c r="D1376" s="1" t="s">
        <v>102</v>
      </c>
      <c r="E1376" s="1">
        <v>8681</v>
      </c>
      <c r="F1376" s="1" t="s">
        <v>1555</v>
      </c>
      <c r="G1376" s="1">
        <v>4101182157</v>
      </c>
      <c r="I1376" s="1">
        <v>4101182157</v>
      </c>
      <c r="K1376" s="1">
        <v>20</v>
      </c>
      <c r="L1376" s="1">
        <v>20</v>
      </c>
      <c r="M1376" s="1" t="s">
        <v>1881</v>
      </c>
      <c r="N1376" s="1" t="s">
        <v>238</v>
      </c>
      <c r="O1376" s="1" t="s">
        <v>234</v>
      </c>
      <c r="P1376" s="1" t="s">
        <v>143</v>
      </c>
      <c r="Q1376" s="1" t="s">
        <v>109</v>
      </c>
      <c r="R1376" s="1">
        <v>1</v>
      </c>
      <c r="S1376" s="1" t="s">
        <v>110</v>
      </c>
      <c r="T1376" s="1" t="s">
        <v>111</v>
      </c>
      <c r="U1376" s="1" t="s">
        <v>112</v>
      </c>
      <c r="V1376" s="1">
        <v>411</v>
      </c>
      <c r="Y1376" s="1">
        <v>410080</v>
      </c>
      <c r="Z1376" s="1" t="s">
        <v>113</v>
      </c>
      <c r="AC1376" s="1" t="s">
        <v>114</v>
      </c>
      <c r="AD1376" s="4">
        <v>42819</v>
      </c>
      <c r="AG1376" s="1">
        <v>2</v>
      </c>
      <c r="AH1376" s="4">
        <v>42690</v>
      </c>
      <c r="AI1376" s="1">
        <v>57</v>
      </c>
      <c r="AS1376" s="4">
        <v>42528</v>
      </c>
      <c r="AT1376" s="4">
        <v>42947</v>
      </c>
      <c r="AU1376" s="4">
        <v>42795</v>
      </c>
      <c r="AW1376" s="1">
        <v>128</v>
      </c>
      <c r="AX1376" s="1">
        <v>408943</v>
      </c>
      <c r="AY1376" s="1" t="s">
        <v>184</v>
      </c>
      <c r="AZ1376" s="1">
        <v>999</v>
      </c>
      <c r="BA1376" s="1">
        <v>811</v>
      </c>
      <c r="BB1376" s="1">
        <v>0</v>
      </c>
      <c r="BC1376" s="1">
        <v>0</v>
      </c>
      <c r="BD1376" s="1">
        <v>128</v>
      </c>
      <c r="BE1376" s="1">
        <v>13780</v>
      </c>
      <c r="BF1376" s="1" t="s">
        <v>146</v>
      </c>
      <c r="BG1376" s="1">
        <v>1763840</v>
      </c>
      <c r="BH1376" s="1">
        <v>27466.87</v>
      </c>
      <c r="BI1376" s="1">
        <v>37842.52</v>
      </c>
      <c r="BJ1376" s="1">
        <v>0</v>
      </c>
      <c r="BL1376" s="1">
        <v>0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S1376" s="1">
        <v>0</v>
      </c>
      <c r="BT1376" s="1">
        <v>0</v>
      </c>
      <c r="BU1376" s="1">
        <v>128</v>
      </c>
      <c r="BV1376" s="1">
        <v>0</v>
      </c>
      <c r="BW1376" s="1">
        <v>0</v>
      </c>
      <c r="BX1376" s="1">
        <v>0</v>
      </c>
      <c r="BY1376" s="1">
        <v>0</v>
      </c>
      <c r="BZ1376" s="1">
        <v>0</v>
      </c>
      <c r="CA1376" s="1">
        <v>0</v>
      </c>
      <c r="CB1376" s="1">
        <v>0</v>
      </c>
      <c r="CC1376" s="1">
        <v>1763840</v>
      </c>
      <c r="CD1376" s="1">
        <v>1</v>
      </c>
      <c r="CE1376" s="1" t="s">
        <v>118</v>
      </c>
      <c r="CF1376" s="1" t="s">
        <v>1511</v>
      </c>
      <c r="CG1376" s="1" t="str">
        <f>"05"</f>
        <v>05</v>
      </c>
      <c r="CH1376" s="1" t="str">
        <f>"9"</f>
        <v>9</v>
      </c>
      <c r="CI1376" s="1" t="str">
        <f>"07"</f>
        <v>07</v>
      </c>
      <c r="CJ1376" s="1" t="s">
        <v>147</v>
      </c>
      <c r="CK1376" s="1" t="str">
        <f>"02"</f>
        <v>02</v>
      </c>
      <c r="CL1376" s="1" t="s">
        <v>121</v>
      </c>
      <c r="CW1376" s="1">
        <v>0</v>
      </c>
      <c r="CX1376" s="1">
        <v>0</v>
      </c>
      <c r="CY1376" s="1">
        <v>0</v>
      </c>
    </row>
    <row r="1377" spans="1:103">
      <c r="A1377" s="1">
        <v>410</v>
      </c>
      <c r="B1377" s="1" t="s">
        <v>297</v>
      </c>
      <c r="C1377" s="1">
        <v>40095</v>
      </c>
      <c r="D1377" s="1" t="s">
        <v>102</v>
      </c>
      <c r="E1377" s="1" t="s">
        <v>298</v>
      </c>
      <c r="F1377" s="1" t="s">
        <v>299</v>
      </c>
      <c r="G1377" s="1" t="s">
        <v>1527</v>
      </c>
      <c r="H1377" s="1" t="s">
        <v>301</v>
      </c>
      <c r="I1377" s="1">
        <v>901441</v>
      </c>
      <c r="K1377" s="1">
        <v>80</v>
      </c>
      <c r="L1377" s="1">
        <v>24</v>
      </c>
      <c r="M1377" s="1" t="s">
        <v>1882</v>
      </c>
      <c r="N1377" s="1" t="s">
        <v>238</v>
      </c>
      <c r="O1377" s="1" t="s">
        <v>234</v>
      </c>
      <c r="P1377" s="1" t="s">
        <v>143</v>
      </c>
      <c r="Q1377" s="1" t="s">
        <v>109</v>
      </c>
      <c r="R1377" s="1">
        <v>1</v>
      </c>
      <c r="S1377" s="1" t="s">
        <v>110</v>
      </c>
      <c r="T1377" s="1" t="s">
        <v>111</v>
      </c>
      <c r="U1377" s="1" t="s">
        <v>112</v>
      </c>
      <c r="V1377" s="1">
        <v>411</v>
      </c>
      <c r="Y1377" s="1">
        <v>2743</v>
      </c>
      <c r="Z1377" s="1" t="s">
        <v>304</v>
      </c>
      <c r="AG1377" s="1">
        <v>1</v>
      </c>
      <c r="AH1377" s="4">
        <v>42713</v>
      </c>
      <c r="AI1377" s="1">
        <v>1</v>
      </c>
      <c r="AS1377" s="4">
        <v>42709</v>
      </c>
      <c r="AT1377" s="4">
        <v>42941</v>
      </c>
      <c r="AU1377" s="4">
        <v>42853</v>
      </c>
      <c r="AW1377" s="1">
        <v>103</v>
      </c>
      <c r="AY1377" s="1" t="s">
        <v>184</v>
      </c>
      <c r="BB1377" s="1">
        <v>0</v>
      </c>
      <c r="BC1377" s="1">
        <v>0</v>
      </c>
      <c r="BD1377" s="1">
        <v>103</v>
      </c>
      <c r="BE1377" s="1">
        <v>393.33</v>
      </c>
      <c r="BF1377" s="1" t="s">
        <v>117</v>
      </c>
      <c r="BG1377" s="1">
        <v>2776193.1527</v>
      </c>
      <c r="BH1377" s="1">
        <v>40512.99</v>
      </c>
      <c r="BI1377" s="1">
        <v>59562.18</v>
      </c>
      <c r="BJ1377" s="1">
        <v>0</v>
      </c>
      <c r="BL1377" s="1">
        <v>0</v>
      </c>
      <c r="BN1377" s="1">
        <v>0</v>
      </c>
      <c r="BO1377" s="1">
        <v>0</v>
      </c>
      <c r="BP1377" s="1">
        <v>0</v>
      </c>
      <c r="BQ1377" s="1">
        <v>0</v>
      </c>
      <c r="BR1377" s="1">
        <v>0</v>
      </c>
      <c r="BS1377" s="1">
        <v>0</v>
      </c>
      <c r="BT1377" s="1">
        <v>0</v>
      </c>
      <c r="BU1377" s="1">
        <v>103</v>
      </c>
      <c r="BV1377" s="1">
        <v>0</v>
      </c>
      <c r="BW1377" s="1">
        <v>0</v>
      </c>
      <c r="BX1377" s="1">
        <v>0</v>
      </c>
      <c r="BY1377" s="1">
        <v>0</v>
      </c>
      <c r="BZ1377" s="1">
        <v>0</v>
      </c>
      <c r="CA1377" s="1">
        <v>0</v>
      </c>
      <c r="CB1377" s="1">
        <v>0</v>
      </c>
      <c r="CC1377" s="1">
        <v>2776193.1527</v>
      </c>
      <c r="CD1377" s="1">
        <v>1</v>
      </c>
      <c r="CE1377" s="1" t="s">
        <v>118</v>
      </c>
      <c r="CF1377" s="1" t="s">
        <v>1511</v>
      </c>
      <c r="CG1377" s="1" t="str">
        <f>"05"</f>
        <v>05</v>
      </c>
      <c r="CH1377" s="1" t="str">
        <f>"9"</f>
        <v>9</v>
      </c>
      <c r="CI1377" s="1" t="str">
        <f>"07"</f>
        <v>07</v>
      </c>
      <c r="CJ1377" s="1" t="s">
        <v>147</v>
      </c>
      <c r="CK1377" s="1" t="str">
        <f>"02"</f>
        <v>02</v>
      </c>
      <c r="CL1377" s="1" t="s">
        <v>121</v>
      </c>
      <c r="CW1377" s="1">
        <v>0</v>
      </c>
      <c r="CX1377" s="1">
        <v>0</v>
      </c>
      <c r="CY1377" s="1">
        <v>0</v>
      </c>
    </row>
    <row r="1378" spans="1:103">
      <c r="A1378" s="1">
        <v>410</v>
      </c>
      <c r="B1378" s="1" t="s">
        <v>101</v>
      </c>
      <c r="C1378" s="1">
        <v>410735</v>
      </c>
      <c r="D1378" s="1" t="s">
        <v>102</v>
      </c>
      <c r="E1378" s="1">
        <v>6434</v>
      </c>
      <c r="F1378" s="1" t="s">
        <v>305</v>
      </c>
      <c r="G1378" s="1" t="s">
        <v>306</v>
      </c>
      <c r="I1378" s="1" t="s">
        <v>306</v>
      </c>
      <c r="K1378" s="1">
        <v>20</v>
      </c>
      <c r="L1378" s="1">
        <v>4</v>
      </c>
      <c r="M1378" s="1" t="s">
        <v>1882</v>
      </c>
      <c r="N1378" s="1" t="s">
        <v>238</v>
      </c>
      <c r="O1378" s="1" t="s">
        <v>234</v>
      </c>
      <c r="P1378" s="1" t="s">
        <v>143</v>
      </c>
      <c r="Q1378" s="1" t="s">
        <v>109</v>
      </c>
      <c r="R1378" s="1">
        <v>1</v>
      </c>
      <c r="S1378" s="1" t="s">
        <v>110</v>
      </c>
      <c r="T1378" s="1" t="s">
        <v>111</v>
      </c>
      <c r="U1378" s="1" t="s">
        <v>112</v>
      </c>
      <c r="V1378" s="1">
        <v>411</v>
      </c>
      <c r="Y1378" s="1">
        <v>410080</v>
      </c>
      <c r="Z1378" s="1" t="s">
        <v>113</v>
      </c>
      <c r="AG1378" s="1">
        <v>1</v>
      </c>
      <c r="AH1378" s="4">
        <v>42846</v>
      </c>
      <c r="AI1378" s="1">
        <v>1</v>
      </c>
      <c r="AM1378" s="1" t="s">
        <v>308</v>
      </c>
      <c r="AS1378" s="4">
        <v>42846</v>
      </c>
      <c r="AT1378" s="4">
        <v>42926</v>
      </c>
      <c r="AU1378" s="4">
        <v>42919</v>
      </c>
      <c r="AW1378" s="1">
        <v>2</v>
      </c>
      <c r="AY1378" s="1" t="s">
        <v>184</v>
      </c>
      <c r="BB1378" s="1">
        <v>0</v>
      </c>
      <c r="BC1378" s="1">
        <v>0</v>
      </c>
      <c r="BD1378" s="1">
        <v>2</v>
      </c>
      <c r="BE1378" s="1">
        <v>393.33</v>
      </c>
      <c r="BF1378" s="1" t="s">
        <v>117</v>
      </c>
      <c r="BG1378" s="1">
        <v>51005.9331</v>
      </c>
      <c r="BH1378" s="1">
        <v>786.66</v>
      </c>
      <c r="BI1378" s="1">
        <v>1094.31</v>
      </c>
      <c r="BJ1378" s="1">
        <v>0</v>
      </c>
      <c r="BL1378" s="1">
        <v>0</v>
      </c>
      <c r="BN1378" s="1">
        <v>0</v>
      </c>
      <c r="BO1378" s="1">
        <v>0</v>
      </c>
      <c r="BP1378" s="1">
        <v>0</v>
      </c>
      <c r="BQ1378" s="1">
        <v>0</v>
      </c>
      <c r="BR1378" s="1">
        <v>0</v>
      </c>
      <c r="BS1378" s="1">
        <v>0</v>
      </c>
      <c r="BT1378" s="1">
        <v>0</v>
      </c>
      <c r="BU1378" s="1">
        <v>2</v>
      </c>
      <c r="BV1378" s="1">
        <v>0</v>
      </c>
      <c r="BW1378" s="1">
        <v>0</v>
      </c>
      <c r="BX1378" s="1">
        <v>0</v>
      </c>
      <c r="BY1378" s="1">
        <v>0</v>
      </c>
      <c r="BZ1378" s="1">
        <v>0</v>
      </c>
      <c r="CA1378" s="1">
        <v>0</v>
      </c>
      <c r="CB1378" s="1">
        <v>0</v>
      </c>
      <c r="CC1378" s="1">
        <v>51005.9331</v>
      </c>
      <c r="CD1378" s="1">
        <v>1</v>
      </c>
      <c r="CE1378" s="1" t="s">
        <v>118</v>
      </c>
      <c r="CF1378" s="1" t="s">
        <v>1511</v>
      </c>
      <c r="CG1378" s="1" t="str">
        <f t="shared" ref="CG1378:CG1393" si="279">"05"</f>
        <v>05</v>
      </c>
      <c r="CH1378" s="1" t="str">
        <f>"9"</f>
        <v>9</v>
      </c>
      <c r="CI1378" s="1" t="str">
        <f>"07"</f>
        <v>07</v>
      </c>
      <c r="CJ1378" s="1" t="s">
        <v>147</v>
      </c>
      <c r="CK1378" s="1" t="str">
        <f>"02"</f>
        <v>02</v>
      </c>
      <c r="CL1378" s="1" t="s">
        <v>121</v>
      </c>
      <c r="CW1378" s="1">
        <v>0</v>
      </c>
      <c r="CX1378" s="1">
        <v>0</v>
      </c>
      <c r="CY1378" s="1">
        <v>0</v>
      </c>
    </row>
    <row r="1379" spans="1:103">
      <c r="A1379" s="1">
        <v>410</v>
      </c>
      <c r="B1379" s="1" t="s">
        <v>297</v>
      </c>
      <c r="C1379" s="1">
        <v>40095</v>
      </c>
      <c r="D1379" s="1" t="s">
        <v>102</v>
      </c>
      <c r="E1379" s="1" t="s">
        <v>298</v>
      </c>
      <c r="F1379" s="1" t="s">
        <v>299</v>
      </c>
      <c r="G1379" s="1" t="s">
        <v>1527</v>
      </c>
      <c r="H1379" s="1" t="s">
        <v>301</v>
      </c>
      <c r="I1379" s="1">
        <v>901441</v>
      </c>
      <c r="K1379" s="1">
        <v>85</v>
      </c>
      <c r="L1379" s="1">
        <v>14</v>
      </c>
      <c r="M1379" s="1" t="s">
        <v>1883</v>
      </c>
      <c r="N1379" s="1" t="s">
        <v>238</v>
      </c>
      <c r="O1379" s="1" t="s">
        <v>234</v>
      </c>
      <c r="P1379" s="1" t="s">
        <v>143</v>
      </c>
      <c r="Q1379" s="1" t="s">
        <v>109</v>
      </c>
      <c r="R1379" s="1">
        <v>1</v>
      </c>
      <c r="S1379" s="1" t="s">
        <v>110</v>
      </c>
      <c r="T1379" s="1" t="s">
        <v>111</v>
      </c>
      <c r="U1379" s="1" t="s">
        <v>112</v>
      </c>
      <c r="V1379" s="1">
        <v>411</v>
      </c>
      <c r="Y1379" s="1">
        <v>2743</v>
      </c>
      <c r="Z1379" s="1" t="s">
        <v>304</v>
      </c>
      <c r="AC1379" s="1" t="s">
        <v>114</v>
      </c>
      <c r="AD1379" s="4">
        <v>42864</v>
      </c>
      <c r="AG1379" s="1">
        <v>1</v>
      </c>
      <c r="AH1379" s="4">
        <v>42713</v>
      </c>
      <c r="AI1379" s="1">
        <v>1</v>
      </c>
      <c r="AS1379" s="4">
        <v>42709</v>
      </c>
      <c r="AT1379" s="4">
        <v>42941</v>
      </c>
      <c r="AU1379" s="4">
        <v>42853</v>
      </c>
      <c r="AW1379" s="1">
        <v>23</v>
      </c>
      <c r="AX1379" s="1">
        <v>409209</v>
      </c>
      <c r="AY1379" s="1" t="s">
        <v>184</v>
      </c>
      <c r="AZ1379" s="1">
        <v>999</v>
      </c>
      <c r="BA1379" s="1">
        <v>811</v>
      </c>
      <c r="BB1379" s="1">
        <v>0</v>
      </c>
      <c r="BC1379" s="1">
        <v>0</v>
      </c>
      <c r="BD1379" s="1">
        <v>23</v>
      </c>
      <c r="BE1379" s="1">
        <v>396.56</v>
      </c>
      <c r="BF1379" s="1" t="s">
        <v>117</v>
      </c>
      <c r="BG1379" s="1">
        <v>625017.4229</v>
      </c>
      <c r="BH1379" s="1">
        <v>9120.88</v>
      </c>
      <c r="BI1379" s="1">
        <v>13409.51</v>
      </c>
      <c r="BJ1379" s="1">
        <v>0</v>
      </c>
      <c r="BL1379" s="1">
        <v>0</v>
      </c>
      <c r="BN1379" s="1">
        <v>0</v>
      </c>
      <c r="BO1379" s="1">
        <v>0</v>
      </c>
      <c r="BP1379" s="1">
        <v>0</v>
      </c>
      <c r="BQ1379" s="1">
        <v>0</v>
      </c>
      <c r="BR1379" s="1">
        <v>0</v>
      </c>
      <c r="BS1379" s="1">
        <v>0</v>
      </c>
      <c r="BT1379" s="1">
        <v>0</v>
      </c>
      <c r="BU1379" s="1">
        <v>23</v>
      </c>
      <c r="BV1379" s="1">
        <v>0</v>
      </c>
      <c r="BW1379" s="1">
        <v>0</v>
      </c>
      <c r="BX1379" s="1">
        <v>0</v>
      </c>
      <c r="BY1379" s="1">
        <v>0</v>
      </c>
      <c r="BZ1379" s="1">
        <v>0</v>
      </c>
      <c r="CA1379" s="1">
        <v>0</v>
      </c>
      <c r="CB1379" s="1">
        <v>0</v>
      </c>
      <c r="CC1379" s="1">
        <v>625017.4229</v>
      </c>
      <c r="CD1379" s="1">
        <v>1</v>
      </c>
      <c r="CE1379" s="1" t="s">
        <v>118</v>
      </c>
      <c r="CF1379" s="1" t="s">
        <v>1511</v>
      </c>
      <c r="CG1379" s="1" t="str">
        <f>"05"</f>
        <v>05</v>
      </c>
      <c r="CH1379" s="1" t="str">
        <f>"9"</f>
        <v>9</v>
      </c>
      <c r="CI1379" s="1" t="str">
        <f>"07"</f>
        <v>07</v>
      </c>
      <c r="CJ1379" s="1" t="s">
        <v>147</v>
      </c>
      <c r="CK1379" s="1" t="str">
        <f>"02"</f>
        <v>02</v>
      </c>
      <c r="CL1379" s="1" t="s">
        <v>121</v>
      </c>
      <c r="CW1379" s="1">
        <v>0</v>
      </c>
      <c r="CX1379" s="1">
        <v>0</v>
      </c>
      <c r="CY1379" s="1">
        <v>0</v>
      </c>
    </row>
    <row r="1380" spans="1:103">
      <c r="A1380" s="1">
        <v>410</v>
      </c>
      <c r="B1380" s="1" t="s">
        <v>138</v>
      </c>
      <c r="C1380" s="1">
        <v>410366</v>
      </c>
      <c r="D1380" s="1" t="s">
        <v>102</v>
      </c>
      <c r="E1380" s="1">
        <v>8681</v>
      </c>
      <c r="F1380" s="1" t="s">
        <v>1555</v>
      </c>
      <c r="G1380" s="1">
        <v>4101182157</v>
      </c>
      <c r="I1380" s="1">
        <v>4101182157</v>
      </c>
      <c r="K1380" s="1">
        <v>18</v>
      </c>
      <c r="L1380" s="1">
        <v>18</v>
      </c>
      <c r="M1380" s="1" t="s">
        <v>1884</v>
      </c>
      <c r="N1380" s="1" t="s">
        <v>1885</v>
      </c>
      <c r="O1380" s="1" t="s">
        <v>234</v>
      </c>
      <c r="P1380" s="1" t="s">
        <v>143</v>
      </c>
      <c r="Q1380" s="1" t="s">
        <v>109</v>
      </c>
      <c r="R1380" s="1">
        <v>1</v>
      </c>
      <c r="S1380" s="1" t="s">
        <v>110</v>
      </c>
      <c r="T1380" s="1" t="s">
        <v>111</v>
      </c>
      <c r="U1380" s="1" t="s">
        <v>112</v>
      </c>
      <c r="V1380" s="1">
        <v>411</v>
      </c>
      <c r="Y1380" s="1">
        <v>410080</v>
      </c>
      <c r="Z1380" s="1" t="s">
        <v>113</v>
      </c>
      <c r="AC1380" s="1" t="s">
        <v>114</v>
      </c>
      <c r="AD1380" s="4">
        <v>42728</v>
      </c>
      <c r="AG1380" s="1">
        <v>2</v>
      </c>
      <c r="AH1380" s="4">
        <v>42689</v>
      </c>
      <c r="AI1380" s="1">
        <v>57</v>
      </c>
      <c r="AS1380" s="4">
        <v>42528</v>
      </c>
      <c r="AT1380" s="4">
        <v>42885</v>
      </c>
      <c r="AU1380" s="4">
        <v>42653</v>
      </c>
      <c r="AW1380" s="1">
        <v>4</v>
      </c>
      <c r="AX1380" s="1">
        <v>408358</v>
      </c>
      <c r="AY1380" s="1" t="s">
        <v>184</v>
      </c>
      <c r="AZ1380" s="1">
        <v>999</v>
      </c>
      <c r="BA1380" s="1">
        <v>811</v>
      </c>
      <c r="BB1380" s="1">
        <v>0</v>
      </c>
      <c r="BC1380" s="1">
        <v>0</v>
      </c>
      <c r="BD1380" s="1">
        <v>4</v>
      </c>
      <c r="BE1380" s="1">
        <v>14644</v>
      </c>
      <c r="BF1380" s="1" t="s">
        <v>146</v>
      </c>
      <c r="BG1380" s="1">
        <v>58576</v>
      </c>
      <c r="BH1380" s="1">
        <v>912.16</v>
      </c>
      <c r="BI1380" s="1">
        <v>1256.73</v>
      </c>
      <c r="BJ1380" s="1">
        <v>0</v>
      </c>
      <c r="BL1380" s="1">
        <v>0</v>
      </c>
      <c r="BN1380" s="1">
        <v>0</v>
      </c>
      <c r="BO1380" s="1">
        <v>0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>
        <v>4</v>
      </c>
      <c r="BV1380" s="1">
        <v>0</v>
      </c>
      <c r="BW1380" s="1">
        <v>0</v>
      </c>
      <c r="BX1380" s="1">
        <v>0</v>
      </c>
      <c r="BY1380" s="1">
        <v>0</v>
      </c>
      <c r="BZ1380" s="1">
        <v>0</v>
      </c>
      <c r="CA1380" s="1">
        <v>0</v>
      </c>
      <c r="CB1380" s="1">
        <v>0</v>
      </c>
      <c r="CC1380" s="1">
        <v>58576</v>
      </c>
      <c r="CD1380" s="1">
        <v>1</v>
      </c>
      <c r="CE1380" s="1" t="s">
        <v>118</v>
      </c>
      <c r="CF1380" s="1" t="s">
        <v>1511</v>
      </c>
      <c r="CG1380" s="1" t="str">
        <f>"05"</f>
        <v>05</v>
      </c>
      <c r="CH1380" s="1" t="str">
        <f>"9"</f>
        <v>9</v>
      </c>
      <c r="CI1380" s="1" t="str">
        <f>"07"</f>
        <v>07</v>
      </c>
      <c r="CJ1380" s="1" t="s">
        <v>147</v>
      </c>
      <c r="CK1380" s="1" t="str">
        <f t="shared" ref="CK1380:CK1387" si="280">"06"</f>
        <v>06</v>
      </c>
      <c r="CL1380" s="1" t="s">
        <v>121</v>
      </c>
      <c r="CW1380" s="1">
        <v>0</v>
      </c>
      <c r="CX1380" s="1">
        <v>0</v>
      </c>
      <c r="CY1380" s="1">
        <v>0</v>
      </c>
    </row>
    <row r="1381" spans="1:103">
      <c r="A1381" s="1">
        <v>410</v>
      </c>
      <c r="B1381" s="1" t="s">
        <v>138</v>
      </c>
      <c r="C1381" s="1">
        <v>410379</v>
      </c>
      <c r="D1381" s="1" t="s">
        <v>102</v>
      </c>
      <c r="E1381" s="1">
        <v>8681</v>
      </c>
      <c r="F1381" s="1" t="s">
        <v>1555</v>
      </c>
      <c r="G1381" s="1">
        <v>4101182157</v>
      </c>
      <c r="I1381" s="1">
        <v>4101182157</v>
      </c>
      <c r="K1381" s="1">
        <v>18</v>
      </c>
      <c r="L1381" s="1">
        <v>18</v>
      </c>
      <c r="M1381" s="1" t="s">
        <v>1884</v>
      </c>
      <c r="N1381" s="1" t="s">
        <v>1885</v>
      </c>
      <c r="O1381" s="1" t="s">
        <v>234</v>
      </c>
      <c r="P1381" s="1" t="s">
        <v>143</v>
      </c>
      <c r="Q1381" s="1" t="s">
        <v>109</v>
      </c>
      <c r="R1381" s="1">
        <v>1</v>
      </c>
      <c r="S1381" s="1" t="s">
        <v>110</v>
      </c>
      <c r="T1381" s="1" t="s">
        <v>111</v>
      </c>
      <c r="U1381" s="1" t="s">
        <v>112</v>
      </c>
      <c r="V1381" s="1">
        <v>411</v>
      </c>
      <c r="Y1381" s="1">
        <v>410080</v>
      </c>
      <c r="Z1381" s="1" t="s">
        <v>113</v>
      </c>
      <c r="AG1381" s="1">
        <v>2</v>
      </c>
      <c r="AH1381" s="4">
        <v>42690</v>
      </c>
      <c r="AI1381" s="1">
        <v>57</v>
      </c>
      <c r="AS1381" s="4">
        <v>42528</v>
      </c>
      <c r="AT1381" s="4">
        <v>42885</v>
      </c>
      <c r="AU1381" s="4">
        <v>42795</v>
      </c>
      <c r="AW1381" s="1">
        <v>4</v>
      </c>
      <c r="AY1381" s="1" t="s">
        <v>184</v>
      </c>
      <c r="BB1381" s="1">
        <v>0</v>
      </c>
      <c r="BC1381" s="1">
        <v>0</v>
      </c>
      <c r="BD1381" s="1">
        <v>4</v>
      </c>
      <c r="BE1381" s="1">
        <v>14644</v>
      </c>
      <c r="BF1381" s="1" t="s">
        <v>146</v>
      </c>
      <c r="BG1381" s="1">
        <v>58576</v>
      </c>
      <c r="BH1381" s="1">
        <v>912.16</v>
      </c>
      <c r="BI1381" s="1">
        <v>1256.73</v>
      </c>
      <c r="BJ1381" s="1">
        <v>0</v>
      </c>
      <c r="BL1381" s="1">
        <v>0</v>
      </c>
      <c r="BN1381" s="1">
        <v>0</v>
      </c>
      <c r="BO1381" s="1">
        <v>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>
        <v>4</v>
      </c>
      <c r="BV1381" s="1">
        <v>0</v>
      </c>
      <c r="BW1381" s="1">
        <v>0</v>
      </c>
      <c r="BX1381" s="1">
        <v>0</v>
      </c>
      <c r="BY1381" s="1">
        <v>0</v>
      </c>
      <c r="BZ1381" s="1">
        <v>0</v>
      </c>
      <c r="CA1381" s="1">
        <v>0</v>
      </c>
      <c r="CB1381" s="1">
        <v>0</v>
      </c>
      <c r="CC1381" s="1">
        <v>58576</v>
      </c>
      <c r="CD1381" s="1">
        <v>1</v>
      </c>
      <c r="CE1381" s="1" t="s">
        <v>118</v>
      </c>
      <c r="CF1381" s="1" t="s">
        <v>1511</v>
      </c>
      <c r="CG1381" s="1" t="str">
        <f>"05"</f>
        <v>05</v>
      </c>
      <c r="CH1381" s="1" t="str">
        <f>"9"</f>
        <v>9</v>
      </c>
      <c r="CI1381" s="1" t="str">
        <f>"07"</f>
        <v>07</v>
      </c>
      <c r="CJ1381" s="1" t="s">
        <v>147</v>
      </c>
      <c r="CK1381" s="1" t="str">
        <f>"06"</f>
        <v>06</v>
      </c>
      <c r="CL1381" s="1" t="s">
        <v>121</v>
      </c>
      <c r="CW1381" s="1">
        <v>0</v>
      </c>
      <c r="CX1381" s="1">
        <v>0</v>
      </c>
      <c r="CY1381" s="1">
        <v>0</v>
      </c>
    </row>
    <row r="1382" spans="1:103">
      <c r="A1382" s="1">
        <v>410</v>
      </c>
      <c r="B1382" s="1" t="s">
        <v>138</v>
      </c>
      <c r="C1382" s="1">
        <v>410380</v>
      </c>
      <c r="D1382" s="1" t="s">
        <v>102</v>
      </c>
      <c r="E1382" s="1">
        <v>8681</v>
      </c>
      <c r="F1382" s="1" t="s">
        <v>1555</v>
      </c>
      <c r="G1382" s="1">
        <v>4101182157</v>
      </c>
      <c r="I1382" s="1">
        <v>4101182157</v>
      </c>
      <c r="K1382" s="1">
        <v>18</v>
      </c>
      <c r="L1382" s="1">
        <v>18</v>
      </c>
      <c r="M1382" s="1" t="s">
        <v>1884</v>
      </c>
      <c r="N1382" s="1" t="s">
        <v>1885</v>
      </c>
      <c r="O1382" s="1" t="s">
        <v>234</v>
      </c>
      <c r="P1382" s="1" t="s">
        <v>143</v>
      </c>
      <c r="Q1382" s="1" t="s">
        <v>109</v>
      </c>
      <c r="R1382" s="1">
        <v>1</v>
      </c>
      <c r="S1382" s="1" t="s">
        <v>110</v>
      </c>
      <c r="T1382" s="1" t="s">
        <v>111</v>
      </c>
      <c r="U1382" s="1" t="s">
        <v>112</v>
      </c>
      <c r="V1382" s="1">
        <v>411</v>
      </c>
      <c r="Y1382" s="1">
        <v>410080</v>
      </c>
      <c r="Z1382" s="1" t="s">
        <v>113</v>
      </c>
      <c r="AG1382" s="1">
        <v>2</v>
      </c>
      <c r="AH1382" s="4">
        <v>42690</v>
      </c>
      <c r="AI1382" s="1">
        <v>57</v>
      </c>
      <c r="AS1382" s="4">
        <v>42528</v>
      </c>
      <c r="AT1382" s="4">
        <v>42947</v>
      </c>
      <c r="AU1382" s="4">
        <v>42795</v>
      </c>
      <c r="AW1382" s="1">
        <v>4</v>
      </c>
      <c r="AY1382" s="1" t="s">
        <v>184</v>
      </c>
      <c r="BB1382" s="1">
        <v>0</v>
      </c>
      <c r="BC1382" s="1">
        <v>0</v>
      </c>
      <c r="BD1382" s="1">
        <v>4</v>
      </c>
      <c r="BE1382" s="1">
        <v>14644</v>
      </c>
      <c r="BF1382" s="1" t="s">
        <v>146</v>
      </c>
      <c r="BG1382" s="1">
        <v>58576</v>
      </c>
      <c r="BH1382" s="1">
        <v>912.16</v>
      </c>
      <c r="BI1382" s="1">
        <v>1256.73</v>
      </c>
      <c r="BJ1382" s="1">
        <v>0</v>
      </c>
      <c r="BL1382" s="1">
        <v>0</v>
      </c>
      <c r="BN1382" s="1">
        <v>0</v>
      </c>
      <c r="BO1382" s="1">
        <v>0</v>
      </c>
      <c r="BP1382" s="1">
        <v>0</v>
      </c>
      <c r="BQ1382" s="1">
        <v>0</v>
      </c>
      <c r="BR1382" s="1">
        <v>0</v>
      </c>
      <c r="BS1382" s="1">
        <v>0</v>
      </c>
      <c r="BT1382" s="1">
        <v>0</v>
      </c>
      <c r="BU1382" s="1">
        <v>4</v>
      </c>
      <c r="BV1382" s="1">
        <v>0</v>
      </c>
      <c r="BW1382" s="1">
        <v>0</v>
      </c>
      <c r="BX1382" s="1">
        <v>0</v>
      </c>
      <c r="BY1382" s="1">
        <v>0</v>
      </c>
      <c r="BZ1382" s="1">
        <v>0</v>
      </c>
      <c r="CA1382" s="1">
        <v>0</v>
      </c>
      <c r="CB1382" s="1">
        <v>0</v>
      </c>
      <c r="CC1382" s="1">
        <v>58576</v>
      </c>
      <c r="CD1382" s="1">
        <v>1</v>
      </c>
      <c r="CE1382" s="1" t="s">
        <v>118</v>
      </c>
      <c r="CF1382" s="1" t="s">
        <v>1511</v>
      </c>
      <c r="CG1382" s="1" t="str">
        <f>"05"</f>
        <v>05</v>
      </c>
      <c r="CH1382" s="1" t="str">
        <f>"9"</f>
        <v>9</v>
      </c>
      <c r="CI1382" s="1" t="str">
        <f>"07"</f>
        <v>07</v>
      </c>
      <c r="CJ1382" s="1" t="s">
        <v>147</v>
      </c>
      <c r="CK1382" s="1" t="str">
        <f>"06"</f>
        <v>06</v>
      </c>
      <c r="CL1382" s="1" t="s">
        <v>121</v>
      </c>
      <c r="CW1382" s="1">
        <v>0</v>
      </c>
      <c r="CX1382" s="1">
        <v>0</v>
      </c>
      <c r="CY1382" s="1">
        <v>0</v>
      </c>
    </row>
    <row r="1383" spans="1:103">
      <c r="A1383" s="1">
        <v>410</v>
      </c>
      <c r="B1383" s="1" t="s">
        <v>138</v>
      </c>
      <c r="C1383" s="1">
        <v>410470</v>
      </c>
      <c r="D1383" s="1" t="s">
        <v>102</v>
      </c>
      <c r="E1383" s="1">
        <v>8681</v>
      </c>
      <c r="F1383" s="1" t="s">
        <v>1555</v>
      </c>
      <c r="G1383" s="1" t="s">
        <v>1886</v>
      </c>
      <c r="I1383" s="1" t="s">
        <v>1886</v>
      </c>
      <c r="K1383" s="1">
        <v>6</v>
      </c>
      <c r="L1383" s="1">
        <v>8</v>
      </c>
      <c r="M1383" s="1" t="s">
        <v>1884</v>
      </c>
      <c r="N1383" s="1" t="s">
        <v>1885</v>
      </c>
      <c r="O1383" s="1" t="s">
        <v>234</v>
      </c>
      <c r="P1383" s="1" t="s">
        <v>143</v>
      </c>
      <c r="Q1383" s="1" t="s">
        <v>109</v>
      </c>
      <c r="R1383" s="1">
        <v>1</v>
      </c>
      <c r="S1383" s="1" t="s">
        <v>110</v>
      </c>
      <c r="T1383" s="1" t="s">
        <v>111</v>
      </c>
      <c r="U1383" s="1" t="s">
        <v>112</v>
      </c>
      <c r="V1383" s="1">
        <v>411</v>
      </c>
      <c r="Y1383" s="1">
        <v>410009</v>
      </c>
      <c r="Z1383" s="1" t="s">
        <v>1303</v>
      </c>
      <c r="AG1383" s="1">
        <v>1</v>
      </c>
      <c r="AH1383" s="4">
        <v>42622</v>
      </c>
      <c r="AI1383" s="1">
        <v>57</v>
      </c>
      <c r="AM1383" s="1" t="s">
        <v>1887</v>
      </c>
      <c r="AS1383" s="4">
        <v>42621</v>
      </c>
      <c r="AT1383" s="4">
        <v>42885</v>
      </c>
      <c r="AU1383" s="4">
        <v>42762</v>
      </c>
      <c r="AW1383" s="1">
        <v>2</v>
      </c>
      <c r="AY1383" s="1" t="s">
        <v>184</v>
      </c>
      <c r="BB1383" s="1">
        <v>0</v>
      </c>
      <c r="BC1383" s="1">
        <v>0</v>
      </c>
      <c r="BD1383" s="1">
        <v>2</v>
      </c>
      <c r="BE1383" s="1">
        <v>16597</v>
      </c>
      <c r="BF1383" s="1" t="s">
        <v>146</v>
      </c>
      <c r="BG1383" s="1">
        <v>33194</v>
      </c>
      <c r="BH1383" s="1">
        <v>516.9</v>
      </c>
      <c r="BI1383" s="1">
        <v>712.16</v>
      </c>
      <c r="BJ1383" s="1">
        <v>0</v>
      </c>
      <c r="BL1383" s="1">
        <v>0</v>
      </c>
      <c r="BN1383" s="1">
        <v>0</v>
      </c>
      <c r="BO1383" s="1">
        <v>0</v>
      </c>
      <c r="BP1383" s="1">
        <v>0</v>
      </c>
      <c r="BQ1383" s="1">
        <v>0</v>
      </c>
      <c r="BR1383" s="1">
        <v>0</v>
      </c>
      <c r="BS1383" s="1">
        <v>0</v>
      </c>
      <c r="BT1383" s="1">
        <v>0</v>
      </c>
      <c r="BU1383" s="1">
        <v>2</v>
      </c>
      <c r="BV1383" s="1">
        <v>0</v>
      </c>
      <c r="BW1383" s="1">
        <v>0</v>
      </c>
      <c r="BX1383" s="1">
        <v>0</v>
      </c>
      <c r="BY1383" s="1">
        <v>0</v>
      </c>
      <c r="BZ1383" s="1">
        <v>0</v>
      </c>
      <c r="CA1383" s="1">
        <v>0</v>
      </c>
      <c r="CB1383" s="1">
        <v>0</v>
      </c>
      <c r="CC1383" s="1">
        <v>33194</v>
      </c>
      <c r="CD1383" s="1">
        <v>1</v>
      </c>
      <c r="CE1383" s="1" t="s">
        <v>118</v>
      </c>
      <c r="CF1383" s="1" t="s">
        <v>1511</v>
      </c>
      <c r="CG1383" s="1" t="str">
        <f>"05"</f>
        <v>05</v>
      </c>
      <c r="CH1383" s="1" t="str">
        <f>"9"</f>
        <v>9</v>
      </c>
      <c r="CI1383" s="1" t="str">
        <f>"07"</f>
        <v>07</v>
      </c>
      <c r="CJ1383" s="1" t="s">
        <v>147</v>
      </c>
      <c r="CK1383" s="1" t="str">
        <f>"06"</f>
        <v>06</v>
      </c>
      <c r="CL1383" s="1" t="s">
        <v>121</v>
      </c>
      <c r="CW1383" s="1">
        <v>0</v>
      </c>
      <c r="CX1383" s="1">
        <v>0</v>
      </c>
      <c r="CY1383" s="1">
        <v>0</v>
      </c>
    </row>
    <row r="1384" spans="1:103">
      <c r="A1384" s="1">
        <v>410</v>
      </c>
      <c r="B1384" s="1" t="s">
        <v>138</v>
      </c>
      <c r="C1384" s="1">
        <v>410470</v>
      </c>
      <c r="D1384" s="1" t="s">
        <v>102</v>
      </c>
      <c r="E1384" s="1">
        <v>8681</v>
      </c>
      <c r="F1384" s="1" t="s">
        <v>1555</v>
      </c>
      <c r="G1384" s="1" t="s">
        <v>1886</v>
      </c>
      <c r="I1384" s="1" t="s">
        <v>1886</v>
      </c>
      <c r="K1384" s="1">
        <v>6</v>
      </c>
      <c r="L1384" s="1">
        <v>9</v>
      </c>
      <c r="M1384" s="1" t="s">
        <v>1884</v>
      </c>
      <c r="N1384" s="1" t="s">
        <v>1885</v>
      </c>
      <c r="O1384" s="1" t="s">
        <v>234</v>
      </c>
      <c r="P1384" s="1" t="s">
        <v>143</v>
      </c>
      <c r="Q1384" s="1" t="s">
        <v>109</v>
      </c>
      <c r="R1384" s="1">
        <v>1</v>
      </c>
      <c r="S1384" s="1" t="s">
        <v>110</v>
      </c>
      <c r="T1384" s="1" t="s">
        <v>111</v>
      </c>
      <c r="U1384" s="1" t="s">
        <v>112</v>
      </c>
      <c r="V1384" s="1">
        <v>411</v>
      </c>
      <c r="Y1384" s="1">
        <v>410009</v>
      </c>
      <c r="Z1384" s="1" t="s">
        <v>1303</v>
      </c>
      <c r="AG1384" s="1">
        <v>1</v>
      </c>
      <c r="AH1384" s="4">
        <v>42622</v>
      </c>
      <c r="AI1384" s="1">
        <v>57</v>
      </c>
      <c r="AM1384" s="1" t="s">
        <v>1887</v>
      </c>
      <c r="AS1384" s="4">
        <v>42621</v>
      </c>
      <c r="AT1384" s="4">
        <v>42885</v>
      </c>
      <c r="AU1384" s="4">
        <v>42762</v>
      </c>
      <c r="AW1384" s="1">
        <v>2</v>
      </c>
      <c r="AY1384" s="1" t="s">
        <v>184</v>
      </c>
      <c r="BB1384" s="1">
        <v>0</v>
      </c>
      <c r="BC1384" s="1">
        <v>0</v>
      </c>
      <c r="BD1384" s="1">
        <v>2</v>
      </c>
      <c r="BE1384" s="1">
        <v>16597</v>
      </c>
      <c r="BF1384" s="1" t="s">
        <v>146</v>
      </c>
      <c r="BG1384" s="1">
        <v>33194</v>
      </c>
      <c r="BH1384" s="1">
        <v>516.9</v>
      </c>
      <c r="BI1384" s="1">
        <v>712.16</v>
      </c>
      <c r="BJ1384" s="1">
        <v>0</v>
      </c>
      <c r="BL1384" s="1">
        <v>0</v>
      </c>
      <c r="BN1384" s="1">
        <v>0</v>
      </c>
      <c r="BO1384" s="1">
        <v>0</v>
      </c>
      <c r="BP1384" s="1">
        <v>0</v>
      </c>
      <c r="BQ1384" s="1">
        <v>0</v>
      </c>
      <c r="BR1384" s="1">
        <v>0</v>
      </c>
      <c r="BS1384" s="1">
        <v>0</v>
      </c>
      <c r="BT1384" s="1">
        <v>0</v>
      </c>
      <c r="BU1384" s="1">
        <v>2</v>
      </c>
      <c r="BV1384" s="1">
        <v>0</v>
      </c>
      <c r="BW1384" s="1">
        <v>0</v>
      </c>
      <c r="BX1384" s="1">
        <v>0</v>
      </c>
      <c r="BY1384" s="1">
        <v>0</v>
      </c>
      <c r="BZ1384" s="1">
        <v>0</v>
      </c>
      <c r="CA1384" s="1">
        <v>0</v>
      </c>
      <c r="CB1384" s="1">
        <v>0</v>
      </c>
      <c r="CC1384" s="1">
        <v>33194</v>
      </c>
      <c r="CD1384" s="1">
        <v>1</v>
      </c>
      <c r="CE1384" s="1" t="s">
        <v>118</v>
      </c>
      <c r="CF1384" s="1" t="s">
        <v>1511</v>
      </c>
      <c r="CG1384" s="1" t="str">
        <f>"05"</f>
        <v>05</v>
      </c>
      <c r="CH1384" s="1" t="str">
        <f>"9"</f>
        <v>9</v>
      </c>
      <c r="CI1384" s="1" t="str">
        <f>"07"</f>
        <v>07</v>
      </c>
      <c r="CJ1384" s="1" t="s">
        <v>147</v>
      </c>
      <c r="CK1384" s="1" t="str">
        <f>"06"</f>
        <v>06</v>
      </c>
      <c r="CL1384" s="1" t="s">
        <v>121</v>
      </c>
      <c r="CW1384" s="1">
        <v>0</v>
      </c>
      <c r="CX1384" s="1">
        <v>0</v>
      </c>
      <c r="CY1384" s="1">
        <v>0</v>
      </c>
    </row>
    <row r="1385" spans="1:103">
      <c r="A1385" s="1">
        <v>410</v>
      </c>
      <c r="B1385" s="1" t="s">
        <v>297</v>
      </c>
      <c r="C1385" s="1">
        <v>40095</v>
      </c>
      <c r="D1385" s="1" t="s">
        <v>102</v>
      </c>
      <c r="E1385" s="1" t="s">
        <v>298</v>
      </c>
      <c r="F1385" s="1" t="s">
        <v>299</v>
      </c>
      <c r="G1385" s="1" t="s">
        <v>1527</v>
      </c>
      <c r="H1385" s="1" t="s">
        <v>301</v>
      </c>
      <c r="I1385" s="1">
        <v>901441</v>
      </c>
      <c r="K1385" s="1">
        <v>90</v>
      </c>
      <c r="L1385" s="1">
        <v>15</v>
      </c>
      <c r="M1385" s="1" t="s">
        <v>1888</v>
      </c>
      <c r="N1385" s="1" t="s">
        <v>1885</v>
      </c>
      <c r="O1385" s="1" t="s">
        <v>234</v>
      </c>
      <c r="P1385" s="1" t="s">
        <v>143</v>
      </c>
      <c r="Q1385" s="1" t="s">
        <v>109</v>
      </c>
      <c r="R1385" s="1">
        <v>1</v>
      </c>
      <c r="S1385" s="1" t="s">
        <v>110</v>
      </c>
      <c r="T1385" s="1" t="s">
        <v>111</v>
      </c>
      <c r="U1385" s="1" t="s">
        <v>112</v>
      </c>
      <c r="V1385" s="1">
        <v>411</v>
      </c>
      <c r="Y1385" s="1">
        <v>2743</v>
      </c>
      <c r="Z1385" s="1" t="s">
        <v>304</v>
      </c>
      <c r="AG1385" s="1">
        <v>1</v>
      </c>
      <c r="AH1385" s="4">
        <v>42713</v>
      </c>
      <c r="AI1385" s="1">
        <v>1</v>
      </c>
      <c r="AS1385" s="4">
        <v>42709</v>
      </c>
      <c r="AT1385" s="4">
        <v>42941</v>
      </c>
      <c r="AU1385" s="4">
        <v>42853</v>
      </c>
      <c r="AW1385" s="1">
        <v>22</v>
      </c>
      <c r="AY1385" s="1" t="s">
        <v>145</v>
      </c>
      <c r="BB1385" s="1">
        <v>0</v>
      </c>
      <c r="BC1385" s="1">
        <v>0</v>
      </c>
      <c r="BD1385" s="1">
        <v>22</v>
      </c>
      <c r="BE1385" s="1">
        <v>438.26</v>
      </c>
      <c r="BF1385" s="1" t="s">
        <v>117</v>
      </c>
      <c r="BG1385" s="1">
        <v>660708.5047</v>
      </c>
      <c r="BH1385" s="1">
        <v>9641.72</v>
      </c>
      <c r="BI1385" s="1">
        <v>14175.25</v>
      </c>
      <c r="BJ1385" s="1">
        <v>0</v>
      </c>
      <c r="BL1385" s="1">
        <v>0</v>
      </c>
      <c r="BN1385" s="1">
        <v>0</v>
      </c>
      <c r="BO1385" s="1">
        <v>0</v>
      </c>
      <c r="BP1385" s="1">
        <v>0</v>
      </c>
      <c r="BQ1385" s="1">
        <v>0</v>
      </c>
      <c r="BR1385" s="1">
        <v>0</v>
      </c>
      <c r="BS1385" s="1">
        <v>0</v>
      </c>
      <c r="BT1385" s="1">
        <v>0</v>
      </c>
      <c r="BU1385" s="1">
        <v>22</v>
      </c>
      <c r="BV1385" s="1">
        <v>0</v>
      </c>
      <c r="BW1385" s="1">
        <v>0</v>
      </c>
      <c r="BX1385" s="1">
        <v>0</v>
      </c>
      <c r="BY1385" s="1">
        <v>0</v>
      </c>
      <c r="BZ1385" s="1">
        <v>0</v>
      </c>
      <c r="CA1385" s="1">
        <v>0</v>
      </c>
      <c r="CB1385" s="1">
        <v>0</v>
      </c>
      <c r="CC1385" s="1">
        <v>660708.5047</v>
      </c>
      <c r="CD1385" s="1">
        <v>1</v>
      </c>
      <c r="CE1385" s="1" t="s">
        <v>118</v>
      </c>
      <c r="CF1385" s="1" t="s">
        <v>1511</v>
      </c>
      <c r="CG1385" s="1" t="str">
        <f>"05"</f>
        <v>05</v>
      </c>
      <c r="CH1385" s="1" t="str">
        <f>"9"</f>
        <v>9</v>
      </c>
      <c r="CI1385" s="1" t="str">
        <f>"07"</f>
        <v>07</v>
      </c>
      <c r="CJ1385" s="1" t="s">
        <v>147</v>
      </c>
      <c r="CK1385" s="1" t="str">
        <f>"06"</f>
        <v>06</v>
      </c>
      <c r="CL1385" s="1" t="s">
        <v>121</v>
      </c>
      <c r="CW1385" s="1">
        <v>0</v>
      </c>
      <c r="CX1385" s="1">
        <v>0</v>
      </c>
      <c r="CY1385" s="1">
        <v>0</v>
      </c>
    </row>
    <row r="1386" spans="1:103">
      <c r="A1386" s="1">
        <v>410</v>
      </c>
      <c r="B1386" s="1" t="s">
        <v>297</v>
      </c>
      <c r="C1386" s="1">
        <v>40095</v>
      </c>
      <c r="D1386" s="1" t="s">
        <v>102</v>
      </c>
      <c r="E1386" s="1" t="s">
        <v>298</v>
      </c>
      <c r="F1386" s="1" t="s">
        <v>299</v>
      </c>
      <c r="G1386" s="1" t="s">
        <v>1527</v>
      </c>
      <c r="H1386" s="1" t="s">
        <v>301</v>
      </c>
      <c r="I1386" s="1">
        <v>901441</v>
      </c>
      <c r="K1386" s="1">
        <v>95</v>
      </c>
      <c r="L1386" s="1">
        <v>16</v>
      </c>
      <c r="M1386" s="1" t="s">
        <v>1889</v>
      </c>
      <c r="N1386" s="1" t="s">
        <v>1885</v>
      </c>
      <c r="O1386" s="1" t="s">
        <v>234</v>
      </c>
      <c r="P1386" s="1" t="s">
        <v>143</v>
      </c>
      <c r="Q1386" s="1" t="s">
        <v>109</v>
      </c>
      <c r="R1386" s="1">
        <v>1</v>
      </c>
      <c r="S1386" s="1" t="s">
        <v>110</v>
      </c>
      <c r="T1386" s="1" t="s">
        <v>111</v>
      </c>
      <c r="U1386" s="1" t="s">
        <v>112</v>
      </c>
      <c r="V1386" s="1">
        <v>411</v>
      </c>
      <c r="Y1386" s="1">
        <v>2743</v>
      </c>
      <c r="Z1386" s="1" t="s">
        <v>304</v>
      </c>
      <c r="AG1386" s="1">
        <v>1</v>
      </c>
      <c r="AH1386" s="4">
        <v>42713</v>
      </c>
      <c r="AI1386" s="1">
        <v>1</v>
      </c>
      <c r="AS1386" s="4">
        <v>42709</v>
      </c>
      <c r="AT1386" s="4">
        <v>42941</v>
      </c>
      <c r="AU1386" s="4">
        <v>42853</v>
      </c>
      <c r="AW1386" s="1">
        <v>2</v>
      </c>
      <c r="AY1386" s="1" t="s">
        <v>145</v>
      </c>
      <c r="BB1386" s="1">
        <v>0</v>
      </c>
      <c r="BC1386" s="1">
        <v>0</v>
      </c>
      <c r="BD1386" s="1">
        <v>2</v>
      </c>
      <c r="BE1386" s="1">
        <v>441.64</v>
      </c>
      <c r="BF1386" s="1" t="s">
        <v>117</v>
      </c>
      <c r="BG1386" s="1">
        <v>60527.6453</v>
      </c>
      <c r="BH1386" s="1">
        <v>883.28</v>
      </c>
      <c r="BI1386" s="1">
        <v>1298.6</v>
      </c>
      <c r="BJ1386" s="1">
        <v>0</v>
      </c>
      <c r="BL1386" s="1">
        <v>0</v>
      </c>
      <c r="BN1386" s="1">
        <v>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>
        <v>2</v>
      </c>
      <c r="BV1386" s="1">
        <v>0</v>
      </c>
      <c r="BW1386" s="1">
        <v>0</v>
      </c>
      <c r="BX1386" s="1">
        <v>0</v>
      </c>
      <c r="BY1386" s="1">
        <v>0</v>
      </c>
      <c r="BZ1386" s="1">
        <v>0</v>
      </c>
      <c r="CA1386" s="1">
        <v>0</v>
      </c>
      <c r="CB1386" s="1">
        <v>0</v>
      </c>
      <c r="CC1386" s="1">
        <v>60527.6453</v>
      </c>
      <c r="CD1386" s="1">
        <v>1</v>
      </c>
      <c r="CE1386" s="1" t="s">
        <v>118</v>
      </c>
      <c r="CF1386" s="1" t="s">
        <v>1511</v>
      </c>
      <c r="CG1386" s="1" t="str">
        <f>"05"</f>
        <v>05</v>
      </c>
      <c r="CH1386" s="1" t="str">
        <f>"9"</f>
        <v>9</v>
      </c>
      <c r="CI1386" s="1" t="str">
        <f>"07"</f>
        <v>07</v>
      </c>
      <c r="CJ1386" s="1" t="s">
        <v>147</v>
      </c>
      <c r="CK1386" s="1" t="str">
        <f>"06"</f>
        <v>06</v>
      </c>
      <c r="CL1386" s="1" t="s">
        <v>121</v>
      </c>
      <c r="CW1386" s="1">
        <v>0</v>
      </c>
      <c r="CX1386" s="1">
        <v>0</v>
      </c>
      <c r="CY1386" s="1">
        <v>0</v>
      </c>
    </row>
    <row r="1387" spans="1:103">
      <c r="A1387" s="1">
        <v>410</v>
      </c>
      <c r="B1387" s="1" t="s">
        <v>101</v>
      </c>
      <c r="C1387" s="1">
        <v>410672</v>
      </c>
      <c r="D1387" s="1" t="s">
        <v>102</v>
      </c>
      <c r="E1387" s="1">
        <v>221845</v>
      </c>
      <c r="F1387" s="1" t="s">
        <v>1890</v>
      </c>
      <c r="G1387" s="1" t="s">
        <v>1891</v>
      </c>
      <c r="I1387" s="1" t="s">
        <v>1891</v>
      </c>
      <c r="K1387" s="1">
        <v>5</v>
      </c>
      <c r="L1387" s="1">
        <v>1</v>
      </c>
      <c r="M1387" s="1" t="s">
        <v>1892</v>
      </c>
      <c r="N1387" s="1" t="s">
        <v>1885</v>
      </c>
      <c r="O1387" s="1" t="s">
        <v>234</v>
      </c>
      <c r="P1387" s="1" t="s">
        <v>143</v>
      </c>
      <c r="Q1387" s="1" t="s">
        <v>109</v>
      </c>
      <c r="R1387" s="1">
        <v>1</v>
      </c>
      <c r="S1387" s="1" t="s">
        <v>110</v>
      </c>
      <c r="T1387" s="1" t="s">
        <v>111</v>
      </c>
      <c r="U1387" s="1" t="s">
        <v>112</v>
      </c>
      <c r="V1387" s="1">
        <v>411</v>
      </c>
      <c r="Y1387" s="1">
        <v>410080</v>
      </c>
      <c r="Z1387" s="1" t="s">
        <v>113</v>
      </c>
      <c r="AG1387" s="1">
        <v>1</v>
      </c>
      <c r="AH1387" s="4">
        <v>42804</v>
      </c>
      <c r="AI1387" s="1">
        <v>55</v>
      </c>
      <c r="AM1387" s="1" t="s">
        <v>1893</v>
      </c>
      <c r="AP1387" s="1">
        <v>0</v>
      </c>
      <c r="AS1387" s="4">
        <v>42804</v>
      </c>
      <c r="AT1387" s="4">
        <v>42926</v>
      </c>
      <c r="AU1387" s="4">
        <v>42919</v>
      </c>
      <c r="AW1387" s="1">
        <v>4</v>
      </c>
      <c r="AY1387" s="1" t="s">
        <v>184</v>
      </c>
      <c r="BB1387" s="1">
        <v>0</v>
      </c>
      <c r="BC1387" s="1">
        <v>0</v>
      </c>
      <c r="BD1387" s="1">
        <v>4</v>
      </c>
      <c r="BE1387" s="1">
        <v>392.64</v>
      </c>
      <c r="BF1387" s="1" t="s">
        <v>117</v>
      </c>
      <c r="BG1387" s="1">
        <v>106503.6</v>
      </c>
      <c r="BH1387" s="1">
        <v>1570.56</v>
      </c>
      <c r="BI1387" s="1">
        <v>2284.99</v>
      </c>
      <c r="BJ1387" s="1">
        <v>0</v>
      </c>
      <c r="BL1387" s="1">
        <v>0</v>
      </c>
      <c r="BN1387" s="1">
        <v>0</v>
      </c>
      <c r="BO1387" s="1">
        <v>0</v>
      </c>
      <c r="BP1387" s="1">
        <v>0</v>
      </c>
      <c r="BQ1387" s="1">
        <v>0</v>
      </c>
      <c r="BR1387" s="1">
        <v>0</v>
      </c>
      <c r="BS1387" s="1">
        <v>0</v>
      </c>
      <c r="BT1387" s="1">
        <v>0</v>
      </c>
      <c r="BU1387" s="1">
        <v>4</v>
      </c>
      <c r="BV1387" s="1">
        <v>0</v>
      </c>
      <c r="BW1387" s="1">
        <v>0</v>
      </c>
      <c r="BX1387" s="1">
        <v>0</v>
      </c>
      <c r="BY1387" s="1">
        <v>0</v>
      </c>
      <c r="BZ1387" s="1">
        <v>0</v>
      </c>
      <c r="CA1387" s="1">
        <v>0</v>
      </c>
      <c r="CB1387" s="1">
        <v>0</v>
      </c>
      <c r="CC1387" s="1">
        <v>106503.6</v>
      </c>
      <c r="CD1387" s="1">
        <v>1</v>
      </c>
      <c r="CE1387" s="1" t="s">
        <v>118</v>
      </c>
      <c r="CF1387" s="1" t="s">
        <v>1511</v>
      </c>
      <c r="CG1387" s="1" t="str">
        <f>"05"</f>
        <v>05</v>
      </c>
      <c r="CH1387" s="1" t="str">
        <f>"9"</f>
        <v>9</v>
      </c>
      <c r="CI1387" s="1" t="str">
        <f>"07"</f>
        <v>07</v>
      </c>
      <c r="CJ1387" s="1" t="s">
        <v>147</v>
      </c>
      <c r="CK1387" s="1" t="str">
        <f>"06"</f>
        <v>06</v>
      </c>
      <c r="CL1387" s="1" t="s">
        <v>121</v>
      </c>
      <c r="CW1387" s="1">
        <v>0</v>
      </c>
      <c r="CX1387" s="1">
        <v>0</v>
      </c>
      <c r="CY1387" s="1">
        <v>0</v>
      </c>
    </row>
    <row r="1388" spans="1:103">
      <c r="A1388" s="1">
        <v>410</v>
      </c>
      <c r="B1388" s="1" t="s">
        <v>138</v>
      </c>
      <c r="C1388" s="1">
        <v>410063</v>
      </c>
      <c r="D1388" s="1" t="s">
        <v>102</v>
      </c>
      <c r="E1388" s="1">
        <v>8744</v>
      </c>
      <c r="F1388" s="1" t="s">
        <v>1731</v>
      </c>
      <c r="G1388" s="1">
        <v>3500005685</v>
      </c>
      <c r="I1388" s="1">
        <v>3500005685</v>
      </c>
      <c r="K1388" s="1" t="s">
        <v>1040</v>
      </c>
      <c r="L1388" s="1">
        <v>11</v>
      </c>
      <c r="M1388" s="1" t="s">
        <v>1894</v>
      </c>
      <c r="N1388" s="1" t="s">
        <v>1895</v>
      </c>
      <c r="O1388" s="1" t="s">
        <v>234</v>
      </c>
      <c r="P1388" s="1" t="s">
        <v>292</v>
      </c>
      <c r="Q1388" s="1" t="s">
        <v>109</v>
      </c>
      <c r="R1388" s="1">
        <v>1</v>
      </c>
      <c r="S1388" s="1" t="s">
        <v>110</v>
      </c>
      <c r="T1388" s="1" t="s">
        <v>111</v>
      </c>
      <c r="U1388" s="1" t="s">
        <v>112</v>
      </c>
      <c r="V1388" s="1">
        <v>411</v>
      </c>
      <c r="W1388" s="1" t="s">
        <v>1734</v>
      </c>
      <c r="X1388" s="1" t="s">
        <v>1735</v>
      </c>
      <c r="Y1388" s="1">
        <v>410054</v>
      </c>
      <c r="Z1388" s="1" t="s">
        <v>227</v>
      </c>
      <c r="AG1388" s="1">
        <v>7</v>
      </c>
      <c r="AH1388" s="4">
        <v>42704</v>
      </c>
      <c r="AI1388" s="1">
        <v>57</v>
      </c>
      <c r="AL1388" s="1" t="s">
        <v>101</v>
      </c>
      <c r="AM1388" s="1" t="s">
        <v>1896</v>
      </c>
      <c r="AS1388" s="4">
        <v>41830</v>
      </c>
      <c r="AT1388" s="4">
        <v>42885</v>
      </c>
      <c r="AU1388" s="4">
        <v>42247</v>
      </c>
      <c r="AW1388" s="1">
        <v>104</v>
      </c>
      <c r="AY1388" s="1" t="s">
        <v>184</v>
      </c>
      <c r="BB1388" s="1">
        <v>100</v>
      </c>
      <c r="BC1388" s="1">
        <v>0</v>
      </c>
      <c r="BD1388" s="1">
        <v>4</v>
      </c>
      <c r="BE1388" s="1">
        <v>25000</v>
      </c>
      <c r="BF1388" s="1" t="s">
        <v>146</v>
      </c>
      <c r="BG1388" s="1">
        <v>100000</v>
      </c>
      <c r="BH1388" s="1">
        <v>1557.22</v>
      </c>
      <c r="BI1388" s="1">
        <v>2145.46</v>
      </c>
      <c r="BJ1388" s="1">
        <v>0</v>
      </c>
      <c r="BL1388" s="1">
        <v>0</v>
      </c>
      <c r="BN1388" s="1">
        <v>0</v>
      </c>
      <c r="BO1388" s="1">
        <v>0</v>
      </c>
      <c r="BP1388" s="1">
        <v>0</v>
      </c>
      <c r="BQ1388" s="1">
        <v>0</v>
      </c>
      <c r="BR1388" s="1">
        <v>0</v>
      </c>
      <c r="BS1388" s="1">
        <v>0</v>
      </c>
      <c r="BT1388" s="1">
        <v>0</v>
      </c>
      <c r="BU1388" s="1">
        <v>4</v>
      </c>
      <c r="BV1388" s="1">
        <v>0</v>
      </c>
      <c r="BW1388" s="1">
        <v>0</v>
      </c>
      <c r="BX1388" s="1">
        <v>0</v>
      </c>
      <c r="BY1388" s="1">
        <v>0</v>
      </c>
      <c r="BZ1388" s="1">
        <v>0</v>
      </c>
      <c r="CA1388" s="1">
        <v>0</v>
      </c>
      <c r="CB1388" s="1">
        <v>0</v>
      </c>
      <c r="CC1388" s="1">
        <v>100000</v>
      </c>
      <c r="CD1388" s="1">
        <v>1</v>
      </c>
      <c r="CE1388" s="1" t="s">
        <v>118</v>
      </c>
      <c r="CF1388" s="1" t="s">
        <v>1511</v>
      </c>
      <c r="CG1388" s="1" t="str">
        <f>"05"</f>
        <v>05</v>
      </c>
      <c r="CH1388" s="1" t="str">
        <f>"9"</f>
        <v>9</v>
      </c>
      <c r="CI1388" s="1" t="str">
        <f>"07"</f>
        <v>07</v>
      </c>
      <c r="CJ1388" s="1" t="s">
        <v>147</v>
      </c>
      <c r="CK1388" s="1" t="str">
        <f t="shared" ref="CK1388:CK1392" si="281">"34"</f>
        <v>34</v>
      </c>
      <c r="CL1388" s="1" t="s">
        <v>148</v>
      </c>
      <c r="CW1388" s="1">
        <v>0</v>
      </c>
      <c r="CX1388" s="1">
        <v>0</v>
      </c>
      <c r="CY1388" s="1">
        <v>0</v>
      </c>
    </row>
    <row r="1389" spans="1:103">
      <c r="A1389" s="1">
        <v>410</v>
      </c>
      <c r="B1389" s="1" t="s">
        <v>138</v>
      </c>
      <c r="C1389" s="1">
        <v>410063</v>
      </c>
      <c r="D1389" s="1" t="s">
        <v>102</v>
      </c>
      <c r="E1389" s="1">
        <v>8744</v>
      </c>
      <c r="F1389" s="1" t="s">
        <v>1731</v>
      </c>
      <c r="G1389" s="1">
        <v>3500005685</v>
      </c>
      <c r="I1389" s="1">
        <v>3500005685</v>
      </c>
      <c r="K1389" s="1" t="s">
        <v>1040</v>
      </c>
      <c r="L1389" s="1">
        <v>14</v>
      </c>
      <c r="M1389" s="1" t="s">
        <v>1894</v>
      </c>
      <c r="N1389" s="1" t="s">
        <v>1895</v>
      </c>
      <c r="O1389" s="1" t="s">
        <v>234</v>
      </c>
      <c r="P1389" s="1" t="s">
        <v>292</v>
      </c>
      <c r="Q1389" s="1" t="s">
        <v>109</v>
      </c>
      <c r="R1389" s="1">
        <v>1</v>
      </c>
      <c r="S1389" s="1" t="s">
        <v>110</v>
      </c>
      <c r="T1389" s="1" t="s">
        <v>111</v>
      </c>
      <c r="U1389" s="1" t="s">
        <v>112</v>
      </c>
      <c r="V1389" s="1">
        <v>411</v>
      </c>
      <c r="W1389" s="1" t="s">
        <v>1734</v>
      </c>
      <c r="Y1389" s="1">
        <v>410054</v>
      </c>
      <c r="Z1389" s="1" t="s">
        <v>227</v>
      </c>
      <c r="AG1389" s="1">
        <v>7</v>
      </c>
      <c r="AH1389" s="4">
        <v>42704</v>
      </c>
      <c r="AI1389" s="1">
        <v>57</v>
      </c>
      <c r="AM1389" s="1" t="s">
        <v>1896</v>
      </c>
      <c r="AS1389" s="4">
        <v>42028</v>
      </c>
      <c r="AT1389" s="4">
        <v>42885</v>
      </c>
      <c r="AU1389" s="4">
        <v>42247</v>
      </c>
      <c r="AW1389" s="1">
        <v>2</v>
      </c>
      <c r="AY1389" s="1" t="s">
        <v>184</v>
      </c>
      <c r="BB1389" s="1">
        <v>0</v>
      </c>
      <c r="BC1389" s="1">
        <v>0</v>
      </c>
      <c r="BD1389" s="1">
        <v>2</v>
      </c>
      <c r="BE1389" s="1">
        <v>25000</v>
      </c>
      <c r="BF1389" s="1" t="s">
        <v>146</v>
      </c>
      <c r="BG1389" s="1">
        <v>50000</v>
      </c>
      <c r="BH1389" s="1">
        <v>778.61</v>
      </c>
      <c r="BI1389" s="1">
        <v>1072.73</v>
      </c>
      <c r="BJ1389" s="1">
        <v>0</v>
      </c>
      <c r="BL1389" s="1">
        <v>0</v>
      </c>
      <c r="BN1389" s="1">
        <v>0</v>
      </c>
      <c r="BO1389" s="1">
        <v>0</v>
      </c>
      <c r="BP1389" s="1">
        <v>0</v>
      </c>
      <c r="BQ1389" s="1">
        <v>0</v>
      </c>
      <c r="BR1389" s="1">
        <v>0</v>
      </c>
      <c r="BS1389" s="1">
        <v>0</v>
      </c>
      <c r="BT1389" s="1">
        <v>0</v>
      </c>
      <c r="BU1389" s="1">
        <v>2</v>
      </c>
      <c r="BV1389" s="1">
        <v>0</v>
      </c>
      <c r="BW1389" s="1">
        <v>0</v>
      </c>
      <c r="BX1389" s="1">
        <v>0</v>
      </c>
      <c r="BY1389" s="1">
        <v>0</v>
      </c>
      <c r="BZ1389" s="1">
        <v>0</v>
      </c>
      <c r="CA1389" s="1">
        <v>0</v>
      </c>
      <c r="CB1389" s="1">
        <v>0</v>
      </c>
      <c r="CC1389" s="1">
        <v>50000</v>
      </c>
      <c r="CD1389" s="1">
        <v>1</v>
      </c>
      <c r="CE1389" s="1" t="s">
        <v>118</v>
      </c>
      <c r="CF1389" s="1" t="s">
        <v>1511</v>
      </c>
      <c r="CG1389" s="1" t="str">
        <f>"05"</f>
        <v>05</v>
      </c>
      <c r="CH1389" s="1" t="str">
        <f>"9"</f>
        <v>9</v>
      </c>
      <c r="CI1389" s="1" t="str">
        <f>"07"</f>
        <v>07</v>
      </c>
      <c r="CJ1389" s="1" t="s">
        <v>147</v>
      </c>
      <c r="CK1389" s="1" t="str">
        <f>"34"</f>
        <v>34</v>
      </c>
      <c r="CL1389" s="1" t="s">
        <v>148</v>
      </c>
      <c r="CW1389" s="1">
        <v>0</v>
      </c>
      <c r="CX1389" s="1">
        <v>0</v>
      </c>
      <c r="CY1389" s="1">
        <v>0</v>
      </c>
    </row>
    <row r="1390" spans="1:103">
      <c r="A1390" s="1">
        <v>410</v>
      </c>
      <c r="B1390" s="1" t="s">
        <v>138</v>
      </c>
      <c r="C1390" s="1">
        <v>410063</v>
      </c>
      <c r="D1390" s="1" t="s">
        <v>102</v>
      </c>
      <c r="E1390" s="1">
        <v>8744</v>
      </c>
      <c r="F1390" s="1" t="s">
        <v>1731</v>
      </c>
      <c r="G1390" s="1">
        <v>3500005685</v>
      </c>
      <c r="I1390" s="1">
        <v>3500005685</v>
      </c>
      <c r="K1390" s="1" t="s">
        <v>1040</v>
      </c>
      <c r="L1390" s="1">
        <v>15</v>
      </c>
      <c r="M1390" s="1" t="s">
        <v>1894</v>
      </c>
      <c r="N1390" s="1" t="s">
        <v>1895</v>
      </c>
      <c r="O1390" s="1" t="s">
        <v>234</v>
      </c>
      <c r="P1390" s="1" t="s">
        <v>292</v>
      </c>
      <c r="Q1390" s="1" t="s">
        <v>109</v>
      </c>
      <c r="R1390" s="1">
        <v>1</v>
      </c>
      <c r="S1390" s="1" t="s">
        <v>110</v>
      </c>
      <c r="T1390" s="1" t="s">
        <v>111</v>
      </c>
      <c r="U1390" s="1" t="s">
        <v>112</v>
      </c>
      <c r="V1390" s="1">
        <v>411</v>
      </c>
      <c r="W1390" s="1" t="s">
        <v>1734</v>
      </c>
      <c r="Y1390" s="1">
        <v>410054</v>
      </c>
      <c r="Z1390" s="1" t="s">
        <v>227</v>
      </c>
      <c r="AC1390" s="1" t="s">
        <v>349</v>
      </c>
      <c r="AD1390" s="4">
        <v>42734</v>
      </c>
      <c r="AG1390" s="1">
        <v>7</v>
      </c>
      <c r="AH1390" s="4">
        <v>42704</v>
      </c>
      <c r="AI1390" s="1">
        <v>57</v>
      </c>
      <c r="AM1390" s="1" t="s">
        <v>1896</v>
      </c>
      <c r="AS1390" s="4">
        <v>42451</v>
      </c>
      <c r="AT1390" s="4">
        <v>42885</v>
      </c>
      <c r="AU1390" s="4">
        <v>42640</v>
      </c>
      <c r="AW1390" s="1">
        <v>14</v>
      </c>
      <c r="AX1390" s="1">
        <v>408184</v>
      </c>
      <c r="AY1390" s="1" t="s">
        <v>184</v>
      </c>
      <c r="AZ1390" s="1">
        <v>999</v>
      </c>
      <c r="BB1390" s="1">
        <v>0</v>
      </c>
      <c r="BC1390" s="1">
        <v>14</v>
      </c>
      <c r="BD1390" s="1">
        <v>14</v>
      </c>
      <c r="BE1390" s="1">
        <v>25000</v>
      </c>
      <c r="BF1390" s="1" t="s">
        <v>146</v>
      </c>
      <c r="BG1390" s="1">
        <v>350000</v>
      </c>
      <c r="BH1390" s="1">
        <v>5450.27</v>
      </c>
      <c r="BI1390" s="1">
        <v>7509.12</v>
      </c>
      <c r="BJ1390" s="1">
        <v>14</v>
      </c>
      <c r="BK1390" s="4">
        <v>42734</v>
      </c>
      <c r="BL1390" s="1">
        <v>0</v>
      </c>
      <c r="BN1390" s="1">
        <v>0</v>
      </c>
      <c r="BO1390" s="1">
        <v>0</v>
      </c>
      <c r="BP1390" s="1">
        <v>0</v>
      </c>
      <c r="BQ1390" s="1">
        <v>0</v>
      </c>
      <c r="BR1390" s="1">
        <v>0</v>
      </c>
      <c r="BS1390" s="1">
        <v>0</v>
      </c>
      <c r="BT1390" s="1">
        <v>0</v>
      </c>
      <c r="BU1390" s="1">
        <v>14</v>
      </c>
      <c r="BV1390" s="1">
        <v>0</v>
      </c>
      <c r="BW1390" s="1">
        <v>0</v>
      </c>
      <c r="BX1390" s="1">
        <v>0</v>
      </c>
      <c r="BY1390" s="1">
        <v>0</v>
      </c>
      <c r="BZ1390" s="1">
        <v>0</v>
      </c>
      <c r="CA1390" s="1">
        <v>0</v>
      </c>
      <c r="CB1390" s="1">
        <v>0</v>
      </c>
      <c r="CC1390" s="1">
        <v>350000</v>
      </c>
      <c r="CD1390" s="1">
        <v>1</v>
      </c>
      <c r="CE1390" s="1" t="s">
        <v>118</v>
      </c>
      <c r="CF1390" s="1" t="s">
        <v>1511</v>
      </c>
      <c r="CG1390" s="1" t="str">
        <f>"05"</f>
        <v>05</v>
      </c>
      <c r="CH1390" s="1" t="str">
        <f>"9"</f>
        <v>9</v>
      </c>
      <c r="CI1390" s="1" t="str">
        <f>"07"</f>
        <v>07</v>
      </c>
      <c r="CJ1390" s="1" t="s">
        <v>147</v>
      </c>
      <c r="CK1390" s="1" t="str">
        <f>"34"</f>
        <v>34</v>
      </c>
      <c r="CL1390" s="1" t="s">
        <v>148</v>
      </c>
      <c r="CW1390" s="1">
        <v>0</v>
      </c>
      <c r="CX1390" s="1">
        <v>0</v>
      </c>
      <c r="CY1390" s="1">
        <v>0</v>
      </c>
    </row>
    <row r="1391" spans="1:103">
      <c r="A1391" s="1">
        <v>410</v>
      </c>
      <c r="B1391" s="1" t="s">
        <v>297</v>
      </c>
      <c r="C1391" s="1">
        <v>40088</v>
      </c>
      <c r="D1391" s="1" t="s">
        <v>102</v>
      </c>
      <c r="E1391" s="1" t="s">
        <v>298</v>
      </c>
      <c r="F1391" s="1" t="s">
        <v>299</v>
      </c>
      <c r="G1391" s="1" t="s">
        <v>300</v>
      </c>
      <c r="H1391" s="1" t="s">
        <v>301</v>
      </c>
      <c r="I1391" s="1">
        <v>901433</v>
      </c>
      <c r="K1391" s="1">
        <v>100</v>
      </c>
      <c r="L1391" s="1">
        <v>27</v>
      </c>
      <c r="M1391" s="1" t="s">
        <v>1897</v>
      </c>
      <c r="N1391" s="1" t="s">
        <v>1895</v>
      </c>
      <c r="O1391" s="1" t="s">
        <v>234</v>
      </c>
      <c r="P1391" s="1" t="s">
        <v>292</v>
      </c>
      <c r="Q1391" s="1" t="s">
        <v>109</v>
      </c>
      <c r="R1391" s="1">
        <v>1</v>
      </c>
      <c r="S1391" s="1" t="s">
        <v>110</v>
      </c>
      <c r="T1391" s="1" t="s">
        <v>111</v>
      </c>
      <c r="U1391" s="1" t="s">
        <v>112</v>
      </c>
      <c r="V1391" s="1">
        <v>411</v>
      </c>
      <c r="Y1391" s="1">
        <v>2743</v>
      </c>
      <c r="Z1391" s="1" t="s">
        <v>304</v>
      </c>
      <c r="AG1391" s="1">
        <v>1</v>
      </c>
      <c r="AH1391" s="4">
        <v>42713</v>
      </c>
      <c r="AI1391" s="1">
        <v>1</v>
      </c>
      <c r="AS1391" s="4">
        <v>42676</v>
      </c>
      <c r="AT1391" s="4">
        <v>42941</v>
      </c>
      <c r="AU1391" s="4">
        <v>42853</v>
      </c>
      <c r="AW1391" s="1">
        <v>20</v>
      </c>
      <c r="AY1391" s="1" t="s">
        <v>184</v>
      </c>
      <c r="BB1391" s="1">
        <v>0</v>
      </c>
      <c r="BC1391" s="1">
        <v>0</v>
      </c>
      <c r="BD1391" s="1">
        <v>20</v>
      </c>
      <c r="BE1391" s="1">
        <v>831.13</v>
      </c>
      <c r="BF1391" s="1" t="s">
        <v>117</v>
      </c>
      <c r="BG1391" s="1">
        <v>1111330.5192</v>
      </c>
      <c r="BH1391" s="1">
        <v>16622.6</v>
      </c>
      <c r="BI1391" s="1">
        <v>23843.18</v>
      </c>
      <c r="BJ1391" s="1">
        <v>0</v>
      </c>
      <c r="BL1391" s="1">
        <v>0</v>
      </c>
      <c r="BN1391" s="1">
        <v>0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>
        <v>20</v>
      </c>
      <c r="BV1391" s="1">
        <v>0</v>
      </c>
      <c r="BW1391" s="1">
        <v>0</v>
      </c>
      <c r="BX1391" s="1">
        <v>0</v>
      </c>
      <c r="BY1391" s="1">
        <v>0</v>
      </c>
      <c r="BZ1391" s="1">
        <v>0</v>
      </c>
      <c r="CA1391" s="1">
        <v>0</v>
      </c>
      <c r="CB1391" s="1">
        <v>0</v>
      </c>
      <c r="CC1391" s="1">
        <v>1111330.5192</v>
      </c>
      <c r="CD1391" s="1">
        <v>1</v>
      </c>
      <c r="CE1391" s="1" t="s">
        <v>118</v>
      </c>
      <c r="CF1391" s="1" t="s">
        <v>1511</v>
      </c>
      <c r="CG1391" s="1" t="str">
        <f>"05"</f>
        <v>05</v>
      </c>
      <c r="CH1391" s="1" t="str">
        <f>"9"</f>
        <v>9</v>
      </c>
      <c r="CI1391" s="1" t="str">
        <f>"07"</f>
        <v>07</v>
      </c>
      <c r="CJ1391" s="1" t="s">
        <v>147</v>
      </c>
      <c r="CK1391" s="1" t="str">
        <f>"34"</f>
        <v>34</v>
      </c>
      <c r="CL1391" s="1" t="s">
        <v>148</v>
      </c>
      <c r="CW1391" s="1">
        <v>0</v>
      </c>
      <c r="CX1391" s="1">
        <v>0</v>
      </c>
      <c r="CY1391" s="1">
        <v>0</v>
      </c>
    </row>
    <row r="1392" spans="1:103">
      <c r="A1392" s="1">
        <v>410</v>
      </c>
      <c r="B1392" s="1" t="s">
        <v>101</v>
      </c>
      <c r="C1392" s="1">
        <v>410763</v>
      </c>
      <c r="D1392" s="1" t="s">
        <v>102</v>
      </c>
      <c r="E1392" s="1">
        <v>8377</v>
      </c>
      <c r="F1392" s="1" t="s">
        <v>372</v>
      </c>
      <c r="G1392" s="1" t="s">
        <v>695</v>
      </c>
      <c r="I1392" s="1" t="s">
        <v>695</v>
      </c>
      <c r="K1392" s="1">
        <v>8</v>
      </c>
      <c r="L1392" s="1">
        <v>8</v>
      </c>
      <c r="M1392" s="1" t="s">
        <v>1898</v>
      </c>
      <c r="N1392" s="1" t="s">
        <v>1895</v>
      </c>
      <c r="O1392" s="1" t="s">
        <v>234</v>
      </c>
      <c r="P1392" s="1" t="s">
        <v>292</v>
      </c>
      <c r="Q1392" s="1" t="s">
        <v>109</v>
      </c>
      <c r="R1392" s="1">
        <v>1</v>
      </c>
      <c r="S1392" s="1" t="s">
        <v>110</v>
      </c>
      <c r="T1392" s="1" t="s">
        <v>111</v>
      </c>
      <c r="U1392" s="1" t="s">
        <v>112</v>
      </c>
      <c r="V1392" s="1">
        <v>411</v>
      </c>
      <c r="Y1392" s="1">
        <v>410080</v>
      </c>
      <c r="Z1392" s="1" t="s">
        <v>113</v>
      </c>
      <c r="AG1392" s="1">
        <v>1</v>
      </c>
      <c r="AH1392" s="4">
        <v>42860</v>
      </c>
      <c r="AI1392" s="1">
        <v>57</v>
      </c>
      <c r="AM1392" s="1" t="s">
        <v>698</v>
      </c>
      <c r="AS1392" s="4">
        <v>42860</v>
      </c>
      <c r="AT1392" s="4">
        <v>42951</v>
      </c>
      <c r="AU1392" s="4">
        <v>42944</v>
      </c>
      <c r="AW1392" s="1">
        <v>1</v>
      </c>
      <c r="AY1392" s="1" t="s">
        <v>184</v>
      </c>
      <c r="BB1392" s="1">
        <v>0</v>
      </c>
      <c r="BC1392" s="1">
        <v>0</v>
      </c>
      <c r="BD1392" s="1">
        <v>1</v>
      </c>
      <c r="BE1392" s="1">
        <v>500.01</v>
      </c>
      <c r="BF1392" s="1" t="s">
        <v>117</v>
      </c>
      <c r="BG1392" s="1">
        <v>32419.9484</v>
      </c>
      <c r="BH1392" s="1">
        <v>500.01</v>
      </c>
      <c r="BI1392" s="1">
        <v>695.56</v>
      </c>
      <c r="BJ1392" s="1">
        <v>0</v>
      </c>
      <c r="BL1392" s="1">
        <v>0</v>
      </c>
      <c r="BN1392" s="1">
        <v>0</v>
      </c>
      <c r="BO1392" s="1">
        <v>0</v>
      </c>
      <c r="BP1392" s="1">
        <v>0</v>
      </c>
      <c r="BQ1392" s="1">
        <v>0</v>
      </c>
      <c r="BR1392" s="1">
        <v>0</v>
      </c>
      <c r="BS1392" s="1">
        <v>0</v>
      </c>
      <c r="BT1392" s="1">
        <v>0</v>
      </c>
      <c r="BU1392" s="1">
        <v>1</v>
      </c>
      <c r="BV1392" s="1">
        <v>0</v>
      </c>
      <c r="BW1392" s="1">
        <v>0</v>
      </c>
      <c r="BX1392" s="1">
        <v>0</v>
      </c>
      <c r="BY1392" s="1">
        <v>0</v>
      </c>
      <c r="BZ1392" s="1">
        <v>0</v>
      </c>
      <c r="CA1392" s="1">
        <v>0</v>
      </c>
      <c r="CB1392" s="1">
        <v>0</v>
      </c>
      <c r="CC1392" s="1">
        <v>32419.9484</v>
      </c>
      <c r="CD1392" s="1">
        <v>1</v>
      </c>
      <c r="CE1392" s="1" t="s">
        <v>118</v>
      </c>
      <c r="CF1392" s="1" t="s">
        <v>1511</v>
      </c>
      <c r="CG1392" s="1" t="str">
        <f>"05"</f>
        <v>05</v>
      </c>
      <c r="CH1392" s="1" t="str">
        <f>"9"</f>
        <v>9</v>
      </c>
      <c r="CI1392" s="1" t="str">
        <f>"07"</f>
        <v>07</v>
      </c>
      <c r="CJ1392" s="1" t="s">
        <v>147</v>
      </c>
      <c r="CK1392" s="1" t="str">
        <f>"34"</f>
        <v>34</v>
      </c>
      <c r="CL1392" s="1" t="s">
        <v>148</v>
      </c>
      <c r="CW1392" s="1">
        <v>0</v>
      </c>
      <c r="CX1392" s="1">
        <v>0</v>
      </c>
      <c r="CY1392" s="1">
        <v>0</v>
      </c>
    </row>
    <row r="1393" spans="1:103">
      <c r="A1393" s="1">
        <v>410</v>
      </c>
      <c r="B1393" s="1" t="s">
        <v>297</v>
      </c>
      <c r="C1393" s="1">
        <v>40088</v>
      </c>
      <c r="D1393" s="1" t="s">
        <v>102</v>
      </c>
      <c r="E1393" s="1" t="s">
        <v>298</v>
      </c>
      <c r="F1393" s="1" t="s">
        <v>299</v>
      </c>
      <c r="G1393" s="1" t="s">
        <v>300</v>
      </c>
      <c r="H1393" s="1" t="s">
        <v>301</v>
      </c>
      <c r="I1393" s="1">
        <v>901433</v>
      </c>
      <c r="K1393" s="1">
        <v>105</v>
      </c>
      <c r="L1393" s="1">
        <v>28</v>
      </c>
      <c r="M1393" s="1" t="s">
        <v>1899</v>
      </c>
      <c r="N1393" s="1" t="s">
        <v>238</v>
      </c>
      <c r="O1393" s="1" t="s">
        <v>234</v>
      </c>
      <c r="P1393" s="1" t="s">
        <v>143</v>
      </c>
      <c r="Q1393" s="1" t="s">
        <v>109</v>
      </c>
      <c r="R1393" s="1">
        <v>1</v>
      </c>
      <c r="S1393" s="1" t="s">
        <v>110</v>
      </c>
      <c r="T1393" s="1" t="s">
        <v>111</v>
      </c>
      <c r="U1393" s="1" t="s">
        <v>112</v>
      </c>
      <c r="V1393" s="1">
        <v>411</v>
      </c>
      <c r="Y1393" s="1">
        <v>2743</v>
      </c>
      <c r="Z1393" s="1" t="s">
        <v>304</v>
      </c>
      <c r="AC1393" s="1" t="s">
        <v>114</v>
      </c>
      <c r="AD1393" s="4">
        <v>42864</v>
      </c>
      <c r="AG1393" s="1">
        <v>1</v>
      </c>
      <c r="AH1393" s="4">
        <v>42713</v>
      </c>
      <c r="AI1393" s="1">
        <v>1</v>
      </c>
      <c r="AS1393" s="4">
        <v>42676</v>
      </c>
      <c r="AT1393" s="4">
        <v>42941</v>
      </c>
      <c r="AU1393" s="4">
        <v>42853</v>
      </c>
      <c r="AW1393" s="1">
        <v>1</v>
      </c>
      <c r="AX1393" s="1">
        <v>409188</v>
      </c>
      <c r="AY1393" s="1" t="s">
        <v>184</v>
      </c>
      <c r="AZ1393" s="1">
        <v>999</v>
      </c>
      <c r="BA1393" s="1">
        <v>811</v>
      </c>
      <c r="BB1393" s="1">
        <v>0</v>
      </c>
      <c r="BC1393" s="1">
        <v>0</v>
      </c>
      <c r="BD1393" s="1">
        <v>1</v>
      </c>
      <c r="BE1393" s="1">
        <v>572.56</v>
      </c>
      <c r="BF1393" s="1" t="s">
        <v>117</v>
      </c>
      <c r="BG1393" s="1">
        <v>38279.4149</v>
      </c>
      <c r="BH1393" s="1">
        <v>572.56</v>
      </c>
      <c r="BI1393" s="1">
        <v>821.27</v>
      </c>
      <c r="BJ1393" s="1">
        <v>0</v>
      </c>
      <c r="BL1393" s="1">
        <v>0</v>
      </c>
      <c r="BN1393" s="1">
        <v>0</v>
      </c>
      <c r="BO1393" s="1">
        <v>0</v>
      </c>
      <c r="BP1393" s="1">
        <v>0</v>
      </c>
      <c r="BQ1393" s="1">
        <v>0</v>
      </c>
      <c r="BR1393" s="1">
        <v>0</v>
      </c>
      <c r="BS1393" s="1">
        <v>0</v>
      </c>
      <c r="BT1393" s="1">
        <v>0</v>
      </c>
      <c r="BU1393" s="1">
        <v>1</v>
      </c>
      <c r="BV1393" s="1">
        <v>0</v>
      </c>
      <c r="BW1393" s="1">
        <v>0</v>
      </c>
      <c r="BX1393" s="1">
        <v>0</v>
      </c>
      <c r="BY1393" s="1">
        <v>0</v>
      </c>
      <c r="BZ1393" s="1">
        <v>0</v>
      </c>
      <c r="CA1393" s="1">
        <v>0</v>
      </c>
      <c r="CB1393" s="1">
        <v>0</v>
      </c>
      <c r="CC1393" s="1">
        <v>38279.4149</v>
      </c>
      <c r="CD1393" s="1">
        <v>1</v>
      </c>
      <c r="CE1393" s="1" t="s">
        <v>118</v>
      </c>
      <c r="CF1393" s="1" t="s">
        <v>1511</v>
      </c>
      <c r="CG1393" s="1" t="str">
        <f>"05"</f>
        <v>05</v>
      </c>
      <c r="CH1393" s="1" t="str">
        <f>"9"</f>
        <v>9</v>
      </c>
      <c r="CI1393" s="1" t="str">
        <f>"09"</f>
        <v>09</v>
      </c>
      <c r="CJ1393" s="1" t="s">
        <v>147</v>
      </c>
      <c r="CK1393" s="1" t="str">
        <f t="shared" ref="CK1393:CK1404" si="282">"02"</f>
        <v>02</v>
      </c>
      <c r="CL1393" s="1" t="s">
        <v>121</v>
      </c>
      <c r="CW1393" s="1">
        <v>0</v>
      </c>
      <c r="CX1393" s="1">
        <v>0</v>
      </c>
      <c r="CY1393" s="1">
        <v>0</v>
      </c>
    </row>
    <row r="1394" spans="1:103">
      <c r="A1394" s="1">
        <v>410</v>
      </c>
      <c r="B1394" s="1" t="s">
        <v>138</v>
      </c>
      <c r="C1394" s="1">
        <v>410671</v>
      </c>
      <c r="D1394" s="1" t="s">
        <v>102</v>
      </c>
      <c r="E1394" s="1">
        <v>9113</v>
      </c>
      <c r="F1394" s="1" t="s">
        <v>352</v>
      </c>
      <c r="G1394" s="1" t="s">
        <v>353</v>
      </c>
      <c r="I1394" s="1" t="s">
        <v>353</v>
      </c>
      <c r="K1394" s="1">
        <v>41</v>
      </c>
      <c r="L1394" s="1">
        <v>41</v>
      </c>
      <c r="M1394" s="1" t="s">
        <v>1900</v>
      </c>
      <c r="N1394" s="1" t="s">
        <v>1901</v>
      </c>
      <c r="O1394" s="1" t="s">
        <v>127</v>
      </c>
      <c r="P1394" s="1" t="s">
        <v>470</v>
      </c>
      <c r="Q1394" s="1" t="s">
        <v>109</v>
      </c>
      <c r="R1394" s="1">
        <v>1</v>
      </c>
      <c r="S1394" s="1" t="s">
        <v>110</v>
      </c>
      <c r="T1394" s="1" t="s">
        <v>111</v>
      </c>
      <c r="U1394" s="1" t="s">
        <v>112</v>
      </c>
      <c r="V1394" s="1">
        <v>411</v>
      </c>
      <c r="Y1394" s="1">
        <v>410080</v>
      </c>
      <c r="Z1394" s="1" t="s">
        <v>113</v>
      </c>
      <c r="AC1394" s="1" t="s">
        <v>114</v>
      </c>
      <c r="AD1394" s="4">
        <v>42864</v>
      </c>
      <c r="AG1394" s="1">
        <v>4</v>
      </c>
      <c r="AH1394" s="4">
        <v>42859</v>
      </c>
      <c r="AI1394" s="1">
        <v>57</v>
      </c>
      <c r="AM1394" s="1" t="s">
        <v>357</v>
      </c>
      <c r="AS1394" s="4">
        <v>42805</v>
      </c>
      <c r="AT1394" s="4">
        <v>42894</v>
      </c>
      <c r="AU1394" s="4">
        <v>42888</v>
      </c>
      <c r="AW1394" s="1">
        <v>1</v>
      </c>
      <c r="AX1394" s="1">
        <v>409175</v>
      </c>
      <c r="AY1394" s="1" t="s">
        <v>206</v>
      </c>
      <c r="AZ1394" s="1">
        <v>999</v>
      </c>
      <c r="BA1394" s="1">
        <v>811</v>
      </c>
      <c r="BB1394" s="1">
        <v>0</v>
      </c>
      <c r="BC1394" s="1">
        <v>0</v>
      </c>
      <c r="BD1394" s="1">
        <v>1</v>
      </c>
      <c r="BE1394" s="1">
        <v>2164</v>
      </c>
      <c r="BF1394" s="1" t="s">
        <v>146</v>
      </c>
      <c r="BG1394" s="1">
        <v>2164</v>
      </c>
      <c r="BH1394" s="1">
        <v>33.7</v>
      </c>
      <c r="BI1394" s="1">
        <v>46.43</v>
      </c>
      <c r="BJ1394" s="1">
        <v>0</v>
      </c>
      <c r="BL1394" s="1">
        <v>0</v>
      </c>
      <c r="BN1394" s="1">
        <v>0</v>
      </c>
      <c r="BO1394" s="1">
        <v>0</v>
      </c>
      <c r="BP1394" s="1">
        <v>0</v>
      </c>
      <c r="BQ1394" s="1">
        <v>0</v>
      </c>
      <c r="BR1394" s="1">
        <v>0</v>
      </c>
      <c r="BS1394" s="1">
        <v>0</v>
      </c>
      <c r="BT1394" s="1">
        <v>0</v>
      </c>
      <c r="BU1394" s="1">
        <v>1</v>
      </c>
      <c r="BV1394" s="1">
        <v>0</v>
      </c>
      <c r="BW1394" s="1">
        <v>0</v>
      </c>
      <c r="BX1394" s="1">
        <v>0</v>
      </c>
      <c r="BY1394" s="1">
        <v>0</v>
      </c>
      <c r="BZ1394" s="1">
        <v>0</v>
      </c>
      <c r="CA1394" s="1">
        <v>0</v>
      </c>
      <c r="CB1394" s="1">
        <v>0</v>
      </c>
      <c r="CC1394" s="1">
        <v>2164</v>
      </c>
      <c r="CD1394" s="1">
        <v>1</v>
      </c>
      <c r="CE1394" s="1" t="s">
        <v>118</v>
      </c>
      <c r="CF1394" s="1" t="s">
        <v>1511</v>
      </c>
      <c r="CG1394" s="1" t="str">
        <f t="shared" ref="CG1394:CG1425" si="283">"07"</f>
        <v>07</v>
      </c>
      <c r="CH1394" s="1" t="str">
        <f t="shared" ref="CH1394:CH1425" si="284">"2"</f>
        <v>2</v>
      </c>
      <c r="CI1394" s="1" t="str">
        <f t="shared" ref="CI1394:CI1410" si="285">"03"</f>
        <v>03</v>
      </c>
      <c r="CJ1394" s="1" t="s">
        <v>120</v>
      </c>
      <c r="CK1394" s="1" t="str">
        <f>"02"</f>
        <v>02</v>
      </c>
      <c r="CL1394" s="1" t="s">
        <v>388</v>
      </c>
      <c r="CW1394" s="1">
        <v>0</v>
      </c>
      <c r="CX1394" s="1">
        <v>0</v>
      </c>
      <c r="CY1394" s="1">
        <v>0</v>
      </c>
    </row>
    <row r="1395" spans="1:103">
      <c r="A1395" s="1">
        <v>410</v>
      </c>
      <c r="B1395" s="1" t="s">
        <v>138</v>
      </c>
      <c r="C1395" s="1">
        <v>410767</v>
      </c>
      <c r="D1395" s="1" t="s">
        <v>102</v>
      </c>
      <c r="E1395" s="1">
        <v>9113</v>
      </c>
      <c r="F1395" s="1" t="s">
        <v>352</v>
      </c>
      <c r="G1395" s="1" t="s">
        <v>359</v>
      </c>
      <c r="I1395" s="1" t="s">
        <v>359</v>
      </c>
      <c r="K1395" s="1">
        <v>41</v>
      </c>
      <c r="L1395" s="1">
        <v>41</v>
      </c>
      <c r="M1395" s="1" t="s">
        <v>1900</v>
      </c>
      <c r="N1395" s="1" t="s">
        <v>1901</v>
      </c>
      <c r="O1395" s="1" t="s">
        <v>127</v>
      </c>
      <c r="P1395" s="1" t="s">
        <v>470</v>
      </c>
      <c r="Q1395" s="1" t="s">
        <v>109</v>
      </c>
      <c r="R1395" s="1">
        <v>1</v>
      </c>
      <c r="S1395" s="1" t="s">
        <v>110</v>
      </c>
      <c r="T1395" s="1" t="s">
        <v>111</v>
      </c>
      <c r="U1395" s="1" t="s">
        <v>112</v>
      </c>
      <c r="V1395" s="1">
        <v>411</v>
      </c>
      <c r="Y1395" s="1">
        <v>410080</v>
      </c>
      <c r="Z1395" s="1" t="s">
        <v>113</v>
      </c>
      <c r="AI1395" s="1">
        <v>57</v>
      </c>
      <c r="AM1395" s="1" t="s">
        <v>357</v>
      </c>
      <c r="AS1395" s="4">
        <v>42859</v>
      </c>
      <c r="AT1395" s="4">
        <v>42950</v>
      </c>
      <c r="AU1395" s="4">
        <v>42944</v>
      </c>
      <c r="AW1395" s="1">
        <v>1</v>
      </c>
      <c r="AY1395" s="1" t="s">
        <v>206</v>
      </c>
      <c r="BB1395" s="1">
        <v>0</v>
      </c>
      <c r="BC1395" s="1">
        <v>0</v>
      </c>
      <c r="BD1395" s="1">
        <v>1</v>
      </c>
      <c r="BE1395" s="1">
        <v>2164</v>
      </c>
      <c r="BF1395" s="1" t="s">
        <v>146</v>
      </c>
      <c r="BG1395" s="1">
        <v>2164</v>
      </c>
      <c r="BH1395" s="1">
        <v>33.7</v>
      </c>
      <c r="BI1395" s="1">
        <v>46.43</v>
      </c>
      <c r="BJ1395" s="1">
        <v>0</v>
      </c>
      <c r="BL1395" s="1">
        <v>0</v>
      </c>
      <c r="BN1395" s="1">
        <v>0</v>
      </c>
      <c r="BO1395" s="1">
        <v>0</v>
      </c>
      <c r="BP1395" s="1">
        <v>0</v>
      </c>
      <c r="BQ1395" s="1">
        <v>0</v>
      </c>
      <c r="BR1395" s="1">
        <v>0</v>
      </c>
      <c r="BS1395" s="1">
        <v>0</v>
      </c>
      <c r="BT1395" s="1">
        <v>0</v>
      </c>
      <c r="BU1395" s="1">
        <v>1</v>
      </c>
      <c r="BV1395" s="1">
        <v>0</v>
      </c>
      <c r="BW1395" s="1">
        <v>0</v>
      </c>
      <c r="BX1395" s="1">
        <v>0</v>
      </c>
      <c r="BY1395" s="1">
        <v>0</v>
      </c>
      <c r="BZ1395" s="1">
        <v>0</v>
      </c>
      <c r="CA1395" s="1">
        <v>0</v>
      </c>
      <c r="CB1395" s="1">
        <v>0</v>
      </c>
      <c r="CC1395" s="1">
        <v>2164</v>
      </c>
      <c r="CD1395" s="1">
        <v>1</v>
      </c>
      <c r="CE1395" s="1" t="s">
        <v>118</v>
      </c>
      <c r="CF1395" s="1" t="s">
        <v>1511</v>
      </c>
      <c r="CG1395" s="1" t="str">
        <f>"07"</f>
        <v>07</v>
      </c>
      <c r="CH1395" s="1" t="str">
        <f>"2"</f>
        <v>2</v>
      </c>
      <c r="CI1395" s="1" t="str">
        <f>"03"</f>
        <v>03</v>
      </c>
      <c r="CJ1395" s="1" t="s">
        <v>120</v>
      </c>
      <c r="CK1395" s="1" t="str">
        <f>"02"</f>
        <v>02</v>
      </c>
      <c r="CL1395" s="1" t="s">
        <v>388</v>
      </c>
      <c r="CW1395" s="1">
        <v>0</v>
      </c>
      <c r="CX1395" s="1">
        <v>0</v>
      </c>
      <c r="CY1395" s="1">
        <v>0</v>
      </c>
    </row>
    <row r="1396" spans="1:103">
      <c r="A1396" s="1">
        <v>410</v>
      </c>
      <c r="B1396" s="1" t="s">
        <v>138</v>
      </c>
      <c r="C1396" s="1">
        <v>410403</v>
      </c>
      <c r="D1396" s="1" t="s">
        <v>102</v>
      </c>
      <c r="E1396" s="1">
        <v>8673</v>
      </c>
      <c r="F1396" s="1" t="s">
        <v>191</v>
      </c>
      <c r="G1396" s="1" t="s">
        <v>192</v>
      </c>
      <c r="I1396" s="1" t="s">
        <v>192</v>
      </c>
      <c r="K1396" s="1">
        <v>33</v>
      </c>
      <c r="L1396" s="1">
        <v>33</v>
      </c>
      <c r="M1396" s="1" t="s">
        <v>1902</v>
      </c>
      <c r="N1396" s="1" t="s">
        <v>1901</v>
      </c>
      <c r="O1396" s="1" t="s">
        <v>127</v>
      </c>
      <c r="P1396" s="1" t="s">
        <v>470</v>
      </c>
      <c r="Q1396" s="1" t="s">
        <v>109</v>
      </c>
      <c r="R1396" s="1">
        <v>1</v>
      </c>
      <c r="S1396" s="1" t="s">
        <v>110</v>
      </c>
      <c r="T1396" s="1" t="s">
        <v>111</v>
      </c>
      <c r="U1396" s="1" t="s">
        <v>112</v>
      </c>
      <c r="V1396" s="1">
        <v>411</v>
      </c>
      <c r="Y1396" s="1">
        <v>410080</v>
      </c>
      <c r="Z1396" s="1" t="s">
        <v>113</v>
      </c>
      <c r="AC1396" s="1" t="s">
        <v>240</v>
      </c>
      <c r="AD1396" s="4">
        <v>42765</v>
      </c>
      <c r="AG1396" s="1">
        <v>1</v>
      </c>
      <c r="AH1396" s="4">
        <v>42558</v>
      </c>
      <c r="AI1396" s="1">
        <v>57</v>
      </c>
      <c r="AS1396" s="4">
        <v>42558</v>
      </c>
      <c r="AT1396" s="4">
        <v>42885</v>
      </c>
      <c r="AU1396" s="4">
        <v>42745</v>
      </c>
      <c r="AW1396" s="1">
        <v>1</v>
      </c>
      <c r="AX1396" s="1">
        <v>408037</v>
      </c>
      <c r="AY1396" s="1" t="s">
        <v>145</v>
      </c>
      <c r="AZ1396" s="1">
        <v>999</v>
      </c>
      <c r="BB1396" s="1">
        <v>0</v>
      </c>
      <c r="BC1396" s="1">
        <v>0</v>
      </c>
      <c r="BD1396" s="1">
        <v>1</v>
      </c>
      <c r="BE1396" s="1">
        <v>2914</v>
      </c>
      <c r="BF1396" s="1" t="s">
        <v>146</v>
      </c>
      <c r="BG1396" s="1">
        <v>2914</v>
      </c>
      <c r="BH1396" s="1">
        <v>45.38</v>
      </c>
      <c r="BI1396" s="1">
        <v>62.52</v>
      </c>
      <c r="BJ1396" s="1">
        <v>0</v>
      </c>
      <c r="BL1396" s="1">
        <v>0</v>
      </c>
      <c r="BN1396" s="1">
        <v>0</v>
      </c>
      <c r="BO1396" s="1">
        <v>0</v>
      </c>
      <c r="BP1396" s="1">
        <v>0</v>
      </c>
      <c r="BQ1396" s="1">
        <v>0</v>
      </c>
      <c r="BR1396" s="1">
        <v>0</v>
      </c>
      <c r="BS1396" s="1">
        <v>0</v>
      </c>
      <c r="BT1396" s="1">
        <v>0</v>
      </c>
      <c r="BU1396" s="1">
        <v>1</v>
      </c>
      <c r="BV1396" s="1">
        <v>0</v>
      </c>
      <c r="BW1396" s="1">
        <v>0</v>
      </c>
      <c r="BX1396" s="1">
        <v>0</v>
      </c>
      <c r="BY1396" s="1">
        <v>0</v>
      </c>
      <c r="BZ1396" s="1">
        <v>0</v>
      </c>
      <c r="CA1396" s="1">
        <v>0</v>
      </c>
      <c r="CB1396" s="1">
        <v>0</v>
      </c>
      <c r="CC1396" s="1">
        <v>2914</v>
      </c>
      <c r="CD1396" s="1">
        <v>1</v>
      </c>
      <c r="CE1396" s="1" t="s">
        <v>118</v>
      </c>
      <c r="CF1396" s="1" t="s">
        <v>1511</v>
      </c>
      <c r="CG1396" s="1" t="str">
        <f>"07"</f>
        <v>07</v>
      </c>
      <c r="CH1396" s="1" t="str">
        <f>"2"</f>
        <v>2</v>
      </c>
      <c r="CI1396" s="1" t="str">
        <f>"03"</f>
        <v>03</v>
      </c>
      <c r="CJ1396" s="1" t="s">
        <v>120</v>
      </c>
      <c r="CK1396" s="1" t="str">
        <f>"02"</f>
        <v>02</v>
      </c>
      <c r="CL1396" s="1" t="s">
        <v>121</v>
      </c>
      <c r="CW1396" s="1">
        <v>0</v>
      </c>
      <c r="CX1396" s="1">
        <v>0</v>
      </c>
      <c r="CY1396" s="1">
        <v>0</v>
      </c>
    </row>
    <row r="1397" spans="1:103">
      <c r="A1397" s="1">
        <v>410</v>
      </c>
      <c r="B1397" s="1" t="s">
        <v>138</v>
      </c>
      <c r="C1397" s="1">
        <v>410404</v>
      </c>
      <c r="D1397" s="1" t="s">
        <v>102</v>
      </c>
      <c r="E1397" s="1">
        <v>8673</v>
      </c>
      <c r="F1397" s="1" t="s">
        <v>191</v>
      </c>
      <c r="G1397" s="1" t="s">
        <v>192</v>
      </c>
      <c r="I1397" s="1" t="s">
        <v>192</v>
      </c>
      <c r="K1397" s="1">
        <v>33</v>
      </c>
      <c r="L1397" s="1">
        <v>33</v>
      </c>
      <c r="M1397" s="1" t="s">
        <v>1902</v>
      </c>
      <c r="N1397" s="1" t="s">
        <v>1901</v>
      </c>
      <c r="O1397" s="1" t="s">
        <v>127</v>
      </c>
      <c r="P1397" s="1" t="s">
        <v>470</v>
      </c>
      <c r="Q1397" s="1" t="s">
        <v>109</v>
      </c>
      <c r="R1397" s="1">
        <v>1</v>
      </c>
      <c r="S1397" s="1" t="s">
        <v>110</v>
      </c>
      <c r="T1397" s="1" t="s">
        <v>111</v>
      </c>
      <c r="U1397" s="1" t="s">
        <v>112</v>
      </c>
      <c r="V1397" s="1">
        <v>411</v>
      </c>
      <c r="Y1397" s="1">
        <v>410080</v>
      </c>
      <c r="Z1397" s="1" t="s">
        <v>113</v>
      </c>
      <c r="AG1397" s="1">
        <v>1</v>
      </c>
      <c r="AH1397" s="4">
        <v>42559</v>
      </c>
      <c r="AI1397" s="1">
        <v>57</v>
      </c>
      <c r="AS1397" s="4">
        <v>42558</v>
      </c>
      <c r="AT1397" s="4">
        <v>42886</v>
      </c>
      <c r="AU1397" s="4">
        <v>42746</v>
      </c>
      <c r="AW1397" s="1">
        <v>1</v>
      </c>
      <c r="AY1397" s="1" t="s">
        <v>145</v>
      </c>
      <c r="BB1397" s="1">
        <v>0</v>
      </c>
      <c r="BC1397" s="1">
        <v>0</v>
      </c>
      <c r="BD1397" s="1">
        <v>1</v>
      </c>
      <c r="BE1397" s="1">
        <v>2914</v>
      </c>
      <c r="BF1397" s="1" t="s">
        <v>146</v>
      </c>
      <c r="BG1397" s="1">
        <v>2914</v>
      </c>
      <c r="BH1397" s="1">
        <v>45.38</v>
      </c>
      <c r="BI1397" s="1">
        <v>62.52</v>
      </c>
      <c r="BJ1397" s="1">
        <v>0</v>
      </c>
      <c r="BL1397" s="1">
        <v>0</v>
      </c>
      <c r="BN1397" s="1">
        <v>0</v>
      </c>
      <c r="BO1397" s="1">
        <v>0</v>
      </c>
      <c r="BP1397" s="1">
        <v>0</v>
      </c>
      <c r="BQ1397" s="1">
        <v>0</v>
      </c>
      <c r="BR1397" s="1">
        <v>0</v>
      </c>
      <c r="BS1397" s="1">
        <v>0</v>
      </c>
      <c r="BT1397" s="1">
        <v>0</v>
      </c>
      <c r="BU1397" s="1">
        <v>1</v>
      </c>
      <c r="BV1397" s="1">
        <v>0</v>
      </c>
      <c r="BW1397" s="1">
        <v>0</v>
      </c>
      <c r="BX1397" s="1">
        <v>0</v>
      </c>
      <c r="BY1397" s="1">
        <v>0</v>
      </c>
      <c r="BZ1397" s="1">
        <v>0</v>
      </c>
      <c r="CA1397" s="1">
        <v>0</v>
      </c>
      <c r="CB1397" s="1">
        <v>0</v>
      </c>
      <c r="CC1397" s="1">
        <v>2914</v>
      </c>
      <c r="CD1397" s="1">
        <v>1</v>
      </c>
      <c r="CE1397" s="1" t="s">
        <v>118</v>
      </c>
      <c r="CF1397" s="1" t="s">
        <v>1511</v>
      </c>
      <c r="CG1397" s="1" t="str">
        <f>"07"</f>
        <v>07</v>
      </c>
      <c r="CH1397" s="1" t="str">
        <f>"2"</f>
        <v>2</v>
      </c>
      <c r="CI1397" s="1" t="str">
        <f>"03"</f>
        <v>03</v>
      </c>
      <c r="CJ1397" s="1" t="s">
        <v>120</v>
      </c>
      <c r="CK1397" s="1" t="str">
        <f>"02"</f>
        <v>02</v>
      </c>
      <c r="CL1397" s="1" t="s">
        <v>121</v>
      </c>
      <c r="CW1397" s="1">
        <v>0</v>
      </c>
      <c r="CX1397" s="1">
        <v>0</v>
      </c>
      <c r="CY1397" s="1">
        <v>0</v>
      </c>
    </row>
    <row r="1398" spans="1:103">
      <c r="A1398" s="1">
        <v>410</v>
      </c>
      <c r="B1398" s="1" t="s">
        <v>138</v>
      </c>
      <c r="C1398" s="1">
        <v>410378</v>
      </c>
      <c r="D1398" s="1" t="s">
        <v>102</v>
      </c>
      <c r="E1398" s="1">
        <v>8673</v>
      </c>
      <c r="F1398" s="1" t="s">
        <v>191</v>
      </c>
      <c r="G1398" s="1" t="s">
        <v>192</v>
      </c>
      <c r="I1398" s="1" t="s">
        <v>192</v>
      </c>
      <c r="K1398" s="1">
        <v>616</v>
      </c>
      <c r="L1398" s="1">
        <v>616</v>
      </c>
      <c r="M1398" s="1" t="s">
        <v>1903</v>
      </c>
      <c r="N1398" s="1" t="s">
        <v>1901</v>
      </c>
      <c r="O1398" s="1" t="s">
        <v>127</v>
      </c>
      <c r="P1398" s="1" t="s">
        <v>470</v>
      </c>
      <c r="Q1398" s="1" t="s">
        <v>109</v>
      </c>
      <c r="R1398" s="1">
        <v>1</v>
      </c>
      <c r="S1398" s="1" t="s">
        <v>110</v>
      </c>
      <c r="T1398" s="1" t="s">
        <v>111</v>
      </c>
      <c r="U1398" s="1" t="s">
        <v>112</v>
      </c>
      <c r="V1398" s="1">
        <v>411</v>
      </c>
      <c r="Y1398" s="1">
        <v>410080</v>
      </c>
      <c r="Z1398" s="1" t="s">
        <v>113</v>
      </c>
      <c r="AG1398" s="1">
        <v>2</v>
      </c>
      <c r="AH1398" s="4">
        <v>42579</v>
      </c>
      <c r="AI1398" s="1">
        <v>57</v>
      </c>
      <c r="AS1398" s="4">
        <v>42558</v>
      </c>
      <c r="AT1398" s="4">
        <v>42885</v>
      </c>
      <c r="AU1398" s="4">
        <v>42663</v>
      </c>
      <c r="AW1398" s="1">
        <v>1</v>
      </c>
      <c r="AY1398" s="1" t="s">
        <v>206</v>
      </c>
      <c r="BB1398" s="1">
        <v>0</v>
      </c>
      <c r="BC1398" s="1">
        <v>0</v>
      </c>
      <c r="BD1398" s="1">
        <v>1</v>
      </c>
      <c r="BE1398" s="1">
        <v>2904</v>
      </c>
      <c r="BF1398" s="1" t="s">
        <v>146</v>
      </c>
      <c r="BG1398" s="1">
        <v>2904</v>
      </c>
      <c r="BH1398" s="1">
        <v>45.22</v>
      </c>
      <c r="BI1398" s="1">
        <v>62.3</v>
      </c>
      <c r="BJ1398" s="1">
        <v>0</v>
      </c>
      <c r="BL1398" s="1">
        <v>0</v>
      </c>
      <c r="BN1398" s="1">
        <v>0</v>
      </c>
      <c r="BO1398" s="1">
        <v>0</v>
      </c>
      <c r="BP1398" s="1">
        <v>0</v>
      </c>
      <c r="BQ1398" s="1">
        <v>0</v>
      </c>
      <c r="BR1398" s="1">
        <v>0</v>
      </c>
      <c r="BS1398" s="1">
        <v>0</v>
      </c>
      <c r="BT1398" s="1">
        <v>0</v>
      </c>
      <c r="BU1398" s="1">
        <v>1</v>
      </c>
      <c r="BV1398" s="1">
        <v>0</v>
      </c>
      <c r="BW1398" s="1">
        <v>0</v>
      </c>
      <c r="BX1398" s="1">
        <v>0</v>
      </c>
      <c r="BY1398" s="1">
        <v>0</v>
      </c>
      <c r="BZ1398" s="1">
        <v>0</v>
      </c>
      <c r="CA1398" s="1">
        <v>0</v>
      </c>
      <c r="CB1398" s="1">
        <v>0</v>
      </c>
      <c r="CC1398" s="1">
        <v>2904</v>
      </c>
      <c r="CD1398" s="1">
        <v>1</v>
      </c>
      <c r="CE1398" s="1" t="s">
        <v>118</v>
      </c>
      <c r="CF1398" s="1" t="s">
        <v>1511</v>
      </c>
      <c r="CG1398" s="1" t="str">
        <f>"07"</f>
        <v>07</v>
      </c>
      <c r="CH1398" s="1" t="str">
        <f>"2"</f>
        <v>2</v>
      </c>
      <c r="CI1398" s="1" t="str">
        <f>"03"</f>
        <v>03</v>
      </c>
      <c r="CJ1398" s="1" t="s">
        <v>120</v>
      </c>
      <c r="CK1398" s="1" t="str">
        <f>"02"</f>
        <v>02</v>
      </c>
      <c r="CL1398" s="1" t="s">
        <v>121</v>
      </c>
      <c r="CW1398" s="1">
        <v>0</v>
      </c>
      <c r="CX1398" s="1">
        <v>0</v>
      </c>
      <c r="CY1398" s="1">
        <v>0</v>
      </c>
    </row>
    <row r="1399" spans="1:103">
      <c r="A1399" s="1">
        <v>410</v>
      </c>
      <c r="B1399" s="1" t="s">
        <v>138</v>
      </c>
      <c r="C1399" s="1">
        <v>410404</v>
      </c>
      <c r="D1399" s="1" t="s">
        <v>102</v>
      </c>
      <c r="E1399" s="1">
        <v>8673</v>
      </c>
      <c r="F1399" s="1" t="s">
        <v>191</v>
      </c>
      <c r="G1399" s="1" t="s">
        <v>192</v>
      </c>
      <c r="I1399" s="1" t="s">
        <v>192</v>
      </c>
      <c r="K1399" s="1">
        <v>12</v>
      </c>
      <c r="L1399" s="1">
        <v>12</v>
      </c>
      <c r="M1399" s="1" t="s">
        <v>1903</v>
      </c>
      <c r="N1399" s="1" t="s">
        <v>1901</v>
      </c>
      <c r="O1399" s="1" t="s">
        <v>127</v>
      </c>
      <c r="P1399" s="1" t="s">
        <v>470</v>
      </c>
      <c r="Q1399" s="1" t="s">
        <v>109</v>
      </c>
      <c r="R1399" s="1">
        <v>1</v>
      </c>
      <c r="S1399" s="1" t="s">
        <v>110</v>
      </c>
      <c r="T1399" s="1" t="s">
        <v>111</v>
      </c>
      <c r="U1399" s="1" t="s">
        <v>112</v>
      </c>
      <c r="V1399" s="1">
        <v>411</v>
      </c>
      <c r="Y1399" s="1">
        <v>410080</v>
      </c>
      <c r="Z1399" s="1" t="s">
        <v>113</v>
      </c>
      <c r="AG1399" s="1">
        <v>1</v>
      </c>
      <c r="AH1399" s="4">
        <v>42559</v>
      </c>
      <c r="AI1399" s="1">
        <v>57</v>
      </c>
      <c r="AS1399" s="4">
        <v>42558</v>
      </c>
      <c r="AT1399" s="4">
        <v>42886</v>
      </c>
      <c r="AU1399" s="4">
        <v>42746</v>
      </c>
      <c r="AW1399" s="1">
        <v>1</v>
      </c>
      <c r="AY1399" s="1" t="s">
        <v>206</v>
      </c>
      <c r="BB1399" s="1">
        <v>0</v>
      </c>
      <c r="BC1399" s="1">
        <v>0</v>
      </c>
      <c r="BD1399" s="1">
        <v>1</v>
      </c>
      <c r="BE1399" s="1">
        <v>2914</v>
      </c>
      <c r="BF1399" s="1" t="s">
        <v>146</v>
      </c>
      <c r="BG1399" s="1">
        <v>2914</v>
      </c>
      <c r="BH1399" s="1">
        <v>45.38</v>
      </c>
      <c r="BI1399" s="1">
        <v>62.52</v>
      </c>
      <c r="BJ1399" s="1">
        <v>0</v>
      </c>
      <c r="BL1399" s="1">
        <v>0</v>
      </c>
      <c r="BN1399" s="1">
        <v>0</v>
      </c>
      <c r="BO1399" s="1">
        <v>0</v>
      </c>
      <c r="BP1399" s="1">
        <v>0</v>
      </c>
      <c r="BQ1399" s="1">
        <v>0</v>
      </c>
      <c r="BR1399" s="1">
        <v>0</v>
      </c>
      <c r="BS1399" s="1">
        <v>0</v>
      </c>
      <c r="BT1399" s="1">
        <v>0</v>
      </c>
      <c r="BU1399" s="1">
        <v>1</v>
      </c>
      <c r="BV1399" s="1">
        <v>0</v>
      </c>
      <c r="BW1399" s="1">
        <v>0</v>
      </c>
      <c r="BX1399" s="1">
        <v>0</v>
      </c>
      <c r="BY1399" s="1">
        <v>0</v>
      </c>
      <c r="BZ1399" s="1">
        <v>0</v>
      </c>
      <c r="CA1399" s="1">
        <v>0</v>
      </c>
      <c r="CB1399" s="1">
        <v>0</v>
      </c>
      <c r="CC1399" s="1">
        <v>2914</v>
      </c>
      <c r="CD1399" s="1">
        <v>1</v>
      </c>
      <c r="CE1399" s="1" t="s">
        <v>118</v>
      </c>
      <c r="CF1399" s="1" t="s">
        <v>1511</v>
      </c>
      <c r="CG1399" s="1" t="str">
        <f>"07"</f>
        <v>07</v>
      </c>
      <c r="CH1399" s="1" t="str">
        <f>"2"</f>
        <v>2</v>
      </c>
      <c r="CI1399" s="1" t="str">
        <f>"03"</f>
        <v>03</v>
      </c>
      <c r="CJ1399" s="1" t="s">
        <v>120</v>
      </c>
      <c r="CK1399" s="1" t="str">
        <f>"02"</f>
        <v>02</v>
      </c>
      <c r="CL1399" s="1" t="s">
        <v>121</v>
      </c>
      <c r="CW1399" s="1">
        <v>0</v>
      </c>
      <c r="CX1399" s="1">
        <v>0</v>
      </c>
      <c r="CY1399" s="1">
        <v>0</v>
      </c>
    </row>
    <row r="1400" spans="1:103">
      <c r="A1400" s="1">
        <v>410</v>
      </c>
      <c r="B1400" s="1" t="s">
        <v>138</v>
      </c>
      <c r="C1400" s="1">
        <v>410404</v>
      </c>
      <c r="D1400" s="1" t="s">
        <v>102</v>
      </c>
      <c r="E1400" s="1">
        <v>8673</v>
      </c>
      <c r="F1400" s="1" t="s">
        <v>191</v>
      </c>
      <c r="G1400" s="1" t="s">
        <v>192</v>
      </c>
      <c r="I1400" s="1" t="s">
        <v>192</v>
      </c>
      <c r="K1400" s="1">
        <v>34</v>
      </c>
      <c r="L1400" s="1">
        <v>34</v>
      </c>
      <c r="M1400" s="1" t="s">
        <v>1903</v>
      </c>
      <c r="N1400" s="1" t="s">
        <v>1901</v>
      </c>
      <c r="O1400" s="1" t="s">
        <v>127</v>
      </c>
      <c r="P1400" s="1" t="s">
        <v>470</v>
      </c>
      <c r="Q1400" s="1" t="s">
        <v>109</v>
      </c>
      <c r="R1400" s="1">
        <v>1</v>
      </c>
      <c r="S1400" s="1" t="s">
        <v>110</v>
      </c>
      <c r="T1400" s="1" t="s">
        <v>111</v>
      </c>
      <c r="U1400" s="1" t="s">
        <v>112</v>
      </c>
      <c r="V1400" s="1">
        <v>411</v>
      </c>
      <c r="Y1400" s="1">
        <v>410080</v>
      </c>
      <c r="Z1400" s="1" t="s">
        <v>113</v>
      </c>
      <c r="AG1400" s="1">
        <v>1</v>
      </c>
      <c r="AH1400" s="4">
        <v>42559</v>
      </c>
      <c r="AI1400" s="1">
        <v>57</v>
      </c>
      <c r="AS1400" s="4">
        <v>42558</v>
      </c>
      <c r="AT1400" s="4">
        <v>42886</v>
      </c>
      <c r="AU1400" s="4">
        <v>42746</v>
      </c>
      <c r="AW1400" s="1">
        <v>1</v>
      </c>
      <c r="AY1400" s="1" t="s">
        <v>206</v>
      </c>
      <c r="BB1400" s="1">
        <v>0</v>
      </c>
      <c r="BC1400" s="1">
        <v>0</v>
      </c>
      <c r="BD1400" s="1">
        <v>1</v>
      </c>
      <c r="BE1400" s="1">
        <v>2914</v>
      </c>
      <c r="BF1400" s="1" t="s">
        <v>146</v>
      </c>
      <c r="BG1400" s="1">
        <v>2914</v>
      </c>
      <c r="BH1400" s="1">
        <v>45.38</v>
      </c>
      <c r="BI1400" s="1">
        <v>62.52</v>
      </c>
      <c r="BJ1400" s="1">
        <v>0</v>
      </c>
      <c r="BL1400" s="1">
        <v>0</v>
      </c>
      <c r="BN1400" s="1">
        <v>0</v>
      </c>
      <c r="BO1400" s="1">
        <v>0</v>
      </c>
      <c r="BP1400" s="1">
        <v>0</v>
      </c>
      <c r="BQ1400" s="1">
        <v>0</v>
      </c>
      <c r="BR1400" s="1">
        <v>0</v>
      </c>
      <c r="BS1400" s="1">
        <v>0</v>
      </c>
      <c r="BT1400" s="1">
        <v>0</v>
      </c>
      <c r="BU1400" s="1">
        <v>1</v>
      </c>
      <c r="BV1400" s="1">
        <v>0</v>
      </c>
      <c r="BW1400" s="1">
        <v>0</v>
      </c>
      <c r="BX1400" s="1">
        <v>0</v>
      </c>
      <c r="BY1400" s="1">
        <v>0</v>
      </c>
      <c r="BZ1400" s="1">
        <v>0</v>
      </c>
      <c r="CA1400" s="1">
        <v>0</v>
      </c>
      <c r="CB1400" s="1">
        <v>0</v>
      </c>
      <c r="CC1400" s="1">
        <v>2914</v>
      </c>
      <c r="CD1400" s="1">
        <v>1</v>
      </c>
      <c r="CE1400" s="1" t="s">
        <v>118</v>
      </c>
      <c r="CF1400" s="1" t="s">
        <v>1511</v>
      </c>
      <c r="CG1400" s="1" t="str">
        <f>"07"</f>
        <v>07</v>
      </c>
      <c r="CH1400" s="1" t="str">
        <f>"2"</f>
        <v>2</v>
      </c>
      <c r="CI1400" s="1" t="str">
        <f>"03"</f>
        <v>03</v>
      </c>
      <c r="CJ1400" s="1" t="s">
        <v>120</v>
      </c>
      <c r="CK1400" s="1" t="str">
        <f>"02"</f>
        <v>02</v>
      </c>
      <c r="CL1400" s="1" t="s">
        <v>121</v>
      </c>
      <c r="CW1400" s="1">
        <v>0</v>
      </c>
      <c r="CX1400" s="1">
        <v>0</v>
      </c>
      <c r="CY1400" s="1">
        <v>0</v>
      </c>
    </row>
    <row r="1401" spans="1:103">
      <c r="A1401" s="1">
        <v>410</v>
      </c>
      <c r="B1401" s="1" t="s">
        <v>138</v>
      </c>
      <c r="C1401" s="1">
        <v>410404</v>
      </c>
      <c r="D1401" s="1" t="s">
        <v>102</v>
      </c>
      <c r="E1401" s="1">
        <v>8673</v>
      </c>
      <c r="F1401" s="1" t="s">
        <v>191</v>
      </c>
      <c r="G1401" s="1" t="s">
        <v>192</v>
      </c>
      <c r="I1401" s="1" t="s">
        <v>192</v>
      </c>
      <c r="K1401" s="1">
        <v>35</v>
      </c>
      <c r="L1401" s="1">
        <v>35</v>
      </c>
      <c r="M1401" s="1" t="s">
        <v>1903</v>
      </c>
      <c r="N1401" s="1" t="s">
        <v>1901</v>
      </c>
      <c r="O1401" s="1" t="s">
        <v>127</v>
      </c>
      <c r="P1401" s="1" t="s">
        <v>470</v>
      </c>
      <c r="Q1401" s="1" t="s">
        <v>109</v>
      </c>
      <c r="R1401" s="1">
        <v>1</v>
      </c>
      <c r="S1401" s="1" t="s">
        <v>110</v>
      </c>
      <c r="T1401" s="1" t="s">
        <v>111</v>
      </c>
      <c r="U1401" s="1" t="s">
        <v>112</v>
      </c>
      <c r="V1401" s="1">
        <v>411</v>
      </c>
      <c r="Y1401" s="1">
        <v>410080</v>
      </c>
      <c r="Z1401" s="1" t="s">
        <v>113</v>
      </c>
      <c r="AG1401" s="1">
        <v>1</v>
      </c>
      <c r="AH1401" s="4">
        <v>42559</v>
      </c>
      <c r="AI1401" s="1">
        <v>57</v>
      </c>
      <c r="AS1401" s="4">
        <v>42558</v>
      </c>
      <c r="AT1401" s="4">
        <v>42886</v>
      </c>
      <c r="AU1401" s="4">
        <v>42746</v>
      </c>
      <c r="AW1401" s="1">
        <v>1</v>
      </c>
      <c r="AY1401" s="1" t="s">
        <v>206</v>
      </c>
      <c r="BB1401" s="1">
        <v>0</v>
      </c>
      <c r="BC1401" s="1">
        <v>0</v>
      </c>
      <c r="BD1401" s="1">
        <v>1</v>
      </c>
      <c r="BE1401" s="1">
        <v>2914</v>
      </c>
      <c r="BF1401" s="1" t="s">
        <v>146</v>
      </c>
      <c r="BG1401" s="1">
        <v>2914</v>
      </c>
      <c r="BH1401" s="1">
        <v>45.38</v>
      </c>
      <c r="BI1401" s="1">
        <v>62.52</v>
      </c>
      <c r="BJ1401" s="1">
        <v>0</v>
      </c>
      <c r="BL1401" s="1">
        <v>0</v>
      </c>
      <c r="BN1401" s="1">
        <v>0</v>
      </c>
      <c r="BO1401" s="1">
        <v>0</v>
      </c>
      <c r="BP1401" s="1">
        <v>0</v>
      </c>
      <c r="BQ1401" s="1">
        <v>0</v>
      </c>
      <c r="BR1401" s="1">
        <v>0</v>
      </c>
      <c r="BS1401" s="1">
        <v>0</v>
      </c>
      <c r="BT1401" s="1">
        <v>0</v>
      </c>
      <c r="BU1401" s="1">
        <v>1</v>
      </c>
      <c r="BV1401" s="1">
        <v>0</v>
      </c>
      <c r="BW1401" s="1">
        <v>0</v>
      </c>
      <c r="BX1401" s="1">
        <v>0</v>
      </c>
      <c r="BY1401" s="1">
        <v>0</v>
      </c>
      <c r="BZ1401" s="1">
        <v>0</v>
      </c>
      <c r="CA1401" s="1">
        <v>0</v>
      </c>
      <c r="CB1401" s="1">
        <v>0</v>
      </c>
      <c r="CC1401" s="1">
        <v>2914</v>
      </c>
      <c r="CD1401" s="1">
        <v>1</v>
      </c>
      <c r="CE1401" s="1" t="s">
        <v>118</v>
      </c>
      <c r="CF1401" s="1" t="s">
        <v>1511</v>
      </c>
      <c r="CG1401" s="1" t="str">
        <f>"07"</f>
        <v>07</v>
      </c>
      <c r="CH1401" s="1" t="str">
        <f>"2"</f>
        <v>2</v>
      </c>
      <c r="CI1401" s="1" t="str">
        <f>"03"</f>
        <v>03</v>
      </c>
      <c r="CJ1401" s="1" t="s">
        <v>120</v>
      </c>
      <c r="CK1401" s="1" t="str">
        <f>"02"</f>
        <v>02</v>
      </c>
      <c r="CL1401" s="1" t="s">
        <v>121</v>
      </c>
      <c r="CW1401" s="1">
        <v>0</v>
      </c>
      <c r="CX1401" s="1">
        <v>0</v>
      </c>
      <c r="CY1401" s="1">
        <v>0</v>
      </c>
    </row>
    <row r="1402" spans="1:103">
      <c r="A1402" s="1">
        <v>410</v>
      </c>
      <c r="B1402" s="1" t="s">
        <v>138</v>
      </c>
      <c r="C1402" s="1">
        <v>410404</v>
      </c>
      <c r="D1402" s="1" t="s">
        <v>102</v>
      </c>
      <c r="E1402" s="1">
        <v>8673</v>
      </c>
      <c r="F1402" s="1" t="s">
        <v>191</v>
      </c>
      <c r="G1402" s="1" t="s">
        <v>192</v>
      </c>
      <c r="I1402" s="1" t="s">
        <v>192</v>
      </c>
      <c r="K1402" s="1">
        <v>616</v>
      </c>
      <c r="L1402" s="1">
        <v>371</v>
      </c>
      <c r="M1402" s="1" t="s">
        <v>1903</v>
      </c>
      <c r="N1402" s="1" t="s">
        <v>1901</v>
      </c>
      <c r="O1402" s="1" t="s">
        <v>127</v>
      </c>
      <c r="P1402" s="1" t="s">
        <v>470</v>
      </c>
      <c r="Q1402" s="1" t="s">
        <v>109</v>
      </c>
      <c r="R1402" s="1">
        <v>1</v>
      </c>
      <c r="S1402" s="1" t="s">
        <v>110</v>
      </c>
      <c r="T1402" s="1" t="s">
        <v>111</v>
      </c>
      <c r="U1402" s="1" t="s">
        <v>112</v>
      </c>
      <c r="V1402" s="1">
        <v>411</v>
      </c>
      <c r="Y1402" s="1">
        <v>410080</v>
      </c>
      <c r="Z1402" s="1" t="s">
        <v>113</v>
      </c>
      <c r="AG1402" s="1">
        <v>1</v>
      </c>
      <c r="AH1402" s="4">
        <v>42559</v>
      </c>
      <c r="AI1402" s="1">
        <v>57</v>
      </c>
      <c r="AS1402" s="4">
        <v>42727</v>
      </c>
      <c r="AT1402" s="4">
        <v>42886</v>
      </c>
      <c r="AU1402" s="4">
        <v>42745</v>
      </c>
      <c r="AW1402" s="1">
        <v>1</v>
      </c>
      <c r="AY1402" s="1" t="s">
        <v>206</v>
      </c>
      <c r="BB1402" s="1">
        <v>0</v>
      </c>
      <c r="BC1402" s="1">
        <v>0</v>
      </c>
      <c r="BD1402" s="1">
        <v>1</v>
      </c>
      <c r="BE1402" s="1">
        <v>2904</v>
      </c>
      <c r="BF1402" s="1" t="s">
        <v>146</v>
      </c>
      <c r="BG1402" s="1">
        <v>2904</v>
      </c>
      <c r="BH1402" s="1">
        <v>45.22</v>
      </c>
      <c r="BI1402" s="1">
        <v>62.3</v>
      </c>
      <c r="BJ1402" s="1">
        <v>0</v>
      </c>
      <c r="BL1402" s="1">
        <v>0</v>
      </c>
      <c r="BN1402" s="1">
        <v>0</v>
      </c>
      <c r="BO1402" s="1">
        <v>0</v>
      </c>
      <c r="BP1402" s="1">
        <v>0</v>
      </c>
      <c r="BQ1402" s="1">
        <v>0</v>
      </c>
      <c r="BR1402" s="1">
        <v>0</v>
      </c>
      <c r="BS1402" s="1">
        <v>0</v>
      </c>
      <c r="BT1402" s="1">
        <v>0</v>
      </c>
      <c r="BU1402" s="1">
        <v>1</v>
      </c>
      <c r="BV1402" s="1">
        <v>0</v>
      </c>
      <c r="BW1402" s="1">
        <v>0</v>
      </c>
      <c r="BX1402" s="1">
        <v>0</v>
      </c>
      <c r="BY1402" s="1">
        <v>0</v>
      </c>
      <c r="BZ1402" s="1">
        <v>0</v>
      </c>
      <c r="CA1402" s="1">
        <v>0</v>
      </c>
      <c r="CB1402" s="1">
        <v>0</v>
      </c>
      <c r="CC1402" s="1">
        <v>2904</v>
      </c>
      <c r="CD1402" s="1">
        <v>1</v>
      </c>
      <c r="CE1402" s="1" t="s">
        <v>118</v>
      </c>
      <c r="CF1402" s="1" t="s">
        <v>1511</v>
      </c>
      <c r="CG1402" s="1" t="str">
        <f>"07"</f>
        <v>07</v>
      </c>
      <c r="CH1402" s="1" t="str">
        <f>"2"</f>
        <v>2</v>
      </c>
      <c r="CI1402" s="1" t="str">
        <f>"03"</f>
        <v>03</v>
      </c>
      <c r="CJ1402" s="1" t="s">
        <v>120</v>
      </c>
      <c r="CK1402" s="1" t="str">
        <f>"02"</f>
        <v>02</v>
      </c>
      <c r="CL1402" s="1" t="s">
        <v>121</v>
      </c>
      <c r="CW1402" s="1">
        <v>0</v>
      </c>
      <c r="CX1402" s="1">
        <v>0</v>
      </c>
      <c r="CY1402" s="1">
        <v>0</v>
      </c>
    </row>
    <row r="1403" spans="1:103">
      <c r="A1403" s="1">
        <v>410</v>
      </c>
      <c r="B1403" s="1" t="s">
        <v>138</v>
      </c>
      <c r="C1403" s="1">
        <v>410404</v>
      </c>
      <c r="D1403" s="1" t="s">
        <v>102</v>
      </c>
      <c r="E1403" s="1">
        <v>8673</v>
      </c>
      <c r="F1403" s="1" t="s">
        <v>191</v>
      </c>
      <c r="G1403" s="1" t="s">
        <v>192</v>
      </c>
      <c r="I1403" s="1" t="s">
        <v>192</v>
      </c>
      <c r="K1403" s="1">
        <v>617</v>
      </c>
      <c r="L1403" s="1">
        <v>372</v>
      </c>
      <c r="M1403" s="1" t="s">
        <v>1903</v>
      </c>
      <c r="N1403" s="1" t="s">
        <v>1901</v>
      </c>
      <c r="O1403" s="1" t="s">
        <v>127</v>
      </c>
      <c r="P1403" s="1" t="s">
        <v>470</v>
      </c>
      <c r="Q1403" s="1" t="s">
        <v>109</v>
      </c>
      <c r="R1403" s="1">
        <v>1</v>
      </c>
      <c r="S1403" s="1" t="s">
        <v>110</v>
      </c>
      <c r="T1403" s="1" t="s">
        <v>111</v>
      </c>
      <c r="U1403" s="1" t="s">
        <v>112</v>
      </c>
      <c r="V1403" s="1">
        <v>411</v>
      </c>
      <c r="Y1403" s="1">
        <v>410080</v>
      </c>
      <c r="Z1403" s="1" t="s">
        <v>113</v>
      </c>
      <c r="AG1403" s="1">
        <v>1</v>
      </c>
      <c r="AH1403" s="4">
        <v>42559</v>
      </c>
      <c r="AI1403" s="1">
        <v>57</v>
      </c>
      <c r="AS1403" s="4">
        <v>42727</v>
      </c>
      <c r="AT1403" s="4">
        <v>42886</v>
      </c>
      <c r="AU1403" s="4">
        <v>42745</v>
      </c>
      <c r="AW1403" s="1">
        <v>1</v>
      </c>
      <c r="AY1403" s="1" t="s">
        <v>206</v>
      </c>
      <c r="BB1403" s="1">
        <v>0</v>
      </c>
      <c r="BC1403" s="1">
        <v>0</v>
      </c>
      <c r="BD1403" s="1">
        <v>1</v>
      </c>
      <c r="BE1403" s="1">
        <v>2904</v>
      </c>
      <c r="BF1403" s="1" t="s">
        <v>146</v>
      </c>
      <c r="BG1403" s="1">
        <v>2904</v>
      </c>
      <c r="BH1403" s="1">
        <v>45.22</v>
      </c>
      <c r="BI1403" s="1">
        <v>62.3</v>
      </c>
      <c r="BJ1403" s="1">
        <v>0</v>
      </c>
      <c r="BL1403" s="1">
        <v>0</v>
      </c>
      <c r="BN1403" s="1">
        <v>0</v>
      </c>
      <c r="BO1403" s="1">
        <v>0</v>
      </c>
      <c r="BP1403" s="1">
        <v>0</v>
      </c>
      <c r="BQ1403" s="1">
        <v>0</v>
      </c>
      <c r="BR1403" s="1">
        <v>0</v>
      </c>
      <c r="BS1403" s="1">
        <v>0</v>
      </c>
      <c r="BT1403" s="1">
        <v>0</v>
      </c>
      <c r="BU1403" s="1">
        <v>1</v>
      </c>
      <c r="BV1403" s="1">
        <v>0</v>
      </c>
      <c r="BW1403" s="1">
        <v>0</v>
      </c>
      <c r="BX1403" s="1">
        <v>0</v>
      </c>
      <c r="BY1403" s="1">
        <v>0</v>
      </c>
      <c r="BZ1403" s="1">
        <v>0</v>
      </c>
      <c r="CA1403" s="1">
        <v>0</v>
      </c>
      <c r="CB1403" s="1">
        <v>0</v>
      </c>
      <c r="CC1403" s="1">
        <v>2904</v>
      </c>
      <c r="CD1403" s="1">
        <v>1</v>
      </c>
      <c r="CE1403" s="1" t="s">
        <v>118</v>
      </c>
      <c r="CF1403" s="1" t="s">
        <v>1511</v>
      </c>
      <c r="CG1403" s="1" t="str">
        <f>"07"</f>
        <v>07</v>
      </c>
      <c r="CH1403" s="1" t="str">
        <f>"2"</f>
        <v>2</v>
      </c>
      <c r="CI1403" s="1" t="str">
        <f>"03"</f>
        <v>03</v>
      </c>
      <c r="CJ1403" s="1" t="s">
        <v>120</v>
      </c>
      <c r="CK1403" s="1" t="str">
        <f>"02"</f>
        <v>02</v>
      </c>
      <c r="CL1403" s="1" t="s">
        <v>121</v>
      </c>
      <c r="CW1403" s="1">
        <v>0</v>
      </c>
      <c r="CX1403" s="1">
        <v>0</v>
      </c>
      <c r="CY1403" s="1">
        <v>0</v>
      </c>
    </row>
    <row r="1404" spans="1:103">
      <c r="A1404" s="1">
        <v>410</v>
      </c>
      <c r="B1404" s="1" t="s">
        <v>297</v>
      </c>
      <c r="C1404" s="1">
        <v>40088</v>
      </c>
      <c r="D1404" s="1" t="s">
        <v>102</v>
      </c>
      <c r="E1404" s="1" t="s">
        <v>298</v>
      </c>
      <c r="F1404" s="1" t="s">
        <v>299</v>
      </c>
      <c r="G1404" s="1" t="s">
        <v>300</v>
      </c>
      <c r="H1404" s="1" t="s">
        <v>301</v>
      </c>
      <c r="I1404" s="1">
        <v>901433</v>
      </c>
      <c r="K1404" s="1">
        <v>110</v>
      </c>
      <c r="L1404" s="1">
        <v>32</v>
      </c>
      <c r="M1404" s="1" t="s">
        <v>1904</v>
      </c>
      <c r="N1404" s="1" t="s">
        <v>1901</v>
      </c>
      <c r="O1404" s="1" t="s">
        <v>127</v>
      </c>
      <c r="P1404" s="1" t="s">
        <v>470</v>
      </c>
      <c r="Q1404" s="1" t="s">
        <v>109</v>
      </c>
      <c r="R1404" s="1">
        <v>1</v>
      </c>
      <c r="S1404" s="1" t="s">
        <v>110</v>
      </c>
      <c r="T1404" s="1" t="s">
        <v>111</v>
      </c>
      <c r="U1404" s="1" t="s">
        <v>112</v>
      </c>
      <c r="V1404" s="1">
        <v>411</v>
      </c>
      <c r="Y1404" s="1">
        <v>2743</v>
      </c>
      <c r="Z1404" s="1" t="s">
        <v>304</v>
      </c>
      <c r="AG1404" s="1">
        <v>1</v>
      </c>
      <c r="AH1404" s="4">
        <v>42713</v>
      </c>
      <c r="AI1404" s="1">
        <v>1</v>
      </c>
      <c r="AS1404" s="4">
        <v>42676</v>
      </c>
      <c r="AT1404" s="4">
        <v>42941</v>
      </c>
      <c r="AU1404" s="4">
        <v>42853</v>
      </c>
      <c r="AW1404" s="1">
        <v>2</v>
      </c>
      <c r="AX1404" s="1">
        <v>409189</v>
      </c>
      <c r="AY1404" s="1" t="s">
        <v>206</v>
      </c>
      <c r="AZ1404" s="1">
        <v>999</v>
      </c>
      <c r="BA1404" s="1">
        <v>810</v>
      </c>
      <c r="BB1404" s="1">
        <v>0</v>
      </c>
      <c r="BC1404" s="1">
        <v>0</v>
      </c>
      <c r="BD1404" s="1">
        <v>2</v>
      </c>
      <c r="BE1404" s="1">
        <v>84.02</v>
      </c>
      <c r="BF1404" s="1" t="s">
        <v>117</v>
      </c>
      <c r="BG1404" s="1">
        <v>11234.5831</v>
      </c>
      <c r="BH1404" s="1">
        <v>168.04</v>
      </c>
      <c r="BI1404" s="1">
        <v>241.03</v>
      </c>
      <c r="BJ1404" s="1">
        <v>0</v>
      </c>
      <c r="BL1404" s="1">
        <v>0</v>
      </c>
      <c r="BN1404" s="1">
        <v>0</v>
      </c>
      <c r="BO1404" s="1">
        <v>0</v>
      </c>
      <c r="BP1404" s="1">
        <v>0</v>
      </c>
      <c r="BQ1404" s="1">
        <v>0</v>
      </c>
      <c r="BR1404" s="1">
        <v>0</v>
      </c>
      <c r="BS1404" s="1">
        <v>0</v>
      </c>
      <c r="BT1404" s="1">
        <v>0</v>
      </c>
      <c r="BU1404" s="1">
        <v>2</v>
      </c>
      <c r="BV1404" s="1">
        <v>0</v>
      </c>
      <c r="BW1404" s="1">
        <v>0</v>
      </c>
      <c r="BX1404" s="1">
        <v>0</v>
      </c>
      <c r="BY1404" s="1">
        <v>0</v>
      </c>
      <c r="BZ1404" s="1">
        <v>0</v>
      </c>
      <c r="CA1404" s="1">
        <v>0</v>
      </c>
      <c r="CB1404" s="1">
        <v>0</v>
      </c>
      <c r="CC1404" s="1">
        <v>11234.5831</v>
      </c>
      <c r="CD1404" s="1">
        <v>1</v>
      </c>
      <c r="CE1404" s="1" t="s">
        <v>118</v>
      </c>
      <c r="CF1404" s="1" t="s">
        <v>1511</v>
      </c>
      <c r="CG1404" s="1" t="str">
        <f>"07"</f>
        <v>07</v>
      </c>
      <c r="CH1404" s="1" t="str">
        <f>"2"</f>
        <v>2</v>
      </c>
      <c r="CI1404" s="1" t="str">
        <f>"03"</f>
        <v>03</v>
      </c>
      <c r="CJ1404" s="1" t="s">
        <v>120</v>
      </c>
      <c r="CK1404" s="1" t="str">
        <f>"02"</f>
        <v>02</v>
      </c>
      <c r="CL1404" s="1" t="s">
        <v>129</v>
      </c>
      <c r="CW1404" s="1">
        <v>0</v>
      </c>
      <c r="CX1404" s="1">
        <v>0</v>
      </c>
      <c r="CY1404" s="1">
        <v>0</v>
      </c>
    </row>
    <row r="1405" spans="1:103">
      <c r="A1405" s="1">
        <v>410</v>
      </c>
      <c r="B1405" s="1" t="s">
        <v>138</v>
      </c>
      <c r="C1405" s="1">
        <v>410378</v>
      </c>
      <c r="D1405" s="1" t="s">
        <v>102</v>
      </c>
      <c r="E1405" s="1">
        <v>8673</v>
      </c>
      <c r="F1405" s="1" t="s">
        <v>191</v>
      </c>
      <c r="G1405" s="1" t="s">
        <v>192</v>
      </c>
      <c r="I1405" s="1" t="s">
        <v>192</v>
      </c>
      <c r="K1405" s="1">
        <v>665</v>
      </c>
      <c r="L1405" s="1">
        <v>665</v>
      </c>
      <c r="M1405" s="1" t="s">
        <v>1905</v>
      </c>
      <c r="N1405" s="1" t="s">
        <v>1906</v>
      </c>
      <c r="O1405" s="1" t="s">
        <v>124</v>
      </c>
      <c r="P1405" s="1" t="s">
        <v>1338</v>
      </c>
      <c r="Q1405" s="1" t="s">
        <v>109</v>
      </c>
      <c r="R1405" s="1">
        <v>1</v>
      </c>
      <c r="S1405" s="1" t="s">
        <v>110</v>
      </c>
      <c r="T1405" s="1" t="s">
        <v>111</v>
      </c>
      <c r="U1405" s="1" t="s">
        <v>112</v>
      </c>
      <c r="V1405" s="1">
        <v>411</v>
      </c>
      <c r="Y1405" s="1">
        <v>410080</v>
      </c>
      <c r="Z1405" s="1" t="s">
        <v>113</v>
      </c>
      <c r="AG1405" s="1">
        <v>2</v>
      </c>
      <c r="AH1405" s="4">
        <v>42579</v>
      </c>
      <c r="AI1405" s="1">
        <v>57</v>
      </c>
      <c r="AS1405" s="4">
        <v>42558</v>
      </c>
      <c r="AT1405" s="4">
        <v>42885</v>
      </c>
      <c r="AU1405" s="4">
        <v>42663</v>
      </c>
      <c r="AW1405" s="1">
        <v>1</v>
      </c>
      <c r="AY1405" s="1" t="s">
        <v>206</v>
      </c>
      <c r="BB1405" s="1">
        <v>0</v>
      </c>
      <c r="BC1405" s="1">
        <v>0</v>
      </c>
      <c r="BD1405" s="1">
        <v>1</v>
      </c>
      <c r="BE1405" s="1">
        <v>4739</v>
      </c>
      <c r="BF1405" s="1" t="s">
        <v>146</v>
      </c>
      <c r="BG1405" s="1">
        <v>4739</v>
      </c>
      <c r="BH1405" s="1">
        <v>73.8</v>
      </c>
      <c r="BI1405" s="1">
        <v>101.67</v>
      </c>
      <c r="BJ1405" s="1">
        <v>0</v>
      </c>
      <c r="BL1405" s="1">
        <v>0</v>
      </c>
      <c r="BN1405" s="1">
        <v>0</v>
      </c>
      <c r="BO1405" s="1">
        <v>0</v>
      </c>
      <c r="BP1405" s="1">
        <v>0</v>
      </c>
      <c r="BQ1405" s="1">
        <v>0</v>
      </c>
      <c r="BR1405" s="1">
        <v>0</v>
      </c>
      <c r="BS1405" s="1">
        <v>0</v>
      </c>
      <c r="BT1405" s="1">
        <v>0</v>
      </c>
      <c r="BU1405" s="1">
        <v>1</v>
      </c>
      <c r="BV1405" s="1">
        <v>0</v>
      </c>
      <c r="BW1405" s="1">
        <v>0</v>
      </c>
      <c r="BX1405" s="1">
        <v>0</v>
      </c>
      <c r="BY1405" s="1">
        <v>0</v>
      </c>
      <c r="BZ1405" s="1">
        <v>0</v>
      </c>
      <c r="CA1405" s="1">
        <v>0</v>
      </c>
      <c r="CB1405" s="1">
        <v>0</v>
      </c>
      <c r="CC1405" s="1">
        <v>4739</v>
      </c>
      <c r="CD1405" s="1">
        <v>1</v>
      </c>
      <c r="CE1405" s="1" t="s">
        <v>118</v>
      </c>
      <c r="CF1405" s="1" t="s">
        <v>1511</v>
      </c>
      <c r="CG1405" s="1" t="str">
        <f>"07"</f>
        <v>07</v>
      </c>
      <c r="CH1405" s="1" t="str">
        <f>"2"</f>
        <v>2</v>
      </c>
      <c r="CI1405" s="1" t="str">
        <f>"03"</f>
        <v>03</v>
      </c>
      <c r="CJ1405" s="1" t="s">
        <v>120</v>
      </c>
      <c r="CK1405" s="1" t="str">
        <f t="shared" ref="CK1405:CK1410" si="286">"06"</f>
        <v>06</v>
      </c>
      <c r="CL1405" s="1" t="s">
        <v>121</v>
      </c>
      <c r="CW1405" s="1">
        <v>0</v>
      </c>
      <c r="CX1405" s="1">
        <v>0</v>
      </c>
      <c r="CY1405" s="1">
        <v>0</v>
      </c>
    </row>
    <row r="1406" spans="1:103">
      <c r="A1406" s="1">
        <v>410</v>
      </c>
      <c r="B1406" s="1" t="s">
        <v>138</v>
      </c>
      <c r="C1406" s="1">
        <v>410378</v>
      </c>
      <c r="D1406" s="1" t="s">
        <v>102</v>
      </c>
      <c r="E1406" s="1">
        <v>8673</v>
      </c>
      <c r="F1406" s="1" t="s">
        <v>191</v>
      </c>
      <c r="G1406" s="1" t="s">
        <v>192</v>
      </c>
      <c r="I1406" s="1" t="s">
        <v>192</v>
      </c>
      <c r="K1406" s="1">
        <v>666</v>
      </c>
      <c r="L1406" s="1">
        <v>666</v>
      </c>
      <c r="M1406" s="1" t="s">
        <v>1905</v>
      </c>
      <c r="N1406" s="1" t="s">
        <v>1906</v>
      </c>
      <c r="O1406" s="1" t="s">
        <v>124</v>
      </c>
      <c r="P1406" s="1" t="s">
        <v>1338</v>
      </c>
      <c r="Q1406" s="1" t="s">
        <v>109</v>
      </c>
      <c r="R1406" s="1">
        <v>1</v>
      </c>
      <c r="S1406" s="1" t="s">
        <v>110</v>
      </c>
      <c r="T1406" s="1" t="s">
        <v>111</v>
      </c>
      <c r="U1406" s="1" t="s">
        <v>112</v>
      </c>
      <c r="V1406" s="1">
        <v>411</v>
      </c>
      <c r="Y1406" s="1">
        <v>410080</v>
      </c>
      <c r="Z1406" s="1" t="s">
        <v>113</v>
      </c>
      <c r="AG1406" s="1">
        <v>2</v>
      </c>
      <c r="AH1406" s="4">
        <v>42579</v>
      </c>
      <c r="AI1406" s="1">
        <v>57</v>
      </c>
      <c r="AS1406" s="4">
        <v>42558</v>
      </c>
      <c r="AT1406" s="4">
        <v>42885</v>
      </c>
      <c r="AU1406" s="4">
        <v>42663</v>
      </c>
      <c r="AW1406" s="1">
        <v>1</v>
      </c>
      <c r="AY1406" s="1" t="s">
        <v>206</v>
      </c>
      <c r="BB1406" s="1">
        <v>0</v>
      </c>
      <c r="BC1406" s="1">
        <v>0</v>
      </c>
      <c r="BD1406" s="1">
        <v>1</v>
      </c>
      <c r="BE1406" s="1">
        <v>4739</v>
      </c>
      <c r="BF1406" s="1" t="s">
        <v>146</v>
      </c>
      <c r="BG1406" s="1">
        <v>4739</v>
      </c>
      <c r="BH1406" s="1">
        <v>73.8</v>
      </c>
      <c r="BI1406" s="1">
        <v>101.67</v>
      </c>
      <c r="BJ1406" s="1">
        <v>0</v>
      </c>
      <c r="BL1406" s="1">
        <v>0</v>
      </c>
      <c r="BN1406" s="1">
        <v>0</v>
      </c>
      <c r="BO1406" s="1">
        <v>0</v>
      </c>
      <c r="BP1406" s="1">
        <v>0</v>
      </c>
      <c r="BQ1406" s="1">
        <v>0</v>
      </c>
      <c r="BR1406" s="1">
        <v>0</v>
      </c>
      <c r="BS1406" s="1">
        <v>0</v>
      </c>
      <c r="BT1406" s="1">
        <v>0</v>
      </c>
      <c r="BU1406" s="1">
        <v>1</v>
      </c>
      <c r="BV1406" s="1">
        <v>0</v>
      </c>
      <c r="BW1406" s="1">
        <v>0</v>
      </c>
      <c r="BX1406" s="1">
        <v>0</v>
      </c>
      <c r="BY1406" s="1">
        <v>0</v>
      </c>
      <c r="BZ1406" s="1">
        <v>0</v>
      </c>
      <c r="CA1406" s="1">
        <v>0</v>
      </c>
      <c r="CB1406" s="1">
        <v>0</v>
      </c>
      <c r="CC1406" s="1">
        <v>4739</v>
      </c>
      <c r="CD1406" s="1">
        <v>1</v>
      </c>
      <c r="CE1406" s="1" t="s">
        <v>118</v>
      </c>
      <c r="CF1406" s="1" t="s">
        <v>1511</v>
      </c>
      <c r="CG1406" s="1" t="str">
        <f>"07"</f>
        <v>07</v>
      </c>
      <c r="CH1406" s="1" t="str">
        <f>"2"</f>
        <v>2</v>
      </c>
      <c r="CI1406" s="1" t="str">
        <f>"03"</f>
        <v>03</v>
      </c>
      <c r="CJ1406" s="1" t="s">
        <v>120</v>
      </c>
      <c r="CK1406" s="1" t="str">
        <f>"06"</f>
        <v>06</v>
      </c>
      <c r="CL1406" s="1" t="s">
        <v>121</v>
      </c>
      <c r="CW1406" s="1">
        <v>0</v>
      </c>
      <c r="CX1406" s="1">
        <v>0</v>
      </c>
      <c r="CY1406" s="1">
        <v>0</v>
      </c>
    </row>
    <row r="1407" spans="1:103">
      <c r="A1407" s="1">
        <v>410</v>
      </c>
      <c r="B1407" s="1" t="s">
        <v>138</v>
      </c>
      <c r="C1407" s="1">
        <v>410378</v>
      </c>
      <c r="D1407" s="1" t="s">
        <v>102</v>
      </c>
      <c r="E1407" s="1">
        <v>8673</v>
      </c>
      <c r="F1407" s="1" t="s">
        <v>191</v>
      </c>
      <c r="G1407" s="1" t="s">
        <v>192</v>
      </c>
      <c r="I1407" s="1" t="s">
        <v>192</v>
      </c>
      <c r="K1407" s="1">
        <v>667</v>
      </c>
      <c r="L1407" s="1">
        <v>667</v>
      </c>
      <c r="M1407" s="1" t="s">
        <v>1905</v>
      </c>
      <c r="N1407" s="1" t="s">
        <v>1906</v>
      </c>
      <c r="O1407" s="1" t="s">
        <v>124</v>
      </c>
      <c r="P1407" s="1" t="s">
        <v>1338</v>
      </c>
      <c r="Q1407" s="1" t="s">
        <v>109</v>
      </c>
      <c r="R1407" s="1">
        <v>1</v>
      </c>
      <c r="S1407" s="1" t="s">
        <v>110</v>
      </c>
      <c r="T1407" s="1" t="s">
        <v>111</v>
      </c>
      <c r="U1407" s="1" t="s">
        <v>112</v>
      </c>
      <c r="V1407" s="1">
        <v>411</v>
      </c>
      <c r="Y1407" s="1">
        <v>410080</v>
      </c>
      <c r="Z1407" s="1" t="s">
        <v>113</v>
      </c>
      <c r="AG1407" s="1">
        <v>2</v>
      </c>
      <c r="AH1407" s="4">
        <v>42579</v>
      </c>
      <c r="AI1407" s="1">
        <v>57</v>
      </c>
      <c r="AS1407" s="4">
        <v>42558</v>
      </c>
      <c r="AT1407" s="4">
        <v>42885</v>
      </c>
      <c r="AU1407" s="4">
        <v>42663</v>
      </c>
      <c r="AW1407" s="1">
        <v>1</v>
      </c>
      <c r="AY1407" s="1" t="s">
        <v>206</v>
      </c>
      <c r="BB1407" s="1">
        <v>0</v>
      </c>
      <c r="BC1407" s="1">
        <v>0</v>
      </c>
      <c r="BD1407" s="1">
        <v>1</v>
      </c>
      <c r="BE1407" s="1">
        <v>4739</v>
      </c>
      <c r="BF1407" s="1" t="s">
        <v>146</v>
      </c>
      <c r="BG1407" s="1">
        <v>4739</v>
      </c>
      <c r="BH1407" s="1">
        <v>73.8</v>
      </c>
      <c r="BI1407" s="1">
        <v>101.67</v>
      </c>
      <c r="BJ1407" s="1">
        <v>0</v>
      </c>
      <c r="BL1407" s="1">
        <v>0</v>
      </c>
      <c r="BN1407" s="1">
        <v>0</v>
      </c>
      <c r="BO1407" s="1">
        <v>0</v>
      </c>
      <c r="BP1407" s="1">
        <v>0</v>
      </c>
      <c r="BQ1407" s="1">
        <v>0</v>
      </c>
      <c r="BR1407" s="1">
        <v>0</v>
      </c>
      <c r="BS1407" s="1">
        <v>0</v>
      </c>
      <c r="BT1407" s="1">
        <v>0</v>
      </c>
      <c r="BU1407" s="1">
        <v>1</v>
      </c>
      <c r="BV1407" s="1">
        <v>0</v>
      </c>
      <c r="BW1407" s="1">
        <v>0</v>
      </c>
      <c r="BX1407" s="1">
        <v>0</v>
      </c>
      <c r="BY1407" s="1">
        <v>0</v>
      </c>
      <c r="BZ1407" s="1">
        <v>0</v>
      </c>
      <c r="CA1407" s="1">
        <v>0</v>
      </c>
      <c r="CB1407" s="1">
        <v>0</v>
      </c>
      <c r="CC1407" s="1">
        <v>4739</v>
      </c>
      <c r="CD1407" s="1">
        <v>1</v>
      </c>
      <c r="CE1407" s="1" t="s">
        <v>118</v>
      </c>
      <c r="CF1407" s="1" t="s">
        <v>1511</v>
      </c>
      <c r="CG1407" s="1" t="str">
        <f>"07"</f>
        <v>07</v>
      </c>
      <c r="CH1407" s="1" t="str">
        <f>"2"</f>
        <v>2</v>
      </c>
      <c r="CI1407" s="1" t="str">
        <f>"03"</f>
        <v>03</v>
      </c>
      <c r="CJ1407" s="1" t="s">
        <v>120</v>
      </c>
      <c r="CK1407" s="1" t="str">
        <f>"06"</f>
        <v>06</v>
      </c>
      <c r="CL1407" s="1" t="s">
        <v>121</v>
      </c>
      <c r="CW1407" s="1">
        <v>0</v>
      </c>
      <c r="CX1407" s="1">
        <v>0</v>
      </c>
      <c r="CY1407" s="1">
        <v>0</v>
      </c>
    </row>
    <row r="1408" spans="1:103">
      <c r="A1408" s="1">
        <v>410</v>
      </c>
      <c r="B1408" s="1" t="s">
        <v>138</v>
      </c>
      <c r="C1408" s="1">
        <v>410378</v>
      </c>
      <c r="D1408" s="1" t="s">
        <v>102</v>
      </c>
      <c r="E1408" s="1">
        <v>8673</v>
      </c>
      <c r="F1408" s="1" t="s">
        <v>191</v>
      </c>
      <c r="G1408" s="1" t="s">
        <v>192</v>
      </c>
      <c r="I1408" s="1" t="s">
        <v>192</v>
      </c>
      <c r="K1408" s="1">
        <v>669</v>
      </c>
      <c r="L1408" s="1">
        <v>669</v>
      </c>
      <c r="M1408" s="1" t="s">
        <v>1905</v>
      </c>
      <c r="N1408" s="1" t="s">
        <v>1906</v>
      </c>
      <c r="O1408" s="1" t="s">
        <v>124</v>
      </c>
      <c r="P1408" s="1" t="s">
        <v>1338</v>
      </c>
      <c r="Q1408" s="1" t="s">
        <v>109</v>
      </c>
      <c r="R1408" s="1">
        <v>1</v>
      </c>
      <c r="S1408" s="1" t="s">
        <v>110</v>
      </c>
      <c r="T1408" s="1" t="s">
        <v>111</v>
      </c>
      <c r="U1408" s="1" t="s">
        <v>112</v>
      </c>
      <c r="V1408" s="1">
        <v>411</v>
      </c>
      <c r="Y1408" s="1">
        <v>410080</v>
      </c>
      <c r="Z1408" s="1" t="s">
        <v>113</v>
      </c>
      <c r="AG1408" s="1">
        <v>2</v>
      </c>
      <c r="AH1408" s="4">
        <v>42579</v>
      </c>
      <c r="AI1408" s="1">
        <v>57</v>
      </c>
      <c r="AS1408" s="4">
        <v>42558</v>
      </c>
      <c r="AT1408" s="4">
        <v>42885</v>
      </c>
      <c r="AU1408" s="4">
        <v>42663</v>
      </c>
      <c r="AW1408" s="1">
        <v>1</v>
      </c>
      <c r="AY1408" s="1" t="s">
        <v>206</v>
      </c>
      <c r="BB1408" s="1">
        <v>0</v>
      </c>
      <c r="BC1408" s="1">
        <v>0</v>
      </c>
      <c r="BD1408" s="1">
        <v>1</v>
      </c>
      <c r="BE1408" s="1">
        <v>4739</v>
      </c>
      <c r="BF1408" s="1" t="s">
        <v>146</v>
      </c>
      <c r="BG1408" s="1">
        <v>4739</v>
      </c>
      <c r="BH1408" s="1">
        <v>73.8</v>
      </c>
      <c r="BI1408" s="1">
        <v>101.67</v>
      </c>
      <c r="BJ1408" s="1">
        <v>0</v>
      </c>
      <c r="BL1408" s="1">
        <v>0</v>
      </c>
      <c r="BN1408" s="1">
        <v>0</v>
      </c>
      <c r="BO1408" s="1">
        <v>0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>
        <v>1</v>
      </c>
      <c r="BV1408" s="1">
        <v>0</v>
      </c>
      <c r="BW1408" s="1">
        <v>0</v>
      </c>
      <c r="BX1408" s="1">
        <v>0</v>
      </c>
      <c r="BY1408" s="1">
        <v>0</v>
      </c>
      <c r="BZ1408" s="1">
        <v>0</v>
      </c>
      <c r="CA1408" s="1">
        <v>0</v>
      </c>
      <c r="CB1408" s="1">
        <v>0</v>
      </c>
      <c r="CC1408" s="1">
        <v>4739</v>
      </c>
      <c r="CD1408" s="1">
        <v>1</v>
      </c>
      <c r="CE1408" s="1" t="s">
        <v>118</v>
      </c>
      <c r="CF1408" s="1" t="s">
        <v>1511</v>
      </c>
      <c r="CG1408" s="1" t="str">
        <f>"07"</f>
        <v>07</v>
      </c>
      <c r="CH1408" s="1" t="str">
        <f>"2"</f>
        <v>2</v>
      </c>
      <c r="CI1408" s="1" t="str">
        <f>"03"</f>
        <v>03</v>
      </c>
      <c r="CJ1408" s="1" t="s">
        <v>120</v>
      </c>
      <c r="CK1408" s="1" t="str">
        <f>"06"</f>
        <v>06</v>
      </c>
      <c r="CL1408" s="1" t="s">
        <v>121</v>
      </c>
      <c r="CW1408" s="1">
        <v>0</v>
      </c>
      <c r="CX1408" s="1">
        <v>0</v>
      </c>
      <c r="CY1408" s="1">
        <v>0</v>
      </c>
    </row>
    <row r="1409" spans="1:103">
      <c r="A1409" s="1">
        <v>410</v>
      </c>
      <c r="B1409" s="1" t="s">
        <v>138</v>
      </c>
      <c r="C1409" s="1">
        <v>410378</v>
      </c>
      <c r="D1409" s="1" t="s">
        <v>102</v>
      </c>
      <c r="E1409" s="1">
        <v>8673</v>
      </c>
      <c r="F1409" s="1" t="s">
        <v>191</v>
      </c>
      <c r="G1409" s="1" t="s">
        <v>192</v>
      </c>
      <c r="I1409" s="1" t="s">
        <v>192</v>
      </c>
      <c r="K1409" s="1">
        <v>670</v>
      </c>
      <c r="L1409" s="1">
        <v>670</v>
      </c>
      <c r="M1409" s="1" t="s">
        <v>1905</v>
      </c>
      <c r="N1409" s="1" t="s">
        <v>1906</v>
      </c>
      <c r="O1409" s="1" t="s">
        <v>124</v>
      </c>
      <c r="P1409" s="1" t="s">
        <v>1338</v>
      </c>
      <c r="Q1409" s="1" t="s">
        <v>109</v>
      </c>
      <c r="R1409" s="1">
        <v>1</v>
      </c>
      <c r="S1409" s="1" t="s">
        <v>110</v>
      </c>
      <c r="T1409" s="1" t="s">
        <v>111</v>
      </c>
      <c r="U1409" s="1" t="s">
        <v>112</v>
      </c>
      <c r="V1409" s="1">
        <v>411</v>
      </c>
      <c r="Y1409" s="1">
        <v>410080</v>
      </c>
      <c r="Z1409" s="1" t="s">
        <v>113</v>
      </c>
      <c r="AG1409" s="1">
        <v>2</v>
      </c>
      <c r="AH1409" s="4">
        <v>42579</v>
      </c>
      <c r="AI1409" s="1">
        <v>57</v>
      </c>
      <c r="AS1409" s="4">
        <v>42558</v>
      </c>
      <c r="AT1409" s="4">
        <v>42885</v>
      </c>
      <c r="AU1409" s="4">
        <v>42663</v>
      </c>
      <c r="AW1409" s="1">
        <v>1</v>
      </c>
      <c r="AY1409" s="1" t="s">
        <v>206</v>
      </c>
      <c r="BB1409" s="1">
        <v>0</v>
      </c>
      <c r="BC1409" s="1">
        <v>0</v>
      </c>
      <c r="BD1409" s="1">
        <v>1</v>
      </c>
      <c r="BE1409" s="1">
        <v>4739</v>
      </c>
      <c r="BF1409" s="1" t="s">
        <v>146</v>
      </c>
      <c r="BG1409" s="1">
        <v>4739</v>
      </c>
      <c r="BH1409" s="1">
        <v>73.8</v>
      </c>
      <c r="BI1409" s="1">
        <v>101.67</v>
      </c>
      <c r="BJ1409" s="1">
        <v>0</v>
      </c>
      <c r="BL1409" s="1">
        <v>0</v>
      </c>
      <c r="BN1409" s="1">
        <v>0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>
        <v>1</v>
      </c>
      <c r="BV1409" s="1">
        <v>0</v>
      </c>
      <c r="BW1409" s="1">
        <v>0</v>
      </c>
      <c r="BX1409" s="1">
        <v>0</v>
      </c>
      <c r="BY1409" s="1">
        <v>0</v>
      </c>
      <c r="BZ1409" s="1">
        <v>0</v>
      </c>
      <c r="CA1409" s="1">
        <v>0</v>
      </c>
      <c r="CB1409" s="1">
        <v>0</v>
      </c>
      <c r="CC1409" s="1">
        <v>4739</v>
      </c>
      <c r="CD1409" s="1">
        <v>1</v>
      </c>
      <c r="CE1409" s="1" t="s">
        <v>118</v>
      </c>
      <c r="CF1409" s="1" t="s">
        <v>1511</v>
      </c>
      <c r="CG1409" s="1" t="str">
        <f>"07"</f>
        <v>07</v>
      </c>
      <c r="CH1409" s="1" t="str">
        <f>"2"</f>
        <v>2</v>
      </c>
      <c r="CI1409" s="1" t="str">
        <f>"03"</f>
        <v>03</v>
      </c>
      <c r="CJ1409" s="1" t="s">
        <v>120</v>
      </c>
      <c r="CK1409" s="1" t="str">
        <f>"06"</f>
        <v>06</v>
      </c>
      <c r="CL1409" s="1" t="s">
        <v>121</v>
      </c>
      <c r="CW1409" s="1">
        <v>0</v>
      </c>
      <c r="CX1409" s="1">
        <v>0</v>
      </c>
      <c r="CY1409" s="1">
        <v>0</v>
      </c>
    </row>
    <row r="1410" spans="1:103">
      <c r="A1410" s="1">
        <v>410</v>
      </c>
      <c r="B1410" s="1" t="s">
        <v>138</v>
      </c>
      <c r="C1410" s="1">
        <v>410378</v>
      </c>
      <c r="D1410" s="1" t="s">
        <v>102</v>
      </c>
      <c r="E1410" s="1">
        <v>8673</v>
      </c>
      <c r="F1410" s="1" t="s">
        <v>191</v>
      </c>
      <c r="G1410" s="1" t="s">
        <v>192</v>
      </c>
      <c r="I1410" s="1" t="s">
        <v>192</v>
      </c>
      <c r="K1410" s="1">
        <v>671</v>
      </c>
      <c r="L1410" s="1">
        <v>671</v>
      </c>
      <c r="M1410" s="1" t="s">
        <v>1905</v>
      </c>
      <c r="N1410" s="1" t="s">
        <v>1906</v>
      </c>
      <c r="O1410" s="1" t="s">
        <v>124</v>
      </c>
      <c r="P1410" s="1" t="s">
        <v>1338</v>
      </c>
      <c r="Q1410" s="1" t="s">
        <v>109</v>
      </c>
      <c r="R1410" s="1">
        <v>1</v>
      </c>
      <c r="S1410" s="1" t="s">
        <v>110</v>
      </c>
      <c r="T1410" s="1" t="s">
        <v>111</v>
      </c>
      <c r="U1410" s="1" t="s">
        <v>112</v>
      </c>
      <c r="V1410" s="1">
        <v>411</v>
      </c>
      <c r="Y1410" s="1">
        <v>410080</v>
      </c>
      <c r="Z1410" s="1" t="s">
        <v>113</v>
      </c>
      <c r="AG1410" s="1">
        <v>2</v>
      </c>
      <c r="AH1410" s="4">
        <v>42579</v>
      </c>
      <c r="AI1410" s="1">
        <v>57</v>
      </c>
      <c r="AS1410" s="4">
        <v>42558</v>
      </c>
      <c r="AT1410" s="4">
        <v>42885</v>
      </c>
      <c r="AU1410" s="4">
        <v>42663</v>
      </c>
      <c r="AW1410" s="1">
        <v>1</v>
      </c>
      <c r="AY1410" s="1" t="s">
        <v>206</v>
      </c>
      <c r="BB1410" s="1">
        <v>0</v>
      </c>
      <c r="BC1410" s="1">
        <v>0</v>
      </c>
      <c r="BD1410" s="1">
        <v>1</v>
      </c>
      <c r="BE1410" s="1">
        <v>4739</v>
      </c>
      <c r="BF1410" s="1" t="s">
        <v>146</v>
      </c>
      <c r="BG1410" s="1">
        <v>4739</v>
      </c>
      <c r="BH1410" s="1">
        <v>73.8</v>
      </c>
      <c r="BI1410" s="1">
        <v>101.67</v>
      </c>
      <c r="BJ1410" s="1">
        <v>0</v>
      </c>
      <c r="BL1410" s="1">
        <v>0</v>
      </c>
      <c r="BN1410" s="1">
        <v>0</v>
      </c>
      <c r="BO1410" s="1">
        <v>0</v>
      </c>
      <c r="BP1410" s="1">
        <v>0</v>
      </c>
      <c r="BQ1410" s="1">
        <v>0</v>
      </c>
      <c r="BR1410" s="1">
        <v>0</v>
      </c>
      <c r="BS1410" s="1">
        <v>0</v>
      </c>
      <c r="BT1410" s="1">
        <v>0</v>
      </c>
      <c r="BU1410" s="1">
        <v>1</v>
      </c>
      <c r="BV1410" s="1">
        <v>0</v>
      </c>
      <c r="BW1410" s="1">
        <v>0</v>
      </c>
      <c r="BX1410" s="1">
        <v>0</v>
      </c>
      <c r="BY1410" s="1">
        <v>0</v>
      </c>
      <c r="BZ1410" s="1">
        <v>0</v>
      </c>
      <c r="CA1410" s="1">
        <v>0</v>
      </c>
      <c r="CB1410" s="1">
        <v>0</v>
      </c>
      <c r="CC1410" s="1">
        <v>4739</v>
      </c>
      <c r="CD1410" s="1">
        <v>1</v>
      </c>
      <c r="CE1410" s="1" t="s">
        <v>118</v>
      </c>
      <c r="CF1410" s="1" t="s">
        <v>1511</v>
      </c>
      <c r="CG1410" s="1" t="str">
        <f>"07"</f>
        <v>07</v>
      </c>
      <c r="CH1410" s="1" t="str">
        <f>"2"</f>
        <v>2</v>
      </c>
      <c r="CI1410" s="1" t="str">
        <f>"03"</f>
        <v>03</v>
      </c>
      <c r="CJ1410" s="1" t="s">
        <v>120</v>
      </c>
      <c r="CK1410" s="1" t="str">
        <f>"06"</f>
        <v>06</v>
      </c>
      <c r="CL1410" s="1" t="s">
        <v>121</v>
      </c>
      <c r="CW1410" s="1">
        <v>0</v>
      </c>
      <c r="CX1410" s="1">
        <v>0</v>
      </c>
      <c r="CY1410" s="1">
        <v>0</v>
      </c>
    </row>
    <row r="1411" spans="1:103">
      <c r="A1411" s="1">
        <v>410</v>
      </c>
      <c r="B1411" s="1" t="s">
        <v>138</v>
      </c>
      <c r="C1411" s="1">
        <v>410661</v>
      </c>
      <c r="D1411" s="1" t="s">
        <v>102</v>
      </c>
      <c r="E1411" s="1">
        <v>8702</v>
      </c>
      <c r="F1411" s="1" t="s">
        <v>178</v>
      </c>
      <c r="G1411" s="1" t="s">
        <v>386</v>
      </c>
      <c r="I1411" s="1" t="s">
        <v>386</v>
      </c>
      <c r="K1411" s="1">
        <v>13</v>
      </c>
      <c r="L1411" s="1">
        <v>1</v>
      </c>
      <c r="M1411" s="1" t="s">
        <v>1907</v>
      </c>
      <c r="N1411" s="1" t="s">
        <v>1378</v>
      </c>
      <c r="O1411" s="1" t="s">
        <v>1379</v>
      </c>
      <c r="P1411" s="1" t="s">
        <v>166</v>
      </c>
      <c r="Q1411" s="1" t="s">
        <v>109</v>
      </c>
      <c r="R1411" s="1">
        <v>1</v>
      </c>
      <c r="S1411" s="1" t="s">
        <v>110</v>
      </c>
      <c r="T1411" s="1" t="s">
        <v>111</v>
      </c>
      <c r="U1411" s="1" t="s">
        <v>112</v>
      </c>
      <c r="V1411" s="1">
        <v>411</v>
      </c>
      <c r="Y1411" s="1">
        <v>410080</v>
      </c>
      <c r="Z1411" s="1" t="s">
        <v>113</v>
      </c>
      <c r="AC1411" s="1" t="s">
        <v>114</v>
      </c>
      <c r="AD1411" s="4">
        <v>42864</v>
      </c>
      <c r="AG1411" s="1">
        <v>1</v>
      </c>
      <c r="AH1411" s="4">
        <v>42789</v>
      </c>
      <c r="AI1411" s="1">
        <v>57</v>
      </c>
      <c r="AM1411" s="1" t="s">
        <v>183</v>
      </c>
      <c r="AS1411" s="4">
        <v>42789</v>
      </c>
      <c r="AT1411" s="4">
        <v>42901</v>
      </c>
      <c r="AU1411" s="4">
        <v>42893</v>
      </c>
      <c r="AW1411" s="1">
        <v>7</v>
      </c>
      <c r="AX1411" s="1">
        <v>409197</v>
      </c>
      <c r="AY1411" s="1" t="s">
        <v>275</v>
      </c>
      <c r="AZ1411" s="1">
        <v>999</v>
      </c>
      <c r="BA1411" s="1">
        <v>811</v>
      </c>
      <c r="BB1411" s="1">
        <v>0</v>
      </c>
      <c r="BC1411" s="1">
        <v>0</v>
      </c>
      <c r="BD1411" s="1">
        <v>7</v>
      </c>
      <c r="BE1411" s="1">
        <v>2998</v>
      </c>
      <c r="BF1411" s="1" t="s">
        <v>146</v>
      </c>
      <c r="BG1411" s="1">
        <v>20986</v>
      </c>
      <c r="BH1411" s="1">
        <v>326.8</v>
      </c>
      <c r="BI1411" s="1">
        <v>450.25</v>
      </c>
      <c r="BJ1411" s="1">
        <v>0</v>
      </c>
      <c r="BL1411" s="1">
        <v>0</v>
      </c>
      <c r="BN1411" s="1">
        <v>0</v>
      </c>
      <c r="BO1411" s="1">
        <v>0</v>
      </c>
      <c r="BP1411" s="1">
        <v>0</v>
      </c>
      <c r="BQ1411" s="1">
        <v>0</v>
      </c>
      <c r="BR1411" s="1">
        <v>0</v>
      </c>
      <c r="BS1411" s="1">
        <v>0</v>
      </c>
      <c r="BT1411" s="1">
        <v>0</v>
      </c>
      <c r="BU1411" s="1">
        <v>7</v>
      </c>
      <c r="BV1411" s="1">
        <v>0</v>
      </c>
      <c r="BW1411" s="1">
        <v>0</v>
      </c>
      <c r="BX1411" s="1">
        <v>0</v>
      </c>
      <c r="BY1411" s="1">
        <v>0</v>
      </c>
      <c r="BZ1411" s="1">
        <v>0</v>
      </c>
      <c r="CA1411" s="1">
        <v>0</v>
      </c>
      <c r="CB1411" s="1">
        <v>0</v>
      </c>
      <c r="CC1411" s="1">
        <v>20986</v>
      </c>
      <c r="CD1411" s="1">
        <v>1</v>
      </c>
      <c r="CE1411" s="1" t="s">
        <v>118</v>
      </c>
      <c r="CF1411" s="1" t="s">
        <v>1511</v>
      </c>
      <c r="CG1411" s="1" t="str">
        <f>"07"</f>
        <v>07</v>
      </c>
      <c r="CH1411" s="1" t="str">
        <f>"2"</f>
        <v>2</v>
      </c>
      <c r="CI1411" s="1" t="str">
        <f t="shared" ref="CI1411:CI1421" si="287">"05"</f>
        <v>05</v>
      </c>
      <c r="CJ1411" s="1" t="s">
        <v>120</v>
      </c>
      <c r="CK1411" s="1" t="str">
        <f t="shared" ref="CK1411:CK1446" si="288">"02"</f>
        <v>02</v>
      </c>
      <c r="CL1411" s="1" t="s">
        <v>177</v>
      </c>
      <c r="CW1411" s="1">
        <v>0</v>
      </c>
      <c r="CX1411" s="1">
        <v>0</v>
      </c>
      <c r="CY1411" s="1">
        <v>0</v>
      </c>
    </row>
    <row r="1412" spans="1:103">
      <c r="A1412" s="1">
        <v>410</v>
      </c>
      <c r="B1412" s="1" t="s">
        <v>138</v>
      </c>
      <c r="C1412" s="1">
        <v>410671</v>
      </c>
      <c r="D1412" s="1" t="s">
        <v>102</v>
      </c>
      <c r="E1412" s="1">
        <v>9113</v>
      </c>
      <c r="F1412" s="1" t="s">
        <v>352</v>
      </c>
      <c r="G1412" s="1" t="s">
        <v>353</v>
      </c>
      <c r="I1412" s="1" t="s">
        <v>353</v>
      </c>
      <c r="K1412" s="1">
        <v>42</v>
      </c>
      <c r="L1412" s="1">
        <v>42</v>
      </c>
      <c r="M1412" s="1" t="s">
        <v>1908</v>
      </c>
      <c r="N1412" s="1" t="s">
        <v>1378</v>
      </c>
      <c r="O1412" s="1" t="s">
        <v>1379</v>
      </c>
      <c r="P1412" s="1" t="s">
        <v>166</v>
      </c>
      <c r="Q1412" s="1" t="s">
        <v>109</v>
      </c>
      <c r="R1412" s="1">
        <v>1</v>
      </c>
      <c r="S1412" s="1" t="s">
        <v>110</v>
      </c>
      <c r="T1412" s="1" t="s">
        <v>111</v>
      </c>
      <c r="U1412" s="1" t="s">
        <v>112</v>
      </c>
      <c r="V1412" s="1">
        <v>411</v>
      </c>
      <c r="Y1412" s="1">
        <v>410080</v>
      </c>
      <c r="Z1412" s="1" t="s">
        <v>113</v>
      </c>
      <c r="AC1412" s="1" t="s">
        <v>114</v>
      </c>
      <c r="AD1412" s="4">
        <v>42864</v>
      </c>
      <c r="AG1412" s="1">
        <v>4</v>
      </c>
      <c r="AH1412" s="4">
        <v>42859</v>
      </c>
      <c r="AI1412" s="1">
        <v>57</v>
      </c>
      <c r="AM1412" s="1" t="s">
        <v>357</v>
      </c>
      <c r="AS1412" s="4">
        <v>42805</v>
      </c>
      <c r="AT1412" s="4">
        <v>42894</v>
      </c>
      <c r="AU1412" s="4">
        <v>42888</v>
      </c>
      <c r="AW1412" s="1">
        <v>6</v>
      </c>
      <c r="AX1412" s="1">
        <v>409176</v>
      </c>
      <c r="AY1412" s="1" t="s">
        <v>275</v>
      </c>
      <c r="AZ1412" s="1">
        <v>999</v>
      </c>
      <c r="BA1412" s="1">
        <v>811</v>
      </c>
      <c r="BB1412" s="1">
        <v>0</v>
      </c>
      <c r="BC1412" s="1">
        <v>0</v>
      </c>
      <c r="BD1412" s="1">
        <v>6</v>
      </c>
      <c r="BE1412" s="1">
        <v>2269</v>
      </c>
      <c r="BF1412" s="1" t="s">
        <v>146</v>
      </c>
      <c r="BG1412" s="1">
        <v>13614</v>
      </c>
      <c r="BH1412" s="1">
        <v>212</v>
      </c>
      <c r="BI1412" s="1">
        <v>292.08</v>
      </c>
      <c r="BJ1412" s="1">
        <v>0</v>
      </c>
      <c r="BL1412" s="1">
        <v>0</v>
      </c>
      <c r="BN1412" s="1">
        <v>0</v>
      </c>
      <c r="BO1412" s="1">
        <v>0</v>
      </c>
      <c r="BP1412" s="1">
        <v>0</v>
      </c>
      <c r="BQ1412" s="1">
        <v>0</v>
      </c>
      <c r="BR1412" s="1">
        <v>0</v>
      </c>
      <c r="BS1412" s="1">
        <v>0</v>
      </c>
      <c r="BT1412" s="1">
        <v>0</v>
      </c>
      <c r="BU1412" s="1">
        <v>6</v>
      </c>
      <c r="BV1412" s="1">
        <v>0</v>
      </c>
      <c r="BW1412" s="1">
        <v>0</v>
      </c>
      <c r="BX1412" s="1">
        <v>0</v>
      </c>
      <c r="BY1412" s="1">
        <v>0</v>
      </c>
      <c r="BZ1412" s="1">
        <v>0</v>
      </c>
      <c r="CA1412" s="1">
        <v>0</v>
      </c>
      <c r="CB1412" s="1">
        <v>0</v>
      </c>
      <c r="CC1412" s="1">
        <v>13614</v>
      </c>
      <c r="CD1412" s="1">
        <v>1</v>
      </c>
      <c r="CE1412" s="1" t="s">
        <v>118</v>
      </c>
      <c r="CF1412" s="1" t="s">
        <v>1511</v>
      </c>
      <c r="CG1412" s="1" t="str">
        <f>"07"</f>
        <v>07</v>
      </c>
      <c r="CH1412" s="1" t="str">
        <f>"2"</f>
        <v>2</v>
      </c>
      <c r="CI1412" s="1" t="str">
        <f>"05"</f>
        <v>05</v>
      </c>
      <c r="CJ1412" s="1" t="s">
        <v>120</v>
      </c>
      <c r="CK1412" s="1" t="str">
        <f>"02"</f>
        <v>02</v>
      </c>
      <c r="CL1412" s="1" t="s">
        <v>177</v>
      </c>
      <c r="CW1412" s="1">
        <v>0</v>
      </c>
      <c r="CX1412" s="1">
        <v>0</v>
      </c>
      <c r="CY1412" s="1">
        <v>0</v>
      </c>
    </row>
    <row r="1413" spans="1:103">
      <c r="A1413" s="1">
        <v>410</v>
      </c>
      <c r="B1413" s="1" t="s">
        <v>138</v>
      </c>
      <c r="C1413" s="1">
        <v>410767</v>
      </c>
      <c r="D1413" s="1" t="s">
        <v>102</v>
      </c>
      <c r="E1413" s="1">
        <v>9113</v>
      </c>
      <c r="F1413" s="1" t="s">
        <v>352</v>
      </c>
      <c r="G1413" s="1" t="s">
        <v>359</v>
      </c>
      <c r="I1413" s="1" t="s">
        <v>359</v>
      </c>
      <c r="K1413" s="1">
        <v>42</v>
      </c>
      <c r="L1413" s="1">
        <v>42</v>
      </c>
      <c r="M1413" s="1" t="s">
        <v>1908</v>
      </c>
      <c r="N1413" s="1" t="s">
        <v>1378</v>
      </c>
      <c r="O1413" s="1" t="s">
        <v>1379</v>
      </c>
      <c r="P1413" s="1" t="s">
        <v>166</v>
      </c>
      <c r="Q1413" s="1" t="s">
        <v>109</v>
      </c>
      <c r="R1413" s="1">
        <v>1</v>
      </c>
      <c r="S1413" s="1" t="s">
        <v>110</v>
      </c>
      <c r="T1413" s="1" t="s">
        <v>111</v>
      </c>
      <c r="U1413" s="1" t="s">
        <v>112</v>
      </c>
      <c r="V1413" s="1">
        <v>411</v>
      </c>
      <c r="Y1413" s="1">
        <v>410080</v>
      </c>
      <c r="Z1413" s="1" t="s">
        <v>113</v>
      </c>
      <c r="AI1413" s="1">
        <v>57</v>
      </c>
      <c r="AM1413" s="1" t="s">
        <v>357</v>
      </c>
      <c r="AS1413" s="4">
        <v>42859</v>
      </c>
      <c r="AT1413" s="4">
        <v>42950</v>
      </c>
      <c r="AU1413" s="4">
        <v>42944</v>
      </c>
      <c r="AW1413" s="1">
        <v>6</v>
      </c>
      <c r="AY1413" s="1" t="s">
        <v>275</v>
      </c>
      <c r="BB1413" s="1">
        <v>0</v>
      </c>
      <c r="BC1413" s="1">
        <v>0</v>
      </c>
      <c r="BD1413" s="1">
        <v>6</v>
      </c>
      <c r="BE1413" s="1">
        <v>2269</v>
      </c>
      <c r="BF1413" s="1" t="s">
        <v>146</v>
      </c>
      <c r="BG1413" s="1">
        <v>13614</v>
      </c>
      <c r="BH1413" s="1">
        <v>212</v>
      </c>
      <c r="BI1413" s="1">
        <v>292.08</v>
      </c>
      <c r="BJ1413" s="1">
        <v>0</v>
      </c>
      <c r="BL1413" s="1">
        <v>0</v>
      </c>
      <c r="BN1413" s="1">
        <v>0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>
        <v>6</v>
      </c>
      <c r="BV1413" s="1">
        <v>0</v>
      </c>
      <c r="BW1413" s="1">
        <v>0</v>
      </c>
      <c r="BX1413" s="1">
        <v>0</v>
      </c>
      <c r="BY1413" s="1">
        <v>0</v>
      </c>
      <c r="BZ1413" s="1">
        <v>0</v>
      </c>
      <c r="CA1413" s="1">
        <v>0</v>
      </c>
      <c r="CB1413" s="1">
        <v>0</v>
      </c>
      <c r="CC1413" s="1">
        <v>13614</v>
      </c>
      <c r="CD1413" s="1">
        <v>1</v>
      </c>
      <c r="CE1413" s="1" t="s">
        <v>118</v>
      </c>
      <c r="CF1413" s="1" t="s">
        <v>1511</v>
      </c>
      <c r="CG1413" s="1" t="str">
        <f>"07"</f>
        <v>07</v>
      </c>
      <c r="CH1413" s="1" t="str">
        <f>"2"</f>
        <v>2</v>
      </c>
      <c r="CI1413" s="1" t="str">
        <f>"05"</f>
        <v>05</v>
      </c>
      <c r="CJ1413" s="1" t="s">
        <v>120</v>
      </c>
      <c r="CK1413" s="1" t="str">
        <f>"02"</f>
        <v>02</v>
      </c>
      <c r="CL1413" s="1" t="s">
        <v>177</v>
      </c>
      <c r="CW1413" s="1">
        <v>0</v>
      </c>
      <c r="CX1413" s="1">
        <v>0</v>
      </c>
      <c r="CY1413" s="1">
        <v>0</v>
      </c>
    </row>
    <row r="1414" spans="1:103">
      <c r="A1414" s="1">
        <v>410</v>
      </c>
      <c r="B1414" s="1" t="s">
        <v>138</v>
      </c>
      <c r="C1414" s="1">
        <v>410633</v>
      </c>
      <c r="D1414" s="1" t="s">
        <v>102</v>
      </c>
      <c r="E1414" s="1">
        <v>8702</v>
      </c>
      <c r="F1414" s="1" t="s">
        <v>178</v>
      </c>
      <c r="G1414" s="1" t="s">
        <v>179</v>
      </c>
      <c r="I1414" s="1" t="s">
        <v>179</v>
      </c>
      <c r="K1414" s="1">
        <v>1</v>
      </c>
      <c r="L1414" s="1">
        <v>1</v>
      </c>
      <c r="M1414" s="1" t="s">
        <v>1909</v>
      </c>
      <c r="N1414" s="1" t="s">
        <v>1378</v>
      </c>
      <c r="O1414" s="1" t="s">
        <v>1379</v>
      </c>
      <c r="P1414" s="1" t="s">
        <v>166</v>
      </c>
      <c r="Q1414" s="1" t="s">
        <v>109</v>
      </c>
      <c r="R1414" s="1">
        <v>1</v>
      </c>
      <c r="S1414" s="1" t="s">
        <v>110</v>
      </c>
      <c r="T1414" s="1" t="s">
        <v>111</v>
      </c>
      <c r="U1414" s="1" t="s">
        <v>112</v>
      </c>
      <c r="V1414" s="1">
        <v>411</v>
      </c>
      <c r="Y1414" s="1">
        <v>410080</v>
      </c>
      <c r="Z1414" s="1" t="s">
        <v>113</v>
      </c>
      <c r="AC1414" s="1" t="s">
        <v>114</v>
      </c>
      <c r="AD1414" s="4">
        <v>42823</v>
      </c>
      <c r="AG1414" s="1">
        <v>1</v>
      </c>
      <c r="AH1414" s="4">
        <v>42773</v>
      </c>
      <c r="AI1414" s="1">
        <v>57</v>
      </c>
      <c r="AM1414" s="1" t="s">
        <v>183</v>
      </c>
      <c r="AS1414" s="4">
        <v>42773</v>
      </c>
      <c r="AT1414" s="4">
        <v>42851</v>
      </c>
      <c r="AU1414" s="4">
        <v>42844</v>
      </c>
      <c r="AW1414" s="1">
        <v>9</v>
      </c>
      <c r="AX1414" s="1">
        <v>408965</v>
      </c>
      <c r="AY1414" s="1" t="s">
        <v>275</v>
      </c>
      <c r="AZ1414" s="1">
        <v>999</v>
      </c>
      <c r="BA1414" s="1">
        <v>811</v>
      </c>
      <c r="BB1414" s="1">
        <v>0</v>
      </c>
      <c r="BC1414" s="1">
        <v>0</v>
      </c>
      <c r="BD1414" s="1">
        <v>9</v>
      </c>
      <c r="BE1414" s="1">
        <v>4257</v>
      </c>
      <c r="BF1414" s="1" t="s">
        <v>146</v>
      </c>
      <c r="BG1414" s="1">
        <v>38313</v>
      </c>
      <c r="BH1414" s="1">
        <v>596.62</v>
      </c>
      <c r="BI1414" s="1">
        <v>821.99</v>
      </c>
      <c r="BJ1414" s="1">
        <v>0</v>
      </c>
      <c r="BL1414" s="1">
        <v>0</v>
      </c>
      <c r="BN1414" s="1">
        <v>0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>
        <v>9</v>
      </c>
      <c r="BV1414" s="1">
        <v>0</v>
      </c>
      <c r="BW1414" s="1">
        <v>0</v>
      </c>
      <c r="BX1414" s="1">
        <v>0</v>
      </c>
      <c r="BY1414" s="1">
        <v>0</v>
      </c>
      <c r="BZ1414" s="1">
        <v>0</v>
      </c>
      <c r="CA1414" s="1">
        <v>0</v>
      </c>
      <c r="CB1414" s="1">
        <v>0</v>
      </c>
      <c r="CC1414" s="1">
        <v>38313</v>
      </c>
      <c r="CD1414" s="1">
        <v>1</v>
      </c>
      <c r="CE1414" s="1" t="s">
        <v>118</v>
      </c>
      <c r="CF1414" s="1" t="s">
        <v>1511</v>
      </c>
      <c r="CG1414" s="1" t="str">
        <f>"07"</f>
        <v>07</v>
      </c>
      <c r="CH1414" s="1" t="str">
        <f>"2"</f>
        <v>2</v>
      </c>
      <c r="CI1414" s="1" t="str">
        <f>"05"</f>
        <v>05</v>
      </c>
      <c r="CJ1414" s="1" t="s">
        <v>120</v>
      </c>
      <c r="CK1414" s="1" t="str">
        <f>"02"</f>
        <v>02</v>
      </c>
      <c r="CL1414" s="1" t="s">
        <v>388</v>
      </c>
      <c r="CW1414" s="1">
        <v>0</v>
      </c>
      <c r="CX1414" s="1">
        <v>0</v>
      </c>
      <c r="CY1414" s="1">
        <v>0</v>
      </c>
    </row>
    <row r="1415" spans="1:103">
      <c r="A1415" s="1">
        <v>410</v>
      </c>
      <c r="B1415" s="1" t="s">
        <v>138</v>
      </c>
      <c r="C1415" s="1">
        <v>410671</v>
      </c>
      <c r="D1415" s="1" t="s">
        <v>102</v>
      </c>
      <c r="E1415" s="1">
        <v>9113</v>
      </c>
      <c r="F1415" s="1" t="s">
        <v>352</v>
      </c>
      <c r="G1415" s="1" t="s">
        <v>353</v>
      </c>
      <c r="I1415" s="1" t="s">
        <v>353</v>
      </c>
      <c r="K1415" s="1">
        <v>43</v>
      </c>
      <c r="L1415" s="1">
        <v>43</v>
      </c>
      <c r="M1415" s="1" t="s">
        <v>1910</v>
      </c>
      <c r="N1415" s="1" t="s">
        <v>1378</v>
      </c>
      <c r="O1415" s="1" t="s">
        <v>1379</v>
      </c>
      <c r="P1415" s="1" t="s">
        <v>166</v>
      </c>
      <c r="Q1415" s="1" t="s">
        <v>109</v>
      </c>
      <c r="R1415" s="1">
        <v>1</v>
      </c>
      <c r="S1415" s="1" t="s">
        <v>110</v>
      </c>
      <c r="T1415" s="1" t="s">
        <v>111</v>
      </c>
      <c r="U1415" s="1" t="s">
        <v>112</v>
      </c>
      <c r="V1415" s="1">
        <v>411</v>
      </c>
      <c r="Y1415" s="1">
        <v>410080</v>
      </c>
      <c r="Z1415" s="1" t="s">
        <v>113</v>
      </c>
      <c r="AC1415" s="1" t="s">
        <v>114</v>
      </c>
      <c r="AD1415" s="4">
        <v>42864</v>
      </c>
      <c r="AG1415" s="1">
        <v>4</v>
      </c>
      <c r="AH1415" s="4">
        <v>42859</v>
      </c>
      <c r="AI1415" s="1">
        <v>57</v>
      </c>
      <c r="AM1415" s="1" t="s">
        <v>357</v>
      </c>
      <c r="AS1415" s="4">
        <v>42805</v>
      </c>
      <c r="AT1415" s="4">
        <v>42894</v>
      </c>
      <c r="AU1415" s="4">
        <v>42888</v>
      </c>
      <c r="AW1415" s="1">
        <v>2</v>
      </c>
      <c r="AX1415" s="1">
        <v>409177</v>
      </c>
      <c r="AY1415" s="1" t="s">
        <v>275</v>
      </c>
      <c r="AZ1415" s="1">
        <v>999</v>
      </c>
      <c r="BA1415" s="1">
        <v>811</v>
      </c>
      <c r="BB1415" s="1">
        <v>0</v>
      </c>
      <c r="BC1415" s="1">
        <v>0</v>
      </c>
      <c r="BD1415" s="1">
        <v>2</v>
      </c>
      <c r="BE1415" s="1">
        <v>3091</v>
      </c>
      <c r="BF1415" s="1" t="s">
        <v>146</v>
      </c>
      <c r="BG1415" s="1">
        <v>6182</v>
      </c>
      <c r="BH1415" s="1">
        <v>96.27</v>
      </c>
      <c r="BI1415" s="1">
        <v>132.63</v>
      </c>
      <c r="BJ1415" s="1">
        <v>0</v>
      </c>
      <c r="BL1415" s="1">
        <v>0</v>
      </c>
      <c r="BN1415" s="1">
        <v>0</v>
      </c>
      <c r="BO1415" s="1">
        <v>0</v>
      </c>
      <c r="BP1415" s="1">
        <v>0</v>
      </c>
      <c r="BQ1415" s="1">
        <v>0</v>
      </c>
      <c r="BR1415" s="1">
        <v>0</v>
      </c>
      <c r="BS1415" s="1">
        <v>0</v>
      </c>
      <c r="BT1415" s="1">
        <v>0</v>
      </c>
      <c r="BU1415" s="1">
        <v>2</v>
      </c>
      <c r="BV1415" s="1">
        <v>0</v>
      </c>
      <c r="BW1415" s="1">
        <v>0</v>
      </c>
      <c r="BX1415" s="1">
        <v>0</v>
      </c>
      <c r="BY1415" s="1">
        <v>0</v>
      </c>
      <c r="BZ1415" s="1">
        <v>0</v>
      </c>
      <c r="CA1415" s="1">
        <v>0</v>
      </c>
      <c r="CB1415" s="1">
        <v>0</v>
      </c>
      <c r="CC1415" s="1">
        <v>6182</v>
      </c>
      <c r="CD1415" s="1">
        <v>1</v>
      </c>
      <c r="CE1415" s="1" t="s">
        <v>118</v>
      </c>
      <c r="CF1415" s="1" t="s">
        <v>1511</v>
      </c>
      <c r="CG1415" s="1" t="str">
        <f>"07"</f>
        <v>07</v>
      </c>
      <c r="CH1415" s="1" t="str">
        <f>"2"</f>
        <v>2</v>
      </c>
      <c r="CI1415" s="1" t="str">
        <f>"05"</f>
        <v>05</v>
      </c>
      <c r="CJ1415" s="1" t="s">
        <v>120</v>
      </c>
      <c r="CK1415" s="1" t="str">
        <f>"02"</f>
        <v>02</v>
      </c>
      <c r="CL1415" s="1" t="s">
        <v>388</v>
      </c>
      <c r="CW1415" s="1">
        <v>0</v>
      </c>
      <c r="CX1415" s="1">
        <v>0</v>
      </c>
      <c r="CY1415" s="1">
        <v>0</v>
      </c>
    </row>
    <row r="1416" spans="1:103">
      <c r="A1416" s="1">
        <v>410</v>
      </c>
      <c r="B1416" s="1" t="s">
        <v>138</v>
      </c>
      <c r="C1416" s="1">
        <v>410767</v>
      </c>
      <c r="D1416" s="1" t="s">
        <v>102</v>
      </c>
      <c r="E1416" s="1">
        <v>9113</v>
      </c>
      <c r="F1416" s="1" t="s">
        <v>352</v>
      </c>
      <c r="G1416" s="1" t="s">
        <v>359</v>
      </c>
      <c r="I1416" s="1" t="s">
        <v>359</v>
      </c>
      <c r="K1416" s="1">
        <v>43</v>
      </c>
      <c r="L1416" s="1">
        <v>43</v>
      </c>
      <c r="M1416" s="1" t="s">
        <v>1910</v>
      </c>
      <c r="N1416" s="1" t="s">
        <v>1378</v>
      </c>
      <c r="O1416" s="1" t="s">
        <v>1379</v>
      </c>
      <c r="P1416" s="1" t="s">
        <v>166</v>
      </c>
      <c r="Q1416" s="1" t="s">
        <v>109</v>
      </c>
      <c r="R1416" s="1">
        <v>1</v>
      </c>
      <c r="S1416" s="1" t="s">
        <v>110</v>
      </c>
      <c r="T1416" s="1" t="s">
        <v>111</v>
      </c>
      <c r="U1416" s="1" t="s">
        <v>112</v>
      </c>
      <c r="V1416" s="1">
        <v>411</v>
      </c>
      <c r="Y1416" s="1">
        <v>410080</v>
      </c>
      <c r="Z1416" s="1" t="s">
        <v>113</v>
      </c>
      <c r="AI1416" s="1">
        <v>57</v>
      </c>
      <c r="AM1416" s="1" t="s">
        <v>357</v>
      </c>
      <c r="AS1416" s="4">
        <v>42859</v>
      </c>
      <c r="AT1416" s="4">
        <v>42950</v>
      </c>
      <c r="AU1416" s="4">
        <v>42944</v>
      </c>
      <c r="AW1416" s="1">
        <v>2</v>
      </c>
      <c r="AY1416" s="1" t="s">
        <v>275</v>
      </c>
      <c r="BB1416" s="1">
        <v>0</v>
      </c>
      <c r="BC1416" s="1">
        <v>0</v>
      </c>
      <c r="BD1416" s="1">
        <v>2</v>
      </c>
      <c r="BE1416" s="1">
        <v>3091</v>
      </c>
      <c r="BF1416" s="1" t="s">
        <v>146</v>
      </c>
      <c r="BG1416" s="1">
        <v>6182</v>
      </c>
      <c r="BH1416" s="1">
        <v>96.27</v>
      </c>
      <c r="BI1416" s="1">
        <v>132.63</v>
      </c>
      <c r="BJ1416" s="1">
        <v>0</v>
      </c>
      <c r="BL1416" s="1">
        <v>0</v>
      </c>
      <c r="BN1416" s="1">
        <v>0</v>
      </c>
      <c r="BO1416" s="1">
        <v>0</v>
      </c>
      <c r="BP1416" s="1">
        <v>0</v>
      </c>
      <c r="BQ1416" s="1">
        <v>0</v>
      </c>
      <c r="BR1416" s="1">
        <v>0</v>
      </c>
      <c r="BS1416" s="1">
        <v>0</v>
      </c>
      <c r="BT1416" s="1">
        <v>0</v>
      </c>
      <c r="BU1416" s="1">
        <v>2</v>
      </c>
      <c r="BV1416" s="1">
        <v>0</v>
      </c>
      <c r="BW1416" s="1">
        <v>0</v>
      </c>
      <c r="BX1416" s="1">
        <v>0</v>
      </c>
      <c r="BY1416" s="1">
        <v>0</v>
      </c>
      <c r="BZ1416" s="1">
        <v>0</v>
      </c>
      <c r="CA1416" s="1">
        <v>0</v>
      </c>
      <c r="CB1416" s="1">
        <v>0</v>
      </c>
      <c r="CC1416" s="1">
        <v>6182</v>
      </c>
      <c r="CD1416" s="1">
        <v>1</v>
      </c>
      <c r="CE1416" s="1" t="s">
        <v>118</v>
      </c>
      <c r="CF1416" s="1" t="s">
        <v>1511</v>
      </c>
      <c r="CG1416" s="1" t="str">
        <f>"07"</f>
        <v>07</v>
      </c>
      <c r="CH1416" s="1" t="str">
        <f>"2"</f>
        <v>2</v>
      </c>
      <c r="CI1416" s="1" t="str">
        <f>"05"</f>
        <v>05</v>
      </c>
      <c r="CJ1416" s="1" t="s">
        <v>120</v>
      </c>
      <c r="CK1416" s="1" t="str">
        <f>"02"</f>
        <v>02</v>
      </c>
      <c r="CL1416" s="1" t="s">
        <v>388</v>
      </c>
      <c r="CW1416" s="1">
        <v>0</v>
      </c>
      <c r="CX1416" s="1">
        <v>0</v>
      </c>
      <c r="CY1416" s="1">
        <v>0</v>
      </c>
    </row>
    <row r="1417" spans="1:103">
      <c r="A1417" s="1">
        <v>410</v>
      </c>
      <c r="B1417" s="1" t="s">
        <v>138</v>
      </c>
      <c r="C1417" s="1">
        <v>410671</v>
      </c>
      <c r="D1417" s="1" t="s">
        <v>102</v>
      </c>
      <c r="E1417" s="1">
        <v>9113</v>
      </c>
      <c r="F1417" s="1" t="s">
        <v>352</v>
      </c>
      <c r="G1417" s="1" t="s">
        <v>353</v>
      </c>
      <c r="I1417" s="1" t="s">
        <v>353</v>
      </c>
      <c r="K1417" s="1">
        <v>44</v>
      </c>
      <c r="L1417" s="1">
        <v>44</v>
      </c>
      <c r="M1417" s="1" t="s">
        <v>1911</v>
      </c>
      <c r="N1417" s="1" t="s">
        <v>1912</v>
      </c>
      <c r="O1417" s="1" t="s">
        <v>124</v>
      </c>
      <c r="P1417" s="1" t="s">
        <v>166</v>
      </c>
      <c r="Q1417" s="1" t="s">
        <v>109</v>
      </c>
      <c r="R1417" s="1">
        <v>1</v>
      </c>
      <c r="S1417" s="1" t="s">
        <v>110</v>
      </c>
      <c r="T1417" s="1" t="s">
        <v>111</v>
      </c>
      <c r="U1417" s="1" t="s">
        <v>112</v>
      </c>
      <c r="V1417" s="1">
        <v>411</v>
      </c>
      <c r="Y1417" s="1">
        <v>410080</v>
      </c>
      <c r="Z1417" s="1" t="s">
        <v>113</v>
      </c>
      <c r="AC1417" s="1" t="s">
        <v>114</v>
      </c>
      <c r="AD1417" s="4">
        <v>42864</v>
      </c>
      <c r="AG1417" s="1">
        <v>4</v>
      </c>
      <c r="AH1417" s="4">
        <v>42859</v>
      </c>
      <c r="AI1417" s="1">
        <v>57</v>
      </c>
      <c r="AM1417" s="1" t="s">
        <v>357</v>
      </c>
      <c r="AS1417" s="4">
        <v>42805</v>
      </c>
      <c r="AT1417" s="4">
        <v>42894</v>
      </c>
      <c r="AU1417" s="4">
        <v>42888</v>
      </c>
      <c r="AW1417" s="1">
        <v>2</v>
      </c>
      <c r="AX1417" s="1">
        <v>409178</v>
      </c>
      <c r="AY1417" s="1" t="s">
        <v>275</v>
      </c>
      <c r="AZ1417" s="1">
        <v>999</v>
      </c>
      <c r="BA1417" s="1">
        <v>811</v>
      </c>
      <c r="BB1417" s="1">
        <v>0</v>
      </c>
      <c r="BC1417" s="1">
        <v>0</v>
      </c>
      <c r="BD1417" s="1">
        <v>2</v>
      </c>
      <c r="BE1417" s="1">
        <v>3156</v>
      </c>
      <c r="BF1417" s="1" t="s">
        <v>146</v>
      </c>
      <c r="BG1417" s="1">
        <v>6312</v>
      </c>
      <c r="BH1417" s="1">
        <v>98.29</v>
      </c>
      <c r="BI1417" s="1">
        <v>135.42</v>
      </c>
      <c r="BJ1417" s="1">
        <v>0</v>
      </c>
      <c r="BL1417" s="1">
        <v>0</v>
      </c>
      <c r="BN1417" s="1">
        <v>0</v>
      </c>
      <c r="BO1417" s="1">
        <v>0</v>
      </c>
      <c r="BP1417" s="1">
        <v>0</v>
      </c>
      <c r="BQ1417" s="1">
        <v>0</v>
      </c>
      <c r="BR1417" s="1">
        <v>0</v>
      </c>
      <c r="BS1417" s="1">
        <v>0</v>
      </c>
      <c r="BT1417" s="1">
        <v>0</v>
      </c>
      <c r="BU1417" s="1">
        <v>2</v>
      </c>
      <c r="BV1417" s="1">
        <v>0</v>
      </c>
      <c r="BW1417" s="1">
        <v>0</v>
      </c>
      <c r="BX1417" s="1">
        <v>0</v>
      </c>
      <c r="BY1417" s="1">
        <v>0</v>
      </c>
      <c r="BZ1417" s="1">
        <v>0</v>
      </c>
      <c r="CA1417" s="1">
        <v>0</v>
      </c>
      <c r="CB1417" s="1">
        <v>0</v>
      </c>
      <c r="CC1417" s="1">
        <v>6312</v>
      </c>
      <c r="CD1417" s="1">
        <v>1</v>
      </c>
      <c r="CE1417" s="1" t="s">
        <v>118</v>
      </c>
      <c r="CF1417" s="1" t="s">
        <v>1511</v>
      </c>
      <c r="CG1417" s="1" t="str">
        <f>"07"</f>
        <v>07</v>
      </c>
      <c r="CH1417" s="1" t="str">
        <f>"2"</f>
        <v>2</v>
      </c>
      <c r="CI1417" s="1" t="str">
        <f>"05"</f>
        <v>05</v>
      </c>
      <c r="CJ1417" s="1" t="s">
        <v>120</v>
      </c>
      <c r="CK1417" s="1" t="str">
        <f>"02"</f>
        <v>02</v>
      </c>
      <c r="CL1417" s="1" t="s">
        <v>129</v>
      </c>
      <c r="CW1417" s="1">
        <v>0</v>
      </c>
      <c r="CX1417" s="1">
        <v>0</v>
      </c>
      <c r="CY1417" s="1">
        <v>0</v>
      </c>
    </row>
    <row r="1418" spans="1:103">
      <c r="A1418" s="1">
        <v>410</v>
      </c>
      <c r="B1418" s="1" t="s">
        <v>138</v>
      </c>
      <c r="C1418" s="1">
        <v>410767</v>
      </c>
      <c r="D1418" s="1" t="s">
        <v>102</v>
      </c>
      <c r="E1418" s="1">
        <v>9113</v>
      </c>
      <c r="F1418" s="1" t="s">
        <v>352</v>
      </c>
      <c r="G1418" s="1" t="s">
        <v>359</v>
      </c>
      <c r="I1418" s="1" t="s">
        <v>359</v>
      </c>
      <c r="K1418" s="1">
        <v>44</v>
      </c>
      <c r="L1418" s="1">
        <v>44</v>
      </c>
      <c r="M1418" s="1" t="s">
        <v>1911</v>
      </c>
      <c r="N1418" s="1" t="s">
        <v>1912</v>
      </c>
      <c r="O1418" s="1" t="s">
        <v>124</v>
      </c>
      <c r="P1418" s="1" t="s">
        <v>166</v>
      </c>
      <c r="Q1418" s="1" t="s">
        <v>109</v>
      </c>
      <c r="R1418" s="1">
        <v>1</v>
      </c>
      <c r="S1418" s="1" t="s">
        <v>110</v>
      </c>
      <c r="T1418" s="1" t="s">
        <v>111</v>
      </c>
      <c r="U1418" s="1" t="s">
        <v>112</v>
      </c>
      <c r="V1418" s="1">
        <v>411</v>
      </c>
      <c r="Y1418" s="1">
        <v>410080</v>
      </c>
      <c r="Z1418" s="1" t="s">
        <v>113</v>
      </c>
      <c r="AI1418" s="1">
        <v>57</v>
      </c>
      <c r="AM1418" s="1" t="s">
        <v>357</v>
      </c>
      <c r="AS1418" s="4">
        <v>42859</v>
      </c>
      <c r="AT1418" s="4">
        <v>42950</v>
      </c>
      <c r="AU1418" s="4">
        <v>42944</v>
      </c>
      <c r="AW1418" s="1">
        <v>2</v>
      </c>
      <c r="AY1418" s="1" t="s">
        <v>275</v>
      </c>
      <c r="BB1418" s="1">
        <v>0</v>
      </c>
      <c r="BC1418" s="1">
        <v>0</v>
      </c>
      <c r="BD1418" s="1">
        <v>2</v>
      </c>
      <c r="BE1418" s="1">
        <v>3156</v>
      </c>
      <c r="BF1418" s="1" t="s">
        <v>146</v>
      </c>
      <c r="BG1418" s="1">
        <v>6312</v>
      </c>
      <c r="BH1418" s="1">
        <v>98.29</v>
      </c>
      <c r="BI1418" s="1">
        <v>135.42</v>
      </c>
      <c r="BJ1418" s="1">
        <v>0</v>
      </c>
      <c r="BL1418" s="1">
        <v>0</v>
      </c>
      <c r="BN1418" s="1">
        <v>0</v>
      </c>
      <c r="BO1418" s="1">
        <v>0</v>
      </c>
      <c r="BP1418" s="1">
        <v>0</v>
      </c>
      <c r="BQ1418" s="1">
        <v>0</v>
      </c>
      <c r="BR1418" s="1">
        <v>0</v>
      </c>
      <c r="BS1418" s="1">
        <v>0</v>
      </c>
      <c r="BT1418" s="1">
        <v>0</v>
      </c>
      <c r="BU1418" s="1">
        <v>2</v>
      </c>
      <c r="BV1418" s="1">
        <v>0</v>
      </c>
      <c r="BW1418" s="1">
        <v>0</v>
      </c>
      <c r="BX1418" s="1">
        <v>0</v>
      </c>
      <c r="BY1418" s="1">
        <v>0</v>
      </c>
      <c r="BZ1418" s="1">
        <v>0</v>
      </c>
      <c r="CA1418" s="1">
        <v>0</v>
      </c>
      <c r="CB1418" s="1">
        <v>0</v>
      </c>
      <c r="CC1418" s="1">
        <v>6312</v>
      </c>
      <c r="CD1418" s="1">
        <v>1</v>
      </c>
      <c r="CE1418" s="1" t="s">
        <v>118</v>
      </c>
      <c r="CF1418" s="1" t="s">
        <v>1511</v>
      </c>
      <c r="CG1418" s="1" t="str">
        <f>"07"</f>
        <v>07</v>
      </c>
      <c r="CH1418" s="1" t="str">
        <f>"2"</f>
        <v>2</v>
      </c>
      <c r="CI1418" s="1" t="str">
        <f>"05"</f>
        <v>05</v>
      </c>
      <c r="CJ1418" s="1" t="s">
        <v>120</v>
      </c>
      <c r="CK1418" s="1" t="str">
        <f>"02"</f>
        <v>02</v>
      </c>
      <c r="CL1418" s="1" t="s">
        <v>129</v>
      </c>
      <c r="CW1418" s="1">
        <v>0</v>
      </c>
      <c r="CX1418" s="1">
        <v>0</v>
      </c>
      <c r="CY1418" s="1">
        <v>0</v>
      </c>
    </row>
    <row r="1419" spans="1:103">
      <c r="A1419" s="1">
        <v>410</v>
      </c>
      <c r="B1419" s="1" t="s">
        <v>138</v>
      </c>
      <c r="C1419" s="1">
        <v>410671</v>
      </c>
      <c r="D1419" s="1" t="s">
        <v>102</v>
      </c>
      <c r="E1419" s="1">
        <v>9113</v>
      </c>
      <c r="F1419" s="1" t="s">
        <v>352</v>
      </c>
      <c r="G1419" s="1" t="s">
        <v>353</v>
      </c>
      <c r="I1419" s="1" t="s">
        <v>353</v>
      </c>
      <c r="K1419" s="1">
        <v>45</v>
      </c>
      <c r="L1419" s="1">
        <v>45</v>
      </c>
      <c r="M1419" s="1" t="s">
        <v>1913</v>
      </c>
      <c r="N1419" s="1" t="s">
        <v>1914</v>
      </c>
      <c r="O1419" s="1" t="s">
        <v>124</v>
      </c>
      <c r="P1419" s="1" t="s">
        <v>166</v>
      </c>
      <c r="Q1419" s="1" t="s">
        <v>109</v>
      </c>
      <c r="R1419" s="1">
        <v>1</v>
      </c>
      <c r="S1419" s="1" t="s">
        <v>110</v>
      </c>
      <c r="T1419" s="1" t="s">
        <v>111</v>
      </c>
      <c r="U1419" s="1" t="s">
        <v>112</v>
      </c>
      <c r="V1419" s="1">
        <v>411</v>
      </c>
      <c r="Y1419" s="1">
        <v>410080</v>
      </c>
      <c r="Z1419" s="1" t="s">
        <v>113</v>
      </c>
      <c r="AC1419" s="1" t="s">
        <v>114</v>
      </c>
      <c r="AD1419" s="4">
        <v>42864</v>
      </c>
      <c r="AG1419" s="1">
        <v>4</v>
      </c>
      <c r="AH1419" s="4">
        <v>42859</v>
      </c>
      <c r="AI1419" s="1">
        <v>57</v>
      </c>
      <c r="AM1419" s="1" t="s">
        <v>357</v>
      </c>
      <c r="AS1419" s="4">
        <v>42805</v>
      </c>
      <c r="AT1419" s="4">
        <v>42894</v>
      </c>
      <c r="AU1419" s="4">
        <v>42888</v>
      </c>
      <c r="AW1419" s="1">
        <v>1</v>
      </c>
      <c r="AX1419" s="1">
        <v>409204</v>
      </c>
      <c r="AY1419" s="1" t="s">
        <v>275</v>
      </c>
      <c r="AZ1419" s="1">
        <v>999</v>
      </c>
      <c r="BA1419" s="1">
        <v>811</v>
      </c>
      <c r="BB1419" s="1">
        <v>0</v>
      </c>
      <c r="BC1419" s="1">
        <v>0</v>
      </c>
      <c r="BD1419" s="1">
        <v>1</v>
      </c>
      <c r="BE1419" s="1">
        <v>3156</v>
      </c>
      <c r="BF1419" s="1" t="s">
        <v>146</v>
      </c>
      <c r="BG1419" s="1">
        <v>3156</v>
      </c>
      <c r="BH1419" s="1">
        <v>49.15</v>
      </c>
      <c r="BI1419" s="1">
        <v>67.71</v>
      </c>
      <c r="BJ1419" s="1">
        <v>0</v>
      </c>
      <c r="BL1419" s="1">
        <v>0</v>
      </c>
      <c r="BN1419" s="1">
        <v>0</v>
      </c>
      <c r="BO1419" s="1">
        <v>0</v>
      </c>
      <c r="BP1419" s="1">
        <v>0</v>
      </c>
      <c r="BQ1419" s="1">
        <v>0</v>
      </c>
      <c r="BR1419" s="1">
        <v>0</v>
      </c>
      <c r="BS1419" s="1">
        <v>0</v>
      </c>
      <c r="BT1419" s="1">
        <v>0</v>
      </c>
      <c r="BU1419" s="1">
        <v>1</v>
      </c>
      <c r="BV1419" s="1">
        <v>0</v>
      </c>
      <c r="BW1419" s="1">
        <v>0</v>
      </c>
      <c r="BX1419" s="1">
        <v>0</v>
      </c>
      <c r="BY1419" s="1">
        <v>0</v>
      </c>
      <c r="BZ1419" s="1">
        <v>0</v>
      </c>
      <c r="CA1419" s="1">
        <v>0</v>
      </c>
      <c r="CB1419" s="1">
        <v>0</v>
      </c>
      <c r="CC1419" s="1">
        <v>3156</v>
      </c>
      <c r="CD1419" s="1">
        <v>1</v>
      </c>
      <c r="CE1419" s="1" t="s">
        <v>118</v>
      </c>
      <c r="CF1419" s="1" t="s">
        <v>1511</v>
      </c>
      <c r="CG1419" s="1" t="str">
        <f>"07"</f>
        <v>07</v>
      </c>
      <c r="CH1419" s="1" t="str">
        <f>"2"</f>
        <v>2</v>
      </c>
      <c r="CI1419" s="1" t="str">
        <f>"05"</f>
        <v>05</v>
      </c>
      <c r="CJ1419" s="1" t="s">
        <v>120</v>
      </c>
      <c r="CK1419" s="1" t="str">
        <f>"02"</f>
        <v>02</v>
      </c>
      <c r="CL1419" s="1" t="s">
        <v>129</v>
      </c>
      <c r="CW1419" s="1">
        <v>0</v>
      </c>
      <c r="CX1419" s="1">
        <v>0</v>
      </c>
      <c r="CY1419" s="1">
        <v>0</v>
      </c>
    </row>
    <row r="1420" spans="1:103">
      <c r="A1420" s="1">
        <v>410</v>
      </c>
      <c r="B1420" s="1" t="s">
        <v>138</v>
      </c>
      <c r="C1420" s="1">
        <v>410767</v>
      </c>
      <c r="D1420" s="1" t="s">
        <v>102</v>
      </c>
      <c r="E1420" s="1">
        <v>9113</v>
      </c>
      <c r="F1420" s="1" t="s">
        <v>352</v>
      </c>
      <c r="G1420" s="1" t="s">
        <v>359</v>
      </c>
      <c r="I1420" s="1" t="s">
        <v>359</v>
      </c>
      <c r="K1420" s="1">
        <v>45</v>
      </c>
      <c r="L1420" s="1">
        <v>45</v>
      </c>
      <c r="M1420" s="1" t="s">
        <v>1913</v>
      </c>
      <c r="N1420" s="1" t="s">
        <v>1914</v>
      </c>
      <c r="O1420" s="1" t="s">
        <v>124</v>
      </c>
      <c r="P1420" s="1" t="s">
        <v>166</v>
      </c>
      <c r="Q1420" s="1" t="s">
        <v>109</v>
      </c>
      <c r="R1420" s="1">
        <v>1</v>
      </c>
      <c r="S1420" s="1" t="s">
        <v>110</v>
      </c>
      <c r="T1420" s="1" t="s">
        <v>111</v>
      </c>
      <c r="U1420" s="1" t="s">
        <v>112</v>
      </c>
      <c r="V1420" s="1">
        <v>411</v>
      </c>
      <c r="Y1420" s="1">
        <v>410080</v>
      </c>
      <c r="Z1420" s="1" t="s">
        <v>113</v>
      </c>
      <c r="AI1420" s="1">
        <v>57</v>
      </c>
      <c r="AM1420" s="1" t="s">
        <v>357</v>
      </c>
      <c r="AS1420" s="4">
        <v>42859</v>
      </c>
      <c r="AT1420" s="4">
        <v>42950</v>
      </c>
      <c r="AU1420" s="4">
        <v>42944</v>
      </c>
      <c r="AW1420" s="1">
        <v>1</v>
      </c>
      <c r="AY1420" s="1" t="s">
        <v>275</v>
      </c>
      <c r="BB1420" s="1">
        <v>0</v>
      </c>
      <c r="BC1420" s="1">
        <v>0</v>
      </c>
      <c r="BD1420" s="1">
        <v>1</v>
      </c>
      <c r="BE1420" s="1">
        <v>3156</v>
      </c>
      <c r="BF1420" s="1" t="s">
        <v>146</v>
      </c>
      <c r="BG1420" s="1">
        <v>3156</v>
      </c>
      <c r="BH1420" s="1">
        <v>49.15</v>
      </c>
      <c r="BI1420" s="1">
        <v>67.71</v>
      </c>
      <c r="BJ1420" s="1">
        <v>0</v>
      </c>
      <c r="BL1420" s="1">
        <v>0</v>
      </c>
      <c r="BN1420" s="1">
        <v>0</v>
      </c>
      <c r="BO1420" s="1">
        <v>0</v>
      </c>
      <c r="BP1420" s="1">
        <v>0</v>
      </c>
      <c r="BQ1420" s="1">
        <v>0</v>
      </c>
      <c r="BR1420" s="1">
        <v>0</v>
      </c>
      <c r="BS1420" s="1">
        <v>0</v>
      </c>
      <c r="BT1420" s="1">
        <v>0</v>
      </c>
      <c r="BU1420" s="1">
        <v>1</v>
      </c>
      <c r="BV1420" s="1">
        <v>0</v>
      </c>
      <c r="BW1420" s="1">
        <v>0</v>
      </c>
      <c r="BX1420" s="1">
        <v>0</v>
      </c>
      <c r="BY1420" s="1">
        <v>0</v>
      </c>
      <c r="BZ1420" s="1">
        <v>0</v>
      </c>
      <c r="CA1420" s="1">
        <v>0</v>
      </c>
      <c r="CB1420" s="1">
        <v>0</v>
      </c>
      <c r="CC1420" s="1">
        <v>3156</v>
      </c>
      <c r="CD1420" s="1">
        <v>1</v>
      </c>
      <c r="CE1420" s="1" t="s">
        <v>118</v>
      </c>
      <c r="CF1420" s="1" t="s">
        <v>1511</v>
      </c>
      <c r="CG1420" s="1" t="str">
        <f>"07"</f>
        <v>07</v>
      </c>
      <c r="CH1420" s="1" t="str">
        <f>"2"</f>
        <v>2</v>
      </c>
      <c r="CI1420" s="1" t="str">
        <f>"05"</f>
        <v>05</v>
      </c>
      <c r="CJ1420" s="1" t="s">
        <v>120</v>
      </c>
      <c r="CK1420" s="1" t="str">
        <f>"02"</f>
        <v>02</v>
      </c>
      <c r="CL1420" s="1" t="s">
        <v>129</v>
      </c>
      <c r="CW1420" s="1">
        <v>0</v>
      </c>
      <c r="CX1420" s="1">
        <v>0</v>
      </c>
      <c r="CY1420" s="1">
        <v>0</v>
      </c>
    </row>
    <row r="1421" spans="1:103">
      <c r="A1421" s="1">
        <v>410</v>
      </c>
      <c r="B1421" s="1" t="s">
        <v>138</v>
      </c>
      <c r="C1421" s="1">
        <v>490069</v>
      </c>
      <c r="D1421" s="1" t="s">
        <v>102</v>
      </c>
      <c r="E1421" s="1">
        <v>8377</v>
      </c>
      <c r="F1421" s="1" t="s">
        <v>372</v>
      </c>
      <c r="G1421" s="1" t="s">
        <v>373</v>
      </c>
      <c r="I1421" s="1" t="s">
        <v>373</v>
      </c>
      <c r="K1421" s="1">
        <v>15</v>
      </c>
      <c r="L1421" s="1">
        <v>15</v>
      </c>
      <c r="M1421" s="1" t="s">
        <v>1915</v>
      </c>
      <c r="N1421" s="1" t="s">
        <v>1916</v>
      </c>
      <c r="O1421" s="1" t="s">
        <v>1917</v>
      </c>
      <c r="P1421" s="1" t="s">
        <v>377</v>
      </c>
      <c r="Q1421" s="1" t="s">
        <v>109</v>
      </c>
      <c r="R1421" s="1">
        <v>1</v>
      </c>
      <c r="S1421" s="1" t="s">
        <v>110</v>
      </c>
      <c r="T1421" s="1" t="s">
        <v>111</v>
      </c>
      <c r="U1421" s="1" t="s">
        <v>112</v>
      </c>
      <c r="V1421" s="1">
        <v>411</v>
      </c>
      <c r="Y1421" s="1">
        <v>410080</v>
      </c>
      <c r="Z1421" s="1" t="s">
        <v>113</v>
      </c>
      <c r="AG1421" s="1">
        <v>1</v>
      </c>
      <c r="AH1421" s="4">
        <v>42829</v>
      </c>
      <c r="AI1421" s="1">
        <v>57</v>
      </c>
      <c r="AS1421" s="4">
        <v>42803</v>
      </c>
      <c r="AT1421" s="4">
        <v>43007</v>
      </c>
      <c r="AU1421" s="4">
        <v>43007</v>
      </c>
      <c r="AW1421" s="1">
        <v>405</v>
      </c>
      <c r="AY1421" s="1" t="s">
        <v>275</v>
      </c>
      <c r="BB1421" s="1">
        <v>0</v>
      </c>
      <c r="BC1421" s="1">
        <v>0</v>
      </c>
      <c r="BD1421" s="1">
        <v>405</v>
      </c>
      <c r="BE1421" s="1">
        <v>0</v>
      </c>
      <c r="BF1421" s="1" t="s">
        <v>146</v>
      </c>
      <c r="BG1421" s="1">
        <v>0</v>
      </c>
      <c r="BH1421" s="1">
        <v>0</v>
      </c>
      <c r="BI1421" s="1">
        <v>0</v>
      </c>
      <c r="BJ1421" s="1">
        <v>0</v>
      </c>
      <c r="BL1421" s="1">
        <v>0</v>
      </c>
      <c r="BN1421" s="1">
        <v>0</v>
      </c>
      <c r="BO1421" s="1">
        <v>0</v>
      </c>
      <c r="BP1421" s="1">
        <v>0</v>
      </c>
      <c r="BQ1421" s="1">
        <v>0</v>
      </c>
      <c r="BR1421" s="1">
        <v>0</v>
      </c>
      <c r="BS1421" s="1">
        <v>0</v>
      </c>
      <c r="BT1421" s="1">
        <v>0</v>
      </c>
      <c r="BU1421" s="1">
        <v>405</v>
      </c>
      <c r="BV1421" s="1">
        <v>0</v>
      </c>
      <c r="BW1421" s="1">
        <v>0</v>
      </c>
      <c r="BX1421" s="1">
        <v>0</v>
      </c>
      <c r="BY1421" s="1">
        <v>0</v>
      </c>
      <c r="BZ1421" s="1">
        <v>0</v>
      </c>
      <c r="CA1421" s="1">
        <v>0</v>
      </c>
      <c r="CB1421" s="1">
        <v>0</v>
      </c>
      <c r="CC1421" s="1">
        <v>0</v>
      </c>
      <c r="CD1421" s="1">
        <v>1</v>
      </c>
      <c r="CE1421" s="1" t="s">
        <v>118</v>
      </c>
      <c r="CF1421" s="1" t="s">
        <v>1511</v>
      </c>
      <c r="CG1421" s="1" t="str">
        <f>"07"</f>
        <v>07</v>
      </c>
      <c r="CH1421" s="1" t="str">
        <f>"2"</f>
        <v>2</v>
      </c>
      <c r="CI1421" s="1" t="str">
        <f>"05"</f>
        <v>05</v>
      </c>
      <c r="CJ1421" s="1" t="s">
        <v>176</v>
      </c>
      <c r="CK1421" s="1" t="str">
        <f>"02"</f>
        <v>02</v>
      </c>
      <c r="CL1421" s="1" t="s">
        <v>129</v>
      </c>
      <c r="CW1421" s="1">
        <v>0</v>
      </c>
      <c r="CX1421" s="1">
        <v>0</v>
      </c>
      <c r="CY1421" s="1">
        <v>0</v>
      </c>
    </row>
    <row r="1422" spans="1:103">
      <c r="A1422" s="1">
        <v>410</v>
      </c>
      <c r="B1422" s="1" t="s">
        <v>138</v>
      </c>
      <c r="C1422" s="1">
        <v>410671</v>
      </c>
      <c r="D1422" s="1" t="s">
        <v>102</v>
      </c>
      <c r="E1422" s="1">
        <v>9113</v>
      </c>
      <c r="F1422" s="1" t="s">
        <v>352</v>
      </c>
      <c r="G1422" s="1" t="s">
        <v>353</v>
      </c>
      <c r="I1422" s="1" t="s">
        <v>353</v>
      </c>
      <c r="K1422" s="1" t="s">
        <v>1918</v>
      </c>
      <c r="L1422" s="1">
        <v>53</v>
      </c>
      <c r="M1422" s="1" t="s">
        <v>1919</v>
      </c>
      <c r="N1422" s="1" t="s">
        <v>1920</v>
      </c>
      <c r="O1422" s="1" t="s">
        <v>124</v>
      </c>
      <c r="P1422" s="1" t="s">
        <v>108</v>
      </c>
      <c r="Q1422" s="1" t="s">
        <v>109</v>
      </c>
      <c r="R1422" s="1">
        <v>1</v>
      </c>
      <c r="S1422" s="1" t="s">
        <v>110</v>
      </c>
      <c r="T1422" s="1" t="s">
        <v>111</v>
      </c>
      <c r="U1422" s="1" t="s">
        <v>112</v>
      </c>
      <c r="V1422" s="1">
        <v>411</v>
      </c>
      <c r="Y1422" s="1">
        <v>410080</v>
      </c>
      <c r="Z1422" s="1" t="s">
        <v>113</v>
      </c>
      <c r="AC1422" s="1" t="s">
        <v>114</v>
      </c>
      <c r="AD1422" s="4">
        <v>42864</v>
      </c>
      <c r="AG1422" s="1">
        <v>4</v>
      </c>
      <c r="AH1422" s="4">
        <v>42859</v>
      </c>
      <c r="AI1422" s="1">
        <v>57</v>
      </c>
      <c r="AM1422" s="1" t="s">
        <v>357</v>
      </c>
      <c r="AS1422" s="4">
        <v>42805</v>
      </c>
      <c r="AT1422" s="4">
        <v>42894</v>
      </c>
      <c r="AU1422" s="4">
        <v>42888</v>
      </c>
      <c r="AW1422" s="1">
        <v>5</v>
      </c>
      <c r="AX1422" s="1">
        <v>409205</v>
      </c>
      <c r="AY1422" s="1" t="s">
        <v>275</v>
      </c>
      <c r="AZ1422" s="1">
        <v>999</v>
      </c>
      <c r="BA1422" s="1">
        <v>811</v>
      </c>
      <c r="BB1422" s="1">
        <v>0</v>
      </c>
      <c r="BC1422" s="1">
        <v>0</v>
      </c>
      <c r="BD1422" s="1">
        <v>5</v>
      </c>
      <c r="BE1422" s="1">
        <v>7165</v>
      </c>
      <c r="BF1422" s="1" t="s">
        <v>146</v>
      </c>
      <c r="BG1422" s="1">
        <v>35825</v>
      </c>
      <c r="BH1422" s="1">
        <v>557.87</v>
      </c>
      <c r="BI1422" s="1">
        <v>768.61</v>
      </c>
      <c r="BJ1422" s="1">
        <v>0</v>
      </c>
      <c r="BL1422" s="1">
        <v>0</v>
      </c>
      <c r="BN1422" s="1">
        <v>0</v>
      </c>
      <c r="BO1422" s="1">
        <v>0</v>
      </c>
      <c r="BP1422" s="1">
        <v>0</v>
      </c>
      <c r="BQ1422" s="1">
        <v>0</v>
      </c>
      <c r="BR1422" s="1">
        <v>0</v>
      </c>
      <c r="BS1422" s="1">
        <v>0</v>
      </c>
      <c r="BT1422" s="1">
        <v>0</v>
      </c>
      <c r="BU1422" s="1">
        <v>5</v>
      </c>
      <c r="BV1422" s="1">
        <v>0</v>
      </c>
      <c r="BW1422" s="1">
        <v>0</v>
      </c>
      <c r="BX1422" s="1">
        <v>0</v>
      </c>
      <c r="BY1422" s="1">
        <v>0</v>
      </c>
      <c r="BZ1422" s="1">
        <v>0</v>
      </c>
      <c r="CA1422" s="1">
        <v>0</v>
      </c>
      <c r="CB1422" s="1">
        <v>0</v>
      </c>
      <c r="CC1422" s="1">
        <v>35825</v>
      </c>
      <c r="CD1422" s="1">
        <v>1</v>
      </c>
      <c r="CE1422" s="1" t="s">
        <v>118</v>
      </c>
      <c r="CF1422" s="1" t="s">
        <v>1511</v>
      </c>
      <c r="CG1422" s="1" t="str">
        <f>"07"</f>
        <v>07</v>
      </c>
      <c r="CH1422" s="1" t="str">
        <f>"2"</f>
        <v>2</v>
      </c>
      <c r="CI1422" s="1" t="str">
        <f t="shared" ref="CI1422:CI1426" si="289">"06"</f>
        <v>06</v>
      </c>
      <c r="CJ1422" s="1" t="s">
        <v>120</v>
      </c>
      <c r="CK1422" s="1" t="str">
        <f>"02"</f>
        <v>02</v>
      </c>
      <c r="CL1422" s="1" t="s">
        <v>177</v>
      </c>
      <c r="CW1422" s="1">
        <v>0</v>
      </c>
      <c r="CX1422" s="1">
        <v>0</v>
      </c>
      <c r="CY1422" s="1">
        <v>0</v>
      </c>
    </row>
    <row r="1423" spans="1:103">
      <c r="A1423" s="1">
        <v>410</v>
      </c>
      <c r="B1423" s="1" t="s">
        <v>138</v>
      </c>
      <c r="C1423" s="1">
        <v>410767</v>
      </c>
      <c r="D1423" s="1" t="s">
        <v>102</v>
      </c>
      <c r="E1423" s="1">
        <v>9113</v>
      </c>
      <c r="F1423" s="1" t="s">
        <v>352</v>
      </c>
      <c r="G1423" s="1" t="s">
        <v>359</v>
      </c>
      <c r="I1423" s="1" t="s">
        <v>359</v>
      </c>
      <c r="K1423" s="1" t="s">
        <v>1918</v>
      </c>
      <c r="L1423" s="1">
        <v>53</v>
      </c>
      <c r="M1423" s="1" t="s">
        <v>1919</v>
      </c>
      <c r="N1423" s="1" t="s">
        <v>1920</v>
      </c>
      <c r="O1423" s="1" t="s">
        <v>124</v>
      </c>
      <c r="P1423" s="1" t="s">
        <v>108</v>
      </c>
      <c r="Q1423" s="1" t="s">
        <v>109</v>
      </c>
      <c r="R1423" s="1">
        <v>1</v>
      </c>
      <c r="S1423" s="1" t="s">
        <v>110</v>
      </c>
      <c r="T1423" s="1" t="s">
        <v>111</v>
      </c>
      <c r="U1423" s="1" t="s">
        <v>112</v>
      </c>
      <c r="V1423" s="1">
        <v>411</v>
      </c>
      <c r="Y1423" s="1">
        <v>410080</v>
      </c>
      <c r="Z1423" s="1" t="s">
        <v>113</v>
      </c>
      <c r="AI1423" s="1">
        <v>57</v>
      </c>
      <c r="AM1423" s="1" t="s">
        <v>357</v>
      </c>
      <c r="AS1423" s="4">
        <v>42859</v>
      </c>
      <c r="AT1423" s="4">
        <v>42950</v>
      </c>
      <c r="AU1423" s="4">
        <v>42944</v>
      </c>
      <c r="AW1423" s="1">
        <v>5</v>
      </c>
      <c r="AY1423" s="1" t="s">
        <v>275</v>
      </c>
      <c r="BB1423" s="1">
        <v>0</v>
      </c>
      <c r="BC1423" s="1">
        <v>0</v>
      </c>
      <c r="BD1423" s="1">
        <v>5</v>
      </c>
      <c r="BE1423" s="1">
        <v>7165</v>
      </c>
      <c r="BF1423" s="1" t="s">
        <v>146</v>
      </c>
      <c r="BG1423" s="1">
        <v>35825</v>
      </c>
      <c r="BH1423" s="1">
        <v>557.87</v>
      </c>
      <c r="BI1423" s="1">
        <v>768.61</v>
      </c>
      <c r="BJ1423" s="1">
        <v>0</v>
      </c>
      <c r="BL1423" s="1">
        <v>0</v>
      </c>
      <c r="BN1423" s="1">
        <v>0</v>
      </c>
      <c r="BO1423" s="1">
        <v>0</v>
      </c>
      <c r="BP1423" s="1">
        <v>0</v>
      </c>
      <c r="BQ1423" s="1">
        <v>0</v>
      </c>
      <c r="BR1423" s="1">
        <v>0</v>
      </c>
      <c r="BS1423" s="1">
        <v>0</v>
      </c>
      <c r="BT1423" s="1">
        <v>0</v>
      </c>
      <c r="BU1423" s="1">
        <v>5</v>
      </c>
      <c r="BV1423" s="1">
        <v>0</v>
      </c>
      <c r="BW1423" s="1">
        <v>0</v>
      </c>
      <c r="BX1423" s="1">
        <v>0</v>
      </c>
      <c r="BY1423" s="1">
        <v>0</v>
      </c>
      <c r="BZ1423" s="1">
        <v>0</v>
      </c>
      <c r="CA1423" s="1">
        <v>0</v>
      </c>
      <c r="CB1423" s="1">
        <v>0</v>
      </c>
      <c r="CC1423" s="1">
        <v>35825</v>
      </c>
      <c r="CD1423" s="1">
        <v>1</v>
      </c>
      <c r="CE1423" s="1" t="s">
        <v>118</v>
      </c>
      <c r="CF1423" s="1" t="s">
        <v>1511</v>
      </c>
      <c r="CG1423" s="1" t="str">
        <f>"07"</f>
        <v>07</v>
      </c>
      <c r="CH1423" s="1" t="str">
        <f>"2"</f>
        <v>2</v>
      </c>
      <c r="CI1423" s="1" t="str">
        <f>"06"</f>
        <v>06</v>
      </c>
      <c r="CJ1423" s="1" t="s">
        <v>120</v>
      </c>
      <c r="CK1423" s="1" t="str">
        <f>"02"</f>
        <v>02</v>
      </c>
      <c r="CL1423" s="1" t="s">
        <v>177</v>
      </c>
      <c r="CW1423" s="1">
        <v>0</v>
      </c>
      <c r="CX1423" s="1">
        <v>0</v>
      </c>
      <c r="CY1423" s="1">
        <v>0</v>
      </c>
    </row>
    <row r="1424" spans="1:103">
      <c r="A1424" s="1">
        <v>410</v>
      </c>
      <c r="B1424" s="1" t="s">
        <v>138</v>
      </c>
      <c r="C1424" s="1">
        <v>410671</v>
      </c>
      <c r="D1424" s="1" t="s">
        <v>102</v>
      </c>
      <c r="E1424" s="1">
        <v>9113</v>
      </c>
      <c r="F1424" s="1" t="s">
        <v>352</v>
      </c>
      <c r="G1424" s="1" t="s">
        <v>353</v>
      </c>
      <c r="I1424" s="1" t="s">
        <v>353</v>
      </c>
      <c r="K1424" s="1" t="s">
        <v>1921</v>
      </c>
      <c r="L1424" s="1">
        <v>55</v>
      </c>
      <c r="M1424" s="1" t="s">
        <v>1922</v>
      </c>
      <c r="N1424" s="1" t="s">
        <v>1923</v>
      </c>
      <c r="O1424" s="1" t="s">
        <v>1924</v>
      </c>
      <c r="P1424" s="1" t="s">
        <v>108</v>
      </c>
      <c r="Q1424" s="1" t="s">
        <v>109</v>
      </c>
      <c r="R1424" s="1">
        <v>1</v>
      </c>
      <c r="S1424" s="1" t="s">
        <v>110</v>
      </c>
      <c r="T1424" s="1" t="s">
        <v>111</v>
      </c>
      <c r="U1424" s="1" t="s">
        <v>112</v>
      </c>
      <c r="V1424" s="1">
        <v>411</v>
      </c>
      <c r="Y1424" s="1">
        <v>410080</v>
      </c>
      <c r="Z1424" s="1" t="s">
        <v>113</v>
      </c>
      <c r="AC1424" s="1" t="s">
        <v>114</v>
      </c>
      <c r="AD1424" s="4">
        <v>42864</v>
      </c>
      <c r="AG1424" s="1">
        <v>4</v>
      </c>
      <c r="AH1424" s="4">
        <v>42859</v>
      </c>
      <c r="AI1424" s="1">
        <v>57</v>
      </c>
      <c r="AM1424" s="1" t="s">
        <v>357</v>
      </c>
      <c r="AS1424" s="4">
        <v>42805</v>
      </c>
      <c r="AT1424" s="4">
        <v>42894</v>
      </c>
      <c r="AU1424" s="4">
        <v>42888</v>
      </c>
      <c r="AW1424" s="1">
        <v>1</v>
      </c>
      <c r="AX1424" s="1">
        <v>409206</v>
      </c>
      <c r="AY1424" s="1" t="s">
        <v>275</v>
      </c>
      <c r="AZ1424" s="1">
        <v>999</v>
      </c>
      <c r="BA1424" s="1">
        <v>811</v>
      </c>
      <c r="BB1424" s="1">
        <v>0</v>
      </c>
      <c r="BC1424" s="1">
        <v>0</v>
      </c>
      <c r="BD1424" s="1">
        <v>1</v>
      </c>
      <c r="BE1424" s="1">
        <v>7873</v>
      </c>
      <c r="BF1424" s="1" t="s">
        <v>146</v>
      </c>
      <c r="BG1424" s="1">
        <v>7873</v>
      </c>
      <c r="BH1424" s="1">
        <v>122.6</v>
      </c>
      <c r="BI1424" s="1">
        <v>168.91</v>
      </c>
      <c r="BJ1424" s="1">
        <v>0</v>
      </c>
      <c r="BL1424" s="1">
        <v>0</v>
      </c>
      <c r="BN1424" s="1">
        <v>0</v>
      </c>
      <c r="BO1424" s="1">
        <v>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>
        <v>1</v>
      </c>
      <c r="BV1424" s="1">
        <v>0</v>
      </c>
      <c r="BW1424" s="1">
        <v>0</v>
      </c>
      <c r="BX1424" s="1">
        <v>0</v>
      </c>
      <c r="BY1424" s="1">
        <v>0</v>
      </c>
      <c r="BZ1424" s="1">
        <v>0</v>
      </c>
      <c r="CA1424" s="1">
        <v>0</v>
      </c>
      <c r="CB1424" s="1">
        <v>0</v>
      </c>
      <c r="CC1424" s="1">
        <v>7873</v>
      </c>
      <c r="CD1424" s="1">
        <v>1</v>
      </c>
      <c r="CE1424" s="1" t="s">
        <v>118</v>
      </c>
      <c r="CF1424" s="1" t="s">
        <v>1511</v>
      </c>
      <c r="CG1424" s="1" t="str">
        <f>"07"</f>
        <v>07</v>
      </c>
      <c r="CH1424" s="1" t="str">
        <f>"2"</f>
        <v>2</v>
      </c>
      <c r="CI1424" s="1" t="str">
        <f>"06"</f>
        <v>06</v>
      </c>
      <c r="CJ1424" s="1" t="s">
        <v>120</v>
      </c>
      <c r="CK1424" s="1" t="str">
        <f>"02"</f>
        <v>02</v>
      </c>
      <c r="CL1424" s="1" t="s">
        <v>388</v>
      </c>
      <c r="CW1424" s="1">
        <v>0</v>
      </c>
      <c r="CX1424" s="1">
        <v>0</v>
      </c>
      <c r="CY1424" s="1">
        <v>0</v>
      </c>
    </row>
    <row r="1425" spans="1:103">
      <c r="A1425" s="1">
        <v>410</v>
      </c>
      <c r="B1425" s="1" t="s">
        <v>138</v>
      </c>
      <c r="C1425" s="1">
        <v>410767</v>
      </c>
      <c r="D1425" s="1" t="s">
        <v>102</v>
      </c>
      <c r="E1425" s="1">
        <v>9113</v>
      </c>
      <c r="F1425" s="1" t="s">
        <v>352</v>
      </c>
      <c r="G1425" s="1" t="s">
        <v>359</v>
      </c>
      <c r="I1425" s="1" t="s">
        <v>359</v>
      </c>
      <c r="K1425" s="1" t="s">
        <v>1921</v>
      </c>
      <c r="L1425" s="1">
        <v>55</v>
      </c>
      <c r="M1425" s="1" t="s">
        <v>1922</v>
      </c>
      <c r="N1425" s="1" t="s">
        <v>1923</v>
      </c>
      <c r="O1425" s="1" t="s">
        <v>1924</v>
      </c>
      <c r="P1425" s="1" t="s">
        <v>108</v>
      </c>
      <c r="Q1425" s="1" t="s">
        <v>109</v>
      </c>
      <c r="R1425" s="1">
        <v>1</v>
      </c>
      <c r="S1425" s="1" t="s">
        <v>110</v>
      </c>
      <c r="T1425" s="1" t="s">
        <v>111</v>
      </c>
      <c r="U1425" s="1" t="s">
        <v>112</v>
      </c>
      <c r="V1425" s="1">
        <v>411</v>
      </c>
      <c r="Y1425" s="1">
        <v>410080</v>
      </c>
      <c r="Z1425" s="1" t="s">
        <v>113</v>
      </c>
      <c r="AI1425" s="1">
        <v>57</v>
      </c>
      <c r="AM1425" s="1" t="s">
        <v>357</v>
      </c>
      <c r="AS1425" s="4">
        <v>42859</v>
      </c>
      <c r="AT1425" s="4">
        <v>42950</v>
      </c>
      <c r="AU1425" s="4">
        <v>42944</v>
      </c>
      <c r="AW1425" s="1">
        <v>1</v>
      </c>
      <c r="AY1425" s="1" t="s">
        <v>275</v>
      </c>
      <c r="BB1425" s="1">
        <v>0</v>
      </c>
      <c r="BC1425" s="1">
        <v>0</v>
      </c>
      <c r="BD1425" s="1">
        <v>1</v>
      </c>
      <c r="BE1425" s="1">
        <v>7873</v>
      </c>
      <c r="BF1425" s="1" t="s">
        <v>146</v>
      </c>
      <c r="BG1425" s="1">
        <v>7873</v>
      </c>
      <c r="BH1425" s="1">
        <v>122.6</v>
      </c>
      <c r="BI1425" s="1">
        <v>168.91</v>
      </c>
      <c r="BJ1425" s="1">
        <v>0</v>
      </c>
      <c r="BL1425" s="1">
        <v>0</v>
      </c>
      <c r="BN1425" s="1">
        <v>0</v>
      </c>
      <c r="BO1425" s="1">
        <v>0</v>
      </c>
      <c r="BP1425" s="1">
        <v>0</v>
      </c>
      <c r="BQ1425" s="1">
        <v>0</v>
      </c>
      <c r="BR1425" s="1">
        <v>0</v>
      </c>
      <c r="BS1425" s="1">
        <v>0</v>
      </c>
      <c r="BT1425" s="1">
        <v>0</v>
      </c>
      <c r="BU1425" s="1">
        <v>1</v>
      </c>
      <c r="BV1425" s="1">
        <v>0</v>
      </c>
      <c r="BW1425" s="1">
        <v>0</v>
      </c>
      <c r="BX1425" s="1">
        <v>0</v>
      </c>
      <c r="BY1425" s="1">
        <v>0</v>
      </c>
      <c r="BZ1425" s="1">
        <v>0</v>
      </c>
      <c r="CA1425" s="1">
        <v>0</v>
      </c>
      <c r="CB1425" s="1">
        <v>0</v>
      </c>
      <c r="CC1425" s="1">
        <v>7873</v>
      </c>
      <c r="CD1425" s="1">
        <v>1</v>
      </c>
      <c r="CE1425" s="1" t="s">
        <v>118</v>
      </c>
      <c r="CF1425" s="1" t="s">
        <v>1511</v>
      </c>
      <c r="CG1425" s="1" t="str">
        <f>"07"</f>
        <v>07</v>
      </c>
      <c r="CH1425" s="1" t="str">
        <f>"2"</f>
        <v>2</v>
      </c>
      <c r="CI1425" s="1" t="str">
        <f>"06"</f>
        <v>06</v>
      </c>
      <c r="CJ1425" s="1" t="s">
        <v>120</v>
      </c>
      <c r="CK1425" s="1" t="str">
        <f>"02"</f>
        <v>02</v>
      </c>
      <c r="CL1425" s="1" t="s">
        <v>388</v>
      </c>
      <c r="CW1425" s="1">
        <v>0</v>
      </c>
      <c r="CX1425" s="1">
        <v>0</v>
      </c>
      <c r="CY1425" s="1">
        <v>0</v>
      </c>
    </row>
    <row r="1426" spans="1:103">
      <c r="A1426" s="1">
        <v>410</v>
      </c>
      <c r="B1426" s="1" t="s">
        <v>138</v>
      </c>
      <c r="C1426" s="1">
        <v>410499</v>
      </c>
      <c r="D1426" s="1" t="s">
        <v>102</v>
      </c>
      <c r="E1426" s="1">
        <v>8700</v>
      </c>
      <c r="F1426" s="1" t="s">
        <v>199</v>
      </c>
      <c r="G1426" s="1" t="s">
        <v>471</v>
      </c>
      <c r="I1426" s="1" t="s">
        <v>471</v>
      </c>
      <c r="K1426" s="1">
        <v>2</v>
      </c>
      <c r="L1426" s="1">
        <v>2</v>
      </c>
      <c r="M1426" s="1" t="s">
        <v>1925</v>
      </c>
      <c r="N1426" s="1" t="s">
        <v>1381</v>
      </c>
      <c r="O1426" s="1" t="s">
        <v>1379</v>
      </c>
      <c r="P1426" s="1" t="s">
        <v>166</v>
      </c>
      <c r="Q1426" s="1" t="s">
        <v>109</v>
      </c>
      <c r="R1426" s="1">
        <v>1</v>
      </c>
      <c r="S1426" s="1" t="s">
        <v>110</v>
      </c>
      <c r="T1426" s="1" t="s">
        <v>111</v>
      </c>
      <c r="U1426" s="1" t="s">
        <v>112</v>
      </c>
      <c r="V1426" s="1">
        <v>411</v>
      </c>
      <c r="Y1426" s="1">
        <v>410080</v>
      </c>
      <c r="Z1426" s="1" t="s">
        <v>113</v>
      </c>
      <c r="AC1426" s="1" t="s">
        <v>114</v>
      </c>
      <c r="AD1426" s="4">
        <v>42658</v>
      </c>
      <c r="AG1426" s="1">
        <v>2</v>
      </c>
      <c r="AH1426" s="4">
        <v>42794</v>
      </c>
      <c r="AI1426" s="1">
        <v>57</v>
      </c>
      <c r="AM1426" s="1" t="s">
        <v>183</v>
      </c>
      <c r="AS1426" s="4">
        <v>42648</v>
      </c>
      <c r="AT1426" s="4">
        <v>42740</v>
      </c>
      <c r="AU1426" s="4">
        <v>42734</v>
      </c>
      <c r="AW1426" s="1">
        <v>3</v>
      </c>
      <c r="AX1426" s="1">
        <v>407747</v>
      </c>
      <c r="AY1426" s="1" t="s">
        <v>275</v>
      </c>
      <c r="AZ1426" s="1">
        <v>999</v>
      </c>
      <c r="BA1426" s="1">
        <v>811</v>
      </c>
      <c r="BB1426" s="1">
        <v>0</v>
      </c>
      <c r="BC1426" s="1">
        <v>0</v>
      </c>
      <c r="BD1426" s="1">
        <v>3</v>
      </c>
      <c r="BE1426" s="1">
        <v>3292</v>
      </c>
      <c r="BF1426" s="1" t="s">
        <v>146</v>
      </c>
      <c r="BG1426" s="1">
        <v>9876</v>
      </c>
      <c r="BH1426" s="1">
        <v>153.79</v>
      </c>
      <c r="BI1426" s="1">
        <v>211.89</v>
      </c>
      <c r="BJ1426" s="1">
        <v>0</v>
      </c>
      <c r="BL1426" s="1">
        <v>0</v>
      </c>
      <c r="BN1426" s="1">
        <v>0</v>
      </c>
      <c r="BO1426" s="1">
        <v>0</v>
      </c>
      <c r="BP1426" s="1">
        <v>0</v>
      </c>
      <c r="BQ1426" s="1">
        <v>0</v>
      </c>
      <c r="BR1426" s="1">
        <v>0</v>
      </c>
      <c r="BS1426" s="1">
        <v>0</v>
      </c>
      <c r="BT1426" s="1">
        <v>0</v>
      </c>
      <c r="BU1426" s="1">
        <v>3</v>
      </c>
      <c r="BV1426" s="1">
        <v>0</v>
      </c>
      <c r="BW1426" s="1">
        <v>0</v>
      </c>
      <c r="BX1426" s="1">
        <v>0</v>
      </c>
      <c r="BY1426" s="1">
        <v>0</v>
      </c>
      <c r="BZ1426" s="1">
        <v>0</v>
      </c>
      <c r="CA1426" s="1">
        <v>0</v>
      </c>
      <c r="CB1426" s="1">
        <v>0</v>
      </c>
      <c r="CC1426" s="1">
        <v>9876</v>
      </c>
      <c r="CD1426" s="1">
        <v>1</v>
      </c>
      <c r="CE1426" s="1" t="s">
        <v>118</v>
      </c>
      <c r="CF1426" s="1" t="s">
        <v>1511</v>
      </c>
      <c r="CG1426" s="1" t="str">
        <f t="shared" ref="CG1426:CG1455" si="290">"07"</f>
        <v>07</v>
      </c>
      <c r="CH1426" s="1" t="str">
        <f t="shared" ref="CH1426:CH1451" si="291">"2"</f>
        <v>2</v>
      </c>
      <c r="CI1426" s="1" t="str">
        <f>"06"</f>
        <v>06</v>
      </c>
      <c r="CJ1426" s="1" t="s">
        <v>120</v>
      </c>
      <c r="CK1426" s="1" t="str">
        <f>"02"</f>
        <v>02</v>
      </c>
      <c r="CL1426" s="1" t="s">
        <v>129</v>
      </c>
      <c r="CW1426" s="1">
        <v>0</v>
      </c>
      <c r="CX1426" s="1">
        <v>0</v>
      </c>
      <c r="CY1426" s="1">
        <v>0</v>
      </c>
    </row>
    <row r="1427" spans="1:103">
      <c r="A1427" s="1">
        <v>410</v>
      </c>
      <c r="B1427" s="1" t="s">
        <v>138</v>
      </c>
      <c r="C1427" s="1">
        <v>410378</v>
      </c>
      <c r="D1427" s="1" t="s">
        <v>102</v>
      </c>
      <c r="E1427" s="1">
        <v>8673</v>
      </c>
      <c r="F1427" s="1" t="s">
        <v>191</v>
      </c>
      <c r="G1427" s="1" t="s">
        <v>192</v>
      </c>
      <c r="I1427" s="1" t="s">
        <v>192</v>
      </c>
      <c r="K1427" s="1">
        <v>500</v>
      </c>
      <c r="L1427" s="1">
        <v>500</v>
      </c>
      <c r="M1427" s="1" t="s">
        <v>1926</v>
      </c>
      <c r="N1427" s="1" t="s">
        <v>123</v>
      </c>
      <c r="O1427" s="1" t="s">
        <v>127</v>
      </c>
      <c r="P1427" s="1" t="s">
        <v>108</v>
      </c>
      <c r="Q1427" s="1" t="s">
        <v>109</v>
      </c>
      <c r="R1427" s="1">
        <v>1</v>
      </c>
      <c r="S1427" s="1" t="s">
        <v>110</v>
      </c>
      <c r="T1427" s="1" t="s">
        <v>111</v>
      </c>
      <c r="U1427" s="1" t="s">
        <v>112</v>
      </c>
      <c r="V1427" s="1">
        <v>411</v>
      </c>
      <c r="Y1427" s="1">
        <v>410080</v>
      </c>
      <c r="Z1427" s="1" t="s">
        <v>113</v>
      </c>
      <c r="AG1427" s="1">
        <v>2</v>
      </c>
      <c r="AH1427" s="4">
        <v>42579</v>
      </c>
      <c r="AI1427" s="1">
        <v>57</v>
      </c>
      <c r="AS1427" s="4">
        <v>42556</v>
      </c>
      <c r="AT1427" s="4">
        <v>42923</v>
      </c>
      <c r="AU1427" s="4">
        <v>42663</v>
      </c>
      <c r="AW1427" s="1">
        <v>1</v>
      </c>
      <c r="AY1427" s="1" t="s">
        <v>246</v>
      </c>
      <c r="BB1427" s="1">
        <v>0</v>
      </c>
      <c r="BC1427" s="1">
        <v>0</v>
      </c>
      <c r="BD1427" s="1">
        <v>1</v>
      </c>
      <c r="BE1427" s="1">
        <v>3881</v>
      </c>
      <c r="BF1427" s="1" t="s">
        <v>146</v>
      </c>
      <c r="BG1427" s="1">
        <v>3881</v>
      </c>
      <c r="BH1427" s="1">
        <v>60.44</v>
      </c>
      <c r="BI1427" s="1">
        <v>83.27</v>
      </c>
      <c r="BJ1427" s="1">
        <v>0</v>
      </c>
      <c r="BL1427" s="1">
        <v>0</v>
      </c>
      <c r="BN1427" s="1">
        <v>0</v>
      </c>
      <c r="BO1427" s="1">
        <v>0</v>
      </c>
      <c r="BP1427" s="1">
        <v>0</v>
      </c>
      <c r="BQ1427" s="1">
        <v>0</v>
      </c>
      <c r="BR1427" s="1">
        <v>0</v>
      </c>
      <c r="BS1427" s="1">
        <v>0</v>
      </c>
      <c r="BT1427" s="1">
        <v>0</v>
      </c>
      <c r="BU1427" s="1">
        <v>1</v>
      </c>
      <c r="BV1427" s="1">
        <v>0</v>
      </c>
      <c r="BW1427" s="1">
        <v>0</v>
      </c>
      <c r="BX1427" s="1">
        <v>0</v>
      </c>
      <c r="BY1427" s="1">
        <v>0</v>
      </c>
      <c r="BZ1427" s="1">
        <v>0</v>
      </c>
      <c r="CA1427" s="1">
        <v>0</v>
      </c>
      <c r="CB1427" s="1">
        <v>0</v>
      </c>
      <c r="CC1427" s="1">
        <v>3881</v>
      </c>
      <c r="CD1427" s="1">
        <v>1</v>
      </c>
      <c r="CE1427" s="1" t="s">
        <v>118</v>
      </c>
      <c r="CF1427" s="1" t="s">
        <v>1511</v>
      </c>
      <c r="CG1427" s="1" t="str">
        <f>"07"</f>
        <v>07</v>
      </c>
      <c r="CH1427" s="1" t="str">
        <f>"2"</f>
        <v>2</v>
      </c>
      <c r="CI1427" s="1" t="str">
        <f t="shared" ref="CI1427:CI1449" si="292">"07"</f>
        <v>07</v>
      </c>
      <c r="CJ1427" s="1" t="s">
        <v>120</v>
      </c>
      <c r="CK1427" s="1" t="str">
        <f>"02"</f>
        <v>02</v>
      </c>
      <c r="CL1427" s="1" t="s">
        <v>121</v>
      </c>
      <c r="CW1427" s="1">
        <v>0</v>
      </c>
      <c r="CX1427" s="1">
        <v>0</v>
      </c>
      <c r="CY1427" s="1">
        <v>0</v>
      </c>
    </row>
    <row r="1428" spans="1:103">
      <c r="A1428" s="1">
        <v>410</v>
      </c>
      <c r="B1428" s="1" t="s">
        <v>138</v>
      </c>
      <c r="C1428" s="1">
        <v>410378</v>
      </c>
      <c r="D1428" s="1" t="s">
        <v>102</v>
      </c>
      <c r="E1428" s="1">
        <v>8673</v>
      </c>
      <c r="F1428" s="1" t="s">
        <v>191</v>
      </c>
      <c r="G1428" s="1" t="s">
        <v>192</v>
      </c>
      <c r="I1428" s="1" t="s">
        <v>192</v>
      </c>
      <c r="K1428" s="1">
        <v>626</v>
      </c>
      <c r="L1428" s="1">
        <v>626</v>
      </c>
      <c r="M1428" s="1" t="s">
        <v>1926</v>
      </c>
      <c r="N1428" s="1" t="s">
        <v>123</v>
      </c>
      <c r="O1428" s="1" t="s">
        <v>127</v>
      </c>
      <c r="P1428" s="1" t="s">
        <v>108</v>
      </c>
      <c r="Q1428" s="1" t="s">
        <v>109</v>
      </c>
      <c r="R1428" s="1">
        <v>1</v>
      </c>
      <c r="S1428" s="1" t="s">
        <v>110</v>
      </c>
      <c r="T1428" s="1" t="s">
        <v>111</v>
      </c>
      <c r="U1428" s="1" t="s">
        <v>112</v>
      </c>
      <c r="V1428" s="1">
        <v>411</v>
      </c>
      <c r="Y1428" s="1">
        <v>410080</v>
      </c>
      <c r="Z1428" s="1" t="s">
        <v>113</v>
      </c>
      <c r="AG1428" s="1">
        <v>2</v>
      </c>
      <c r="AH1428" s="4">
        <v>42579</v>
      </c>
      <c r="AI1428" s="1">
        <v>57</v>
      </c>
      <c r="AS1428" s="4">
        <v>42558</v>
      </c>
      <c r="AT1428" s="4">
        <v>42885</v>
      </c>
      <c r="AU1428" s="4">
        <v>42663</v>
      </c>
      <c r="AW1428" s="1">
        <v>1</v>
      </c>
      <c r="AY1428" s="1" t="s">
        <v>246</v>
      </c>
      <c r="BB1428" s="1">
        <v>0</v>
      </c>
      <c r="BC1428" s="1">
        <v>0</v>
      </c>
      <c r="BD1428" s="1">
        <v>1</v>
      </c>
      <c r="BE1428" s="1">
        <v>3884</v>
      </c>
      <c r="BF1428" s="1" t="s">
        <v>146</v>
      </c>
      <c r="BG1428" s="1">
        <v>3884</v>
      </c>
      <c r="BH1428" s="1">
        <v>60.48</v>
      </c>
      <c r="BI1428" s="1">
        <v>83.33</v>
      </c>
      <c r="BJ1428" s="1">
        <v>0</v>
      </c>
      <c r="BL1428" s="1">
        <v>0</v>
      </c>
      <c r="BN1428" s="1">
        <v>0</v>
      </c>
      <c r="BO1428" s="1">
        <v>0</v>
      </c>
      <c r="BP1428" s="1">
        <v>0</v>
      </c>
      <c r="BQ1428" s="1">
        <v>0</v>
      </c>
      <c r="BR1428" s="1">
        <v>0</v>
      </c>
      <c r="BS1428" s="1">
        <v>0</v>
      </c>
      <c r="BT1428" s="1">
        <v>0</v>
      </c>
      <c r="BU1428" s="1">
        <v>1</v>
      </c>
      <c r="BV1428" s="1">
        <v>0</v>
      </c>
      <c r="BW1428" s="1">
        <v>0</v>
      </c>
      <c r="BX1428" s="1">
        <v>0</v>
      </c>
      <c r="BY1428" s="1">
        <v>0</v>
      </c>
      <c r="BZ1428" s="1">
        <v>0</v>
      </c>
      <c r="CA1428" s="1">
        <v>0</v>
      </c>
      <c r="CB1428" s="1">
        <v>0</v>
      </c>
      <c r="CC1428" s="1">
        <v>3884</v>
      </c>
      <c r="CD1428" s="1">
        <v>1</v>
      </c>
      <c r="CE1428" s="1" t="s">
        <v>118</v>
      </c>
      <c r="CF1428" s="1" t="s">
        <v>1511</v>
      </c>
      <c r="CG1428" s="1" t="str">
        <f>"07"</f>
        <v>07</v>
      </c>
      <c r="CH1428" s="1" t="str">
        <f>"2"</f>
        <v>2</v>
      </c>
      <c r="CI1428" s="1" t="str">
        <f>"07"</f>
        <v>07</v>
      </c>
      <c r="CJ1428" s="1" t="s">
        <v>120</v>
      </c>
      <c r="CK1428" s="1" t="str">
        <f>"02"</f>
        <v>02</v>
      </c>
      <c r="CL1428" s="1" t="s">
        <v>121</v>
      </c>
      <c r="CW1428" s="1">
        <v>0</v>
      </c>
      <c r="CX1428" s="1">
        <v>0</v>
      </c>
      <c r="CY1428" s="1">
        <v>0</v>
      </c>
    </row>
    <row r="1429" spans="1:103">
      <c r="A1429" s="1">
        <v>410</v>
      </c>
      <c r="B1429" s="1" t="s">
        <v>138</v>
      </c>
      <c r="C1429" s="1">
        <v>410378</v>
      </c>
      <c r="D1429" s="1" t="s">
        <v>102</v>
      </c>
      <c r="E1429" s="1">
        <v>8673</v>
      </c>
      <c r="F1429" s="1" t="s">
        <v>191</v>
      </c>
      <c r="G1429" s="1" t="s">
        <v>192</v>
      </c>
      <c r="I1429" s="1" t="s">
        <v>192</v>
      </c>
      <c r="K1429" s="1">
        <v>643</v>
      </c>
      <c r="L1429" s="1">
        <v>643</v>
      </c>
      <c r="M1429" s="1" t="s">
        <v>1926</v>
      </c>
      <c r="N1429" s="1" t="s">
        <v>123</v>
      </c>
      <c r="O1429" s="1" t="s">
        <v>127</v>
      </c>
      <c r="P1429" s="1" t="s">
        <v>108</v>
      </c>
      <c r="Q1429" s="1" t="s">
        <v>109</v>
      </c>
      <c r="R1429" s="1">
        <v>1</v>
      </c>
      <c r="S1429" s="1" t="s">
        <v>110</v>
      </c>
      <c r="T1429" s="1" t="s">
        <v>111</v>
      </c>
      <c r="U1429" s="1" t="s">
        <v>112</v>
      </c>
      <c r="V1429" s="1">
        <v>411</v>
      </c>
      <c r="Y1429" s="1">
        <v>410080</v>
      </c>
      <c r="Z1429" s="1" t="s">
        <v>113</v>
      </c>
      <c r="AG1429" s="1">
        <v>2</v>
      </c>
      <c r="AH1429" s="4">
        <v>42579</v>
      </c>
      <c r="AI1429" s="1">
        <v>57</v>
      </c>
      <c r="AS1429" s="4">
        <v>42558</v>
      </c>
      <c r="AT1429" s="4">
        <v>42885</v>
      </c>
      <c r="AU1429" s="4">
        <v>42663</v>
      </c>
      <c r="AW1429" s="1">
        <v>1</v>
      </c>
      <c r="AY1429" s="1" t="s">
        <v>246</v>
      </c>
      <c r="BB1429" s="1">
        <v>0</v>
      </c>
      <c r="BC1429" s="1">
        <v>0</v>
      </c>
      <c r="BD1429" s="1">
        <v>1</v>
      </c>
      <c r="BE1429" s="1">
        <v>3884</v>
      </c>
      <c r="BF1429" s="1" t="s">
        <v>146</v>
      </c>
      <c r="BG1429" s="1">
        <v>3884</v>
      </c>
      <c r="BH1429" s="1">
        <v>60.48</v>
      </c>
      <c r="BI1429" s="1">
        <v>83.33</v>
      </c>
      <c r="BJ1429" s="1">
        <v>0</v>
      </c>
      <c r="BL1429" s="1">
        <v>0</v>
      </c>
      <c r="BN1429" s="1">
        <v>0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>
        <v>1</v>
      </c>
      <c r="BV1429" s="1">
        <v>0</v>
      </c>
      <c r="BW1429" s="1">
        <v>0</v>
      </c>
      <c r="BX1429" s="1">
        <v>0</v>
      </c>
      <c r="BY1429" s="1">
        <v>0</v>
      </c>
      <c r="BZ1429" s="1">
        <v>0</v>
      </c>
      <c r="CA1429" s="1">
        <v>0</v>
      </c>
      <c r="CB1429" s="1">
        <v>0</v>
      </c>
      <c r="CC1429" s="1">
        <v>3884</v>
      </c>
      <c r="CD1429" s="1">
        <v>1</v>
      </c>
      <c r="CE1429" s="1" t="s">
        <v>118</v>
      </c>
      <c r="CF1429" s="1" t="s">
        <v>1511</v>
      </c>
      <c r="CG1429" s="1" t="str">
        <f>"07"</f>
        <v>07</v>
      </c>
      <c r="CH1429" s="1" t="str">
        <f>"2"</f>
        <v>2</v>
      </c>
      <c r="CI1429" s="1" t="str">
        <f>"07"</f>
        <v>07</v>
      </c>
      <c r="CJ1429" s="1" t="s">
        <v>120</v>
      </c>
      <c r="CK1429" s="1" t="str">
        <f>"02"</f>
        <v>02</v>
      </c>
      <c r="CL1429" s="1" t="s">
        <v>121</v>
      </c>
      <c r="CW1429" s="1">
        <v>0</v>
      </c>
      <c r="CX1429" s="1">
        <v>0</v>
      </c>
      <c r="CY1429" s="1">
        <v>0</v>
      </c>
    </row>
    <row r="1430" spans="1:103">
      <c r="A1430" s="1">
        <v>410</v>
      </c>
      <c r="B1430" s="1" t="s">
        <v>138</v>
      </c>
      <c r="C1430" s="1">
        <v>410378</v>
      </c>
      <c r="D1430" s="1" t="s">
        <v>102</v>
      </c>
      <c r="E1430" s="1">
        <v>8673</v>
      </c>
      <c r="F1430" s="1" t="s">
        <v>191</v>
      </c>
      <c r="G1430" s="1" t="s">
        <v>192</v>
      </c>
      <c r="I1430" s="1" t="s">
        <v>192</v>
      </c>
      <c r="K1430" s="1">
        <v>644</v>
      </c>
      <c r="L1430" s="1">
        <v>644</v>
      </c>
      <c r="M1430" s="1" t="s">
        <v>1926</v>
      </c>
      <c r="N1430" s="1" t="s">
        <v>123</v>
      </c>
      <c r="O1430" s="1" t="s">
        <v>127</v>
      </c>
      <c r="P1430" s="1" t="s">
        <v>108</v>
      </c>
      <c r="Q1430" s="1" t="s">
        <v>109</v>
      </c>
      <c r="R1430" s="1">
        <v>1</v>
      </c>
      <c r="S1430" s="1" t="s">
        <v>110</v>
      </c>
      <c r="T1430" s="1" t="s">
        <v>111</v>
      </c>
      <c r="U1430" s="1" t="s">
        <v>112</v>
      </c>
      <c r="V1430" s="1">
        <v>411</v>
      </c>
      <c r="Y1430" s="1">
        <v>410080</v>
      </c>
      <c r="Z1430" s="1" t="s">
        <v>113</v>
      </c>
      <c r="AG1430" s="1">
        <v>2</v>
      </c>
      <c r="AH1430" s="4">
        <v>42579</v>
      </c>
      <c r="AI1430" s="1">
        <v>57</v>
      </c>
      <c r="AS1430" s="4">
        <v>42558</v>
      </c>
      <c r="AT1430" s="4">
        <v>42885</v>
      </c>
      <c r="AU1430" s="4">
        <v>42663</v>
      </c>
      <c r="AW1430" s="1">
        <v>1</v>
      </c>
      <c r="AY1430" s="1" t="s">
        <v>246</v>
      </c>
      <c r="BB1430" s="1">
        <v>0</v>
      </c>
      <c r="BC1430" s="1">
        <v>0</v>
      </c>
      <c r="BD1430" s="1">
        <v>1</v>
      </c>
      <c r="BE1430" s="1">
        <v>3884</v>
      </c>
      <c r="BF1430" s="1" t="s">
        <v>146</v>
      </c>
      <c r="BG1430" s="1">
        <v>3884</v>
      </c>
      <c r="BH1430" s="1">
        <v>60.48</v>
      </c>
      <c r="BI1430" s="1">
        <v>83.33</v>
      </c>
      <c r="BJ1430" s="1">
        <v>0</v>
      </c>
      <c r="BL1430" s="1">
        <v>0</v>
      </c>
      <c r="BN1430" s="1">
        <v>0</v>
      </c>
      <c r="BO1430" s="1">
        <v>0</v>
      </c>
      <c r="BP1430" s="1">
        <v>0</v>
      </c>
      <c r="BQ1430" s="1">
        <v>0</v>
      </c>
      <c r="BR1430" s="1">
        <v>0</v>
      </c>
      <c r="BS1430" s="1">
        <v>0</v>
      </c>
      <c r="BT1430" s="1">
        <v>0</v>
      </c>
      <c r="BU1430" s="1">
        <v>1</v>
      </c>
      <c r="BV1430" s="1">
        <v>0</v>
      </c>
      <c r="BW1430" s="1">
        <v>0</v>
      </c>
      <c r="BX1430" s="1">
        <v>0</v>
      </c>
      <c r="BY1430" s="1">
        <v>0</v>
      </c>
      <c r="BZ1430" s="1">
        <v>0</v>
      </c>
      <c r="CA1430" s="1">
        <v>0</v>
      </c>
      <c r="CB1430" s="1">
        <v>0</v>
      </c>
      <c r="CC1430" s="1">
        <v>3884</v>
      </c>
      <c r="CD1430" s="1">
        <v>1</v>
      </c>
      <c r="CE1430" s="1" t="s">
        <v>118</v>
      </c>
      <c r="CF1430" s="1" t="s">
        <v>1511</v>
      </c>
      <c r="CG1430" s="1" t="str">
        <f>"07"</f>
        <v>07</v>
      </c>
      <c r="CH1430" s="1" t="str">
        <f>"2"</f>
        <v>2</v>
      </c>
      <c r="CI1430" s="1" t="str">
        <f>"07"</f>
        <v>07</v>
      </c>
      <c r="CJ1430" s="1" t="s">
        <v>120</v>
      </c>
      <c r="CK1430" s="1" t="str">
        <f>"02"</f>
        <v>02</v>
      </c>
      <c r="CL1430" s="1" t="s">
        <v>121</v>
      </c>
      <c r="CW1430" s="1">
        <v>0</v>
      </c>
      <c r="CX1430" s="1">
        <v>0</v>
      </c>
      <c r="CY1430" s="1">
        <v>0</v>
      </c>
    </row>
    <row r="1431" spans="1:103">
      <c r="A1431" s="1">
        <v>410</v>
      </c>
      <c r="B1431" s="1" t="s">
        <v>138</v>
      </c>
      <c r="C1431" s="1">
        <v>410378</v>
      </c>
      <c r="D1431" s="1" t="s">
        <v>102</v>
      </c>
      <c r="E1431" s="1">
        <v>8673</v>
      </c>
      <c r="F1431" s="1" t="s">
        <v>191</v>
      </c>
      <c r="G1431" s="1" t="s">
        <v>192</v>
      </c>
      <c r="I1431" s="1" t="s">
        <v>192</v>
      </c>
      <c r="K1431" s="1">
        <v>646</v>
      </c>
      <c r="L1431" s="1">
        <v>646</v>
      </c>
      <c r="M1431" s="1" t="s">
        <v>1926</v>
      </c>
      <c r="N1431" s="1" t="s">
        <v>123</v>
      </c>
      <c r="O1431" s="1" t="s">
        <v>127</v>
      </c>
      <c r="P1431" s="1" t="s">
        <v>108</v>
      </c>
      <c r="Q1431" s="1" t="s">
        <v>109</v>
      </c>
      <c r="R1431" s="1">
        <v>1</v>
      </c>
      <c r="S1431" s="1" t="s">
        <v>110</v>
      </c>
      <c r="T1431" s="1" t="s">
        <v>111</v>
      </c>
      <c r="U1431" s="1" t="s">
        <v>112</v>
      </c>
      <c r="V1431" s="1">
        <v>411</v>
      </c>
      <c r="Y1431" s="1">
        <v>410080</v>
      </c>
      <c r="Z1431" s="1" t="s">
        <v>113</v>
      </c>
      <c r="AG1431" s="1">
        <v>2</v>
      </c>
      <c r="AH1431" s="4">
        <v>42579</v>
      </c>
      <c r="AI1431" s="1">
        <v>57</v>
      </c>
      <c r="AS1431" s="4">
        <v>42558</v>
      </c>
      <c r="AT1431" s="4">
        <v>42885</v>
      </c>
      <c r="AU1431" s="4">
        <v>42663</v>
      </c>
      <c r="AW1431" s="1">
        <v>1</v>
      </c>
      <c r="AY1431" s="1" t="s">
        <v>246</v>
      </c>
      <c r="BB1431" s="1">
        <v>0</v>
      </c>
      <c r="BC1431" s="1">
        <v>0</v>
      </c>
      <c r="BD1431" s="1">
        <v>1</v>
      </c>
      <c r="BE1431" s="1">
        <v>3884</v>
      </c>
      <c r="BF1431" s="1" t="s">
        <v>146</v>
      </c>
      <c r="BG1431" s="1">
        <v>3884</v>
      </c>
      <c r="BH1431" s="1">
        <v>60.48</v>
      </c>
      <c r="BI1431" s="1">
        <v>83.33</v>
      </c>
      <c r="BJ1431" s="1">
        <v>0</v>
      </c>
      <c r="BL1431" s="1">
        <v>0</v>
      </c>
      <c r="BN1431" s="1">
        <v>0</v>
      </c>
      <c r="BO1431" s="1">
        <v>0</v>
      </c>
      <c r="BP1431" s="1">
        <v>0</v>
      </c>
      <c r="BQ1431" s="1">
        <v>0</v>
      </c>
      <c r="BR1431" s="1">
        <v>0</v>
      </c>
      <c r="BS1431" s="1">
        <v>0</v>
      </c>
      <c r="BT1431" s="1">
        <v>0</v>
      </c>
      <c r="BU1431" s="1">
        <v>1</v>
      </c>
      <c r="BV1431" s="1">
        <v>0</v>
      </c>
      <c r="BW1431" s="1">
        <v>0</v>
      </c>
      <c r="BX1431" s="1">
        <v>0</v>
      </c>
      <c r="BY1431" s="1">
        <v>0</v>
      </c>
      <c r="BZ1431" s="1">
        <v>0</v>
      </c>
      <c r="CA1431" s="1">
        <v>0</v>
      </c>
      <c r="CB1431" s="1">
        <v>0</v>
      </c>
      <c r="CC1431" s="1">
        <v>3884</v>
      </c>
      <c r="CD1431" s="1">
        <v>1</v>
      </c>
      <c r="CE1431" s="1" t="s">
        <v>118</v>
      </c>
      <c r="CF1431" s="1" t="s">
        <v>1511</v>
      </c>
      <c r="CG1431" s="1" t="str">
        <f>"07"</f>
        <v>07</v>
      </c>
      <c r="CH1431" s="1" t="str">
        <f>"2"</f>
        <v>2</v>
      </c>
      <c r="CI1431" s="1" t="str">
        <f>"07"</f>
        <v>07</v>
      </c>
      <c r="CJ1431" s="1" t="s">
        <v>120</v>
      </c>
      <c r="CK1431" s="1" t="str">
        <f>"02"</f>
        <v>02</v>
      </c>
      <c r="CL1431" s="1" t="s">
        <v>121</v>
      </c>
      <c r="CW1431" s="1">
        <v>0</v>
      </c>
      <c r="CX1431" s="1">
        <v>0</v>
      </c>
      <c r="CY1431" s="1">
        <v>0</v>
      </c>
    </row>
    <row r="1432" spans="1:103">
      <c r="A1432" s="1">
        <v>410</v>
      </c>
      <c r="B1432" s="1" t="s">
        <v>138</v>
      </c>
      <c r="C1432" s="1">
        <v>410378</v>
      </c>
      <c r="D1432" s="1" t="s">
        <v>102</v>
      </c>
      <c r="E1432" s="1">
        <v>8673</v>
      </c>
      <c r="F1432" s="1" t="s">
        <v>191</v>
      </c>
      <c r="G1432" s="1" t="s">
        <v>192</v>
      </c>
      <c r="I1432" s="1" t="s">
        <v>192</v>
      </c>
      <c r="K1432" s="1">
        <v>648</v>
      </c>
      <c r="L1432" s="1">
        <v>648</v>
      </c>
      <c r="M1432" s="1" t="s">
        <v>1926</v>
      </c>
      <c r="N1432" s="1" t="s">
        <v>123</v>
      </c>
      <c r="O1432" s="1" t="s">
        <v>127</v>
      </c>
      <c r="P1432" s="1" t="s">
        <v>108</v>
      </c>
      <c r="Q1432" s="1" t="s">
        <v>109</v>
      </c>
      <c r="R1432" s="1">
        <v>1</v>
      </c>
      <c r="S1432" s="1" t="s">
        <v>110</v>
      </c>
      <c r="T1432" s="1" t="s">
        <v>111</v>
      </c>
      <c r="U1432" s="1" t="s">
        <v>112</v>
      </c>
      <c r="V1432" s="1">
        <v>411</v>
      </c>
      <c r="Y1432" s="1">
        <v>410080</v>
      </c>
      <c r="Z1432" s="1" t="s">
        <v>113</v>
      </c>
      <c r="AG1432" s="1">
        <v>2</v>
      </c>
      <c r="AH1432" s="4">
        <v>42579</v>
      </c>
      <c r="AI1432" s="1">
        <v>57</v>
      </c>
      <c r="AS1432" s="4">
        <v>42558</v>
      </c>
      <c r="AT1432" s="4">
        <v>42885</v>
      </c>
      <c r="AU1432" s="4">
        <v>42663</v>
      </c>
      <c r="AW1432" s="1">
        <v>1</v>
      </c>
      <c r="AY1432" s="1" t="s">
        <v>246</v>
      </c>
      <c r="BB1432" s="1">
        <v>0</v>
      </c>
      <c r="BC1432" s="1">
        <v>0</v>
      </c>
      <c r="BD1432" s="1">
        <v>1</v>
      </c>
      <c r="BE1432" s="1">
        <v>3884</v>
      </c>
      <c r="BF1432" s="1" t="s">
        <v>146</v>
      </c>
      <c r="BG1432" s="1">
        <v>3884</v>
      </c>
      <c r="BH1432" s="1">
        <v>60.48</v>
      </c>
      <c r="BI1432" s="1">
        <v>83.33</v>
      </c>
      <c r="BJ1432" s="1">
        <v>0</v>
      </c>
      <c r="BL1432" s="1">
        <v>0</v>
      </c>
      <c r="BN1432" s="1">
        <v>0</v>
      </c>
      <c r="BO1432" s="1">
        <v>0</v>
      </c>
      <c r="BP1432" s="1">
        <v>0</v>
      </c>
      <c r="BQ1432" s="1">
        <v>0</v>
      </c>
      <c r="BR1432" s="1">
        <v>0</v>
      </c>
      <c r="BS1432" s="1">
        <v>0</v>
      </c>
      <c r="BT1432" s="1">
        <v>0</v>
      </c>
      <c r="BU1432" s="1">
        <v>1</v>
      </c>
      <c r="BV1432" s="1">
        <v>0</v>
      </c>
      <c r="BW1432" s="1">
        <v>0</v>
      </c>
      <c r="BX1432" s="1">
        <v>0</v>
      </c>
      <c r="BY1432" s="1">
        <v>0</v>
      </c>
      <c r="BZ1432" s="1">
        <v>0</v>
      </c>
      <c r="CA1432" s="1">
        <v>0</v>
      </c>
      <c r="CB1432" s="1">
        <v>0</v>
      </c>
      <c r="CC1432" s="1">
        <v>3884</v>
      </c>
      <c r="CD1432" s="1">
        <v>1</v>
      </c>
      <c r="CE1432" s="1" t="s">
        <v>118</v>
      </c>
      <c r="CF1432" s="1" t="s">
        <v>1511</v>
      </c>
      <c r="CG1432" s="1" t="str">
        <f>"07"</f>
        <v>07</v>
      </c>
      <c r="CH1432" s="1" t="str">
        <f>"2"</f>
        <v>2</v>
      </c>
      <c r="CI1432" s="1" t="str">
        <f>"07"</f>
        <v>07</v>
      </c>
      <c r="CJ1432" s="1" t="s">
        <v>120</v>
      </c>
      <c r="CK1432" s="1" t="str">
        <f>"02"</f>
        <v>02</v>
      </c>
      <c r="CL1432" s="1" t="s">
        <v>121</v>
      </c>
      <c r="CW1432" s="1">
        <v>0</v>
      </c>
      <c r="CX1432" s="1">
        <v>0</v>
      </c>
      <c r="CY1432" s="1">
        <v>0</v>
      </c>
    </row>
    <row r="1433" spans="1:103">
      <c r="A1433" s="1">
        <v>410</v>
      </c>
      <c r="B1433" s="1" t="s">
        <v>138</v>
      </c>
      <c r="C1433" s="1">
        <v>410378</v>
      </c>
      <c r="D1433" s="1" t="s">
        <v>102</v>
      </c>
      <c r="E1433" s="1">
        <v>8673</v>
      </c>
      <c r="F1433" s="1" t="s">
        <v>191</v>
      </c>
      <c r="G1433" s="1" t="s">
        <v>192</v>
      </c>
      <c r="I1433" s="1" t="s">
        <v>192</v>
      </c>
      <c r="K1433" s="1">
        <v>649</v>
      </c>
      <c r="L1433" s="1">
        <v>649</v>
      </c>
      <c r="M1433" s="1" t="s">
        <v>1926</v>
      </c>
      <c r="N1433" s="1" t="s">
        <v>123</v>
      </c>
      <c r="O1433" s="1" t="s">
        <v>127</v>
      </c>
      <c r="P1433" s="1" t="s">
        <v>108</v>
      </c>
      <c r="Q1433" s="1" t="s">
        <v>109</v>
      </c>
      <c r="R1433" s="1">
        <v>1</v>
      </c>
      <c r="S1433" s="1" t="s">
        <v>110</v>
      </c>
      <c r="T1433" s="1" t="s">
        <v>111</v>
      </c>
      <c r="U1433" s="1" t="s">
        <v>112</v>
      </c>
      <c r="V1433" s="1">
        <v>411</v>
      </c>
      <c r="Y1433" s="1">
        <v>410080</v>
      </c>
      <c r="Z1433" s="1" t="s">
        <v>113</v>
      </c>
      <c r="AG1433" s="1">
        <v>2</v>
      </c>
      <c r="AH1433" s="4">
        <v>42579</v>
      </c>
      <c r="AI1433" s="1">
        <v>57</v>
      </c>
      <c r="AS1433" s="4">
        <v>42558</v>
      </c>
      <c r="AT1433" s="4">
        <v>42885</v>
      </c>
      <c r="AU1433" s="4">
        <v>42663</v>
      </c>
      <c r="AW1433" s="1">
        <v>1</v>
      </c>
      <c r="AY1433" s="1" t="s">
        <v>246</v>
      </c>
      <c r="BB1433" s="1">
        <v>0</v>
      </c>
      <c r="BC1433" s="1">
        <v>0</v>
      </c>
      <c r="BD1433" s="1">
        <v>1</v>
      </c>
      <c r="BE1433" s="1">
        <v>3884</v>
      </c>
      <c r="BF1433" s="1" t="s">
        <v>146</v>
      </c>
      <c r="BG1433" s="1">
        <v>3884</v>
      </c>
      <c r="BH1433" s="1">
        <v>60.48</v>
      </c>
      <c r="BI1433" s="1">
        <v>83.33</v>
      </c>
      <c r="BJ1433" s="1">
        <v>0</v>
      </c>
      <c r="BL1433" s="1">
        <v>0</v>
      </c>
      <c r="BN1433" s="1">
        <v>0</v>
      </c>
      <c r="BO1433" s="1">
        <v>0</v>
      </c>
      <c r="BP1433" s="1">
        <v>0</v>
      </c>
      <c r="BQ1433" s="1">
        <v>0</v>
      </c>
      <c r="BR1433" s="1">
        <v>0</v>
      </c>
      <c r="BS1433" s="1">
        <v>0</v>
      </c>
      <c r="BT1433" s="1">
        <v>0</v>
      </c>
      <c r="BU1433" s="1">
        <v>1</v>
      </c>
      <c r="BV1433" s="1">
        <v>0</v>
      </c>
      <c r="BW1433" s="1">
        <v>0</v>
      </c>
      <c r="BX1433" s="1">
        <v>0</v>
      </c>
      <c r="BY1433" s="1">
        <v>0</v>
      </c>
      <c r="BZ1433" s="1">
        <v>0</v>
      </c>
      <c r="CA1433" s="1">
        <v>0</v>
      </c>
      <c r="CB1433" s="1">
        <v>0</v>
      </c>
      <c r="CC1433" s="1">
        <v>3884</v>
      </c>
      <c r="CD1433" s="1">
        <v>1</v>
      </c>
      <c r="CE1433" s="1" t="s">
        <v>118</v>
      </c>
      <c r="CF1433" s="1" t="s">
        <v>1511</v>
      </c>
      <c r="CG1433" s="1" t="str">
        <f>"07"</f>
        <v>07</v>
      </c>
      <c r="CH1433" s="1" t="str">
        <f>"2"</f>
        <v>2</v>
      </c>
      <c r="CI1433" s="1" t="str">
        <f>"07"</f>
        <v>07</v>
      </c>
      <c r="CJ1433" s="1" t="s">
        <v>120</v>
      </c>
      <c r="CK1433" s="1" t="str">
        <f>"02"</f>
        <v>02</v>
      </c>
      <c r="CL1433" s="1" t="s">
        <v>121</v>
      </c>
      <c r="CW1433" s="1">
        <v>0</v>
      </c>
      <c r="CX1433" s="1">
        <v>0</v>
      </c>
      <c r="CY1433" s="1">
        <v>0</v>
      </c>
    </row>
    <row r="1434" spans="1:103">
      <c r="A1434" s="1">
        <v>410</v>
      </c>
      <c r="B1434" s="1" t="s">
        <v>138</v>
      </c>
      <c r="C1434" s="1">
        <v>410378</v>
      </c>
      <c r="D1434" s="1" t="s">
        <v>102</v>
      </c>
      <c r="E1434" s="1">
        <v>8673</v>
      </c>
      <c r="F1434" s="1" t="s">
        <v>191</v>
      </c>
      <c r="G1434" s="1" t="s">
        <v>192</v>
      </c>
      <c r="I1434" s="1" t="s">
        <v>192</v>
      </c>
      <c r="K1434" s="1">
        <v>651</v>
      </c>
      <c r="L1434" s="1">
        <v>651</v>
      </c>
      <c r="M1434" s="1" t="s">
        <v>1926</v>
      </c>
      <c r="N1434" s="1" t="s">
        <v>123</v>
      </c>
      <c r="O1434" s="1" t="s">
        <v>127</v>
      </c>
      <c r="P1434" s="1" t="s">
        <v>108</v>
      </c>
      <c r="Q1434" s="1" t="s">
        <v>109</v>
      </c>
      <c r="R1434" s="1">
        <v>1</v>
      </c>
      <c r="S1434" s="1" t="s">
        <v>110</v>
      </c>
      <c r="T1434" s="1" t="s">
        <v>111</v>
      </c>
      <c r="U1434" s="1" t="s">
        <v>112</v>
      </c>
      <c r="V1434" s="1">
        <v>411</v>
      </c>
      <c r="Y1434" s="1">
        <v>410080</v>
      </c>
      <c r="Z1434" s="1" t="s">
        <v>113</v>
      </c>
      <c r="AG1434" s="1">
        <v>2</v>
      </c>
      <c r="AH1434" s="4">
        <v>42579</v>
      </c>
      <c r="AI1434" s="1">
        <v>57</v>
      </c>
      <c r="AS1434" s="4">
        <v>42558</v>
      </c>
      <c r="AT1434" s="4">
        <v>42885</v>
      </c>
      <c r="AU1434" s="4">
        <v>42663</v>
      </c>
      <c r="AW1434" s="1">
        <v>1</v>
      </c>
      <c r="AY1434" s="1" t="s">
        <v>246</v>
      </c>
      <c r="BB1434" s="1">
        <v>0</v>
      </c>
      <c r="BC1434" s="1">
        <v>0</v>
      </c>
      <c r="BD1434" s="1">
        <v>1</v>
      </c>
      <c r="BE1434" s="1">
        <v>3884</v>
      </c>
      <c r="BF1434" s="1" t="s">
        <v>146</v>
      </c>
      <c r="BG1434" s="1">
        <v>3884</v>
      </c>
      <c r="BH1434" s="1">
        <v>60.48</v>
      </c>
      <c r="BI1434" s="1">
        <v>83.33</v>
      </c>
      <c r="BJ1434" s="1">
        <v>0</v>
      </c>
      <c r="BL1434" s="1">
        <v>0</v>
      </c>
      <c r="BN1434" s="1">
        <v>0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>
        <v>1</v>
      </c>
      <c r="BV1434" s="1">
        <v>0</v>
      </c>
      <c r="BW1434" s="1">
        <v>0</v>
      </c>
      <c r="BX1434" s="1">
        <v>0</v>
      </c>
      <c r="BY1434" s="1">
        <v>0</v>
      </c>
      <c r="BZ1434" s="1">
        <v>0</v>
      </c>
      <c r="CA1434" s="1">
        <v>0</v>
      </c>
      <c r="CB1434" s="1">
        <v>0</v>
      </c>
      <c r="CC1434" s="1">
        <v>3884</v>
      </c>
      <c r="CD1434" s="1">
        <v>1</v>
      </c>
      <c r="CE1434" s="1" t="s">
        <v>118</v>
      </c>
      <c r="CF1434" s="1" t="s">
        <v>1511</v>
      </c>
      <c r="CG1434" s="1" t="str">
        <f>"07"</f>
        <v>07</v>
      </c>
      <c r="CH1434" s="1" t="str">
        <f>"2"</f>
        <v>2</v>
      </c>
      <c r="CI1434" s="1" t="str">
        <f>"07"</f>
        <v>07</v>
      </c>
      <c r="CJ1434" s="1" t="s">
        <v>120</v>
      </c>
      <c r="CK1434" s="1" t="str">
        <f>"02"</f>
        <v>02</v>
      </c>
      <c r="CL1434" s="1" t="s">
        <v>121</v>
      </c>
      <c r="CW1434" s="1">
        <v>0</v>
      </c>
      <c r="CX1434" s="1">
        <v>0</v>
      </c>
      <c r="CY1434" s="1">
        <v>0</v>
      </c>
    </row>
    <row r="1435" spans="1:103">
      <c r="A1435" s="1">
        <v>410</v>
      </c>
      <c r="B1435" s="1" t="s">
        <v>138</v>
      </c>
      <c r="C1435" s="1">
        <v>410378</v>
      </c>
      <c r="D1435" s="1" t="s">
        <v>102</v>
      </c>
      <c r="E1435" s="1">
        <v>8673</v>
      </c>
      <c r="F1435" s="1" t="s">
        <v>191</v>
      </c>
      <c r="G1435" s="1" t="s">
        <v>192</v>
      </c>
      <c r="I1435" s="1" t="s">
        <v>192</v>
      </c>
      <c r="K1435" s="1">
        <v>656</v>
      </c>
      <c r="L1435" s="1">
        <v>656</v>
      </c>
      <c r="M1435" s="1" t="s">
        <v>1926</v>
      </c>
      <c r="N1435" s="1" t="s">
        <v>123</v>
      </c>
      <c r="O1435" s="1" t="s">
        <v>127</v>
      </c>
      <c r="P1435" s="1" t="s">
        <v>108</v>
      </c>
      <c r="Q1435" s="1" t="s">
        <v>109</v>
      </c>
      <c r="R1435" s="1">
        <v>1</v>
      </c>
      <c r="S1435" s="1" t="s">
        <v>110</v>
      </c>
      <c r="T1435" s="1" t="s">
        <v>111</v>
      </c>
      <c r="U1435" s="1" t="s">
        <v>112</v>
      </c>
      <c r="V1435" s="1">
        <v>411</v>
      </c>
      <c r="Y1435" s="1">
        <v>410080</v>
      </c>
      <c r="Z1435" s="1" t="s">
        <v>113</v>
      </c>
      <c r="AG1435" s="1">
        <v>2</v>
      </c>
      <c r="AH1435" s="4">
        <v>42579</v>
      </c>
      <c r="AI1435" s="1">
        <v>57</v>
      </c>
      <c r="AS1435" s="4">
        <v>42558</v>
      </c>
      <c r="AT1435" s="4">
        <v>42885</v>
      </c>
      <c r="AU1435" s="4">
        <v>42663</v>
      </c>
      <c r="AW1435" s="1">
        <v>1</v>
      </c>
      <c r="AY1435" s="1" t="s">
        <v>246</v>
      </c>
      <c r="BB1435" s="1">
        <v>0</v>
      </c>
      <c r="BC1435" s="1">
        <v>0</v>
      </c>
      <c r="BD1435" s="1">
        <v>1</v>
      </c>
      <c r="BE1435" s="1">
        <v>3884</v>
      </c>
      <c r="BF1435" s="1" t="s">
        <v>146</v>
      </c>
      <c r="BG1435" s="1">
        <v>3884</v>
      </c>
      <c r="BH1435" s="1">
        <v>60.48</v>
      </c>
      <c r="BI1435" s="1">
        <v>83.33</v>
      </c>
      <c r="BJ1435" s="1">
        <v>0</v>
      </c>
      <c r="BL1435" s="1">
        <v>0</v>
      </c>
      <c r="BN1435" s="1">
        <v>0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>
        <v>1</v>
      </c>
      <c r="BV1435" s="1">
        <v>0</v>
      </c>
      <c r="BW1435" s="1">
        <v>0</v>
      </c>
      <c r="BX1435" s="1">
        <v>0</v>
      </c>
      <c r="BY1435" s="1">
        <v>0</v>
      </c>
      <c r="BZ1435" s="1">
        <v>0</v>
      </c>
      <c r="CA1435" s="1">
        <v>0</v>
      </c>
      <c r="CB1435" s="1">
        <v>0</v>
      </c>
      <c r="CC1435" s="1">
        <v>3884</v>
      </c>
      <c r="CD1435" s="1">
        <v>1</v>
      </c>
      <c r="CE1435" s="1" t="s">
        <v>118</v>
      </c>
      <c r="CF1435" s="1" t="s">
        <v>1511</v>
      </c>
      <c r="CG1435" s="1" t="str">
        <f>"07"</f>
        <v>07</v>
      </c>
      <c r="CH1435" s="1" t="str">
        <f>"2"</f>
        <v>2</v>
      </c>
      <c r="CI1435" s="1" t="str">
        <f>"07"</f>
        <v>07</v>
      </c>
      <c r="CJ1435" s="1" t="s">
        <v>120</v>
      </c>
      <c r="CK1435" s="1" t="str">
        <f>"02"</f>
        <v>02</v>
      </c>
      <c r="CL1435" s="1" t="s">
        <v>121</v>
      </c>
      <c r="CW1435" s="1">
        <v>0</v>
      </c>
      <c r="CX1435" s="1">
        <v>0</v>
      </c>
      <c r="CY1435" s="1">
        <v>0</v>
      </c>
    </row>
    <row r="1436" spans="1:103">
      <c r="A1436" s="1">
        <v>410</v>
      </c>
      <c r="B1436" s="1" t="s">
        <v>138</v>
      </c>
      <c r="C1436" s="1">
        <v>410378</v>
      </c>
      <c r="D1436" s="1" t="s">
        <v>102</v>
      </c>
      <c r="E1436" s="1">
        <v>8673</v>
      </c>
      <c r="F1436" s="1" t="s">
        <v>191</v>
      </c>
      <c r="G1436" s="1" t="s">
        <v>192</v>
      </c>
      <c r="I1436" s="1" t="s">
        <v>192</v>
      </c>
      <c r="K1436" s="1">
        <v>657</v>
      </c>
      <c r="L1436" s="1">
        <v>657</v>
      </c>
      <c r="M1436" s="1" t="s">
        <v>1926</v>
      </c>
      <c r="N1436" s="1" t="s">
        <v>123</v>
      </c>
      <c r="O1436" s="1" t="s">
        <v>127</v>
      </c>
      <c r="P1436" s="1" t="s">
        <v>108</v>
      </c>
      <c r="Q1436" s="1" t="s">
        <v>109</v>
      </c>
      <c r="R1436" s="1">
        <v>1</v>
      </c>
      <c r="S1436" s="1" t="s">
        <v>110</v>
      </c>
      <c r="T1436" s="1" t="s">
        <v>111</v>
      </c>
      <c r="U1436" s="1" t="s">
        <v>112</v>
      </c>
      <c r="V1436" s="1">
        <v>411</v>
      </c>
      <c r="Y1436" s="1">
        <v>410080</v>
      </c>
      <c r="Z1436" s="1" t="s">
        <v>113</v>
      </c>
      <c r="AG1436" s="1">
        <v>2</v>
      </c>
      <c r="AH1436" s="4">
        <v>42579</v>
      </c>
      <c r="AI1436" s="1">
        <v>57</v>
      </c>
      <c r="AS1436" s="4">
        <v>42558</v>
      </c>
      <c r="AT1436" s="4">
        <v>42885</v>
      </c>
      <c r="AU1436" s="4">
        <v>42663</v>
      </c>
      <c r="AW1436" s="1">
        <v>1</v>
      </c>
      <c r="AY1436" s="1" t="s">
        <v>246</v>
      </c>
      <c r="BB1436" s="1">
        <v>0</v>
      </c>
      <c r="BC1436" s="1">
        <v>0</v>
      </c>
      <c r="BD1436" s="1">
        <v>1</v>
      </c>
      <c r="BE1436" s="1">
        <v>3884</v>
      </c>
      <c r="BF1436" s="1" t="s">
        <v>146</v>
      </c>
      <c r="BG1436" s="1">
        <v>3884</v>
      </c>
      <c r="BH1436" s="1">
        <v>60.48</v>
      </c>
      <c r="BI1436" s="1">
        <v>83.33</v>
      </c>
      <c r="BJ1436" s="1">
        <v>0</v>
      </c>
      <c r="BL1436" s="1">
        <v>0</v>
      </c>
      <c r="BN1436" s="1">
        <v>0</v>
      </c>
      <c r="BO1436" s="1">
        <v>0</v>
      </c>
      <c r="BP1436" s="1">
        <v>0</v>
      </c>
      <c r="BQ1436" s="1">
        <v>0</v>
      </c>
      <c r="BR1436" s="1">
        <v>0</v>
      </c>
      <c r="BS1436" s="1">
        <v>0</v>
      </c>
      <c r="BT1436" s="1">
        <v>0</v>
      </c>
      <c r="BU1436" s="1">
        <v>1</v>
      </c>
      <c r="BV1436" s="1">
        <v>0</v>
      </c>
      <c r="BW1436" s="1">
        <v>0</v>
      </c>
      <c r="BX1436" s="1">
        <v>0</v>
      </c>
      <c r="BY1436" s="1">
        <v>0</v>
      </c>
      <c r="BZ1436" s="1">
        <v>0</v>
      </c>
      <c r="CA1436" s="1">
        <v>0</v>
      </c>
      <c r="CB1436" s="1">
        <v>0</v>
      </c>
      <c r="CC1436" s="1">
        <v>3884</v>
      </c>
      <c r="CD1436" s="1">
        <v>1</v>
      </c>
      <c r="CE1436" s="1" t="s">
        <v>118</v>
      </c>
      <c r="CF1436" s="1" t="s">
        <v>1511</v>
      </c>
      <c r="CG1436" s="1" t="str">
        <f>"07"</f>
        <v>07</v>
      </c>
      <c r="CH1436" s="1" t="str">
        <f>"2"</f>
        <v>2</v>
      </c>
      <c r="CI1436" s="1" t="str">
        <f>"07"</f>
        <v>07</v>
      </c>
      <c r="CJ1436" s="1" t="s">
        <v>120</v>
      </c>
      <c r="CK1436" s="1" t="str">
        <f>"02"</f>
        <v>02</v>
      </c>
      <c r="CL1436" s="1" t="s">
        <v>121</v>
      </c>
      <c r="CW1436" s="1">
        <v>0</v>
      </c>
      <c r="CX1436" s="1">
        <v>0</v>
      </c>
      <c r="CY1436" s="1">
        <v>0</v>
      </c>
    </row>
    <row r="1437" spans="1:103">
      <c r="A1437" s="1">
        <v>410</v>
      </c>
      <c r="B1437" s="1" t="s">
        <v>138</v>
      </c>
      <c r="C1437" s="1">
        <v>410378</v>
      </c>
      <c r="D1437" s="1" t="s">
        <v>102</v>
      </c>
      <c r="E1437" s="1">
        <v>8673</v>
      </c>
      <c r="F1437" s="1" t="s">
        <v>191</v>
      </c>
      <c r="G1437" s="1" t="s">
        <v>192</v>
      </c>
      <c r="I1437" s="1" t="s">
        <v>192</v>
      </c>
      <c r="K1437" s="1">
        <v>658</v>
      </c>
      <c r="L1437" s="1">
        <v>658</v>
      </c>
      <c r="M1437" s="1" t="s">
        <v>1926</v>
      </c>
      <c r="N1437" s="1" t="s">
        <v>123</v>
      </c>
      <c r="O1437" s="1" t="s">
        <v>127</v>
      </c>
      <c r="P1437" s="1" t="s">
        <v>108</v>
      </c>
      <c r="Q1437" s="1" t="s">
        <v>109</v>
      </c>
      <c r="R1437" s="1">
        <v>1</v>
      </c>
      <c r="S1437" s="1" t="s">
        <v>110</v>
      </c>
      <c r="T1437" s="1" t="s">
        <v>111</v>
      </c>
      <c r="U1437" s="1" t="s">
        <v>112</v>
      </c>
      <c r="V1437" s="1">
        <v>411</v>
      </c>
      <c r="Y1437" s="1">
        <v>410080</v>
      </c>
      <c r="Z1437" s="1" t="s">
        <v>113</v>
      </c>
      <c r="AG1437" s="1">
        <v>2</v>
      </c>
      <c r="AH1437" s="4">
        <v>42579</v>
      </c>
      <c r="AI1437" s="1">
        <v>57</v>
      </c>
      <c r="AS1437" s="4">
        <v>42558</v>
      </c>
      <c r="AT1437" s="4">
        <v>42885</v>
      </c>
      <c r="AU1437" s="4">
        <v>42663</v>
      </c>
      <c r="AW1437" s="1">
        <v>1</v>
      </c>
      <c r="AY1437" s="1" t="s">
        <v>246</v>
      </c>
      <c r="BB1437" s="1">
        <v>0</v>
      </c>
      <c r="BC1437" s="1">
        <v>0</v>
      </c>
      <c r="BD1437" s="1">
        <v>1</v>
      </c>
      <c r="BE1437" s="1">
        <v>3884</v>
      </c>
      <c r="BF1437" s="1" t="s">
        <v>146</v>
      </c>
      <c r="BG1437" s="1">
        <v>3884</v>
      </c>
      <c r="BH1437" s="1">
        <v>60.48</v>
      </c>
      <c r="BI1437" s="1">
        <v>83.33</v>
      </c>
      <c r="BJ1437" s="1">
        <v>0</v>
      </c>
      <c r="BL1437" s="1">
        <v>0</v>
      </c>
      <c r="BN1437" s="1">
        <v>0</v>
      </c>
      <c r="BO1437" s="1">
        <v>0</v>
      </c>
      <c r="BP1437" s="1">
        <v>0</v>
      </c>
      <c r="BQ1437" s="1">
        <v>0</v>
      </c>
      <c r="BR1437" s="1">
        <v>0</v>
      </c>
      <c r="BS1437" s="1">
        <v>0</v>
      </c>
      <c r="BT1437" s="1">
        <v>0</v>
      </c>
      <c r="BU1437" s="1">
        <v>1</v>
      </c>
      <c r="BV1437" s="1">
        <v>0</v>
      </c>
      <c r="BW1437" s="1">
        <v>0</v>
      </c>
      <c r="BX1437" s="1">
        <v>0</v>
      </c>
      <c r="BY1437" s="1">
        <v>0</v>
      </c>
      <c r="BZ1437" s="1">
        <v>0</v>
      </c>
      <c r="CA1437" s="1">
        <v>0</v>
      </c>
      <c r="CB1437" s="1">
        <v>0</v>
      </c>
      <c r="CC1437" s="1">
        <v>3884</v>
      </c>
      <c r="CD1437" s="1">
        <v>1</v>
      </c>
      <c r="CE1437" s="1" t="s">
        <v>118</v>
      </c>
      <c r="CF1437" s="1" t="s">
        <v>1511</v>
      </c>
      <c r="CG1437" s="1" t="str">
        <f>"07"</f>
        <v>07</v>
      </c>
      <c r="CH1437" s="1" t="str">
        <f>"2"</f>
        <v>2</v>
      </c>
      <c r="CI1437" s="1" t="str">
        <f>"07"</f>
        <v>07</v>
      </c>
      <c r="CJ1437" s="1" t="s">
        <v>120</v>
      </c>
      <c r="CK1437" s="1" t="str">
        <f>"02"</f>
        <v>02</v>
      </c>
      <c r="CL1437" s="1" t="s">
        <v>121</v>
      </c>
      <c r="CW1437" s="1">
        <v>0</v>
      </c>
      <c r="CX1437" s="1">
        <v>0</v>
      </c>
      <c r="CY1437" s="1">
        <v>0</v>
      </c>
    </row>
    <row r="1438" spans="1:103">
      <c r="A1438" s="1">
        <v>410</v>
      </c>
      <c r="B1438" s="1" t="s">
        <v>138</v>
      </c>
      <c r="C1438" s="1">
        <v>410403</v>
      </c>
      <c r="D1438" s="1" t="s">
        <v>102</v>
      </c>
      <c r="E1438" s="1">
        <v>8673</v>
      </c>
      <c r="F1438" s="1" t="s">
        <v>191</v>
      </c>
      <c r="G1438" s="1" t="s">
        <v>192</v>
      </c>
      <c r="I1438" s="1" t="s">
        <v>192</v>
      </c>
      <c r="K1438" s="1">
        <v>500</v>
      </c>
      <c r="L1438" s="1">
        <v>500</v>
      </c>
      <c r="M1438" s="1" t="s">
        <v>1926</v>
      </c>
      <c r="N1438" s="1" t="s">
        <v>123</v>
      </c>
      <c r="O1438" s="1" t="s">
        <v>127</v>
      </c>
      <c r="P1438" s="1" t="s">
        <v>108</v>
      </c>
      <c r="Q1438" s="1" t="s">
        <v>109</v>
      </c>
      <c r="R1438" s="1">
        <v>1</v>
      </c>
      <c r="S1438" s="1" t="s">
        <v>110</v>
      </c>
      <c r="T1438" s="1" t="s">
        <v>111</v>
      </c>
      <c r="U1438" s="1" t="s">
        <v>112</v>
      </c>
      <c r="V1438" s="1">
        <v>411</v>
      </c>
      <c r="Y1438" s="1">
        <v>410080</v>
      </c>
      <c r="Z1438" s="1" t="s">
        <v>113</v>
      </c>
      <c r="AG1438" s="1">
        <v>1</v>
      </c>
      <c r="AH1438" s="4">
        <v>42558</v>
      </c>
      <c r="AI1438" s="1">
        <v>57</v>
      </c>
      <c r="AS1438" s="4">
        <v>42558</v>
      </c>
      <c r="AT1438" s="4">
        <v>42923</v>
      </c>
      <c r="AU1438" s="4">
        <v>42745</v>
      </c>
      <c r="AW1438" s="1">
        <v>1</v>
      </c>
      <c r="AY1438" s="1" t="s">
        <v>246</v>
      </c>
      <c r="BB1438" s="1">
        <v>0</v>
      </c>
      <c r="BC1438" s="1">
        <v>0</v>
      </c>
      <c r="BD1438" s="1">
        <v>1</v>
      </c>
      <c r="BE1438" s="1">
        <v>3881</v>
      </c>
      <c r="BF1438" s="1" t="s">
        <v>146</v>
      </c>
      <c r="BG1438" s="1">
        <v>3881</v>
      </c>
      <c r="BH1438" s="1">
        <v>60.44</v>
      </c>
      <c r="BI1438" s="1">
        <v>83.27</v>
      </c>
      <c r="BJ1438" s="1">
        <v>0</v>
      </c>
      <c r="BL1438" s="1">
        <v>0</v>
      </c>
      <c r="BN1438" s="1">
        <v>0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>
        <v>1</v>
      </c>
      <c r="BV1438" s="1">
        <v>0</v>
      </c>
      <c r="BW1438" s="1">
        <v>0</v>
      </c>
      <c r="BX1438" s="1">
        <v>0</v>
      </c>
      <c r="BY1438" s="1">
        <v>0</v>
      </c>
      <c r="BZ1438" s="1">
        <v>0</v>
      </c>
      <c r="CA1438" s="1">
        <v>0</v>
      </c>
      <c r="CB1438" s="1">
        <v>0</v>
      </c>
      <c r="CC1438" s="1">
        <v>3881</v>
      </c>
      <c r="CD1438" s="1">
        <v>1</v>
      </c>
      <c r="CE1438" s="1" t="s">
        <v>118</v>
      </c>
      <c r="CF1438" s="1" t="s">
        <v>1511</v>
      </c>
      <c r="CG1438" s="1" t="str">
        <f>"07"</f>
        <v>07</v>
      </c>
      <c r="CH1438" s="1" t="str">
        <f>"2"</f>
        <v>2</v>
      </c>
      <c r="CI1438" s="1" t="str">
        <f>"07"</f>
        <v>07</v>
      </c>
      <c r="CJ1438" s="1" t="s">
        <v>120</v>
      </c>
      <c r="CK1438" s="1" t="str">
        <f>"02"</f>
        <v>02</v>
      </c>
      <c r="CL1438" s="1" t="s">
        <v>121</v>
      </c>
      <c r="CW1438" s="1">
        <v>0</v>
      </c>
      <c r="CX1438" s="1">
        <v>0</v>
      </c>
      <c r="CY1438" s="1">
        <v>0</v>
      </c>
    </row>
    <row r="1439" spans="1:103">
      <c r="A1439" s="1">
        <v>410</v>
      </c>
      <c r="B1439" s="1" t="s">
        <v>138</v>
      </c>
      <c r="C1439" s="1">
        <v>410404</v>
      </c>
      <c r="D1439" s="1" t="s">
        <v>102</v>
      </c>
      <c r="E1439" s="1">
        <v>8673</v>
      </c>
      <c r="F1439" s="1" t="s">
        <v>191</v>
      </c>
      <c r="G1439" s="1" t="s">
        <v>192</v>
      </c>
      <c r="I1439" s="1" t="s">
        <v>192</v>
      </c>
      <c r="K1439" s="1">
        <v>626</v>
      </c>
      <c r="L1439" s="1">
        <v>379</v>
      </c>
      <c r="M1439" s="1" t="s">
        <v>1926</v>
      </c>
      <c r="N1439" s="1" t="s">
        <v>123</v>
      </c>
      <c r="O1439" s="1" t="s">
        <v>127</v>
      </c>
      <c r="P1439" s="1" t="s">
        <v>108</v>
      </c>
      <c r="Q1439" s="1" t="s">
        <v>109</v>
      </c>
      <c r="R1439" s="1">
        <v>1</v>
      </c>
      <c r="S1439" s="1" t="s">
        <v>110</v>
      </c>
      <c r="T1439" s="1" t="s">
        <v>111</v>
      </c>
      <c r="U1439" s="1" t="s">
        <v>112</v>
      </c>
      <c r="V1439" s="1">
        <v>411</v>
      </c>
      <c r="Y1439" s="1">
        <v>410080</v>
      </c>
      <c r="Z1439" s="1" t="s">
        <v>113</v>
      </c>
      <c r="AG1439" s="1">
        <v>1</v>
      </c>
      <c r="AH1439" s="4">
        <v>42559</v>
      </c>
      <c r="AI1439" s="1">
        <v>57</v>
      </c>
      <c r="AS1439" s="4">
        <v>42727</v>
      </c>
      <c r="AT1439" s="4">
        <v>42886</v>
      </c>
      <c r="AU1439" s="4">
        <v>42745</v>
      </c>
      <c r="AW1439" s="1">
        <v>1</v>
      </c>
      <c r="AY1439" s="1" t="s">
        <v>246</v>
      </c>
      <c r="BB1439" s="1">
        <v>0</v>
      </c>
      <c r="BC1439" s="1">
        <v>0</v>
      </c>
      <c r="BD1439" s="1">
        <v>1</v>
      </c>
      <c r="BE1439" s="1">
        <v>3884</v>
      </c>
      <c r="BF1439" s="1" t="s">
        <v>146</v>
      </c>
      <c r="BG1439" s="1">
        <v>3884</v>
      </c>
      <c r="BH1439" s="1">
        <v>60.48</v>
      </c>
      <c r="BI1439" s="1">
        <v>83.33</v>
      </c>
      <c r="BJ1439" s="1">
        <v>0</v>
      </c>
      <c r="BL1439" s="1">
        <v>0</v>
      </c>
      <c r="BN1439" s="1">
        <v>0</v>
      </c>
      <c r="BO1439" s="1">
        <v>0</v>
      </c>
      <c r="BP1439" s="1">
        <v>0</v>
      </c>
      <c r="BQ1439" s="1">
        <v>0</v>
      </c>
      <c r="BR1439" s="1">
        <v>0</v>
      </c>
      <c r="BS1439" s="1">
        <v>0</v>
      </c>
      <c r="BT1439" s="1">
        <v>0</v>
      </c>
      <c r="BU1439" s="1">
        <v>1</v>
      </c>
      <c r="BV1439" s="1">
        <v>0</v>
      </c>
      <c r="BW1439" s="1">
        <v>0</v>
      </c>
      <c r="BX1439" s="1">
        <v>0</v>
      </c>
      <c r="BY1439" s="1">
        <v>0</v>
      </c>
      <c r="BZ1439" s="1">
        <v>0</v>
      </c>
      <c r="CA1439" s="1">
        <v>0</v>
      </c>
      <c r="CB1439" s="1">
        <v>0</v>
      </c>
      <c r="CC1439" s="1">
        <v>3884</v>
      </c>
      <c r="CD1439" s="1">
        <v>1</v>
      </c>
      <c r="CE1439" s="1" t="s">
        <v>118</v>
      </c>
      <c r="CF1439" s="1" t="s">
        <v>1511</v>
      </c>
      <c r="CG1439" s="1" t="str">
        <f>"07"</f>
        <v>07</v>
      </c>
      <c r="CH1439" s="1" t="str">
        <f>"2"</f>
        <v>2</v>
      </c>
      <c r="CI1439" s="1" t="str">
        <f>"07"</f>
        <v>07</v>
      </c>
      <c r="CJ1439" s="1" t="s">
        <v>120</v>
      </c>
      <c r="CK1439" s="1" t="str">
        <f>"02"</f>
        <v>02</v>
      </c>
      <c r="CL1439" s="1" t="s">
        <v>121</v>
      </c>
      <c r="CW1439" s="1">
        <v>0</v>
      </c>
      <c r="CX1439" s="1">
        <v>0</v>
      </c>
      <c r="CY1439" s="1">
        <v>0</v>
      </c>
    </row>
    <row r="1440" spans="1:103">
      <c r="A1440" s="1">
        <v>410</v>
      </c>
      <c r="B1440" s="1" t="s">
        <v>138</v>
      </c>
      <c r="C1440" s="1">
        <v>410740</v>
      </c>
      <c r="D1440" s="1" t="s">
        <v>102</v>
      </c>
      <c r="E1440" s="1">
        <v>8673</v>
      </c>
      <c r="F1440" s="1" t="s">
        <v>191</v>
      </c>
      <c r="G1440" s="1" t="s">
        <v>236</v>
      </c>
      <c r="I1440" s="1" t="s">
        <v>236</v>
      </c>
      <c r="K1440" s="1">
        <v>4</v>
      </c>
      <c r="L1440" s="1">
        <v>4</v>
      </c>
      <c r="M1440" s="1" t="s">
        <v>1926</v>
      </c>
      <c r="N1440" s="1" t="s">
        <v>123</v>
      </c>
      <c r="O1440" s="1" t="s">
        <v>127</v>
      </c>
      <c r="P1440" s="1" t="s">
        <v>108</v>
      </c>
      <c r="Q1440" s="1" t="s">
        <v>109</v>
      </c>
      <c r="R1440" s="1">
        <v>1</v>
      </c>
      <c r="S1440" s="1" t="s">
        <v>110</v>
      </c>
      <c r="T1440" s="1" t="s">
        <v>111</v>
      </c>
      <c r="U1440" s="1" t="s">
        <v>112</v>
      </c>
      <c r="V1440" s="1">
        <v>411</v>
      </c>
      <c r="Y1440" s="1">
        <v>410080</v>
      </c>
      <c r="Z1440" s="1" t="s">
        <v>113</v>
      </c>
      <c r="AG1440" s="1">
        <v>1</v>
      </c>
      <c r="AH1440" s="4">
        <v>42849</v>
      </c>
      <c r="AI1440" s="1">
        <v>57</v>
      </c>
      <c r="AM1440" s="1" t="s">
        <v>205</v>
      </c>
      <c r="AS1440" s="4">
        <v>42849</v>
      </c>
      <c r="AT1440" s="4">
        <v>42886</v>
      </c>
      <c r="AU1440" s="4">
        <v>42885</v>
      </c>
      <c r="AW1440" s="1">
        <v>1</v>
      </c>
      <c r="AY1440" s="1" t="s">
        <v>246</v>
      </c>
      <c r="BB1440" s="1">
        <v>0</v>
      </c>
      <c r="BC1440" s="1">
        <v>0</v>
      </c>
      <c r="BD1440" s="1">
        <v>1</v>
      </c>
      <c r="BE1440" s="1">
        <v>4091.85</v>
      </c>
      <c r="BF1440" s="1" t="s">
        <v>146</v>
      </c>
      <c r="BG1440" s="1">
        <v>4091.85</v>
      </c>
      <c r="BH1440" s="1">
        <v>63.72</v>
      </c>
      <c r="BI1440" s="1">
        <v>87.79</v>
      </c>
      <c r="BJ1440" s="1">
        <v>0</v>
      </c>
      <c r="BL1440" s="1">
        <v>0</v>
      </c>
      <c r="BN1440" s="1">
        <v>0</v>
      </c>
      <c r="BO1440" s="1">
        <v>0</v>
      </c>
      <c r="BP1440" s="1">
        <v>0</v>
      </c>
      <c r="BQ1440" s="1">
        <v>0</v>
      </c>
      <c r="BR1440" s="1">
        <v>0</v>
      </c>
      <c r="BS1440" s="1">
        <v>0</v>
      </c>
      <c r="BT1440" s="1">
        <v>0</v>
      </c>
      <c r="BU1440" s="1">
        <v>1</v>
      </c>
      <c r="BV1440" s="1">
        <v>0</v>
      </c>
      <c r="BW1440" s="1">
        <v>0</v>
      </c>
      <c r="BX1440" s="1">
        <v>0</v>
      </c>
      <c r="BY1440" s="1">
        <v>0</v>
      </c>
      <c r="BZ1440" s="1">
        <v>0</v>
      </c>
      <c r="CA1440" s="1">
        <v>0</v>
      </c>
      <c r="CB1440" s="1">
        <v>0</v>
      </c>
      <c r="CC1440" s="1">
        <v>4091.85</v>
      </c>
      <c r="CD1440" s="1">
        <v>1</v>
      </c>
      <c r="CE1440" s="1" t="s">
        <v>118</v>
      </c>
      <c r="CF1440" s="1" t="s">
        <v>1511</v>
      </c>
      <c r="CG1440" s="1" t="str">
        <f>"07"</f>
        <v>07</v>
      </c>
      <c r="CH1440" s="1" t="str">
        <f>"2"</f>
        <v>2</v>
      </c>
      <c r="CI1440" s="1" t="str">
        <f>"07"</f>
        <v>07</v>
      </c>
      <c r="CJ1440" s="1" t="s">
        <v>120</v>
      </c>
      <c r="CK1440" s="1" t="str">
        <f>"02"</f>
        <v>02</v>
      </c>
      <c r="CL1440" s="1" t="s">
        <v>121</v>
      </c>
      <c r="CW1440" s="1">
        <v>0</v>
      </c>
      <c r="CX1440" s="1">
        <v>0</v>
      </c>
      <c r="CY1440" s="1">
        <v>0</v>
      </c>
    </row>
    <row r="1441" spans="1:103">
      <c r="A1441" s="1">
        <v>410</v>
      </c>
      <c r="B1441" s="1" t="s">
        <v>138</v>
      </c>
      <c r="C1441" s="1">
        <v>410740</v>
      </c>
      <c r="D1441" s="1" t="s">
        <v>102</v>
      </c>
      <c r="E1441" s="1">
        <v>8673</v>
      </c>
      <c r="F1441" s="1" t="s">
        <v>191</v>
      </c>
      <c r="G1441" s="1" t="s">
        <v>236</v>
      </c>
      <c r="I1441" s="1" t="s">
        <v>236</v>
      </c>
      <c r="K1441" s="1">
        <v>5</v>
      </c>
      <c r="L1441" s="1">
        <v>5</v>
      </c>
      <c r="M1441" s="1" t="s">
        <v>1926</v>
      </c>
      <c r="N1441" s="1" t="s">
        <v>123</v>
      </c>
      <c r="O1441" s="1" t="s">
        <v>127</v>
      </c>
      <c r="P1441" s="1" t="s">
        <v>108</v>
      </c>
      <c r="Q1441" s="1" t="s">
        <v>109</v>
      </c>
      <c r="R1441" s="1">
        <v>1</v>
      </c>
      <c r="S1441" s="1" t="s">
        <v>110</v>
      </c>
      <c r="T1441" s="1" t="s">
        <v>111</v>
      </c>
      <c r="U1441" s="1" t="s">
        <v>112</v>
      </c>
      <c r="V1441" s="1">
        <v>411</v>
      </c>
      <c r="Y1441" s="1">
        <v>410080</v>
      </c>
      <c r="Z1441" s="1" t="s">
        <v>113</v>
      </c>
      <c r="AG1441" s="1">
        <v>1</v>
      </c>
      <c r="AH1441" s="4">
        <v>42849</v>
      </c>
      <c r="AI1441" s="1">
        <v>57</v>
      </c>
      <c r="AM1441" s="1" t="s">
        <v>205</v>
      </c>
      <c r="AS1441" s="4">
        <v>42849</v>
      </c>
      <c r="AT1441" s="4">
        <v>42886</v>
      </c>
      <c r="AU1441" s="4">
        <v>42885</v>
      </c>
      <c r="AW1441" s="1">
        <v>1</v>
      </c>
      <c r="AY1441" s="1" t="s">
        <v>246</v>
      </c>
      <c r="BB1441" s="1">
        <v>0</v>
      </c>
      <c r="BC1441" s="1">
        <v>0</v>
      </c>
      <c r="BD1441" s="1">
        <v>1</v>
      </c>
      <c r="BE1441" s="1">
        <v>4091.85</v>
      </c>
      <c r="BF1441" s="1" t="s">
        <v>146</v>
      </c>
      <c r="BG1441" s="1">
        <v>4091.85</v>
      </c>
      <c r="BH1441" s="1">
        <v>63.72</v>
      </c>
      <c r="BI1441" s="1">
        <v>87.79</v>
      </c>
      <c r="BJ1441" s="1">
        <v>0</v>
      </c>
      <c r="BL1441" s="1">
        <v>0</v>
      </c>
      <c r="BN1441" s="1">
        <v>0</v>
      </c>
      <c r="BO1441" s="1">
        <v>0</v>
      </c>
      <c r="BP1441" s="1">
        <v>0</v>
      </c>
      <c r="BQ1441" s="1">
        <v>0</v>
      </c>
      <c r="BR1441" s="1">
        <v>0</v>
      </c>
      <c r="BS1441" s="1">
        <v>0</v>
      </c>
      <c r="BT1441" s="1">
        <v>0</v>
      </c>
      <c r="BU1441" s="1">
        <v>1</v>
      </c>
      <c r="BV1441" s="1">
        <v>0</v>
      </c>
      <c r="BW1441" s="1">
        <v>0</v>
      </c>
      <c r="BX1441" s="1">
        <v>0</v>
      </c>
      <c r="BY1441" s="1">
        <v>0</v>
      </c>
      <c r="BZ1441" s="1">
        <v>0</v>
      </c>
      <c r="CA1441" s="1">
        <v>0</v>
      </c>
      <c r="CB1441" s="1">
        <v>0</v>
      </c>
      <c r="CC1441" s="1">
        <v>4091.85</v>
      </c>
      <c r="CD1441" s="1">
        <v>1</v>
      </c>
      <c r="CE1441" s="1" t="s">
        <v>118</v>
      </c>
      <c r="CF1441" s="1" t="s">
        <v>1511</v>
      </c>
      <c r="CG1441" s="1" t="str">
        <f>"07"</f>
        <v>07</v>
      </c>
      <c r="CH1441" s="1" t="str">
        <f>"2"</f>
        <v>2</v>
      </c>
      <c r="CI1441" s="1" t="str">
        <f>"07"</f>
        <v>07</v>
      </c>
      <c r="CJ1441" s="1" t="s">
        <v>120</v>
      </c>
      <c r="CK1441" s="1" t="str">
        <f>"02"</f>
        <v>02</v>
      </c>
      <c r="CL1441" s="1" t="s">
        <v>121</v>
      </c>
      <c r="CW1441" s="1">
        <v>0</v>
      </c>
      <c r="CX1441" s="1">
        <v>0</v>
      </c>
      <c r="CY1441" s="1">
        <v>0</v>
      </c>
    </row>
    <row r="1442" spans="1:103">
      <c r="A1442" s="1">
        <v>410</v>
      </c>
      <c r="B1442" s="1" t="s">
        <v>297</v>
      </c>
      <c r="C1442" s="1">
        <v>40095</v>
      </c>
      <c r="D1442" s="1" t="s">
        <v>102</v>
      </c>
      <c r="E1442" s="1" t="s">
        <v>298</v>
      </c>
      <c r="F1442" s="1" t="s">
        <v>299</v>
      </c>
      <c r="G1442" s="1" t="s">
        <v>1527</v>
      </c>
      <c r="H1442" s="1" t="s">
        <v>301</v>
      </c>
      <c r="I1442" s="1">
        <v>901441</v>
      </c>
      <c r="K1442" s="1">
        <v>115</v>
      </c>
      <c r="L1442" s="1">
        <v>17</v>
      </c>
      <c r="M1442" s="1" t="s">
        <v>1927</v>
      </c>
      <c r="N1442" s="1" t="s">
        <v>123</v>
      </c>
      <c r="O1442" s="1" t="s">
        <v>127</v>
      </c>
      <c r="P1442" s="1" t="s">
        <v>108</v>
      </c>
      <c r="Q1442" s="1" t="s">
        <v>109</v>
      </c>
      <c r="R1442" s="1">
        <v>1</v>
      </c>
      <c r="S1442" s="1" t="s">
        <v>110</v>
      </c>
      <c r="T1442" s="1" t="s">
        <v>111</v>
      </c>
      <c r="U1442" s="1" t="s">
        <v>112</v>
      </c>
      <c r="V1442" s="1">
        <v>411</v>
      </c>
      <c r="Y1442" s="1">
        <v>2743</v>
      </c>
      <c r="Z1442" s="1" t="s">
        <v>304</v>
      </c>
      <c r="AG1442" s="1">
        <v>1</v>
      </c>
      <c r="AH1442" s="4">
        <v>42713</v>
      </c>
      <c r="AI1442" s="1">
        <v>1</v>
      </c>
      <c r="AS1442" s="4">
        <v>42709</v>
      </c>
      <c r="AT1442" s="4">
        <v>42941</v>
      </c>
      <c r="AU1442" s="4">
        <v>42853</v>
      </c>
      <c r="AW1442" s="1">
        <v>5</v>
      </c>
      <c r="AY1442" s="1" t="s">
        <v>246</v>
      </c>
      <c r="BB1442" s="1">
        <v>0</v>
      </c>
      <c r="BC1442" s="1">
        <v>0</v>
      </c>
      <c r="BD1442" s="1">
        <v>5</v>
      </c>
      <c r="BE1442" s="1">
        <v>128.91</v>
      </c>
      <c r="BF1442" s="1" t="s">
        <v>117</v>
      </c>
      <c r="BG1442" s="1">
        <v>44168.4333</v>
      </c>
      <c r="BH1442" s="1">
        <v>644.55</v>
      </c>
      <c r="BI1442" s="1">
        <v>947.62</v>
      </c>
      <c r="BJ1442" s="1">
        <v>0</v>
      </c>
      <c r="BL1442" s="1">
        <v>0</v>
      </c>
      <c r="BN1442" s="1">
        <v>0</v>
      </c>
      <c r="BO1442" s="1">
        <v>0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>
        <v>5</v>
      </c>
      <c r="BV1442" s="1">
        <v>0</v>
      </c>
      <c r="BW1442" s="1">
        <v>0</v>
      </c>
      <c r="BX1442" s="1">
        <v>0</v>
      </c>
      <c r="BY1442" s="1">
        <v>0</v>
      </c>
      <c r="BZ1442" s="1">
        <v>0</v>
      </c>
      <c r="CA1442" s="1">
        <v>0</v>
      </c>
      <c r="CB1442" s="1">
        <v>0</v>
      </c>
      <c r="CC1442" s="1">
        <v>44168.4333</v>
      </c>
      <c r="CD1442" s="1">
        <v>1</v>
      </c>
      <c r="CE1442" s="1" t="s">
        <v>118</v>
      </c>
      <c r="CF1442" s="1" t="s">
        <v>1511</v>
      </c>
      <c r="CG1442" s="1" t="str">
        <f>"07"</f>
        <v>07</v>
      </c>
      <c r="CH1442" s="1" t="str">
        <f>"2"</f>
        <v>2</v>
      </c>
      <c r="CI1442" s="1" t="str">
        <f>"07"</f>
        <v>07</v>
      </c>
      <c r="CJ1442" s="1" t="s">
        <v>120</v>
      </c>
      <c r="CK1442" s="1" t="str">
        <f>"02"</f>
        <v>02</v>
      </c>
      <c r="CL1442" s="1" t="s">
        <v>121</v>
      </c>
      <c r="CW1442" s="1">
        <v>0</v>
      </c>
      <c r="CX1442" s="1">
        <v>0</v>
      </c>
      <c r="CY1442" s="1">
        <v>0</v>
      </c>
    </row>
    <row r="1443" spans="1:103">
      <c r="A1443" s="1">
        <v>410</v>
      </c>
      <c r="B1443" s="1" t="s">
        <v>101</v>
      </c>
      <c r="C1443" s="1">
        <v>410549</v>
      </c>
      <c r="D1443" s="1" t="s">
        <v>102</v>
      </c>
      <c r="E1443" s="1">
        <v>8377</v>
      </c>
      <c r="F1443" s="1" t="s">
        <v>372</v>
      </c>
      <c r="G1443" s="1" t="s">
        <v>419</v>
      </c>
      <c r="I1443" s="1" t="s">
        <v>419</v>
      </c>
      <c r="K1443" s="1">
        <v>2003</v>
      </c>
      <c r="L1443" s="1">
        <v>18</v>
      </c>
      <c r="M1443" s="1" t="s">
        <v>1928</v>
      </c>
      <c r="N1443" s="1" t="s">
        <v>123</v>
      </c>
      <c r="O1443" s="1" t="s">
        <v>127</v>
      </c>
      <c r="P1443" s="1" t="s">
        <v>108</v>
      </c>
      <c r="Q1443" s="1" t="s">
        <v>109</v>
      </c>
      <c r="R1443" s="1">
        <v>1</v>
      </c>
      <c r="S1443" s="1" t="s">
        <v>110</v>
      </c>
      <c r="T1443" s="1" t="s">
        <v>111</v>
      </c>
      <c r="U1443" s="1" t="s">
        <v>112</v>
      </c>
      <c r="V1443" s="1">
        <v>411</v>
      </c>
      <c r="Y1443" s="1">
        <v>410080</v>
      </c>
      <c r="Z1443" s="1" t="s">
        <v>113</v>
      </c>
      <c r="AG1443" s="1">
        <v>4</v>
      </c>
      <c r="AH1443" s="4">
        <v>42751</v>
      </c>
      <c r="AI1443" s="1">
        <v>57</v>
      </c>
      <c r="AM1443" s="1" t="s">
        <v>421</v>
      </c>
      <c r="AS1443" s="4">
        <v>42712</v>
      </c>
      <c r="AT1443" s="4">
        <v>42947</v>
      </c>
      <c r="AU1443" s="4">
        <v>43098</v>
      </c>
      <c r="AW1443" s="1">
        <v>5</v>
      </c>
      <c r="AY1443" s="1" t="s">
        <v>246</v>
      </c>
      <c r="BB1443" s="1">
        <v>0</v>
      </c>
      <c r="BC1443" s="1">
        <v>0</v>
      </c>
      <c r="BD1443" s="1">
        <v>5</v>
      </c>
      <c r="BE1443" s="1">
        <v>62.26</v>
      </c>
      <c r="BF1443" s="1" t="s">
        <v>117</v>
      </c>
      <c r="BG1443" s="1">
        <v>20812.4596</v>
      </c>
      <c r="BH1443" s="1">
        <v>311.3</v>
      </c>
      <c r="BI1443" s="1">
        <v>446.52</v>
      </c>
      <c r="BJ1443" s="1">
        <v>0</v>
      </c>
      <c r="BL1443" s="1">
        <v>0</v>
      </c>
      <c r="BN1443" s="1">
        <v>0</v>
      </c>
      <c r="BO1443" s="1">
        <v>0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>
        <v>5</v>
      </c>
      <c r="BV1443" s="1">
        <v>0</v>
      </c>
      <c r="BW1443" s="1">
        <v>0</v>
      </c>
      <c r="BX1443" s="1">
        <v>0</v>
      </c>
      <c r="BY1443" s="1">
        <v>0</v>
      </c>
      <c r="BZ1443" s="1">
        <v>0</v>
      </c>
      <c r="CA1443" s="1">
        <v>0</v>
      </c>
      <c r="CB1443" s="1">
        <v>0</v>
      </c>
      <c r="CC1443" s="1">
        <v>20812.4596</v>
      </c>
      <c r="CD1443" s="1">
        <v>1</v>
      </c>
      <c r="CE1443" s="1" t="s">
        <v>118</v>
      </c>
      <c r="CF1443" s="1" t="s">
        <v>1511</v>
      </c>
      <c r="CG1443" s="1" t="str">
        <f>"07"</f>
        <v>07</v>
      </c>
      <c r="CH1443" s="1" t="str">
        <f>"2"</f>
        <v>2</v>
      </c>
      <c r="CI1443" s="1" t="str">
        <f>"07"</f>
        <v>07</v>
      </c>
      <c r="CJ1443" s="1" t="s">
        <v>120</v>
      </c>
      <c r="CK1443" s="1" t="str">
        <f>"02"</f>
        <v>02</v>
      </c>
      <c r="CL1443" s="1" t="s">
        <v>129</v>
      </c>
      <c r="CW1443" s="1">
        <v>0</v>
      </c>
      <c r="CX1443" s="1">
        <v>0</v>
      </c>
      <c r="CY1443" s="1">
        <v>0</v>
      </c>
    </row>
    <row r="1444" spans="1:103">
      <c r="A1444" s="1">
        <v>410</v>
      </c>
      <c r="B1444" s="1" t="s">
        <v>297</v>
      </c>
      <c r="C1444" s="1">
        <v>40095</v>
      </c>
      <c r="D1444" s="1" t="s">
        <v>102</v>
      </c>
      <c r="E1444" s="1" t="s">
        <v>298</v>
      </c>
      <c r="F1444" s="1" t="s">
        <v>299</v>
      </c>
      <c r="G1444" s="1" t="s">
        <v>1527</v>
      </c>
      <c r="H1444" s="1" t="s">
        <v>301</v>
      </c>
      <c r="I1444" s="1">
        <v>901441</v>
      </c>
      <c r="K1444" s="1">
        <v>120</v>
      </c>
      <c r="L1444" s="1">
        <v>18</v>
      </c>
      <c r="M1444" s="1" t="s">
        <v>1929</v>
      </c>
      <c r="N1444" s="1" t="s">
        <v>123</v>
      </c>
      <c r="O1444" s="1" t="s">
        <v>127</v>
      </c>
      <c r="P1444" s="1" t="s">
        <v>108</v>
      </c>
      <c r="Q1444" s="1" t="s">
        <v>109</v>
      </c>
      <c r="R1444" s="1">
        <v>1</v>
      </c>
      <c r="S1444" s="1" t="s">
        <v>110</v>
      </c>
      <c r="T1444" s="1" t="s">
        <v>111</v>
      </c>
      <c r="U1444" s="1" t="s">
        <v>112</v>
      </c>
      <c r="V1444" s="1">
        <v>411</v>
      </c>
      <c r="Y1444" s="1">
        <v>2743</v>
      </c>
      <c r="Z1444" s="1" t="s">
        <v>304</v>
      </c>
      <c r="AG1444" s="1">
        <v>1</v>
      </c>
      <c r="AH1444" s="4">
        <v>42713</v>
      </c>
      <c r="AI1444" s="1">
        <v>1</v>
      </c>
      <c r="AS1444" s="4">
        <v>42709</v>
      </c>
      <c r="AT1444" s="4">
        <v>42941</v>
      </c>
      <c r="AU1444" s="4">
        <v>42853</v>
      </c>
      <c r="AW1444" s="1">
        <v>31</v>
      </c>
      <c r="AY1444" s="1" t="s">
        <v>246</v>
      </c>
      <c r="BB1444" s="1">
        <v>0</v>
      </c>
      <c r="BC1444" s="1">
        <v>0</v>
      </c>
      <c r="BD1444" s="1">
        <v>31</v>
      </c>
      <c r="BE1444" s="1">
        <v>104.42</v>
      </c>
      <c r="BF1444" s="1" t="s">
        <v>117</v>
      </c>
      <c r="BG1444" s="1">
        <v>221820.0325</v>
      </c>
      <c r="BH1444" s="1">
        <v>3237.02</v>
      </c>
      <c r="BI1444" s="1">
        <v>4759.07</v>
      </c>
      <c r="BJ1444" s="1">
        <v>0</v>
      </c>
      <c r="BL1444" s="1">
        <v>0</v>
      </c>
      <c r="BN1444" s="1">
        <v>0</v>
      </c>
      <c r="BO1444" s="1">
        <v>0</v>
      </c>
      <c r="BP1444" s="1">
        <v>0</v>
      </c>
      <c r="BQ1444" s="1">
        <v>0</v>
      </c>
      <c r="BR1444" s="1">
        <v>0</v>
      </c>
      <c r="BS1444" s="1">
        <v>0</v>
      </c>
      <c r="BT1444" s="1">
        <v>0</v>
      </c>
      <c r="BU1444" s="1">
        <v>31</v>
      </c>
      <c r="BV1444" s="1">
        <v>0</v>
      </c>
      <c r="BW1444" s="1">
        <v>0</v>
      </c>
      <c r="BX1444" s="1">
        <v>0</v>
      </c>
      <c r="BY1444" s="1">
        <v>0</v>
      </c>
      <c r="BZ1444" s="1">
        <v>0</v>
      </c>
      <c r="CA1444" s="1">
        <v>0</v>
      </c>
      <c r="CB1444" s="1">
        <v>0</v>
      </c>
      <c r="CC1444" s="1">
        <v>221820.0325</v>
      </c>
      <c r="CD1444" s="1">
        <v>1</v>
      </c>
      <c r="CE1444" s="1" t="s">
        <v>118</v>
      </c>
      <c r="CF1444" s="1" t="s">
        <v>1511</v>
      </c>
      <c r="CG1444" s="1" t="str">
        <f>"07"</f>
        <v>07</v>
      </c>
      <c r="CH1444" s="1" t="str">
        <f>"2"</f>
        <v>2</v>
      </c>
      <c r="CI1444" s="1" t="str">
        <f>"07"</f>
        <v>07</v>
      </c>
      <c r="CJ1444" s="1" t="s">
        <v>120</v>
      </c>
      <c r="CK1444" s="1" t="str">
        <f>"02"</f>
        <v>02</v>
      </c>
      <c r="CL1444" s="1" t="s">
        <v>129</v>
      </c>
      <c r="CW1444" s="1">
        <v>0</v>
      </c>
      <c r="CX1444" s="1">
        <v>0</v>
      </c>
      <c r="CY1444" s="1">
        <v>0</v>
      </c>
    </row>
    <row r="1445" spans="1:103">
      <c r="A1445" s="1">
        <v>410</v>
      </c>
      <c r="B1445" s="1" t="s">
        <v>138</v>
      </c>
      <c r="C1445" s="1">
        <v>410671</v>
      </c>
      <c r="D1445" s="1" t="s">
        <v>102</v>
      </c>
      <c r="E1445" s="1">
        <v>9113</v>
      </c>
      <c r="F1445" s="1" t="s">
        <v>352</v>
      </c>
      <c r="G1445" s="1" t="s">
        <v>353</v>
      </c>
      <c r="I1445" s="1" t="s">
        <v>353</v>
      </c>
      <c r="K1445" s="1">
        <v>46</v>
      </c>
      <c r="L1445" s="1">
        <v>46</v>
      </c>
      <c r="M1445" s="1" t="s">
        <v>1930</v>
      </c>
      <c r="N1445" s="1" t="s">
        <v>1931</v>
      </c>
      <c r="O1445" s="1" t="s">
        <v>124</v>
      </c>
      <c r="P1445" s="1" t="s">
        <v>108</v>
      </c>
      <c r="Q1445" s="1" t="s">
        <v>109</v>
      </c>
      <c r="R1445" s="1">
        <v>1</v>
      </c>
      <c r="S1445" s="1" t="s">
        <v>110</v>
      </c>
      <c r="T1445" s="1" t="s">
        <v>111</v>
      </c>
      <c r="U1445" s="1" t="s">
        <v>112</v>
      </c>
      <c r="V1445" s="1">
        <v>411</v>
      </c>
      <c r="Y1445" s="1">
        <v>410080</v>
      </c>
      <c r="Z1445" s="1" t="s">
        <v>113</v>
      </c>
      <c r="AG1445" s="1">
        <v>4</v>
      </c>
      <c r="AH1445" s="4">
        <v>42859</v>
      </c>
      <c r="AI1445" s="1">
        <v>57</v>
      </c>
      <c r="AM1445" s="1" t="s">
        <v>357</v>
      </c>
      <c r="AS1445" s="4">
        <v>42805</v>
      </c>
      <c r="AT1445" s="4">
        <v>42894</v>
      </c>
      <c r="AU1445" s="4">
        <v>42888</v>
      </c>
      <c r="AW1445" s="1">
        <v>1</v>
      </c>
      <c r="AY1445" s="1" t="s">
        <v>246</v>
      </c>
      <c r="BB1445" s="1">
        <v>0</v>
      </c>
      <c r="BC1445" s="1">
        <v>0</v>
      </c>
      <c r="BD1445" s="1">
        <v>1</v>
      </c>
      <c r="BE1445" s="1">
        <v>2861</v>
      </c>
      <c r="BF1445" s="1" t="s">
        <v>146</v>
      </c>
      <c r="BG1445" s="1">
        <v>2861</v>
      </c>
      <c r="BH1445" s="1">
        <v>44.55</v>
      </c>
      <c r="BI1445" s="1">
        <v>61.38</v>
      </c>
      <c r="BJ1445" s="1">
        <v>0</v>
      </c>
      <c r="BL1445" s="1">
        <v>0</v>
      </c>
      <c r="BN1445" s="1">
        <v>0</v>
      </c>
      <c r="BO1445" s="1">
        <v>0</v>
      </c>
      <c r="BP1445" s="1">
        <v>0</v>
      </c>
      <c r="BQ1445" s="1">
        <v>0</v>
      </c>
      <c r="BR1445" s="1">
        <v>0</v>
      </c>
      <c r="BS1445" s="1">
        <v>0</v>
      </c>
      <c r="BT1445" s="1">
        <v>0</v>
      </c>
      <c r="BU1445" s="1">
        <v>1</v>
      </c>
      <c r="BV1445" s="1">
        <v>0</v>
      </c>
      <c r="BW1445" s="1">
        <v>0</v>
      </c>
      <c r="BX1445" s="1">
        <v>0</v>
      </c>
      <c r="BY1445" s="1">
        <v>0</v>
      </c>
      <c r="BZ1445" s="1">
        <v>0</v>
      </c>
      <c r="CA1445" s="1">
        <v>0</v>
      </c>
      <c r="CB1445" s="1">
        <v>0</v>
      </c>
      <c r="CC1445" s="1">
        <v>2861</v>
      </c>
      <c r="CD1445" s="1">
        <v>1</v>
      </c>
      <c r="CE1445" s="1" t="s">
        <v>118</v>
      </c>
      <c r="CF1445" s="1" t="s">
        <v>1511</v>
      </c>
      <c r="CG1445" s="1" t="str">
        <f>"07"</f>
        <v>07</v>
      </c>
      <c r="CH1445" s="1" t="str">
        <f>"2"</f>
        <v>2</v>
      </c>
      <c r="CI1445" s="1" t="str">
        <f>"07"</f>
        <v>07</v>
      </c>
      <c r="CJ1445" s="1" t="s">
        <v>120</v>
      </c>
      <c r="CK1445" s="1" t="str">
        <f>"02"</f>
        <v>02</v>
      </c>
      <c r="CL1445" s="1" t="s">
        <v>129</v>
      </c>
      <c r="CW1445" s="1">
        <v>0</v>
      </c>
      <c r="CX1445" s="1">
        <v>0</v>
      </c>
      <c r="CY1445" s="1">
        <v>0</v>
      </c>
    </row>
    <row r="1446" spans="1:103">
      <c r="A1446" s="1">
        <v>410</v>
      </c>
      <c r="B1446" s="1" t="s">
        <v>138</v>
      </c>
      <c r="C1446" s="1">
        <v>410767</v>
      </c>
      <c r="D1446" s="1" t="s">
        <v>102</v>
      </c>
      <c r="E1446" s="1">
        <v>9113</v>
      </c>
      <c r="F1446" s="1" t="s">
        <v>352</v>
      </c>
      <c r="G1446" s="1" t="s">
        <v>359</v>
      </c>
      <c r="I1446" s="1" t="s">
        <v>359</v>
      </c>
      <c r="K1446" s="1">
        <v>46</v>
      </c>
      <c r="L1446" s="1">
        <v>46</v>
      </c>
      <c r="M1446" s="1" t="s">
        <v>1930</v>
      </c>
      <c r="N1446" s="1" t="s">
        <v>1931</v>
      </c>
      <c r="O1446" s="1" t="s">
        <v>124</v>
      </c>
      <c r="P1446" s="1" t="s">
        <v>108</v>
      </c>
      <c r="Q1446" s="1" t="s">
        <v>109</v>
      </c>
      <c r="R1446" s="1">
        <v>1</v>
      </c>
      <c r="S1446" s="1" t="s">
        <v>110</v>
      </c>
      <c r="T1446" s="1" t="s">
        <v>111</v>
      </c>
      <c r="U1446" s="1" t="s">
        <v>112</v>
      </c>
      <c r="V1446" s="1">
        <v>411</v>
      </c>
      <c r="Y1446" s="1">
        <v>410080</v>
      </c>
      <c r="Z1446" s="1" t="s">
        <v>113</v>
      </c>
      <c r="AI1446" s="1">
        <v>57</v>
      </c>
      <c r="AM1446" s="1" t="s">
        <v>357</v>
      </c>
      <c r="AS1446" s="4">
        <v>42859</v>
      </c>
      <c r="AT1446" s="4">
        <v>42950</v>
      </c>
      <c r="AU1446" s="4">
        <v>42944</v>
      </c>
      <c r="AW1446" s="1">
        <v>1</v>
      </c>
      <c r="AY1446" s="1" t="s">
        <v>246</v>
      </c>
      <c r="BB1446" s="1">
        <v>0</v>
      </c>
      <c r="BC1446" s="1">
        <v>0</v>
      </c>
      <c r="BD1446" s="1">
        <v>1</v>
      </c>
      <c r="BE1446" s="1">
        <v>2861</v>
      </c>
      <c r="BF1446" s="1" t="s">
        <v>146</v>
      </c>
      <c r="BG1446" s="1">
        <v>2861</v>
      </c>
      <c r="BH1446" s="1">
        <v>44.55</v>
      </c>
      <c r="BI1446" s="1">
        <v>61.38</v>
      </c>
      <c r="BJ1446" s="1">
        <v>0</v>
      </c>
      <c r="BL1446" s="1">
        <v>0</v>
      </c>
      <c r="BN1446" s="1">
        <v>0</v>
      </c>
      <c r="BO1446" s="1">
        <v>0</v>
      </c>
      <c r="BP1446" s="1">
        <v>0</v>
      </c>
      <c r="BQ1446" s="1">
        <v>0</v>
      </c>
      <c r="BR1446" s="1">
        <v>0</v>
      </c>
      <c r="BS1446" s="1">
        <v>0</v>
      </c>
      <c r="BT1446" s="1">
        <v>0</v>
      </c>
      <c r="BU1446" s="1">
        <v>1</v>
      </c>
      <c r="BV1446" s="1">
        <v>0</v>
      </c>
      <c r="BW1446" s="1">
        <v>0</v>
      </c>
      <c r="BX1446" s="1">
        <v>0</v>
      </c>
      <c r="BY1446" s="1">
        <v>0</v>
      </c>
      <c r="BZ1446" s="1">
        <v>0</v>
      </c>
      <c r="CA1446" s="1">
        <v>0</v>
      </c>
      <c r="CB1446" s="1">
        <v>0</v>
      </c>
      <c r="CC1446" s="1">
        <v>2861</v>
      </c>
      <c r="CD1446" s="1">
        <v>1</v>
      </c>
      <c r="CE1446" s="1" t="s">
        <v>118</v>
      </c>
      <c r="CF1446" s="1" t="s">
        <v>1511</v>
      </c>
      <c r="CG1446" s="1" t="str">
        <f>"07"</f>
        <v>07</v>
      </c>
      <c r="CH1446" s="1" t="str">
        <f>"2"</f>
        <v>2</v>
      </c>
      <c r="CI1446" s="1" t="str">
        <f>"07"</f>
        <v>07</v>
      </c>
      <c r="CJ1446" s="1" t="s">
        <v>120</v>
      </c>
      <c r="CK1446" s="1" t="str">
        <f>"02"</f>
        <v>02</v>
      </c>
      <c r="CL1446" s="1" t="s">
        <v>129</v>
      </c>
      <c r="CW1446" s="1">
        <v>0</v>
      </c>
      <c r="CX1446" s="1">
        <v>0</v>
      </c>
      <c r="CY1446" s="1">
        <v>0</v>
      </c>
    </row>
    <row r="1447" spans="1:103">
      <c r="A1447" s="1">
        <v>410</v>
      </c>
      <c r="B1447" s="1" t="s">
        <v>101</v>
      </c>
      <c r="C1447" s="1">
        <v>410763</v>
      </c>
      <c r="D1447" s="1" t="s">
        <v>102</v>
      </c>
      <c r="E1447" s="1">
        <v>8377</v>
      </c>
      <c r="F1447" s="1" t="s">
        <v>372</v>
      </c>
      <c r="G1447" s="1" t="s">
        <v>695</v>
      </c>
      <c r="I1447" s="1" t="s">
        <v>695</v>
      </c>
      <c r="K1447" s="1">
        <v>9</v>
      </c>
      <c r="L1447" s="1">
        <v>9</v>
      </c>
      <c r="M1447" s="1" t="s">
        <v>1932</v>
      </c>
      <c r="N1447" s="1" t="s">
        <v>1933</v>
      </c>
      <c r="O1447" s="1" t="s">
        <v>127</v>
      </c>
      <c r="P1447" s="1" t="s">
        <v>156</v>
      </c>
      <c r="Q1447" s="1" t="s">
        <v>109</v>
      </c>
      <c r="R1447" s="1">
        <v>1</v>
      </c>
      <c r="S1447" s="1" t="s">
        <v>110</v>
      </c>
      <c r="T1447" s="1" t="s">
        <v>111</v>
      </c>
      <c r="U1447" s="1" t="s">
        <v>112</v>
      </c>
      <c r="V1447" s="1">
        <v>411</v>
      </c>
      <c r="Y1447" s="1">
        <v>410080</v>
      </c>
      <c r="Z1447" s="1" t="s">
        <v>113</v>
      </c>
      <c r="AG1447" s="1">
        <v>1</v>
      </c>
      <c r="AH1447" s="4">
        <v>42860</v>
      </c>
      <c r="AI1447" s="1">
        <v>57</v>
      </c>
      <c r="AM1447" s="1" t="s">
        <v>698</v>
      </c>
      <c r="AS1447" s="4">
        <v>42860</v>
      </c>
      <c r="AT1447" s="4">
        <v>42951</v>
      </c>
      <c r="AU1447" s="4">
        <v>42944</v>
      </c>
      <c r="AW1447" s="1">
        <v>2</v>
      </c>
      <c r="AY1447" s="1" t="s">
        <v>168</v>
      </c>
      <c r="BB1447" s="1">
        <v>0</v>
      </c>
      <c r="BC1447" s="1">
        <v>0</v>
      </c>
      <c r="BD1447" s="1">
        <v>2</v>
      </c>
      <c r="BE1447" s="1">
        <v>228.63</v>
      </c>
      <c r="BF1447" s="1" t="s">
        <v>117</v>
      </c>
      <c r="BG1447" s="1">
        <v>29648.0982</v>
      </c>
      <c r="BH1447" s="1">
        <v>457.26</v>
      </c>
      <c r="BI1447" s="1">
        <v>636.09</v>
      </c>
      <c r="BJ1447" s="1">
        <v>0</v>
      </c>
      <c r="BL1447" s="1">
        <v>0</v>
      </c>
      <c r="BN1447" s="1">
        <v>0</v>
      </c>
      <c r="BO1447" s="1">
        <v>0</v>
      </c>
      <c r="BP1447" s="1">
        <v>0</v>
      </c>
      <c r="BQ1447" s="1">
        <v>0</v>
      </c>
      <c r="BR1447" s="1">
        <v>0</v>
      </c>
      <c r="BS1447" s="1">
        <v>0</v>
      </c>
      <c r="BT1447" s="1">
        <v>0</v>
      </c>
      <c r="BU1447" s="1">
        <v>2</v>
      </c>
      <c r="BV1447" s="1">
        <v>0</v>
      </c>
      <c r="BW1447" s="1">
        <v>0</v>
      </c>
      <c r="BX1447" s="1">
        <v>0</v>
      </c>
      <c r="BY1447" s="1">
        <v>0</v>
      </c>
      <c r="BZ1447" s="1">
        <v>0</v>
      </c>
      <c r="CA1447" s="1">
        <v>0</v>
      </c>
      <c r="CB1447" s="1">
        <v>0</v>
      </c>
      <c r="CC1447" s="1">
        <v>29648.0982</v>
      </c>
      <c r="CD1447" s="1">
        <v>1</v>
      </c>
      <c r="CE1447" s="1" t="s">
        <v>118</v>
      </c>
      <c r="CF1447" s="1" t="s">
        <v>1511</v>
      </c>
      <c r="CG1447" s="1" t="str">
        <f>"07"</f>
        <v>07</v>
      </c>
      <c r="CH1447" s="1" t="str">
        <f>"2"</f>
        <v>2</v>
      </c>
      <c r="CI1447" s="1" t="str">
        <f>"07"</f>
        <v>07</v>
      </c>
      <c r="CJ1447" s="1" t="s">
        <v>120</v>
      </c>
      <c r="CK1447" s="1" t="str">
        <f>"13"</f>
        <v>13</v>
      </c>
      <c r="CL1447" s="1" t="s">
        <v>160</v>
      </c>
      <c r="CW1447" s="1">
        <v>0</v>
      </c>
      <c r="CX1447" s="1">
        <v>0</v>
      </c>
      <c r="CY1447" s="1">
        <v>0</v>
      </c>
    </row>
    <row r="1448" spans="1:103">
      <c r="A1448" s="1">
        <v>410</v>
      </c>
      <c r="B1448" s="1" t="s">
        <v>101</v>
      </c>
      <c r="C1448" s="1">
        <v>410763</v>
      </c>
      <c r="D1448" s="1" t="s">
        <v>102</v>
      </c>
      <c r="E1448" s="1">
        <v>8377</v>
      </c>
      <c r="F1448" s="1" t="s">
        <v>372</v>
      </c>
      <c r="G1448" s="1" t="s">
        <v>695</v>
      </c>
      <c r="I1448" s="1" t="s">
        <v>695</v>
      </c>
      <c r="K1448" s="1">
        <v>11</v>
      </c>
      <c r="L1448" s="1">
        <v>11</v>
      </c>
      <c r="M1448" s="1" t="s">
        <v>1934</v>
      </c>
      <c r="N1448" s="1" t="s">
        <v>1935</v>
      </c>
      <c r="O1448" s="1" t="s">
        <v>127</v>
      </c>
      <c r="P1448" s="1" t="s">
        <v>156</v>
      </c>
      <c r="Q1448" s="1" t="s">
        <v>109</v>
      </c>
      <c r="R1448" s="1">
        <v>1</v>
      </c>
      <c r="S1448" s="1" t="s">
        <v>110</v>
      </c>
      <c r="T1448" s="1" t="s">
        <v>111</v>
      </c>
      <c r="U1448" s="1" t="s">
        <v>112</v>
      </c>
      <c r="V1448" s="1">
        <v>411</v>
      </c>
      <c r="Y1448" s="1">
        <v>410080</v>
      </c>
      <c r="Z1448" s="1" t="s">
        <v>113</v>
      </c>
      <c r="AG1448" s="1">
        <v>1</v>
      </c>
      <c r="AH1448" s="4">
        <v>42860</v>
      </c>
      <c r="AI1448" s="1">
        <v>57</v>
      </c>
      <c r="AM1448" s="1" t="s">
        <v>698</v>
      </c>
      <c r="AS1448" s="4">
        <v>42860</v>
      </c>
      <c r="AT1448" s="4">
        <v>42951</v>
      </c>
      <c r="AU1448" s="4">
        <v>42944</v>
      </c>
      <c r="AW1448" s="1">
        <v>2</v>
      </c>
      <c r="AY1448" s="1" t="s">
        <v>246</v>
      </c>
      <c r="BB1448" s="1">
        <v>0</v>
      </c>
      <c r="BC1448" s="1">
        <v>0</v>
      </c>
      <c r="BD1448" s="1">
        <v>2</v>
      </c>
      <c r="BE1448" s="1">
        <v>228.63</v>
      </c>
      <c r="BF1448" s="1" t="s">
        <v>117</v>
      </c>
      <c r="BG1448" s="1">
        <v>29648.0982</v>
      </c>
      <c r="BH1448" s="1">
        <v>457.26</v>
      </c>
      <c r="BI1448" s="1">
        <v>636.09</v>
      </c>
      <c r="BJ1448" s="1">
        <v>0</v>
      </c>
      <c r="BL1448" s="1">
        <v>0</v>
      </c>
      <c r="BN1448" s="1">
        <v>0</v>
      </c>
      <c r="BO1448" s="1">
        <v>0</v>
      </c>
      <c r="BP1448" s="1">
        <v>0</v>
      </c>
      <c r="BQ1448" s="1">
        <v>0</v>
      </c>
      <c r="BR1448" s="1">
        <v>0</v>
      </c>
      <c r="BS1448" s="1">
        <v>0</v>
      </c>
      <c r="BT1448" s="1">
        <v>0</v>
      </c>
      <c r="BU1448" s="1">
        <v>2</v>
      </c>
      <c r="BV1448" s="1">
        <v>0</v>
      </c>
      <c r="BW1448" s="1">
        <v>0</v>
      </c>
      <c r="BX1448" s="1">
        <v>0</v>
      </c>
      <c r="BY1448" s="1">
        <v>0</v>
      </c>
      <c r="BZ1448" s="1">
        <v>0</v>
      </c>
      <c r="CA1448" s="1">
        <v>0</v>
      </c>
      <c r="CB1448" s="1">
        <v>0</v>
      </c>
      <c r="CC1448" s="1">
        <v>29648.0982</v>
      </c>
      <c r="CD1448" s="1">
        <v>1</v>
      </c>
      <c r="CE1448" s="1" t="s">
        <v>118</v>
      </c>
      <c r="CF1448" s="1" t="s">
        <v>1511</v>
      </c>
      <c r="CG1448" s="1" t="str">
        <f>"07"</f>
        <v>07</v>
      </c>
      <c r="CH1448" s="1" t="str">
        <f>"2"</f>
        <v>2</v>
      </c>
      <c r="CI1448" s="1" t="str">
        <f>"07"</f>
        <v>07</v>
      </c>
      <c r="CJ1448" s="1" t="s">
        <v>120</v>
      </c>
      <c r="CK1448" s="1" t="str">
        <f>"14"</f>
        <v>14</v>
      </c>
      <c r="CL1448" s="1" t="s">
        <v>160</v>
      </c>
      <c r="CW1448" s="1">
        <v>0</v>
      </c>
      <c r="CX1448" s="1">
        <v>0</v>
      </c>
      <c r="CY1448" s="1">
        <v>0</v>
      </c>
    </row>
    <row r="1449" spans="1:103">
      <c r="A1449" s="1">
        <v>410</v>
      </c>
      <c r="B1449" s="1" t="s">
        <v>101</v>
      </c>
      <c r="C1449" s="1">
        <v>410693</v>
      </c>
      <c r="D1449" s="1" t="s">
        <v>102</v>
      </c>
      <c r="E1449" s="1">
        <v>2218</v>
      </c>
      <c r="F1449" s="1" t="s">
        <v>344</v>
      </c>
      <c r="G1449" s="1" t="s">
        <v>570</v>
      </c>
      <c r="I1449" s="1" t="s">
        <v>570</v>
      </c>
      <c r="K1449" s="1">
        <v>90</v>
      </c>
      <c r="L1449" s="1">
        <v>9</v>
      </c>
      <c r="M1449" s="1" t="s">
        <v>1936</v>
      </c>
      <c r="N1449" s="1" t="s">
        <v>1937</v>
      </c>
      <c r="O1449" s="1" t="s">
        <v>127</v>
      </c>
      <c r="P1449" s="1" t="s">
        <v>156</v>
      </c>
      <c r="Q1449" s="1" t="s">
        <v>109</v>
      </c>
      <c r="R1449" s="1">
        <v>1</v>
      </c>
      <c r="S1449" s="1" t="s">
        <v>110</v>
      </c>
      <c r="T1449" s="1" t="s">
        <v>111</v>
      </c>
      <c r="U1449" s="1" t="s">
        <v>112</v>
      </c>
      <c r="V1449" s="1">
        <v>411</v>
      </c>
      <c r="Y1449" s="1">
        <v>410080</v>
      </c>
      <c r="Z1449" s="1" t="s">
        <v>113</v>
      </c>
      <c r="AG1449" s="1">
        <v>3</v>
      </c>
      <c r="AH1449" s="4">
        <v>42816</v>
      </c>
      <c r="AI1449" s="1">
        <v>52</v>
      </c>
      <c r="AM1449" s="1" t="s">
        <v>538</v>
      </c>
      <c r="AS1449" s="4">
        <v>42809</v>
      </c>
      <c r="AT1449" s="4">
        <v>42920</v>
      </c>
      <c r="AU1449" s="4">
        <v>42916</v>
      </c>
      <c r="AW1449" s="1">
        <v>1</v>
      </c>
      <c r="AY1449" s="1" t="s">
        <v>246</v>
      </c>
      <c r="BB1449" s="1">
        <v>0</v>
      </c>
      <c r="BC1449" s="1">
        <v>0</v>
      </c>
      <c r="BD1449" s="1">
        <v>1</v>
      </c>
      <c r="BE1449" s="1">
        <v>443.58</v>
      </c>
      <c r="BF1449" s="1" t="s">
        <v>117</v>
      </c>
      <c r="BG1449" s="1">
        <v>29603.4203</v>
      </c>
      <c r="BH1449" s="1">
        <v>443.58</v>
      </c>
      <c r="BI1449" s="1">
        <v>635.13</v>
      </c>
      <c r="BJ1449" s="1">
        <v>0</v>
      </c>
      <c r="BL1449" s="1">
        <v>0</v>
      </c>
      <c r="BN1449" s="1">
        <v>0</v>
      </c>
      <c r="BO1449" s="1">
        <v>0</v>
      </c>
      <c r="BP1449" s="1">
        <v>0</v>
      </c>
      <c r="BQ1449" s="1">
        <v>0</v>
      </c>
      <c r="BR1449" s="1">
        <v>0</v>
      </c>
      <c r="BS1449" s="1">
        <v>0</v>
      </c>
      <c r="BT1449" s="1">
        <v>0</v>
      </c>
      <c r="BU1449" s="1">
        <v>1</v>
      </c>
      <c r="BV1449" s="1">
        <v>0</v>
      </c>
      <c r="BW1449" s="1">
        <v>0</v>
      </c>
      <c r="BX1449" s="1">
        <v>0</v>
      </c>
      <c r="BY1449" s="1">
        <v>0</v>
      </c>
      <c r="BZ1449" s="1">
        <v>0</v>
      </c>
      <c r="CA1449" s="1">
        <v>0</v>
      </c>
      <c r="CB1449" s="1">
        <v>0</v>
      </c>
      <c r="CC1449" s="1">
        <v>29603.4203</v>
      </c>
      <c r="CD1449" s="1">
        <v>1</v>
      </c>
      <c r="CE1449" s="1" t="s">
        <v>118</v>
      </c>
      <c r="CF1449" s="1" t="s">
        <v>1511</v>
      </c>
      <c r="CG1449" s="1" t="str">
        <f>"07"</f>
        <v>07</v>
      </c>
      <c r="CH1449" s="1" t="str">
        <f>"2"</f>
        <v>2</v>
      </c>
      <c r="CI1449" s="1" t="str">
        <f>"07"</f>
        <v>07</v>
      </c>
      <c r="CJ1449" s="1" t="s">
        <v>120</v>
      </c>
      <c r="CK1449" s="1" t="str">
        <f>"14"</f>
        <v>14</v>
      </c>
      <c r="CL1449" s="1" t="s">
        <v>539</v>
      </c>
      <c r="CW1449" s="1">
        <v>0</v>
      </c>
      <c r="CX1449" s="1">
        <v>0</v>
      </c>
      <c r="CY1449" s="1">
        <v>0</v>
      </c>
    </row>
    <row r="1450" spans="1:103">
      <c r="A1450" s="1">
        <v>410</v>
      </c>
      <c r="B1450" s="1" t="s">
        <v>138</v>
      </c>
      <c r="C1450" s="1">
        <v>410403</v>
      </c>
      <c r="D1450" s="1" t="s">
        <v>102</v>
      </c>
      <c r="E1450" s="1">
        <v>8673</v>
      </c>
      <c r="F1450" s="1" t="s">
        <v>191</v>
      </c>
      <c r="G1450" s="1" t="s">
        <v>192</v>
      </c>
      <c r="I1450" s="1" t="s">
        <v>192</v>
      </c>
      <c r="K1450" s="1">
        <v>407</v>
      </c>
      <c r="L1450" s="1">
        <v>407</v>
      </c>
      <c r="M1450" s="1" t="s">
        <v>1938</v>
      </c>
      <c r="N1450" s="1" t="s">
        <v>1939</v>
      </c>
      <c r="O1450" s="1" t="s">
        <v>1924</v>
      </c>
      <c r="P1450" s="1" t="s">
        <v>108</v>
      </c>
      <c r="Q1450" s="1" t="s">
        <v>109</v>
      </c>
      <c r="R1450" s="1">
        <v>1</v>
      </c>
      <c r="S1450" s="1" t="s">
        <v>110</v>
      </c>
      <c r="T1450" s="1" t="s">
        <v>111</v>
      </c>
      <c r="U1450" s="1" t="s">
        <v>112</v>
      </c>
      <c r="V1450" s="1">
        <v>411</v>
      </c>
      <c r="Y1450" s="1">
        <v>410080</v>
      </c>
      <c r="Z1450" s="1" t="s">
        <v>113</v>
      </c>
      <c r="AC1450" s="1" t="s">
        <v>114</v>
      </c>
      <c r="AD1450" s="4">
        <v>42734</v>
      </c>
      <c r="AG1450" s="1">
        <v>1</v>
      </c>
      <c r="AH1450" s="4">
        <v>42558</v>
      </c>
      <c r="AI1450" s="1">
        <v>57</v>
      </c>
      <c r="AS1450" s="4">
        <v>42558</v>
      </c>
      <c r="AT1450" s="4">
        <v>42885</v>
      </c>
      <c r="AU1450" s="4">
        <v>42745</v>
      </c>
      <c r="AW1450" s="1">
        <v>1</v>
      </c>
      <c r="AX1450" s="1">
        <v>408409</v>
      </c>
      <c r="AY1450" s="1" t="s">
        <v>246</v>
      </c>
      <c r="AZ1450" s="1">
        <v>999</v>
      </c>
      <c r="BA1450" s="1">
        <v>811</v>
      </c>
      <c r="BB1450" s="1">
        <v>0</v>
      </c>
      <c r="BC1450" s="1">
        <v>0</v>
      </c>
      <c r="BD1450" s="1">
        <v>1</v>
      </c>
      <c r="BE1450" s="1">
        <v>4524</v>
      </c>
      <c r="BF1450" s="1" t="s">
        <v>146</v>
      </c>
      <c r="BG1450" s="1">
        <v>4524</v>
      </c>
      <c r="BH1450" s="1">
        <v>70.45</v>
      </c>
      <c r="BI1450" s="1">
        <v>97.06</v>
      </c>
      <c r="BJ1450" s="1">
        <v>0</v>
      </c>
      <c r="BL1450" s="1">
        <v>0</v>
      </c>
      <c r="BN1450" s="1">
        <v>0</v>
      </c>
      <c r="BO1450" s="1">
        <v>0</v>
      </c>
      <c r="BP1450" s="1">
        <v>0</v>
      </c>
      <c r="BQ1450" s="1">
        <v>0</v>
      </c>
      <c r="BR1450" s="1">
        <v>0</v>
      </c>
      <c r="BS1450" s="1">
        <v>0</v>
      </c>
      <c r="BT1450" s="1">
        <v>0</v>
      </c>
      <c r="BU1450" s="1">
        <v>1</v>
      </c>
      <c r="BV1450" s="1">
        <v>0</v>
      </c>
      <c r="BW1450" s="1">
        <v>0</v>
      </c>
      <c r="BX1450" s="1">
        <v>0</v>
      </c>
      <c r="BY1450" s="1">
        <v>0</v>
      </c>
      <c r="BZ1450" s="1">
        <v>0</v>
      </c>
      <c r="CA1450" s="1">
        <v>0</v>
      </c>
      <c r="CB1450" s="1">
        <v>0</v>
      </c>
      <c r="CC1450" s="1">
        <v>4524</v>
      </c>
      <c r="CD1450" s="1">
        <v>1</v>
      </c>
      <c r="CE1450" s="1" t="s">
        <v>118</v>
      </c>
      <c r="CF1450" s="1" t="s">
        <v>1511</v>
      </c>
      <c r="CG1450" s="1" t="str">
        <f>"07"</f>
        <v>07</v>
      </c>
      <c r="CH1450" s="1" t="str">
        <f>"2"</f>
        <v>2</v>
      </c>
      <c r="CI1450" s="1" t="str">
        <f>"09"</f>
        <v>09</v>
      </c>
      <c r="CJ1450" s="1" t="s">
        <v>120</v>
      </c>
      <c r="CK1450" s="1" t="str">
        <f t="shared" ref="CK1450:CK1452" si="293">"02"</f>
        <v>02</v>
      </c>
      <c r="CL1450" s="1" t="s">
        <v>121</v>
      </c>
      <c r="CW1450" s="1">
        <v>0</v>
      </c>
      <c r="CX1450" s="1">
        <v>0</v>
      </c>
      <c r="CY1450" s="1">
        <v>0</v>
      </c>
    </row>
    <row r="1451" spans="1:103">
      <c r="A1451" s="1">
        <v>410</v>
      </c>
      <c r="B1451" s="1" t="s">
        <v>138</v>
      </c>
      <c r="C1451" s="1">
        <v>410404</v>
      </c>
      <c r="D1451" s="1" t="s">
        <v>102</v>
      </c>
      <c r="E1451" s="1">
        <v>8673</v>
      </c>
      <c r="F1451" s="1" t="s">
        <v>191</v>
      </c>
      <c r="G1451" s="1" t="s">
        <v>192</v>
      </c>
      <c r="I1451" s="1" t="s">
        <v>192</v>
      </c>
      <c r="K1451" s="1">
        <v>407</v>
      </c>
      <c r="L1451" s="1">
        <v>346</v>
      </c>
      <c r="M1451" s="1" t="s">
        <v>1938</v>
      </c>
      <c r="N1451" s="1" t="s">
        <v>1939</v>
      </c>
      <c r="O1451" s="1" t="s">
        <v>1924</v>
      </c>
      <c r="P1451" s="1" t="s">
        <v>108</v>
      </c>
      <c r="Q1451" s="1" t="s">
        <v>109</v>
      </c>
      <c r="R1451" s="1">
        <v>1</v>
      </c>
      <c r="S1451" s="1" t="s">
        <v>110</v>
      </c>
      <c r="T1451" s="1" t="s">
        <v>111</v>
      </c>
      <c r="U1451" s="1" t="s">
        <v>112</v>
      </c>
      <c r="V1451" s="1">
        <v>411</v>
      </c>
      <c r="Y1451" s="1">
        <v>410080</v>
      </c>
      <c r="Z1451" s="1" t="s">
        <v>113</v>
      </c>
      <c r="AG1451" s="1">
        <v>1</v>
      </c>
      <c r="AH1451" s="4">
        <v>42559</v>
      </c>
      <c r="AI1451" s="1">
        <v>57</v>
      </c>
      <c r="AS1451" s="4">
        <v>42727</v>
      </c>
      <c r="AT1451" s="4">
        <v>42886</v>
      </c>
      <c r="AU1451" s="4">
        <v>42745</v>
      </c>
      <c r="AW1451" s="1">
        <v>1</v>
      </c>
      <c r="AY1451" s="1" t="s">
        <v>246</v>
      </c>
      <c r="BB1451" s="1">
        <v>0</v>
      </c>
      <c r="BC1451" s="1">
        <v>0</v>
      </c>
      <c r="BD1451" s="1">
        <v>1</v>
      </c>
      <c r="BE1451" s="1">
        <v>4524</v>
      </c>
      <c r="BF1451" s="1" t="s">
        <v>146</v>
      </c>
      <c r="BG1451" s="1">
        <v>4524</v>
      </c>
      <c r="BH1451" s="1">
        <v>70.45</v>
      </c>
      <c r="BI1451" s="1">
        <v>97.06</v>
      </c>
      <c r="BJ1451" s="1">
        <v>0</v>
      </c>
      <c r="BL1451" s="1">
        <v>0</v>
      </c>
      <c r="BN1451" s="1">
        <v>0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>
        <v>1</v>
      </c>
      <c r="BV1451" s="1">
        <v>0</v>
      </c>
      <c r="BW1451" s="1">
        <v>0</v>
      </c>
      <c r="BX1451" s="1">
        <v>0</v>
      </c>
      <c r="BY1451" s="1">
        <v>0</v>
      </c>
      <c r="BZ1451" s="1">
        <v>0</v>
      </c>
      <c r="CA1451" s="1">
        <v>0</v>
      </c>
      <c r="CB1451" s="1">
        <v>0</v>
      </c>
      <c r="CC1451" s="1">
        <v>4524</v>
      </c>
      <c r="CD1451" s="1">
        <v>1</v>
      </c>
      <c r="CE1451" s="1" t="s">
        <v>118</v>
      </c>
      <c r="CF1451" s="1" t="s">
        <v>1511</v>
      </c>
      <c r="CG1451" s="1" t="str">
        <f>"07"</f>
        <v>07</v>
      </c>
      <c r="CH1451" s="1" t="str">
        <f>"2"</f>
        <v>2</v>
      </c>
      <c r="CI1451" s="1" t="str">
        <f>"09"</f>
        <v>09</v>
      </c>
      <c r="CJ1451" s="1" t="s">
        <v>120</v>
      </c>
      <c r="CK1451" s="1" t="str">
        <f>"02"</f>
        <v>02</v>
      </c>
      <c r="CL1451" s="1" t="s">
        <v>121</v>
      </c>
      <c r="CW1451" s="1">
        <v>0</v>
      </c>
      <c r="CX1451" s="1">
        <v>0</v>
      </c>
      <c r="CY1451" s="1">
        <v>0</v>
      </c>
    </row>
    <row r="1452" spans="1:103">
      <c r="A1452" s="1">
        <v>410</v>
      </c>
      <c r="B1452" s="1" t="s">
        <v>101</v>
      </c>
      <c r="C1452" s="1">
        <v>410549</v>
      </c>
      <c r="D1452" s="1" t="s">
        <v>102</v>
      </c>
      <c r="E1452" s="1">
        <v>8377</v>
      </c>
      <c r="F1452" s="1" t="s">
        <v>372</v>
      </c>
      <c r="G1452" s="1" t="s">
        <v>419</v>
      </c>
      <c r="I1452" s="1" t="s">
        <v>419</v>
      </c>
      <c r="K1452" s="1">
        <v>3101</v>
      </c>
      <c r="L1452" s="1">
        <v>27</v>
      </c>
      <c r="M1452" s="1" t="s">
        <v>1940</v>
      </c>
      <c r="N1452" s="1" t="s">
        <v>1941</v>
      </c>
      <c r="O1452" s="1" t="s">
        <v>252</v>
      </c>
      <c r="P1452" s="1" t="s">
        <v>204</v>
      </c>
      <c r="Q1452" s="1" t="s">
        <v>109</v>
      </c>
      <c r="R1452" s="1">
        <v>1</v>
      </c>
      <c r="S1452" s="1" t="s">
        <v>110</v>
      </c>
      <c r="T1452" s="1" t="s">
        <v>111</v>
      </c>
      <c r="U1452" s="1" t="s">
        <v>112</v>
      </c>
      <c r="V1452" s="1">
        <v>411</v>
      </c>
      <c r="Y1452" s="1">
        <v>410080</v>
      </c>
      <c r="Z1452" s="1" t="s">
        <v>113</v>
      </c>
      <c r="AG1452" s="1">
        <v>4</v>
      </c>
      <c r="AH1452" s="4">
        <v>42751</v>
      </c>
      <c r="AI1452" s="1">
        <v>57</v>
      </c>
      <c r="AM1452" s="1" t="s">
        <v>421</v>
      </c>
      <c r="AS1452" s="4">
        <v>42712</v>
      </c>
      <c r="AT1452" s="4">
        <v>42947</v>
      </c>
      <c r="AU1452" s="4">
        <v>43098</v>
      </c>
      <c r="AW1452" s="1">
        <v>2</v>
      </c>
      <c r="BB1452" s="1">
        <v>0</v>
      </c>
      <c r="BC1452" s="1">
        <v>0</v>
      </c>
      <c r="BD1452" s="1">
        <v>2</v>
      </c>
      <c r="BE1452" s="1">
        <v>122.41</v>
      </c>
      <c r="BF1452" s="1" t="s">
        <v>117</v>
      </c>
      <c r="BG1452" s="1">
        <v>16367.8328</v>
      </c>
      <c r="BH1452" s="1">
        <v>244.82</v>
      </c>
      <c r="BI1452" s="1">
        <v>351.17</v>
      </c>
      <c r="BJ1452" s="1">
        <v>0</v>
      </c>
      <c r="BL1452" s="1">
        <v>0</v>
      </c>
      <c r="BN1452" s="1">
        <v>0</v>
      </c>
      <c r="BO1452" s="1">
        <v>0</v>
      </c>
      <c r="BP1452" s="1">
        <v>0</v>
      </c>
      <c r="BQ1452" s="1">
        <v>0</v>
      </c>
      <c r="BR1452" s="1">
        <v>0</v>
      </c>
      <c r="BS1452" s="1">
        <v>0</v>
      </c>
      <c r="BT1452" s="1">
        <v>0</v>
      </c>
      <c r="BU1452" s="1">
        <v>2</v>
      </c>
      <c r="BV1452" s="1">
        <v>0</v>
      </c>
      <c r="BW1452" s="1">
        <v>0</v>
      </c>
      <c r="BX1452" s="1">
        <v>0</v>
      </c>
      <c r="BY1452" s="1">
        <v>0</v>
      </c>
      <c r="BZ1452" s="1">
        <v>0</v>
      </c>
      <c r="CA1452" s="1">
        <v>0</v>
      </c>
      <c r="CB1452" s="1">
        <v>0</v>
      </c>
      <c r="CC1452" s="1">
        <v>16367.8328</v>
      </c>
      <c r="CD1452" s="1">
        <v>1</v>
      </c>
      <c r="CE1452" s="1" t="s">
        <v>118</v>
      </c>
      <c r="CF1452" s="1" t="s">
        <v>1511</v>
      </c>
      <c r="CG1452" s="1" t="str">
        <f>"07"</f>
        <v>07</v>
      </c>
      <c r="CH1452" s="1" t="str">
        <f t="shared" ref="CH1452:CH1459" si="294">"3"</f>
        <v>3</v>
      </c>
      <c r="CI1452" s="1" t="str">
        <f>"03"</f>
        <v>03</v>
      </c>
      <c r="CJ1452" s="1" t="s">
        <v>176</v>
      </c>
      <c r="CK1452" s="1" t="str">
        <f>"02"</f>
        <v>02</v>
      </c>
      <c r="CL1452" s="1" t="s">
        <v>121</v>
      </c>
      <c r="CW1452" s="1">
        <v>0</v>
      </c>
      <c r="CX1452" s="1">
        <v>0</v>
      </c>
      <c r="CY1452" s="1">
        <v>0</v>
      </c>
    </row>
    <row r="1453" spans="1:103">
      <c r="A1453" s="1">
        <v>410</v>
      </c>
      <c r="B1453" s="1" t="s">
        <v>138</v>
      </c>
      <c r="C1453" s="1">
        <v>410378</v>
      </c>
      <c r="D1453" s="1" t="s">
        <v>102</v>
      </c>
      <c r="E1453" s="1">
        <v>8673</v>
      </c>
      <c r="F1453" s="1" t="s">
        <v>191</v>
      </c>
      <c r="G1453" s="1" t="s">
        <v>192</v>
      </c>
      <c r="I1453" s="1" t="s">
        <v>192</v>
      </c>
      <c r="K1453" s="1">
        <v>602</v>
      </c>
      <c r="L1453" s="1">
        <v>602</v>
      </c>
      <c r="M1453" s="1" t="s">
        <v>1942</v>
      </c>
      <c r="N1453" s="1" t="s">
        <v>1943</v>
      </c>
      <c r="O1453" s="1" t="s">
        <v>252</v>
      </c>
      <c r="P1453" s="1" t="s">
        <v>1297</v>
      </c>
      <c r="Q1453" s="1" t="s">
        <v>109</v>
      </c>
      <c r="R1453" s="1">
        <v>1</v>
      </c>
      <c r="S1453" s="1" t="s">
        <v>110</v>
      </c>
      <c r="T1453" s="1" t="s">
        <v>111</v>
      </c>
      <c r="U1453" s="1" t="s">
        <v>112</v>
      </c>
      <c r="V1453" s="1">
        <v>411</v>
      </c>
      <c r="Y1453" s="1">
        <v>410080</v>
      </c>
      <c r="Z1453" s="1" t="s">
        <v>113</v>
      </c>
      <c r="AC1453" s="1" t="s">
        <v>157</v>
      </c>
      <c r="AD1453" s="4">
        <v>42854</v>
      </c>
      <c r="AG1453" s="1">
        <v>2</v>
      </c>
      <c r="AH1453" s="4">
        <v>42579</v>
      </c>
      <c r="AI1453" s="1">
        <v>57</v>
      </c>
      <c r="AS1453" s="4">
        <v>42558</v>
      </c>
      <c r="AT1453" s="4">
        <v>42885</v>
      </c>
      <c r="AU1453" s="4">
        <v>42663</v>
      </c>
      <c r="AW1453" s="1">
        <v>1</v>
      </c>
      <c r="AX1453" s="1">
        <v>408886</v>
      </c>
      <c r="AY1453" s="1" t="s">
        <v>275</v>
      </c>
      <c r="AZ1453" s="1">
        <v>999</v>
      </c>
      <c r="BA1453" s="1">
        <v>811</v>
      </c>
      <c r="BB1453" s="1">
        <v>0</v>
      </c>
      <c r="BC1453" s="1">
        <v>3</v>
      </c>
      <c r="BD1453" s="1">
        <v>1</v>
      </c>
      <c r="BE1453" s="1">
        <v>89489</v>
      </c>
      <c r="BF1453" s="1" t="s">
        <v>146</v>
      </c>
      <c r="BG1453" s="1">
        <v>89489</v>
      </c>
      <c r="BH1453" s="1">
        <v>1393.54</v>
      </c>
      <c r="BI1453" s="1">
        <v>1919.95</v>
      </c>
      <c r="BJ1453" s="1">
        <v>1</v>
      </c>
      <c r="BK1453" s="4">
        <v>42854</v>
      </c>
      <c r="BL1453" s="1">
        <v>0</v>
      </c>
      <c r="BN1453" s="1">
        <v>0</v>
      </c>
      <c r="BO1453" s="1">
        <v>0</v>
      </c>
      <c r="BP1453" s="1">
        <v>0</v>
      </c>
      <c r="BQ1453" s="1">
        <v>0</v>
      </c>
      <c r="BR1453" s="1">
        <v>0</v>
      </c>
      <c r="BS1453" s="1">
        <v>0</v>
      </c>
      <c r="BT1453" s="1">
        <v>0</v>
      </c>
      <c r="BU1453" s="1">
        <v>1</v>
      </c>
      <c r="BV1453" s="1">
        <v>0</v>
      </c>
      <c r="BW1453" s="1">
        <v>0</v>
      </c>
      <c r="BX1453" s="1">
        <v>0</v>
      </c>
      <c r="BY1453" s="1">
        <v>0</v>
      </c>
      <c r="BZ1453" s="1">
        <v>0</v>
      </c>
      <c r="CA1453" s="1">
        <v>0</v>
      </c>
      <c r="CB1453" s="1">
        <v>0</v>
      </c>
      <c r="CC1453" s="1">
        <v>89489</v>
      </c>
      <c r="CD1453" s="1">
        <v>1</v>
      </c>
      <c r="CE1453" s="1" t="s">
        <v>118</v>
      </c>
      <c r="CF1453" s="1" t="s">
        <v>1511</v>
      </c>
      <c r="CG1453" s="1" t="str">
        <f>"07"</f>
        <v>07</v>
      </c>
      <c r="CH1453" s="1" t="str">
        <f>"3"</f>
        <v>3</v>
      </c>
      <c r="CI1453" s="1" t="str">
        <f t="shared" ref="CI1453:CI1456" si="295">"05"</f>
        <v>05</v>
      </c>
      <c r="CJ1453" s="1" t="s">
        <v>120</v>
      </c>
      <c r="CK1453" s="1" t="str">
        <f t="shared" ref="CK1453:CK1455" si="296">"11"</f>
        <v>11</v>
      </c>
      <c r="CL1453" s="1" t="s">
        <v>1632</v>
      </c>
      <c r="CW1453" s="1">
        <v>0</v>
      </c>
      <c r="CX1453" s="1">
        <v>0</v>
      </c>
      <c r="CY1453" s="1">
        <v>0</v>
      </c>
    </row>
    <row r="1454" spans="1:103">
      <c r="A1454" s="1">
        <v>410</v>
      </c>
      <c r="B1454" s="1" t="s">
        <v>138</v>
      </c>
      <c r="C1454" s="1">
        <v>410404</v>
      </c>
      <c r="D1454" s="1" t="s">
        <v>102</v>
      </c>
      <c r="E1454" s="1">
        <v>8673</v>
      </c>
      <c r="F1454" s="1" t="s">
        <v>191</v>
      </c>
      <c r="G1454" s="1" t="s">
        <v>192</v>
      </c>
      <c r="I1454" s="1" t="s">
        <v>192</v>
      </c>
      <c r="K1454" s="1">
        <v>602</v>
      </c>
      <c r="L1454" s="1">
        <v>360</v>
      </c>
      <c r="M1454" s="1" t="s">
        <v>1942</v>
      </c>
      <c r="N1454" s="1" t="s">
        <v>1943</v>
      </c>
      <c r="O1454" s="1" t="s">
        <v>252</v>
      </c>
      <c r="P1454" s="1" t="s">
        <v>1297</v>
      </c>
      <c r="Q1454" s="1" t="s">
        <v>109</v>
      </c>
      <c r="R1454" s="1">
        <v>1</v>
      </c>
      <c r="S1454" s="1" t="s">
        <v>110</v>
      </c>
      <c r="T1454" s="1" t="s">
        <v>111</v>
      </c>
      <c r="U1454" s="1" t="s">
        <v>112</v>
      </c>
      <c r="V1454" s="1">
        <v>411</v>
      </c>
      <c r="Y1454" s="1">
        <v>410080</v>
      </c>
      <c r="Z1454" s="1" t="s">
        <v>113</v>
      </c>
      <c r="AG1454" s="1">
        <v>1</v>
      </c>
      <c r="AH1454" s="4">
        <v>42559</v>
      </c>
      <c r="AI1454" s="1">
        <v>57</v>
      </c>
      <c r="AS1454" s="4">
        <v>42727</v>
      </c>
      <c r="AT1454" s="4">
        <v>42886</v>
      </c>
      <c r="AU1454" s="4">
        <v>42745</v>
      </c>
      <c r="AW1454" s="1">
        <v>1</v>
      </c>
      <c r="AY1454" s="1" t="s">
        <v>275</v>
      </c>
      <c r="BB1454" s="1">
        <v>0</v>
      </c>
      <c r="BC1454" s="1">
        <v>0</v>
      </c>
      <c r="BD1454" s="1">
        <v>1</v>
      </c>
      <c r="BE1454" s="1">
        <v>89489</v>
      </c>
      <c r="BF1454" s="1" t="s">
        <v>146</v>
      </c>
      <c r="BG1454" s="1">
        <v>89489</v>
      </c>
      <c r="BH1454" s="1">
        <v>1393.54</v>
      </c>
      <c r="BI1454" s="1">
        <v>1919.95</v>
      </c>
      <c r="BJ1454" s="1">
        <v>0</v>
      </c>
      <c r="BL1454" s="1">
        <v>0</v>
      </c>
      <c r="BN1454" s="1">
        <v>0</v>
      </c>
      <c r="BO1454" s="1">
        <v>0</v>
      </c>
      <c r="BP1454" s="1">
        <v>0</v>
      </c>
      <c r="BQ1454" s="1">
        <v>0</v>
      </c>
      <c r="BR1454" s="1">
        <v>0</v>
      </c>
      <c r="BS1454" s="1">
        <v>0</v>
      </c>
      <c r="BT1454" s="1">
        <v>0</v>
      </c>
      <c r="BU1454" s="1">
        <v>1</v>
      </c>
      <c r="BV1454" s="1">
        <v>0</v>
      </c>
      <c r="BW1454" s="1">
        <v>0</v>
      </c>
      <c r="BX1454" s="1">
        <v>0</v>
      </c>
      <c r="BY1454" s="1">
        <v>0</v>
      </c>
      <c r="BZ1454" s="1">
        <v>0</v>
      </c>
      <c r="CA1454" s="1">
        <v>0</v>
      </c>
      <c r="CB1454" s="1">
        <v>0</v>
      </c>
      <c r="CC1454" s="1">
        <v>89489</v>
      </c>
      <c r="CD1454" s="1">
        <v>1</v>
      </c>
      <c r="CE1454" s="1" t="s">
        <v>118</v>
      </c>
      <c r="CF1454" s="1" t="s">
        <v>1511</v>
      </c>
      <c r="CG1454" s="1" t="str">
        <f>"07"</f>
        <v>07</v>
      </c>
      <c r="CH1454" s="1" t="str">
        <f>"3"</f>
        <v>3</v>
      </c>
      <c r="CI1454" s="1" t="str">
        <f>"05"</f>
        <v>05</v>
      </c>
      <c r="CJ1454" s="1" t="s">
        <v>120</v>
      </c>
      <c r="CK1454" s="1" t="str">
        <f>"11"</f>
        <v>11</v>
      </c>
      <c r="CL1454" s="1" t="s">
        <v>1632</v>
      </c>
      <c r="CW1454" s="1">
        <v>0</v>
      </c>
      <c r="CX1454" s="1">
        <v>0</v>
      </c>
      <c r="CY1454" s="1">
        <v>0</v>
      </c>
    </row>
    <row r="1455" spans="1:103">
      <c r="A1455" s="1">
        <v>410</v>
      </c>
      <c r="B1455" s="1" t="s">
        <v>138</v>
      </c>
      <c r="C1455" s="1">
        <v>410404</v>
      </c>
      <c r="D1455" s="1" t="s">
        <v>102</v>
      </c>
      <c r="E1455" s="1">
        <v>8673</v>
      </c>
      <c r="F1455" s="1" t="s">
        <v>191</v>
      </c>
      <c r="G1455" s="1" t="s">
        <v>192</v>
      </c>
      <c r="I1455" s="1" t="s">
        <v>192</v>
      </c>
      <c r="K1455" s="1">
        <v>603</v>
      </c>
      <c r="L1455" s="1">
        <v>361</v>
      </c>
      <c r="M1455" s="1" t="s">
        <v>1942</v>
      </c>
      <c r="N1455" s="1" t="s">
        <v>1943</v>
      </c>
      <c r="O1455" s="1" t="s">
        <v>252</v>
      </c>
      <c r="P1455" s="1" t="s">
        <v>1297</v>
      </c>
      <c r="Q1455" s="1" t="s">
        <v>109</v>
      </c>
      <c r="R1455" s="1">
        <v>1</v>
      </c>
      <c r="S1455" s="1" t="s">
        <v>110</v>
      </c>
      <c r="T1455" s="1" t="s">
        <v>111</v>
      </c>
      <c r="U1455" s="1" t="s">
        <v>112</v>
      </c>
      <c r="V1455" s="1">
        <v>411</v>
      </c>
      <c r="Y1455" s="1">
        <v>410080</v>
      </c>
      <c r="Z1455" s="1" t="s">
        <v>113</v>
      </c>
      <c r="AG1455" s="1">
        <v>1</v>
      </c>
      <c r="AH1455" s="4">
        <v>42559</v>
      </c>
      <c r="AI1455" s="1">
        <v>57</v>
      </c>
      <c r="AS1455" s="4">
        <v>42727</v>
      </c>
      <c r="AT1455" s="4">
        <v>42886</v>
      </c>
      <c r="AU1455" s="4">
        <v>42745</v>
      </c>
      <c r="AW1455" s="1">
        <v>1</v>
      </c>
      <c r="AY1455" s="1" t="s">
        <v>275</v>
      </c>
      <c r="BB1455" s="1">
        <v>0</v>
      </c>
      <c r="BC1455" s="1">
        <v>0</v>
      </c>
      <c r="BD1455" s="1">
        <v>1</v>
      </c>
      <c r="BE1455" s="1">
        <v>89489</v>
      </c>
      <c r="BF1455" s="1" t="s">
        <v>146</v>
      </c>
      <c r="BG1455" s="1">
        <v>89489</v>
      </c>
      <c r="BH1455" s="1">
        <v>1393.54</v>
      </c>
      <c r="BI1455" s="1">
        <v>1919.95</v>
      </c>
      <c r="BJ1455" s="1">
        <v>0</v>
      </c>
      <c r="BL1455" s="1">
        <v>0</v>
      </c>
      <c r="BN1455" s="1">
        <v>0</v>
      </c>
      <c r="BO1455" s="1">
        <v>0</v>
      </c>
      <c r="BP1455" s="1">
        <v>0</v>
      </c>
      <c r="BQ1455" s="1">
        <v>0</v>
      </c>
      <c r="BR1455" s="1">
        <v>0</v>
      </c>
      <c r="BS1455" s="1">
        <v>0</v>
      </c>
      <c r="BT1455" s="1">
        <v>0</v>
      </c>
      <c r="BU1455" s="1">
        <v>1</v>
      </c>
      <c r="BV1455" s="1">
        <v>0</v>
      </c>
      <c r="BW1455" s="1">
        <v>0</v>
      </c>
      <c r="BX1455" s="1">
        <v>0</v>
      </c>
      <c r="BY1455" s="1">
        <v>0</v>
      </c>
      <c r="BZ1455" s="1">
        <v>0</v>
      </c>
      <c r="CA1455" s="1">
        <v>0</v>
      </c>
      <c r="CB1455" s="1">
        <v>0</v>
      </c>
      <c r="CC1455" s="1">
        <v>89489</v>
      </c>
      <c r="CD1455" s="1">
        <v>1</v>
      </c>
      <c r="CE1455" s="1" t="s">
        <v>118</v>
      </c>
      <c r="CF1455" s="1" t="s">
        <v>1511</v>
      </c>
      <c r="CG1455" s="1" t="str">
        <f>"07"</f>
        <v>07</v>
      </c>
      <c r="CH1455" s="1" t="str">
        <f>"3"</f>
        <v>3</v>
      </c>
      <c r="CI1455" s="1" t="str">
        <f>"05"</f>
        <v>05</v>
      </c>
      <c r="CJ1455" s="1" t="s">
        <v>120</v>
      </c>
      <c r="CK1455" s="1" t="str">
        <f>"11"</f>
        <v>11</v>
      </c>
      <c r="CL1455" s="1" t="s">
        <v>1632</v>
      </c>
      <c r="CW1455" s="1">
        <v>0</v>
      </c>
      <c r="CX1455" s="1">
        <v>0</v>
      </c>
      <c r="CY1455" s="1">
        <v>0</v>
      </c>
    </row>
    <row r="1456" spans="1:103">
      <c r="A1456" s="1">
        <v>410</v>
      </c>
      <c r="B1456" s="1" t="s">
        <v>138</v>
      </c>
      <c r="C1456" s="1">
        <v>410541</v>
      </c>
      <c r="D1456" s="1" t="s">
        <v>102</v>
      </c>
      <c r="E1456" s="1">
        <v>9057</v>
      </c>
      <c r="G1456" s="1" t="s">
        <v>1944</v>
      </c>
      <c r="I1456" s="1" t="s">
        <v>1944</v>
      </c>
      <c r="K1456" s="1">
        <v>10</v>
      </c>
      <c r="L1456" s="1">
        <v>1</v>
      </c>
      <c r="M1456" s="1" t="s">
        <v>1945</v>
      </c>
      <c r="N1456" s="1" t="s">
        <v>1384</v>
      </c>
      <c r="O1456" s="1" t="s">
        <v>1385</v>
      </c>
      <c r="P1456" s="1" t="s">
        <v>429</v>
      </c>
      <c r="Q1456" s="1" t="s">
        <v>109</v>
      </c>
      <c r="R1456" s="1">
        <v>1</v>
      </c>
      <c r="S1456" s="1" t="s">
        <v>110</v>
      </c>
      <c r="T1456" s="1" t="s">
        <v>111</v>
      </c>
      <c r="U1456" s="1" t="s">
        <v>112</v>
      </c>
      <c r="V1456" s="1">
        <v>411</v>
      </c>
      <c r="Y1456" s="1">
        <v>410080</v>
      </c>
      <c r="Z1456" s="1" t="s">
        <v>113</v>
      </c>
      <c r="AG1456" s="1">
        <v>1</v>
      </c>
      <c r="AH1456" s="4">
        <v>42709</v>
      </c>
      <c r="AI1456" s="1">
        <v>57</v>
      </c>
      <c r="AM1456" s="1" t="s">
        <v>1946</v>
      </c>
      <c r="AP1456" s="1">
        <v>2</v>
      </c>
      <c r="AS1456" s="4">
        <v>42709</v>
      </c>
      <c r="AT1456" s="4">
        <v>42885</v>
      </c>
      <c r="AU1456" s="4">
        <v>42832</v>
      </c>
      <c r="AW1456" s="1">
        <v>2</v>
      </c>
      <c r="AX1456" s="1">
        <v>409071</v>
      </c>
      <c r="AY1456" s="1" t="s">
        <v>275</v>
      </c>
      <c r="AZ1456" s="1">
        <v>999</v>
      </c>
      <c r="BA1456" s="1">
        <v>810</v>
      </c>
      <c r="BB1456" s="1">
        <v>0</v>
      </c>
      <c r="BC1456" s="1">
        <v>0</v>
      </c>
      <c r="BD1456" s="1">
        <v>2</v>
      </c>
      <c r="BE1456" s="1">
        <v>75177</v>
      </c>
      <c r="BF1456" s="1" t="s">
        <v>146</v>
      </c>
      <c r="BG1456" s="1">
        <v>150354</v>
      </c>
      <c r="BH1456" s="1">
        <v>2341.34</v>
      </c>
      <c r="BI1456" s="1">
        <v>3225.79</v>
      </c>
      <c r="BJ1456" s="1">
        <v>0</v>
      </c>
      <c r="BL1456" s="1">
        <v>0</v>
      </c>
      <c r="BN1456" s="1">
        <v>0</v>
      </c>
      <c r="BO1456" s="1">
        <v>0</v>
      </c>
      <c r="BP1456" s="1">
        <v>0</v>
      </c>
      <c r="BQ1456" s="1">
        <v>0</v>
      </c>
      <c r="BR1456" s="1">
        <v>0</v>
      </c>
      <c r="BS1456" s="1">
        <v>0</v>
      </c>
      <c r="BT1456" s="1">
        <v>0</v>
      </c>
      <c r="BU1456" s="1">
        <v>2</v>
      </c>
      <c r="BV1456" s="1">
        <v>0</v>
      </c>
      <c r="BW1456" s="1">
        <v>0</v>
      </c>
      <c r="BX1456" s="1">
        <v>0</v>
      </c>
      <c r="BY1456" s="1">
        <v>0</v>
      </c>
      <c r="BZ1456" s="1">
        <v>0</v>
      </c>
      <c r="CA1456" s="1">
        <v>0</v>
      </c>
      <c r="CB1456" s="1">
        <v>0</v>
      </c>
      <c r="CC1456" s="1">
        <v>150354</v>
      </c>
      <c r="CD1456" s="1">
        <v>1</v>
      </c>
      <c r="CE1456" s="1" t="s">
        <v>118</v>
      </c>
      <c r="CF1456" s="1" t="s">
        <v>1511</v>
      </c>
      <c r="CG1456" s="1" t="str">
        <f t="shared" ref="CG1456:CG1475" si="297">"07"</f>
        <v>07</v>
      </c>
      <c r="CH1456" s="1" t="str">
        <f>"3"</f>
        <v>3</v>
      </c>
      <c r="CI1456" s="1" t="str">
        <f>"05"</f>
        <v>05</v>
      </c>
      <c r="CJ1456" s="1" t="s">
        <v>176</v>
      </c>
      <c r="CK1456" s="1" t="str">
        <f>"02"</f>
        <v>02</v>
      </c>
      <c r="CL1456" s="1" t="s">
        <v>121</v>
      </c>
      <c r="CW1456" s="1">
        <v>0</v>
      </c>
      <c r="CX1456" s="1">
        <v>0</v>
      </c>
      <c r="CY1456" s="1">
        <v>0</v>
      </c>
    </row>
    <row r="1457" spans="1:103">
      <c r="A1457" s="1">
        <v>410</v>
      </c>
      <c r="B1457" s="1" t="s">
        <v>101</v>
      </c>
      <c r="C1457" s="1">
        <v>410763</v>
      </c>
      <c r="D1457" s="1" t="s">
        <v>102</v>
      </c>
      <c r="E1457" s="1">
        <v>8377</v>
      </c>
      <c r="F1457" s="1" t="s">
        <v>372</v>
      </c>
      <c r="G1457" s="1" t="s">
        <v>695</v>
      </c>
      <c r="I1457" s="1" t="s">
        <v>695</v>
      </c>
      <c r="K1457" s="1">
        <v>10</v>
      </c>
      <c r="L1457" s="1">
        <v>10</v>
      </c>
      <c r="M1457" s="1" t="s">
        <v>1947</v>
      </c>
      <c r="N1457" s="1" t="s">
        <v>1948</v>
      </c>
      <c r="O1457" s="1" t="s">
        <v>243</v>
      </c>
      <c r="P1457" s="1" t="s">
        <v>253</v>
      </c>
      <c r="Q1457" s="1" t="s">
        <v>109</v>
      </c>
      <c r="R1457" s="1">
        <v>1</v>
      </c>
      <c r="S1457" s="1" t="s">
        <v>110</v>
      </c>
      <c r="T1457" s="1" t="s">
        <v>111</v>
      </c>
      <c r="U1457" s="1" t="s">
        <v>112</v>
      </c>
      <c r="V1457" s="1">
        <v>411</v>
      </c>
      <c r="Y1457" s="1">
        <v>410080</v>
      </c>
      <c r="Z1457" s="1" t="s">
        <v>113</v>
      </c>
      <c r="AG1457" s="1">
        <v>1</v>
      </c>
      <c r="AH1457" s="4">
        <v>42860</v>
      </c>
      <c r="AI1457" s="1">
        <v>57</v>
      </c>
      <c r="AM1457" s="1" t="s">
        <v>698</v>
      </c>
      <c r="AS1457" s="4">
        <v>42860</v>
      </c>
      <c r="AT1457" s="4">
        <v>42951</v>
      </c>
      <c r="AU1457" s="4">
        <v>42944</v>
      </c>
      <c r="AW1457" s="1">
        <v>2</v>
      </c>
      <c r="AY1457" s="1" t="s">
        <v>246</v>
      </c>
      <c r="BB1457" s="1">
        <v>0</v>
      </c>
      <c r="BC1457" s="1">
        <v>0</v>
      </c>
      <c r="BD1457" s="1">
        <v>2</v>
      </c>
      <c r="BE1457" s="1">
        <v>115.22</v>
      </c>
      <c r="BF1457" s="1" t="s">
        <v>117</v>
      </c>
      <c r="BG1457" s="1">
        <v>14941.407</v>
      </c>
      <c r="BH1457" s="1">
        <v>230.44</v>
      </c>
      <c r="BI1457" s="1">
        <v>320.56</v>
      </c>
      <c r="BJ1457" s="1">
        <v>0</v>
      </c>
      <c r="BL1457" s="1">
        <v>0</v>
      </c>
      <c r="BN1457" s="1">
        <v>0</v>
      </c>
      <c r="BO1457" s="1">
        <v>0</v>
      </c>
      <c r="BP1457" s="1">
        <v>0</v>
      </c>
      <c r="BQ1457" s="1">
        <v>0</v>
      </c>
      <c r="BR1457" s="1">
        <v>0</v>
      </c>
      <c r="BS1457" s="1">
        <v>0</v>
      </c>
      <c r="BT1457" s="1">
        <v>0</v>
      </c>
      <c r="BU1457" s="1">
        <v>2</v>
      </c>
      <c r="BV1457" s="1">
        <v>0</v>
      </c>
      <c r="BW1457" s="1">
        <v>0</v>
      </c>
      <c r="BX1457" s="1">
        <v>0</v>
      </c>
      <c r="BY1457" s="1">
        <v>0</v>
      </c>
      <c r="BZ1457" s="1">
        <v>0</v>
      </c>
      <c r="CA1457" s="1">
        <v>0</v>
      </c>
      <c r="CB1457" s="1">
        <v>0</v>
      </c>
      <c r="CC1457" s="1">
        <v>14941.407</v>
      </c>
      <c r="CD1457" s="1">
        <v>1</v>
      </c>
      <c r="CE1457" s="1" t="s">
        <v>118</v>
      </c>
      <c r="CF1457" s="1" t="s">
        <v>1511</v>
      </c>
      <c r="CG1457" s="1" t="str">
        <f>"07"</f>
        <v>07</v>
      </c>
      <c r="CH1457" s="1" t="str">
        <f>"3"</f>
        <v>3</v>
      </c>
      <c r="CI1457" s="1" t="str">
        <f t="shared" ref="CI1457:CI1459" si="298">"07"</f>
        <v>07</v>
      </c>
      <c r="CJ1457" s="1" t="s">
        <v>176</v>
      </c>
      <c r="CK1457" s="1" t="str">
        <f>"02"</f>
        <v>02</v>
      </c>
      <c r="CL1457" s="1" t="s">
        <v>121</v>
      </c>
      <c r="CW1457" s="1">
        <v>0</v>
      </c>
      <c r="CX1457" s="1">
        <v>0</v>
      </c>
      <c r="CY1457" s="1">
        <v>0</v>
      </c>
    </row>
    <row r="1458" spans="1:103">
      <c r="A1458" s="1">
        <v>410</v>
      </c>
      <c r="B1458" s="1" t="s">
        <v>101</v>
      </c>
      <c r="C1458" s="1">
        <v>410672</v>
      </c>
      <c r="D1458" s="1" t="s">
        <v>102</v>
      </c>
      <c r="E1458" s="1">
        <v>221845</v>
      </c>
      <c r="F1458" s="1" t="s">
        <v>1890</v>
      </c>
      <c r="G1458" s="1" t="s">
        <v>1891</v>
      </c>
      <c r="I1458" s="1" t="s">
        <v>1891</v>
      </c>
      <c r="K1458" s="1">
        <v>2</v>
      </c>
      <c r="L1458" s="1">
        <v>2</v>
      </c>
      <c r="M1458" s="1" t="s">
        <v>1949</v>
      </c>
      <c r="N1458" s="1" t="s">
        <v>248</v>
      </c>
      <c r="O1458" s="1" t="s">
        <v>243</v>
      </c>
      <c r="P1458" s="1" t="s">
        <v>244</v>
      </c>
      <c r="Q1458" s="1" t="s">
        <v>109</v>
      </c>
      <c r="R1458" s="1">
        <v>1</v>
      </c>
      <c r="S1458" s="1" t="s">
        <v>110</v>
      </c>
      <c r="T1458" s="1" t="s">
        <v>111</v>
      </c>
      <c r="U1458" s="1" t="s">
        <v>112</v>
      </c>
      <c r="V1458" s="1">
        <v>411</v>
      </c>
      <c r="Y1458" s="1">
        <v>410080</v>
      </c>
      <c r="Z1458" s="1" t="s">
        <v>113</v>
      </c>
      <c r="AG1458" s="1">
        <v>1</v>
      </c>
      <c r="AH1458" s="4">
        <v>42804</v>
      </c>
      <c r="AI1458" s="1">
        <v>55</v>
      </c>
      <c r="AM1458" s="1" t="s">
        <v>1893</v>
      </c>
      <c r="AP1458" s="1">
        <v>0</v>
      </c>
      <c r="AS1458" s="4">
        <v>42804</v>
      </c>
      <c r="AT1458" s="4">
        <v>42926</v>
      </c>
      <c r="AU1458" s="4">
        <v>42919</v>
      </c>
      <c r="AW1458" s="1">
        <v>4</v>
      </c>
      <c r="AY1458" s="1" t="s">
        <v>116</v>
      </c>
      <c r="BB1458" s="1">
        <v>0</v>
      </c>
      <c r="BC1458" s="1">
        <v>0</v>
      </c>
      <c r="BD1458" s="1">
        <v>4</v>
      </c>
      <c r="BE1458" s="1">
        <v>438.39</v>
      </c>
      <c r="BF1458" s="1" t="s">
        <v>117</v>
      </c>
      <c r="BG1458" s="1">
        <v>118913.2875</v>
      </c>
      <c r="BH1458" s="1">
        <v>1753.56</v>
      </c>
      <c r="BI1458" s="1">
        <v>2551.24</v>
      </c>
      <c r="BJ1458" s="1">
        <v>0</v>
      </c>
      <c r="BL1458" s="1">
        <v>0</v>
      </c>
      <c r="BN1458" s="1">
        <v>0</v>
      </c>
      <c r="BO1458" s="1">
        <v>0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>
        <v>4</v>
      </c>
      <c r="BV1458" s="1">
        <v>0</v>
      </c>
      <c r="BW1458" s="1">
        <v>0</v>
      </c>
      <c r="BX1458" s="1">
        <v>0</v>
      </c>
      <c r="BY1458" s="1">
        <v>0</v>
      </c>
      <c r="BZ1458" s="1">
        <v>0</v>
      </c>
      <c r="CA1458" s="1">
        <v>0</v>
      </c>
      <c r="CB1458" s="1">
        <v>0</v>
      </c>
      <c r="CC1458" s="1">
        <v>118913.2875</v>
      </c>
      <c r="CD1458" s="1">
        <v>1</v>
      </c>
      <c r="CE1458" s="1" t="s">
        <v>118</v>
      </c>
      <c r="CF1458" s="1" t="s">
        <v>1511</v>
      </c>
      <c r="CG1458" s="1" t="str">
        <f>"07"</f>
        <v>07</v>
      </c>
      <c r="CH1458" s="1" t="str">
        <f>"3"</f>
        <v>3</v>
      </c>
      <c r="CI1458" s="1" t="str">
        <f>"07"</f>
        <v>07</v>
      </c>
      <c r="CJ1458" s="1" t="s">
        <v>176</v>
      </c>
      <c r="CK1458" s="1" t="str">
        <f t="shared" ref="CK1458:CK1461" si="299">"06"</f>
        <v>06</v>
      </c>
      <c r="CL1458" s="1" t="s">
        <v>121</v>
      </c>
      <c r="CW1458" s="1">
        <v>0</v>
      </c>
      <c r="CX1458" s="1">
        <v>0</v>
      </c>
      <c r="CY1458" s="1">
        <v>0</v>
      </c>
    </row>
    <row r="1459" spans="1:103">
      <c r="A1459" s="1">
        <v>410</v>
      </c>
      <c r="B1459" s="1" t="s">
        <v>101</v>
      </c>
      <c r="C1459" s="1">
        <v>410705</v>
      </c>
      <c r="D1459" s="1" t="s">
        <v>102</v>
      </c>
      <c r="E1459" s="1">
        <v>221845</v>
      </c>
      <c r="F1459" s="1" t="s">
        <v>1890</v>
      </c>
      <c r="G1459" s="1" t="s">
        <v>1950</v>
      </c>
      <c r="I1459" s="1" t="s">
        <v>1950</v>
      </c>
      <c r="K1459" s="1">
        <v>1</v>
      </c>
      <c r="L1459" s="1">
        <v>1</v>
      </c>
      <c r="M1459" s="1" t="s">
        <v>1949</v>
      </c>
      <c r="N1459" s="1" t="s">
        <v>248</v>
      </c>
      <c r="O1459" s="1" t="s">
        <v>243</v>
      </c>
      <c r="P1459" s="1" t="s">
        <v>244</v>
      </c>
      <c r="Q1459" s="1" t="s">
        <v>109</v>
      </c>
      <c r="R1459" s="1">
        <v>1</v>
      </c>
      <c r="S1459" s="1" t="s">
        <v>110</v>
      </c>
      <c r="T1459" s="1" t="s">
        <v>111</v>
      </c>
      <c r="U1459" s="1" t="s">
        <v>112</v>
      </c>
      <c r="V1459" s="1">
        <v>411</v>
      </c>
      <c r="Y1459" s="1">
        <v>410080</v>
      </c>
      <c r="Z1459" s="1" t="s">
        <v>113</v>
      </c>
      <c r="AC1459" s="1" t="s">
        <v>114</v>
      </c>
      <c r="AD1459" s="4">
        <v>42864</v>
      </c>
      <c r="AG1459" s="1">
        <v>1</v>
      </c>
      <c r="AH1459" s="4">
        <v>42814</v>
      </c>
      <c r="AI1459" s="1">
        <v>55</v>
      </c>
      <c r="AM1459" s="1" t="s">
        <v>1893</v>
      </c>
      <c r="AP1459" s="1">
        <v>0</v>
      </c>
      <c r="AS1459" s="4">
        <v>42814</v>
      </c>
      <c r="AT1459" s="4">
        <v>42926</v>
      </c>
      <c r="AU1459" s="4">
        <v>42919</v>
      </c>
      <c r="AW1459" s="1">
        <v>6</v>
      </c>
      <c r="AX1459" s="1">
        <v>409222</v>
      </c>
      <c r="AY1459" s="1" t="s">
        <v>116</v>
      </c>
      <c r="AZ1459" s="1">
        <v>999</v>
      </c>
      <c r="BA1459" s="1">
        <v>811</v>
      </c>
      <c r="BB1459" s="1">
        <v>0</v>
      </c>
      <c r="BC1459" s="1">
        <v>0</v>
      </c>
      <c r="BD1459" s="1">
        <v>6</v>
      </c>
      <c r="BE1459" s="1">
        <v>438.39</v>
      </c>
      <c r="BF1459" s="1" t="s">
        <v>117</v>
      </c>
      <c r="BG1459" s="1">
        <v>175542.3158</v>
      </c>
      <c r="BH1459" s="1">
        <v>2630.34</v>
      </c>
      <c r="BI1459" s="1">
        <v>3766.19</v>
      </c>
      <c r="BJ1459" s="1">
        <v>0</v>
      </c>
      <c r="BL1459" s="1">
        <v>0</v>
      </c>
      <c r="BN1459" s="1">
        <v>0</v>
      </c>
      <c r="BO1459" s="1">
        <v>0</v>
      </c>
      <c r="BP1459" s="1">
        <v>0</v>
      </c>
      <c r="BQ1459" s="1">
        <v>0</v>
      </c>
      <c r="BR1459" s="1">
        <v>0</v>
      </c>
      <c r="BS1459" s="1">
        <v>0</v>
      </c>
      <c r="BT1459" s="1">
        <v>0</v>
      </c>
      <c r="BU1459" s="1">
        <v>6</v>
      </c>
      <c r="BV1459" s="1">
        <v>0</v>
      </c>
      <c r="BW1459" s="1">
        <v>0</v>
      </c>
      <c r="BX1459" s="1">
        <v>0</v>
      </c>
      <c r="BY1459" s="1">
        <v>0</v>
      </c>
      <c r="BZ1459" s="1">
        <v>0</v>
      </c>
      <c r="CA1459" s="1">
        <v>0</v>
      </c>
      <c r="CB1459" s="1">
        <v>0</v>
      </c>
      <c r="CC1459" s="1">
        <v>175542.3158</v>
      </c>
      <c r="CD1459" s="1">
        <v>1</v>
      </c>
      <c r="CE1459" s="1" t="s">
        <v>118</v>
      </c>
      <c r="CF1459" s="1" t="s">
        <v>1511</v>
      </c>
      <c r="CG1459" s="1" t="str">
        <f>"07"</f>
        <v>07</v>
      </c>
      <c r="CH1459" s="1" t="str">
        <f>"3"</f>
        <v>3</v>
      </c>
      <c r="CI1459" s="1" t="str">
        <f>"07"</f>
        <v>07</v>
      </c>
      <c r="CJ1459" s="1" t="s">
        <v>176</v>
      </c>
      <c r="CK1459" s="1" t="str">
        <f>"06"</f>
        <v>06</v>
      </c>
      <c r="CL1459" s="1" t="s">
        <v>121</v>
      </c>
      <c r="CW1459" s="1">
        <v>0</v>
      </c>
      <c r="CX1459" s="1">
        <v>0</v>
      </c>
      <c r="CY1459" s="1">
        <v>0</v>
      </c>
    </row>
    <row r="1460" spans="1:103">
      <c r="A1460" s="1">
        <v>410</v>
      </c>
      <c r="B1460" s="1" t="s">
        <v>138</v>
      </c>
      <c r="C1460" s="1">
        <v>410631</v>
      </c>
      <c r="D1460" s="1" t="s">
        <v>102</v>
      </c>
      <c r="E1460" s="1">
        <v>9095</v>
      </c>
      <c r="F1460" s="1" t="s">
        <v>1546</v>
      </c>
      <c r="G1460" s="1">
        <v>4100008438</v>
      </c>
      <c r="I1460" s="1">
        <v>4100008438</v>
      </c>
      <c r="K1460" s="1">
        <v>40</v>
      </c>
      <c r="L1460" s="1">
        <v>4</v>
      </c>
      <c r="M1460" s="1" t="s">
        <v>1951</v>
      </c>
      <c r="N1460" s="1" t="s">
        <v>1952</v>
      </c>
      <c r="O1460" s="1" t="s">
        <v>1953</v>
      </c>
      <c r="P1460" s="1" t="s">
        <v>221</v>
      </c>
      <c r="Q1460" s="1" t="s">
        <v>109</v>
      </c>
      <c r="R1460" s="1">
        <v>1</v>
      </c>
      <c r="S1460" s="1" t="s">
        <v>110</v>
      </c>
      <c r="T1460" s="1" t="s">
        <v>111</v>
      </c>
      <c r="U1460" s="1" t="s">
        <v>112</v>
      </c>
      <c r="V1460" s="1">
        <v>411</v>
      </c>
      <c r="Y1460" s="1">
        <v>410080</v>
      </c>
      <c r="Z1460" s="1" t="s">
        <v>113</v>
      </c>
      <c r="AG1460" s="1">
        <v>1</v>
      </c>
      <c r="AH1460" s="4">
        <v>42790</v>
      </c>
      <c r="AI1460" s="1">
        <v>57</v>
      </c>
      <c r="AM1460" s="1" t="s">
        <v>1550</v>
      </c>
      <c r="AS1460" s="4">
        <v>42790</v>
      </c>
      <c r="AT1460" s="4">
        <v>42930</v>
      </c>
      <c r="AU1460" s="4">
        <v>42923</v>
      </c>
      <c r="AW1460" s="1">
        <v>20</v>
      </c>
      <c r="BB1460" s="1">
        <v>0</v>
      </c>
      <c r="BC1460" s="1">
        <v>0</v>
      </c>
      <c r="BD1460" s="1">
        <v>20</v>
      </c>
      <c r="BE1460" s="1">
        <v>29292.87</v>
      </c>
      <c r="BF1460" s="1" t="s">
        <v>146</v>
      </c>
      <c r="BG1460" s="1">
        <v>585857.4</v>
      </c>
      <c r="BH1460" s="1">
        <v>9123.09</v>
      </c>
      <c r="BI1460" s="1">
        <v>12569.35</v>
      </c>
      <c r="BJ1460" s="1">
        <v>0</v>
      </c>
      <c r="BL1460" s="1">
        <v>0</v>
      </c>
      <c r="BN1460" s="1">
        <v>0</v>
      </c>
      <c r="BO1460" s="1">
        <v>0</v>
      </c>
      <c r="BP1460" s="1">
        <v>0</v>
      </c>
      <c r="BQ1460" s="1">
        <v>0</v>
      </c>
      <c r="BR1460" s="1">
        <v>0</v>
      </c>
      <c r="BS1460" s="1">
        <v>0</v>
      </c>
      <c r="BT1460" s="1">
        <v>0</v>
      </c>
      <c r="BU1460" s="1">
        <v>20</v>
      </c>
      <c r="BV1460" s="1">
        <v>0</v>
      </c>
      <c r="BW1460" s="1">
        <v>0</v>
      </c>
      <c r="BX1460" s="1">
        <v>0</v>
      </c>
      <c r="BY1460" s="1">
        <v>0</v>
      </c>
      <c r="BZ1460" s="1">
        <v>0</v>
      </c>
      <c r="CA1460" s="1">
        <v>0</v>
      </c>
      <c r="CB1460" s="1">
        <v>0</v>
      </c>
      <c r="CC1460" s="1">
        <v>585857.4</v>
      </c>
      <c r="CD1460" s="1">
        <v>1</v>
      </c>
      <c r="CE1460" s="1" t="s">
        <v>118</v>
      </c>
      <c r="CF1460" s="1" t="s">
        <v>1511</v>
      </c>
      <c r="CG1460" s="1" t="str">
        <f>"07"</f>
        <v>07</v>
      </c>
      <c r="CH1460" s="1" t="str">
        <f>"4"</f>
        <v>4</v>
      </c>
      <c r="CI1460" s="1" t="str">
        <f>"05"</f>
        <v>05</v>
      </c>
      <c r="CJ1460" s="1" t="s">
        <v>176</v>
      </c>
      <c r="CK1460" s="1" t="str">
        <f>"06"</f>
        <v>06</v>
      </c>
      <c r="CL1460" s="1" t="s">
        <v>121</v>
      </c>
      <c r="CW1460" s="1">
        <v>0</v>
      </c>
      <c r="CX1460" s="1">
        <v>0</v>
      </c>
      <c r="CY1460" s="1">
        <v>0</v>
      </c>
    </row>
    <row r="1461" spans="1:103">
      <c r="A1461" s="1">
        <v>410</v>
      </c>
      <c r="B1461" s="1" t="s">
        <v>101</v>
      </c>
      <c r="C1461" s="1">
        <v>410549</v>
      </c>
      <c r="D1461" s="1" t="s">
        <v>102</v>
      </c>
      <c r="E1461" s="1">
        <v>8377</v>
      </c>
      <c r="F1461" s="1" t="s">
        <v>372</v>
      </c>
      <c r="G1461" s="1" t="s">
        <v>419</v>
      </c>
      <c r="I1461" s="1" t="s">
        <v>419</v>
      </c>
      <c r="K1461" s="1">
        <v>3681</v>
      </c>
      <c r="L1461" s="1">
        <v>28</v>
      </c>
      <c r="M1461" s="1" t="s">
        <v>1954</v>
      </c>
      <c r="N1461" s="1" t="s">
        <v>1955</v>
      </c>
      <c r="O1461" s="1" t="s">
        <v>265</v>
      </c>
      <c r="P1461" s="1" t="s">
        <v>1554</v>
      </c>
      <c r="Q1461" s="1" t="s">
        <v>109</v>
      </c>
      <c r="R1461" s="1">
        <v>1</v>
      </c>
      <c r="S1461" s="1" t="s">
        <v>110</v>
      </c>
      <c r="T1461" s="1" t="s">
        <v>111</v>
      </c>
      <c r="U1461" s="1" t="s">
        <v>112</v>
      </c>
      <c r="V1461" s="1">
        <v>411</v>
      </c>
      <c r="Y1461" s="1">
        <v>410080</v>
      </c>
      <c r="Z1461" s="1" t="s">
        <v>113</v>
      </c>
      <c r="AG1461" s="1">
        <v>4</v>
      </c>
      <c r="AH1461" s="4">
        <v>42751</v>
      </c>
      <c r="AI1461" s="1">
        <v>57</v>
      </c>
      <c r="AM1461" s="1" t="s">
        <v>421</v>
      </c>
      <c r="AS1461" s="4">
        <v>42738</v>
      </c>
      <c r="AT1461" s="4">
        <v>42947</v>
      </c>
      <c r="AU1461" s="4">
        <v>43098</v>
      </c>
      <c r="AW1461" s="1">
        <v>1</v>
      </c>
      <c r="AY1461" s="1" t="s">
        <v>206</v>
      </c>
      <c r="BB1461" s="1">
        <v>0</v>
      </c>
      <c r="BC1461" s="1">
        <v>0</v>
      </c>
      <c r="BD1461" s="1">
        <v>1</v>
      </c>
      <c r="BE1461" s="1">
        <v>369.2</v>
      </c>
      <c r="BF1461" s="1" t="s">
        <v>117</v>
      </c>
      <c r="BG1461" s="1">
        <v>24683.4567</v>
      </c>
      <c r="BH1461" s="1">
        <v>369.2</v>
      </c>
      <c r="BI1461" s="1">
        <v>529.57</v>
      </c>
      <c r="BJ1461" s="1">
        <v>0</v>
      </c>
      <c r="BL1461" s="1">
        <v>0</v>
      </c>
      <c r="BN1461" s="1">
        <v>0</v>
      </c>
      <c r="BO1461" s="1">
        <v>0</v>
      </c>
      <c r="BP1461" s="1">
        <v>0</v>
      </c>
      <c r="BQ1461" s="1">
        <v>0</v>
      </c>
      <c r="BR1461" s="1">
        <v>0</v>
      </c>
      <c r="BS1461" s="1">
        <v>0</v>
      </c>
      <c r="BT1461" s="1">
        <v>0</v>
      </c>
      <c r="BU1461" s="1">
        <v>1</v>
      </c>
      <c r="BV1461" s="1">
        <v>0</v>
      </c>
      <c r="BW1461" s="1">
        <v>0</v>
      </c>
      <c r="BX1461" s="1">
        <v>0</v>
      </c>
      <c r="BY1461" s="1">
        <v>0</v>
      </c>
      <c r="BZ1461" s="1">
        <v>0</v>
      </c>
      <c r="CA1461" s="1">
        <v>0</v>
      </c>
      <c r="CB1461" s="1">
        <v>0</v>
      </c>
      <c r="CC1461" s="1">
        <v>24683.4567</v>
      </c>
      <c r="CD1461" s="1">
        <v>1</v>
      </c>
      <c r="CE1461" s="1" t="s">
        <v>118</v>
      </c>
      <c r="CF1461" s="1" t="s">
        <v>1511</v>
      </c>
      <c r="CG1461" s="1" t="str">
        <f>"07"</f>
        <v>07</v>
      </c>
      <c r="CH1461" s="1" t="str">
        <f t="shared" ref="CH1461:CH1468" si="300">"5"</f>
        <v>5</v>
      </c>
      <c r="CI1461" s="1" t="str">
        <f>"03"</f>
        <v>03</v>
      </c>
      <c r="CJ1461" s="1" t="s">
        <v>1304</v>
      </c>
      <c r="CK1461" s="1" t="str">
        <f>"06"</f>
        <v>06</v>
      </c>
      <c r="CL1461" s="1" t="s">
        <v>121</v>
      </c>
      <c r="CW1461" s="1">
        <v>0</v>
      </c>
      <c r="CX1461" s="1">
        <v>0</v>
      </c>
      <c r="CY1461" s="1">
        <v>0</v>
      </c>
    </row>
    <row r="1462" spans="1:103">
      <c r="A1462" s="1">
        <v>410</v>
      </c>
      <c r="B1462" s="1" t="s">
        <v>138</v>
      </c>
      <c r="C1462" s="1">
        <v>410637</v>
      </c>
      <c r="D1462" s="1" t="s">
        <v>102</v>
      </c>
      <c r="E1462" s="1">
        <v>8744</v>
      </c>
      <c r="F1462" s="1" t="s">
        <v>1731</v>
      </c>
      <c r="G1462" s="1">
        <v>3500006977</v>
      </c>
      <c r="I1462" s="1">
        <v>3500006977</v>
      </c>
      <c r="K1462" s="1" t="s">
        <v>972</v>
      </c>
      <c r="L1462" s="1">
        <v>4</v>
      </c>
      <c r="M1462" s="1" t="s">
        <v>1956</v>
      </c>
      <c r="N1462" s="1" t="s">
        <v>1955</v>
      </c>
      <c r="O1462" s="1" t="s">
        <v>265</v>
      </c>
      <c r="P1462" s="1" t="s">
        <v>1554</v>
      </c>
      <c r="Q1462" s="1" t="s">
        <v>109</v>
      </c>
      <c r="R1462" s="1">
        <v>1</v>
      </c>
      <c r="S1462" s="1" t="s">
        <v>110</v>
      </c>
      <c r="T1462" s="1" t="s">
        <v>111</v>
      </c>
      <c r="U1462" s="1" t="s">
        <v>112</v>
      </c>
      <c r="V1462" s="1">
        <v>411</v>
      </c>
      <c r="Y1462" s="1">
        <v>410054</v>
      </c>
      <c r="Z1462" s="1" t="s">
        <v>227</v>
      </c>
      <c r="AG1462" s="1">
        <v>1</v>
      </c>
      <c r="AH1462" s="4">
        <v>42775</v>
      </c>
      <c r="AI1462" s="1">
        <v>57</v>
      </c>
      <c r="AS1462" s="4">
        <v>42775</v>
      </c>
      <c r="AT1462" s="4">
        <v>42885</v>
      </c>
      <c r="AU1462" s="4">
        <v>42825</v>
      </c>
      <c r="AW1462" s="1">
        <v>1</v>
      </c>
      <c r="AY1462" s="1" t="s">
        <v>206</v>
      </c>
      <c r="BB1462" s="1">
        <v>0</v>
      </c>
      <c r="BC1462" s="1">
        <v>0</v>
      </c>
      <c r="BD1462" s="1">
        <v>1</v>
      </c>
      <c r="BE1462" s="1">
        <v>7187</v>
      </c>
      <c r="BF1462" s="1" t="s">
        <v>146</v>
      </c>
      <c r="BG1462" s="1">
        <v>7187</v>
      </c>
      <c r="BH1462" s="1">
        <v>111.92</v>
      </c>
      <c r="BI1462" s="1">
        <v>154.19</v>
      </c>
      <c r="BJ1462" s="1">
        <v>0</v>
      </c>
      <c r="BL1462" s="1">
        <v>0</v>
      </c>
      <c r="BN1462" s="1">
        <v>0</v>
      </c>
      <c r="BO1462" s="1">
        <v>0</v>
      </c>
      <c r="BP1462" s="1">
        <v>0</v>
      </c>
      <c r="BQ1462" s="1">
        <v>0</v>
      </c>
      <c r="BR1462" s="1">
        <v>0</v>
      </c>
      <c r="BS1462" s="1">
        <v>0</v>
      </c>
      <c r="BT1462" s="1">
        <v>0</v>
      </c>
      <c r="BU1462" s="1">
        <v>1</v>
      </c>
      <c r="BV1462" s="1">
        <v>0</v>
      </c>
      <c r="BW1462" s="1">
        <v>0</v>
      </c>
      <c r="BX1462" s="1">
        <v>0</v>
      </c>
      <c r="BY1462" s="1">
        <v>0</v>
      </c>
      <c r="BZ1462" s="1">
        <v>0</v>
      </c>
      <c r="CA1462" s="1">
        <v>0</v>
      </c>
      <c r="CB1462" s="1">
        <v>0</v>
      </c>
      <c r="CC1462" s="1">
        <v>7187</v>
      </c>
      <c r="CD1462" s="1">
        <v>1</v>
      </c>
      <c r="CE1462" s="1" t="s">
        <v>118</v>
      </c>
      <c r="CF1462" s="1" t="s">
        <v>1511</v>
      </c>
      <c r="CG1462" s="1" t="str">
        <f>"07"</f>
        <v>07</v>
      </c>
      <c r="CH1462" s="1" t="str">
        <f>"5"</f>
        <v>5</v>
      </c>
      <c r="CI1462" s="1" t="str">
        <f>"03"</f>
        <v>03</v>
      </c>
      <c r="CJ1462" s="1" t="s">
        <v>1304</v>
      </c>
      <c r="CK1462" s="1" t="str">
        <f>"34"</f>
        <v>34</v>
      </c>
      <c r="CL1462" s="1" t="s">
        <v>148</v>
      </c>
      <c r="CW1462" s="1">
        <v>0</v>
      </c>
      <c r="CX1462" s="1">
        <v>0</v>
      </c>
      <c r="CY1462" s="1">
        <v>0</v>
      </c>
    </row>
    <row r="1463" spans="1:103">
      <c r="A1463" s="1">
        <v>410</v>
      </c>
      <c r="B1463" s="1" t="s">
        <v>138</v>
      </c>
      <c r="C1463" s="1">
        <v>410542</v>
      </c>
      <c r="D1463" s="1" t="s">
        <v>102</v>
      </c>
      <c r="E1463" s="1">
        <v>9056</v>
      </c>
      <c r="F1463" s="1" t="s">
        <v>1621</v>
      </c>
      <c r="G1463" s="1" t="s">
        <v>1957</v>
      </c>
      <c r="I1463" s="1" t="s">
        <v>1957</v>
      </c>
      <c r="K1463" s="1">
        <v>1</v>
      </c>
      <c r="L1463" s="1">
        <v>1</v>
      </c>
      <c r="M1463" s="1" t="s">
        <v>1958</v>
      </c>
      <c r="N1463" s="1" t="s">
        <v>1959</v>
      </c>
      <c r="O1463" s="1" t="s">
        <v>259</v>
      </c>
      <c r="P1463" s="1" t="s">
        <v>143</v>
      </c>
      <c r="Q1463" s="1" t="s">
        <v>109</v>
      </c>
      <c r="R1463" s="1">
        <v>1</v>
      </c>
      <c r="S1463" s="1" t="s">
        <v>110</v>
      </c>
      <c r="T1463" s="1" t="s">
        <v>111</v>
      </c>
      <c r="U1463" s="1" t="s">
        <v>112</v>
      </c>
      <c r="V1463" s="1">
        <v>411</v>
      </c>
      <c r="Y1463" s="1">
        <v>410080</v>
      </c>
      <c r="Z1463" s="1" t="s">
        <v>113</v>
      </c>
      <c r="AG1463" s="1">
        <v>1</v>
      </c>
      <c r="AH1463" s="4">
        <v>42717</v>
      </c>
      <c r="AI1463" s="1">
        <v>57</v>
      </c>
      <c r="AM1463" s="1" t="s">
        <v>1626</v>
      </c>
      <c r="AS1463" s="4">
        <v>42717</v>
      </c>
      <c r="AT1463" s="4">
        <v>42865</v>
      </c>
      <c r="AU1463" s="4">
        <v>42858</v>
      </c>
      <c r="AW1463" s="1">
        <v>64</v>
      </c>
      <c r="AY1463" s="1" t="s">
        <v>145</v>
      </c>
      <c r="BB1463" s="1">
        <v>0</v>
      </c>
      <c r="BC1463" s="1">
        <v>0</v>
      </c>
      <c r="BD1463" s="1">
        <v>64</v>
      </c>
      <c r="BE1463" s="1">
        <v>34501</v>
      </c>
      <c r="BF1463" s="1" t="s">
        <v>146</v>
      </c>
      <c r="BG1463" s="1">
        <v>2208064</v>
      </c>
      <c r="BH1463" s="1">
        <v>34384.42</v>
      </c>
      <c r="BI1463" s="1">
        <v>47373.18</v>
      </c>
      <c r="BJ1463" s="1">
        <v>0</v>
      </c>
      <c r="BL1463" s="1">
        <v>0</v>
      </c>
      <c r="BN1463" s="1">
        <v>0</v>
      </c>
      <c r="BO1463" s="1">
        <v>0</v>
      </c>
      <c r="BP1463" s="1">
        <v>0</v>
      </c>
      <c r="BQ1463" s="1">
        <v>0</v>
      </c>
      <c r="BR1463" s="1">
        <v>0</v>
      </c>
      <c r="BS1463" s="1">
        <v>0</v>
      </c>
      <c r="BT1463" s="1">
        <v>0</v>
      </c>
      <c r="BU1463" s="1">
        <v>64</v>
      </c>
      <c r="BV1463" s="1">
        <v>0</v>
      </c>
      <c r="BW1463" s="1">
        <v>0</v>
      </c>
      <c r="BX1463" s="1">
        <v>0</v>
      </c>
      <c r="BY1463" s="1">
        <v>0</v>
      </c>
      <c r="BZ1463" s="1">
        <v>0</v>
      </c>
      <c r="CA1463" s="1">
        <v>0</v>
      </c>
      <c r="CB1463" s="1">
        <v>0</v>
      </c>
      <c r="CC1463" s="1">
        <v>2208064</v>
      </c>
      <c r="CD1463" s="1">
        <v>1</v>
      </c>
      <c r="CE1463" s="1" t="s">
        <v>118</v>
      </c>
      <c r="CF1463" s="1" t="s">
        <v>1511</v>
      </c>
      <c r="CG1463" s="1" t="str">
        <f>"07"</f>
        <v>07</v>
      </c>
      <c r="CH1463" s="1" t="str">
        <f>"5"</f>
        <v>5</v>
      </c>
      <c r="CI1463" s="1" t="str">
        <f>"07"</f>
        <v>07</v>
      </c>
      <c r="CJ1463" s="1" t="s">
        <v>147</v>
      </c>
      <c r="CK1463" s="1" t="str">
        <f>"02"</f>
        <v>02</v>
      </c>
      <c r="CL1463" s="1" t="s">
        <v>121</v>
      </c>
      <c r="CW1463" s="1">
        <v>0</v>
      </c>
      <c r="CX1463" s="1">
        <v>0</v>
      </c>
      <c r="CY1463" s="1">
        <v>0</v>
      </c>
    </row>
    <row r="1464" spans="1:103">
      <c r="A1464" s="1">
        <v>410</v>
      </c>
      <c r="B1464" s="1" t="s">
        <v>138</v>
      </c>
      <c r="C1464" s="1">
        <v>410629</v>
      </c>
      <c r="D1464" s="1" t="s">
        <v>102</v>
      </c>
      <c r="E1464" s="1">
        <v>9101</v>
      </c>
      <c r="F1464" s="1" t="s">
        <v>261</v>
      </c>
      <c r="G1464" s="1" t="s">
        <v>262</v>
      </c>
      <c r="I1464" s="1" t="s">
        <v>262</v>
      </c>
      <c r="K1464" s="1">
        <v>5</v>
      </c>
      <c r="L1464" s="1">
        <v>5</v>
      </c>
      <c r="M1464" s="1" t="s">
        <v>1960</v>
      </c>
      <c r="N1464" s="1" t="s">
        <v>1961</v>
      </c>
      <c r="O1464" s="1" t="s">
        <v>265</v>
      </c>
      <c r="P1464" s="1" t="s">
        <v>143</v>
      </c>
      <c r="Q1464" s="1" t="s">
        <v>109</v>
      </c>
      <c r="R1464" s="1">
        <v>1</v>
      </c>
      <c r="S1464" s="1" t="s">
        <v>110</v>
      </c>
      <c r="T1464" s="1" t="s">
        <v>111</v>
      </c>
      <c r="U1464" s="1" t="s">
        <v>112</v>
      </c>
      <c r="V1464" s="1">
        <v>411</v>
      </c>
      <c r="Y1464" s="1">
        <v>410080</v>
      </c>
      <c r="Z1464" s="1" t="s">
        <v>113</v>
      </c>
      <c r="AG1464" s="1">
        <v>1</v>
      </c>
      <c r="AH1464" s="4">
        <v>42782</v>
      </c>
      <c r="AI1464" s="1">
        <v>57</v>
      </c>
      <c r="AM1464" s="1" t="s">
        <v>266</v>
      </c>
      <c r="AS1464" s="4">
        <v>42782</v>
      </c>
      <c r="AT1464" s="4">
        <v>42957</v>
      </c>
      <c r="AU1464" s="4">
        <v>42947</v>
      </c>
      <c r="AW1464" s="1">
        <v>6</v>
      </c>
      <c r="AY1464" s="1" t="s">
        <v>145</v>
      </c>
      <c r="BB1464" s="1">
        <v>0</v>
      </c>
      <c r="BC1464" s="1">
        <v>0</v>
      </c>
      <c r="BD1464" s="1">
        <v>6</v>
      </c>
      <c r="BE1464" s="1">
        <v>164773</v>
      </c>
      <c r="BF1464" s="1" t="s">
        <v>146</v>
      </c>
      <c r="BG1464" s="1">
        <v>988638</v>
      </c>
      <c r="BH1464" s="1">
        <v>15395.27</v>
      </c>
      <c r="BI1464" s="1">
        <v>21210.86</v>
      </c>
      <c r="BJ1464" s="1">
        <v>0</v>
      </c>
      <c r="BL1464" s="1">
        <v>0</v>
      </c>
      <c r="BN1464" s="1">
        <v>0</v>
      </c>
      <c r="BO1464" s="1">
        <v>0</v>
      </c>
      <c r="BP1464" s="1">
        <v>0</v>
      </c>
      <c r="BQ1464" s="1">
        <v>0</v>
      </c>
      <c r="BR1464" s="1">
        <v>0</v>
      </c>
      <c r="BS1464" s="1">
        <v>0</v>
      </c>
      <c r="BT1464" s="1">
        <v>0</v>
      </c>
      <c r="BU1464" s="1">
        <v>6</v>
      </c>
      <c r="BV1464" s="1">
        <v>0</v>
      </c>
      <c r="BW1464" s="1">
        <v>0</v>
      </c>
      <c r="BX1464" s="1">
        <v>0</v>
      </c>
      <c r="BY1464" s="1">
        <v>0</v>
      </c>
      <c r="BZ1464" s="1">
        <v>0</v>
      </c>
      <c r="CA1464" s="1">
        <v>0</v>
      </c>
      <c r="CB1464" s="1">
        <v>0</v>
      </c>
      <c r="CC1464" s="1">
        <v>988638</v>
      </c>
      <c r="CD1464" s="1">
        <v>1</v>
      </c>
      <c r="CE1464" s="1" t="s">
        <v>118</v>
      </c>
      <c r="CF1464" s="1" t="s">
        <v>1511</v>
      </c>
      <c r="CG1464" s="1" t="str">
        <f>"07"</f>
        <v>07</v>
      </c>
      <c r="CH1464" s="1" t="str">
        <f>"5"</f>
        <v>5</v>
      </c>
      <c r="CI1464" s="1" t="str">
        <f>"07"</f>
        <v>07</v>
      </c>
      <c r="CJ1464" s="1" t="s">
        <v>147</v>
      </c>
      <c r="CK1464" s="1" t="str">
        <f t="shared" ref="CK1464:CK1468" si="301">"58"</f>
        <v>58</v>
      </c>
      <c r="CL1464" s="1" t="s">
        <v>148</v>
      </c>
      <c r="CW1464" s="1">
        <v>0</v>
      </c>
      <c r="CX1464" s="1">
        <v>0</v>
      </c>
      <c r="CY1464" s="1">
        <v>0</v>
      </c>
    </row>
    <row r="1465" spans="1:103">
      <c r="A1465" s="1">
        <v>410</v>
      </c>
      <c r="B1465" s="1" t="s">
        <v>138</v>
      </c>
      <c r="C1465" s="1">
        <v>410608</v>
      </c>
      <c r="D1465" s="1" t="s">
        <v>102</v>
      </c>
      <c r="E1465" s="1">
        <v>9101</v>
      </c>
      <c r="F1465" s="1" t="s">
        <v>261</v>
      </c>
      <c r="G1465" s="1" t="s">
        <v>1827</v>
      </c>
      <c r="I1465" s="1" t="s">
        <v>1827</v>
      </c>
      <c r="K1465" s="1">
        <v>3</v>
      </c>
      <c r="L1465" s="1">
        <v>3</v>
      </c>
      <c r="M1465" s="1" t="s">
        <v>1962</v>
      </c>
      <c r="N1465" s="1" t="s">
        <v>1963</v>
      </c>
      <c r="O1465" s="1" t="s">
        <v>265</v>
      </c>
      <c r="P1465" s="1" t="s">
        <v>143</v>
      </c>
      <c r="Q1465" s="1" t="s">
        <v>109</v>
      </c>
      <c r="R1465" s="1">
        <v>1</v>
      </c>
      <c r="S1465" s="1" t="s">
        <v>110</v>
      </c>
      <c r="T1465" s="1" t="s">
        <v>111</v>
      </c>
      <c r="U1465" s="1" t="s">
        <v>112</v>
      </c>
      <c r="V1465" s="1">
        <v>411</v>
      </c>
      <c r="Y1465" s="1">
        <v>410080</v>
      </c>
      <c r="Z1465" s="1" t="s">
        <v>113</v>
      </c>
      <c r="AG1465" s="1">
        <v>1</v>
      </c>
      <c r="AH1465" s="4">
        <v>42773</v>
      </c>
      <c r="AI1465" s="1">
        <v>57</v>
      </c>
      <c r="AM1465" s="1" t="s">
        <v>1831</v>
      </c>
      <c r="AS1465" s="4">
        <v>42773</v>
      </c>
      <c r="AT1465" s="4">
        <v>43039</v>
      </c>
      <c r="AU1465" s="4">
        <v>43021</v>
      </c>
      <c r="AW1465" s="1">
        <v>2</v>
      </c>
      <c r="AY1465" s="1" t="s">
        <v>145</v>
      </c>
      <c r="BB1465" s="1">
        <v>0</v>
      </c>
      <c r="BC1465" s="1">
        <v>0</v>
      </c>
      <c r="BD1465" s="1">
        <v>2</v>
      </c>
      <c r="BE1465" s="1">
        <v>154214</v>
      </c>
      <c r="BF1465" s="1" t="s">
        <v>146</v>
      </c>
      <c r="BG1465" s="1">
        <v>308428</v>
      </c>
      <c r="BH1465" s="1">
        <v>4802.9</v>
      </c>
      <c r="BI1465" s="1">
        <v>6617.21</v>
      </c>
      <c r="BJ1465" s="1">
        <v>0</v>
      </c>
      <c r="BL1465" s="1">
        <v>0</v>
      </c>
      <c r="BN1465" s="1">
        <v>0</v>
      </c>
      <c r="BO1465" s="1">
        <v>0</v>
      </c>
      <c r="BP1465" s="1">
        <v>0</v>
      </c>
      <c r="BQ1465" s="1">
        <v>0</v>
      </c>
      <c r="BR1465" s="1">
        <v>0</v>
      </c>
      <c r="BS1465" s="1">
        <v>0</v>
      </c>
      <c r="BT1465" s="1">
        <v>0</v>
      </c>
      <c r="BU1465" s="1">
        <v>2</v>
      </c>
      <c r="BV1465" s="1">
        <v>0</v>
      </c>
      <c r="BW1465" s="1">
        <v>0</v>
      </c>
      <c r="BX1465" s="1">
        <v>0</v>
      </c>
      <c r="BY1465" s="1">
        <v>0</v>
      </c>
      <c r="BZ1465" s="1">
        <v>0</v>
      </c>
      <c r="CA1465" s="1">
        <v>0</v>
      </c>
      <c r="CB1465" s="1">
        <v>0</v>
      </c>
      <c r="CC1465" s="1">
        <v>308428</v>
      </c>
      <c r="CD1465" s="1">
        <v>1</v>
      </c>
      <c r="CE1465" s="1" t="s">
        <v>118</v>
      </c>
      <c r="CF1465" s="1" t="s">
        <v>1511</v>
      </c>
      <c r="CG1465" s="1" t="str">
        <f>"07"</f>
        <v>07</v>
      </c>
      <c r="CH1465" s="1" t="str">
        <f>"5"</f>
        <v>5</v>
      </c>
      <c r="CI1465" s="1" t="str">
        <f t="shared" ref="CI1465:CI1468" si="302">"09"</f>
        <v>09</v>
      </c>
      <c r="CJ1465" s="1" t="s">
        <v>147</v>
      </c>
      <c r="CK1465" s="1" t="str">
        <f>"34"</f>
        <v>34</v>
      </c>
      <c r="CL1465" s="1" t="s">
        <v>148</v>
      </c>
      <c r="CW1465" s="1">
        <v>0</v>
      </c>
      <c r="CX1465" s="1">
        <v>0</v>
      </c>
      <c r="CY1465" s="1">
        <v>0</v>
      </c>
    </row>
    <row r="1466" spans="1:103">
      <c r="A1466" s="1">
        <v>410</v>
      </c>
      <c r="B1466" s="1" t="s">
        <v>138</v>
      </c>
      <c r="C1466" s="1">
        <v>410608</v>
      </c>
      <c r="D1466" s="1" t="s">
        <v>102</v>
      </c>
      <c r="E1466" s="1">
        <v>9101</v>
      </c>
      <c r="F1466" s="1" t="s">
        <v>261</v>
      </c>
      <c r="G1466" s="1" t="s">
        <v>1827</v>
      </c>
      <c r="I1466" s="1" t="s">
        <v>1827</v>
      </c>
      <c r="K1466" s="1">
        <v>1</v>
      </c>
      <c r="L1466" s="1">
        <v>1</v>
      </c>
      <c r="M1466" s="1" t="s">
        <v>1964</v>
      </c>
      <c r="N1466" s="1" t="s">
        <v>1965</v>
      </c>
      <c r="O1466" s="1" t="s">
        <v>1966</v>
      </c>
      <c r="P1466" s="1" t="s">
        <v>143</v>
      </c>
      <c r="Q1466" s="1" t="s">
        <v>109</v>
      </c>
      <c r="R1466" s="1">
        <v>1</v>
      </c>
      <c r="S1466" s="1" t="s">
        <v>110</v>
      </c>
      <c r="T1466" s="1" t="s">
        <v>111</v>
      </c>
      <c r="U1466" s="1" t="s">
        <v>112</v>
      </c>
      <c r="V1466" s="1">
        <v>411</v>
      </c>
      <c r="Y1466" s="1">
        <v>410080</v>
      </c>
      <c r="Z1466" s="1" t="s">
        <v>113</v>
      </c>
      <c r="AG1466" s="1">
        <v>1</v>
      </c>
      <c r="AH1466" s="4">
        <v>42773</v>
      </c>
      <c r="AI1466" s="1">
        <v>57</v>
      </c>
      <c r="AM1466" s="1" t="s">
        <v>1831</v>
      </c>
      <c r="AS1466" s="4">
        <v>42773</v>
      </c>
      <c r="AT1466" s="4">
        <v>43039</v>
      </c>
      <c r="AU1466" s="4">
        <v>43021</v>
      </c>
      <c r="AW1466" s="1">
        <v>2</v>
      </c>
      <c r="AY1466" s="1" t="s">
        <v>145</v>
      </c>
      <c r="BB1466" s="1">
        <v>0</v>
      </c>
      <c r="BC1466" s="1">
        <v>0</v>
      </c>
      <c r="BD1466" s="1">
        <v>2</v>
      </c>
      <c r="BE1466" s="1">
        <v>284374</v>
      </c>
      <c r="BF1466" s="1" t="s">
        <v>146</v>
      </c>
      <c r="BG1466" s="1">
        <v>568748</v>
      </c>
      <c r="BH1466" s="1">
        <v>8856.66</v>
      </c>
      <c r="BI1466" s="1">
        <v>12202.27</v>
      </c>
      <c r="BJ1466" s="1">
        <v>0</v>
      </c>
      <c r="BL1466" s="1">
        <v>0</v>
      </c>
      <c r="BN1466" s="1">
        <v>0</v>
      </c>
      <c r="BO1466" s="1">
        <v>0</v>
      </c>
      <c r="BP1466" s="1">
        <v>0</v>
      </c>
      <c r="BQ1466" s="1">
        <v>0</v>
      </c>
      <c r="BR1466" s="1">
        <v>0</v>
      </c>
      <c r="BS1466" s="1">
        <v>0</v>
      </c>
      <c r="BT1466" s="1">
        <v>0</v>
      </c>
      <c r="BU1466" s="1">
        <v>2</v>
      </c>
      <c r="BV1466" s="1">
        <v>0</v>
      </c>
      <c r="BW1466" s="1">
        <v>0</v>
      </c>
      <c r="BX1466" s="1">
        <v>0</v>
      </c>
      <c r="BY1466" s="1">
        <v>0</v>
      </c>
      <c r="BZ1466" s="1">
        <v>0</v>
      </c>
      <c r="CA1466" s="1">
        <v>0</v>
      </c>
      <c r="CB1466" s="1">
        <v>0</v>
      </c>
      <c r="CC1466" s="1">
        <v>568748</v>
      </c>
      <c r="CD1466" s="1">
        <v>1</v>
      </c>
      <c r="CE1466" s="1" t="s">
        <v>118</v>
      </c>
      <c r="CF1466" s="1" t="s">
        <v>1511</v>
      </c>
      <c r="CG1466" s="1" t="str">
        <f>"07"</f>
        <v>07</v>
      </c>
      <c r="CH1466" s="1" t="str">
        <f>"5"</f>
        <v>5</v>
      </c>
      <c r="CI1466" s="1" t="str">
        <f>"09"</f>
        <v>09</v>
      </c>
      <c r="CJ1466" s="1" t="s">
        <v>147</v>
      </c>
      <c r="CK1466" s="1" t="str">
        <f>"58"</f>
        <v>58</v>
      </c>
      <c r="CL1466" s="1" t="s">
        <v>148</v>
      </c>
      <c r="CW1466" s="1">
        <v>0</v>
      </c>
      <c r="CX1466" s="1">
        <v>0</v>
      </c>
      <c r="CY1466" s="1">
        <v>0</v>
      </c>
    </row>
    <row r="1467" spans="1:103">
      <c r="A1467" s="1">
        <v>410</v>
      </c>
      <c r="B1467" s="1" t="s">
        <v>138</v>
      </c>
      <c r="C1467" s="1">
        <v>410608</v>
      </c>
      <c r="D1467" s="1" t="s">
        <v>102</v>
      </c>
      <c r="E1467" s="1">
        <v>9101</v>
      </c>
      <c r="F1467" s="1" t="s">
        <v>261</v>
      </c>
      <c r="G1467" s="1" t="s">
        <v>1827</v>
      </c>
      <c r="I1467" s="1" t="s">
        <v>1827</v>
      </c>
      <c r="K1467" s="1">
        <v>4</v>
      </c>
      <c r="L1467" s="1">
        <v>4</v>
      </c>
      <c r="M1467" s="1" t="s">
        <v>1964</v>
      </c>
      <c r="N1467" s="1" t="s">
        <v>1965</v>
      </c>
      <c r="O1467" s="1" t="s">
        <v>1966</v>
      </c>
      <c r="P1467" s="1" t="s">
        <v>143</v>
      </c>
      <c r="Q1467" s="1" t="s">
        <v>109</v>
      </c>
      <c r="R1467" s="1">
        <v>1</v>
      </c>
      <c r="S1467" s="1" t="s">
        <v>110</v>
      </c>
      <c r="T1467" s="1" t="s">
        <v>111</v>
      </c>
      <c r="U1467" s="1" t="s">
        <v>112</v>
      </c>
      <c r="V1467" s="1">
        <v>411</v>
      </c>
      <c r="Y1467" s="1">
        <v>410080</v>
      </c>
      <c r="Z1467" s="1" t="s">
        <v>113</v>
      </c>
      <c r="AG1467" s="1">
        <v>1</v>
      </c>
      <c r="AH1467" s="4">
        <v>42773</v>
      </c>
      <c r="AI1467" s="1">
        <v>57</v>
      </c>
      <c r="AM1467" s="1" t="s">
        <v>1831</v>
      </c>
      <c r="AS1467" s="4">
        <v>42773</v>
      </c>
      <c r="AT1467" s="4">
        <v>43039</v>
      </c>
      <c r="AU1467" s="4">
        <v>43021</v>
      </c>
      <c r="AW1467" s="1">
        <v>2</v>
      </c>
      <c r="AY1467" s="1" t="s">
        <v>145</v>
      </c>
      <c r="BB1467" s="1">
        <v>0</v>
      </c>
      <c r="BC1467" s="1">
        <v>0</v>
      </c>
      <c r="BD1467" s="1">
        <v>2</v>
      </c>
      <c r="BE1467" s="1">
        <v>284374</v>
      </c>
      <c r="BF1467" s="1" t="s">
        <v>146</v>
      </c>
      <c r="BG1467" s="1">
        <v>568748</v>
      </c>
      <c r="BH1467" s="1">
        <v>8856.66</v>
      </c>
      <c r="BI1467" s="1">
        <v>12202.27</v>
      </c>
      <c r="BJ1467" s="1">
        <v>0</v>
      </c>
      <c r="BL1467" s="1">
        <v>0</v>
      </c>
      <c r="BN1467" s="1">
        <v>0</v>
      </c>
      <c r="BO1467" s="1">
        <v>0</v>
      </c>
      <c r="BP1467" s="1">
        <v>0</v>
      </c>
      <c r="BQ1467" s="1">
        <v>0</v>
      </c>
      <c r="BR1467" s="1">
        <v>0</v>
      </c>
      <c r="BS1467" s="1">
        <v>0</v>
      </c>
      <c r="BT1467" s="1">
        <v>0</v>
      </c>
      <c r="BU1467" s="1">
        <v>2</v>
      </c>
      <c r="BV1467" s="1">
        <v>0</v>
      </c>
      <c r="BW1467" s="1">
        <v>0</v>
      </c>
      <c r="BX1467" s="1">
        <v>0</v>
      </c>
      <c r="BY1467" s="1">
        <v>0</v>
      </c>
      <c r="BZ1467" s="1">
        <v>0</v>
      </c>
      <c r="CA1467" s="1">
        <v>0</v>
      </c>
      <c r="CB1467" s="1">
        <v>0</v>
      </c>
      <c r="CC1467" s="1">
        <v>568748</v>
      </c>
      <c r="CD1467" s="1">
        <v>1</v>
      </c>
      <c r="CE1467" s="1" t="s">
        <v>118</v>
      </c>
      <c r="CF1467" s="1" t="s">
        <v>1511</v>
      </c>
      <c r="CG1467" s="1" t="str">
        <f>"07"</f>
        <v>07</v>
      </c>
      <c r="CH1467" s="1" t="str">
        <f>"5"</f>
        <v>5</v>
      </c>
      <c r="CI1467" s="1" t="str">
        <f>"09"</f>
        <v>09</v>
      </c>
      <c r="CJ1467" s="1" t="s">
        <v>147</v>
      </c>
      <c r="CK1467" s="1" t="str">
        <f>"58"</f>
        <v>58</v>
      </c>
      <c r="CL1467" s="1" t="s">
        <v>148</v>
      </c>
      <c r="CW1467" s="1">
        <v>0</v>
      </c>
      <c r="CX1467" s="1">
        <v>0</v>
      </c>
      <c r="CY1467" s="1">
        <v>0</v>
      </c>
    </row>
    <row r="1468" spans="1:103">
      <c r="A1468" s="1">
        <v>410</v>
      </c>
      <c r="B1468" s="1" t="s">
        <v>138</v>
      </c>
      <c r="C1468" s="1">
        <v>410608</v>
      </c>
      <c r="D1468" s="1" t="s">
        <v>102</v>
      </c>
      <c r="E1468" s="1">
        <v>9101</v>
      </c>
      <c r="F1468" s="1" t="s">
        <v>261</v>
      </c>
      <c r="G1468" s="1" t="s">
        <v>1827</v>
      </c>
      <c r="I1468" s="1" t="s">
        <v>1827</v>
      </c>
      <c r="K1468" s="1">
        <v>5</v>
      </c>
      <c r="L1468" s="1">
        <v>5</v>
      </c>
      <c r="M1468" s="1" t="s">
        <v>1964</v>
      </c>
      <c r="N1468" s="1" t="s">
        <v>1965</v>
      </c>
      <c r="O1468" s="1" t="s">
        <v>1966</v>
      </c>
      <c r="P1468" s="1" t="s">
        <v>143</v>
      </c>
      <c r="Q1468" s="1" t="s">
        <v>109</v>
      </c>
      <c r="R1468" s="1">
        <v>1</v>
      </c>
      <c r="S1468" s="1" t="s">
        <v>110</v>
      </c>
      <c r="T1468" s="1" t="s">
        <v>111</v>
      </c>
      <c r="U1468" s="1" t="s">
        <v>112</v>
      </c>
      <c r="V1468" s="1">
        <v>411</v>
      </c>
      <c r="Y1468" s="1">
        <v>410080</v>
      </c>
      <c r="Z1468" s="1" t="s">
        <v>113</v>
      </c>
      <c r="AG1468" s="1">
        <v>1</v>
      </c>
      <c r="AH1468" s="4">
        <v>42773</v>
      </c>
      <c r="AI1468" s="1">
        <v>57</v>
      </c>
      <c r="AM1468" s="1" t="s">
        <v>1831</v>
      </c>
      <c r="AS1468" s="4">
        <v>42773</v>
      </c>
      <c r="AT1468" s="4">
        <v>43039</v>
      </c>
      <c r="AU1468" s="4">
        <v>43021</v>
      </c>
      <c r="AW1468" s="1">
        <v>2</v>
      </c>
      <c r="AY1468" s="1" t="s">
        <v>145</v>
      </c>
      <c r="BB1468" s="1">
        <v>0</v>
      </c>
      <c r="BC1468" s="1">
        <v>0</v>
      </c>
      <c r="BD1468" s="1">
        <v>2</v>
      </c>
      <c r="BE1468" s="1">
        <v>284374</v>
      </c>
      <c r="BF1468" s="1" t="s">
        <v>146</v>
      </c>
      <c r="BG1468" s="1">
        <v>568748</v>
      </c>
      <c r="BH1468" s="1">
        <v>8856.66</v>
      </c>
      <c r="BI1468" s="1">
        <v>12202.27</v>
      </c>
      <c r="BJ1468" s="1">
        <v>0</v>
      </c>
      <c r="BL1468" s="1">
        <v>0</v>
      </c>
      <c r="BN1468" s="1">
        <v>0</v>
      </c>
      <c r="BO1468" s="1">
        <v>0</v>
      </c>
      <c r="BP1468" s="1">
        <v>0</v>
      </c>
      <c r="BQ1468" s="1">
        <v>0</v>
      </c>
      <c r="BR1468" s="1">
        <v>0</v>
      </c>
      <c r="BS1468" s="1">
        <v>0</v>
      </c>
      <c r="BT1468" s="1">
        <v>0</v>
      </c>
      <c r="BU1468" s="1">
        <v>2</v>
      </c>
      <c r="BV1468" s="1">
        <v>0</v>
      </c>
      <c r="BW1468" s="1">
        <v>0</v>
      </c>
      <c r="BX1468" s="1">
        <v>0</v>
      </c>
      <c r="BY1468" s="1">
        <v>0</v>
      </c>
      <c r="BZ1468" s="1">
        <v>0</v>
      </c>
      <c r="CA1468" s="1">
        <v>0</v>
      </c>
      <c r="CB1468" s="1">
        <v>0</v>
      </c>
      <c r="CC1468" s="1">
        <v>568748</v>
      </c>
      <c r="CD1468" s="1">
        <v>1</v>
      </c>
      <c r="CE1468" s="1" t="s">
        <v>118</v>
      </c>
      <c r="CF1468" s="1" t="s">
        <v>1511</v>
      </c>
      <c r="CG1468" s="1" t="str">
        <f>"07"</f>
        <v>07</v>
      </c>
      <c r="CH1468" s="1" t="str">
        <f>"5"</f>
        <v>5</v>
      </c>
      <c r="CI1468" s="1" t="str">
        <f>"09"</f>
        <v>09</v>
      </c>
      <c r="CJ1468" s="1" t="s">
        <v>147</v>
      </c>
      <c r="CK1468" s="1" t="str">
        <f>"58"</f>
        <v>58</v>
      </c>
      <c r="CL1468" s="1" t="s">
        <v>148</v>
      </c>
      <c r="CW1468" s="1">
        <v>0</v>
      </c>
      <c r="CX1468" s="1">
        <v>0</v>
      </c>
      <c r="CY1468" s="1">
        <v>0</v>
      </c>
    </row>
    <row r="1469" spans="1:103">
      <c r="A1469" s="1">
        <v>410</v>
      </c>
      <c r="B1469" s="1" t="s">
        <v>297</v>
      </c>
      <c r="C1469" s="1">
        <v>40095</v>
      </c>
      <c r="D1469" s="1" t="s">
        <v>102</v>
      </c>
      <c r="E1469" s="1" t="s">
        <v>298</v>
      </c>
      <c r="F1469" s="1" t="s">
        <v>299</v>
      </c>
      <c r="G1469" s="1" t="s">
        <v>1527</v>
      </c>
      <c r="H1469" s="1" t="s">
        <v>301</v>
      </c>
      <c r="I1469" s="1">
        <v>901441</v>
      </c>
      <c r="K1469" s="1">
        <v>125</v>
      </c>
      <c r="L1469" s="1">
        <v>19</v>
      </c>
      <c r="M1469" s="1" t="s">
        <v>1967</v>
      </c>
      <c r="N1469" s="1" t="s">
        <v>1968</v>
      </c>
      <c r="O1469" s="1" t="s">
        <v>1969</v>
      </c>
      <c r="P1469" s="1" t="s">
        <v>1554</v>
      </c>
      <c r="Q1469" s="1" t="s">
        <v>109</v>
      </c>
      <c r="R1469" s="1">
        <v>1</v>
      </c>
      <c r="S1469" s="1" t="s">
        <v>110</v>
      </c>
      <c r="T1469" s="1" t="s">
        <v>111</v>
      </c>
      <c r="U1469" s="1" t="s">
        <v>112</v>
      </c>
      <c r="V1469" s="1">
        <v>411</v>
      </c>
      <c r="Y1469" s="1">
        <v>2743</v>
      </c>
      <c r="Z1469" s="1" t="s">
        <v>304</v>
      </c>
      <c r="AG1469" s="1">
        <v>1</v>
      </c>
      <c r="AH1469" s="4">
        <v>42713</v>
      </c>
      <c r="AI1469" s="1">
        <v>1</v>
      </c>
      <c r="AS1469" s="4">
        <v>42709</v>
      </c>
      <c r="AT1469" s="4">
        <v>42941</v>
      </c>
      <c r="AU1469" s="4">
        <v>42853</v>
      </c>
      <c r="AW1469" s="1">
        <v>1</v>
      </c>
      <c r="BB1469" s="1">
        <v>0</v>
      </c>
      <c r="BC1469" s="1">
        <v>0</v>
      </c>
      <c r="BD1469" s="1">
        <v>1</v>
      </c>
      <c r="BE1469" s="1">
        <v>562.37</v>
      </c>
      <c r="BF1469" s="1" t="s">
        <v>117</v>
      </c>
      <c r="BG1469" s="1">
        <v>38536.9666</v>
      </c>
      <c r="BH1469" s="1">
        <v>562.37</v>
      </c>
      <c r="BI1469" s="1">
        <v>826.8</v>
      </c>
      <c r="BJ1469" s="1">
        <v>0</v>
      </c>
      <c r="BL1469" s="1">
        <v>0</v>
      </c>
      <c r="BN1469" s="1">
        <v>0</v>
      </c>
      <c r="BO1469" s="1">
        <v>0</v>
      </c>
      <c r="BP1469" s="1">
        <v>0</v>
      </c>
      <c r="BQ1469" s="1">
        <v>0</v>
      </c>
      <c r="BR1469" s="1">
        <v>0</v>
      </c>
      <c r="BS1469" s="1">
        <v>0</v>
      </c>
      <c r="BT1469" s="1">
        <v>0</v>
      </c>
      <c r="BU1469" s="1">
        <v>1</v>
      </c>
      <c r="BV1469" s="1">
        <v>0</v>
      </c>
      <c r="BW1469" s="1">
        <v>0</v>
      </c>
      <c r="BX1469" s="1">
        <v>0</v>
      </c>
      <c r="BY1469" s="1">
        <v>0</v>
      </c>
      <c r="BZ1469" s="1">
        <v>0</v>
      </c>
      <c r="CA1469" s="1">
        <v>0</v>
      </c>
      <c r="CB1469" s="1">
        <v>0</v>
      </c>
      <c r="CC1469" s="1">
        <v>38536.9666</v>
      </c>
      <c r="CD1469" s="1">
        <v>1</v>
      </c>
      <c r="CE1469" s="1" t="s">
        <v>118</v>
      </c>
      <c r="CF1469" s="1" t="s">
        <v>1511</v>
      </c>
      <c r="CG1469" s="1" t="str">
        <f>"07"</f>
        <v>07</v>
      </c>
      <c r="CH1469" s="1" t="str">
        <f t="shared" ref="CH1469:CH1475" si="303">"9"</f>
        <v>9</v>
      </c>
      <c r="CI1469" s="1" t="str">
        <f>"03"</f>
        <v>03</v>
      </c>
      <c r="CJ1469" s="1" t="s">
        <v>1304</v>
      </c>
      <c r="CK1469" s="1" t="str">
        <f t="shared" ref="CK1469:CK1472" si="304">"02"</f>
        <v>02</v>
      </c>
      <c r="CL1469" s="1" t="s">
        <v>121</v>
      </c>
      <c r="CW1469" s="1">
        <v>0</v>
      </c>
      <c r="CX1469" s="1">
        <v>0</v>
      </c>
      <c r="CY1469" s="1">
        <v>0</v>
      </c>
    </row>
    <row r="1470" spans="1:103">
      <c r="A1470" s="1">
        <v>410</v>
      </c>
      <c r="B1470" s="1" t="s">
        <v>297</v>
      </c>
      <c r="C1470" s="1">
        <v>40095</v>
      </c>
      <c r="D1470" s="1" t="s">
        <v>102</v>
      </c>
      <c r="E1470" s="1" t="s">
        <v>298</v>
      </c>
      <c r="F1470" s="1" t="s">
        <v>299</v>
      </c>
      <c r="G1470" s="1" t="s">
        <v>1527</v>
      </c>
      <c r="H1470" s="1" t="s">
        <v>301</v>
      </c>
      <c r="I1470" s="1">
        <v>901441</v>
      </c>
      <c r="K1470" s="1">
        <v>130</v>
      </c>
      <c r="L1470" s="1">
        <v>20</v>
      </c>
      <c r="M1470" s="1" t="s">
        <v>1970</v>
      </c>
      <c r="N1470" s="1" t="s">
        <v>1968</v>
      </c>
      <c r="O1470" s="1" t="s">
        <v>1969</v>
      </c>
      <c r="P1470" s="1" t="s">
        <v>1880</v>
      </c>
      <c r="Q1470" s="1" t="s">
        <v>109</v>
      </c>
      <c r="R1470" s="1">
        <v>1</v>
      </c>
      <c r="S1470" s="1" t="s">
        <v>110</v>
      </c>
      <c r="T1470" s="1" t="s">
        <v>111</v>
      </c>
      <c r="U1470" s="1" t="s">
        <v>112</v>
      </c>
      <c r="V1470" s="1">
        <v>411</v>
      </c>
      <c r="Y1470" s="1">
        <v>2743</v>
      </c>
      <c r="Z1470" s="1" t="s">
        <v>304</v>
      </c>
      <c r="AG1470" s="1">
        <v>1</v>
      </c>
      <c r="AH1470" s="4">
        <v>42713</v>
      </c>
      <c r="AI1470" s="1">
        <v>1</v>
      </c>
      <c r="AS1470" s="4">
        <v>42709</v>
      </c>
      <c r="AT1470" s="4">
        <v>42941</v>
      </c>
      <c r="AU1470" s="4">
        <v>42853</v>
      </c>
      <c r="AW1470" s="1">
        <v>2</v>
      </c>
      <c r="BB1470" s="1">
        <v>0</v>
      </c>
      <c r="BC1470" s="1">
        <v>0</v>
      </c>
      <c r="BD1470" s="1">
        <v>2</v>
      </c>
      <c r="BE1470" s="1">
        <v>613.36</v>
      </c>
      <c r="BF1470" s="1" t="s">
        <v>117</v>
      </c>
      <c r="BG1470" s="1">
        <v>84062.2147</v>
      </c>
      <c r="BH1470" s="1">
        <v>1226.72</v>
      </c>
      <c r="BI1470" s="1">
        <v>1803.52</v>
      </c>
      <c r="BJ1470" s="1">
        <v>0</v>
      </c>
      <c r="BL1470" s="1">
        <v>0</v>
      </c>
      <c r="BN1470" s="1">
        <v>0</v>
      </c>
      <c r="BO1470" s="1">
        <v>0</v>
      </c>
      <c r="BP1470" s="1">
        <v>0</v>
      </c>
      <c r="BQ1470" s="1">
        <v>0</v>
      </c>
      <c r="BR1470" s="1">
        <v>0</v>
      </c>
      <c r="BS1470" s="1">
        <v>0</v>
      </c>
      <c r="BT1470" s="1">
        <v>0</v>
      </c>
      <c r="BU1470" s="1">
        <v>2</v>
      </c>
      <c r="BV1470" s="1">
        <v>0</v>
      </c>
      <c r="BW1470" s="1">
        <v>0</v>
      </c>
      <c r="BX1470" s="1">
        <v>0</v>
      </c>
      <c r="BY1470" s="1">
        <v>0</v>
      </c>
      <c r="BZ1470" s="1">
        <v>0</v>
      </c>
      <c r="CA1470" s="1">
        <v>0</v>
      </c>
      <c r="CB1470" s="1">
        <v>0</v>
      </c>
      <c r="CC1470" s="1">
        <v>84062.2147</v>
      </c>
      <c r="CD1470" s="1">
        <v>1</v>
      </c>
      <c r="CE1470" s="1" t="s">
        <v>118</v>
      </c>
      <c r="CF1470" s="1" t="s">
        <v>1511</v>
      </c>
      <c r="CG1470" s="1" t="str">
        <f>"07"</f>
        <v>07</v>
      </c>
      <c r="CH1470" s="1" t="str">
        <f>"9"</f>
        <v>9</v>
      </c>
      <c r="CI1470" s="1" t="str">
        <f>"03"</f>
        <v>03</v>
      </c>
      <c r="CJ1470" s="1" t="s">
        <v>1304</v>
      </c>
      <c r="CK1470" s="1" t="str">
        <f>"06"</f>
        <v>06</v>
      </c>
      <c r="CL1470" s="1" t="s">
        <v>121</v>
      </c>
      <c r="CW1470" s="1">
        <v>0</v>
      </c>
      <c r="CX1470" s="1">
        <v>0</v>
      </c>
      <c r="CY1470" s="1">
        <v>0</v>
      </c>
    </row>
    <row r="1471" spans="1:103">
      <c r="A1471" s="1">
        <v>410</v>
      </c>
      <c r="B1471" s="1" t="s">
        <v>138</v>
      </c>
      <c r="C1471" s="1">
        <v>410379</v>
      </c>
      <c r="D1471" s="1" t="s">
        <v>102</v>
      </c>
      <c r="E1471" s="1">
        <v>8681</v>
      </c>
      <c r="F1471" s="1" t="s">
        <v>1555</v>
      </c>
      <c r="G1471" s="1">
        <v>4101182157</v>
      </c>
      <c r="I1471" s="1">
        <v>4101182157</v>
      </c>
      <c r="K1471" s="1">
        <v>21</v>
      </c>
      <c r="L1471" s="1">
        <v>21</v>
      </c>
      <c r="M1471" s="1" t="s">
        <v>1971</v>
      </c>
      <c r="N1471" s="1" t="s">
        <v>1972</v>
      </c>
      <c r="O1471" s="1" t="s">
        <v>1969</v>
      </c>
      <c r="P1471" s="1" t="s">
        <v>143</v>
      </c>
      <c r="Q1471" s="1" t="s">
        <v>109</v>
      </c>
      <c r="R1471" s="1">
        <v>1</v>
      </c>
      <c r="S1471" s="1" t="s">
        <v>110</v>
      </c>
      <c r="T1471" s="1" t="s">
        <v>111</v>
      </c>
      <c r="U1471" s="1" t="s">
        <v>112</v>
      </c>
      <c r="V1471" s="1">
        <v>411</v>
      </c>
      <c r="Y1471" s="1">
        <v>410080</v>
      </c>
      <c r="Z1471" s="1" t="s">
        <v>113</v>
      </c>
      <c r="AC1471" s="1" t="s">
        <v>114</v>
      </c>
      <c r="AD1471" s="4">
        <v>42832</v>
      </c>
      <c r="AG1471" s="1">
        <v>2</v>
      </c>
      <c r="AH1471" s="4">
        <v>42690</v>
      </c>
      <c r="AI1471" s="1">
        <v>57</v>
      </c>
      <c r="AS1471" s="4">
        <v>42528</v>
      </c>
      <c r="AT1471" s="4">
        <v>42885</v>
      </c>
      <c r="AU1471" s="4">
        <v>42795</v>
      </c>
      <c r="AW1471" s="1">
        <v>4</v>
      </c>
      <c r="AX1471" s="1">
        <v>409026</v>
      </c>
      <c r="AY1471" s="1" t="s">
        <v>145</v>
      </c>
      <c r="AZ1471" s="1">
        <v>999</v>
      </c>
      <c r="BA1471" s="1">
        <v>811</v>
      </c>
      <c r="BB1471" s="1">
        <v>0</v>
      </c>
      <c r="BC1471" s="1">
        <v>0</v>
      </c>
      <c r="BD1471" s="1">
        <v>4</v>
      </c>
      <c r="BE1471" s="1">
        <v>28929</v>
      </c>
      <c r="BF1471" s="1" t="s">
        <v>146</v>
      </c>
      <c r="BG1471" s="1">
        <v>115716</v>
      </c>
      <c r="BH1471" s="1">
        <v>1801.95</v>
      </c>
      <c r="BI1471" s="1">
        <v>2482.64</v>
      </c>
      <c r="BJ1471" s="1">
        <v>0</v>
      </c>
      <c r="BL1471" s="1">
        <v>0</v>
      </c>
      <c r="BN1471" s="1">
        <v>0</v>
      </c>
      <c r="BO1471" s="1">
        <v>0</v>
      </c>
      <c r="BP1471" s="1">
        <v>0</v>
      </c>
      <c r="BQ1471" s="1">
        <v>0</v>
      </c>
      <c r="BR1471" s="1">
        <v>0</v>
      </c>
      <c r="BS1471" s="1">
        <v>0</v>
      </c>
      <c r="BT1471" s="1">
        <v>0</v>
      </c>
      <c r="BU1471" s="1">
        <v>4</v>
      </c>
      <c r="BV1471" s="1">
        <v>0</v>
      </c>
      <c r="BW1471" s="1">
        <v>0</v>
      </c>
      <c r="BX1471" s="1">
        <v>0</v>
      </c>
      <c r="BY1471" s="1">
        <v>0</v>
      </c>
      <c r="BZ1471" s="1">
        <v>0</v>
      </c>
      <c r="CA1471" s="1">
        <v>0</v>
      </c>
      <c r="CB1471" s="1">
        <v>0</v>
      </c>
      <c r="CC1471" s="1">
        <v>115716</v>
      </c>
      <c r="CD1471" s="1">
        <v>1</v>
      </c>
      <c r="CE1471" s="1" t="s">
        <v>118</v>
      </c>
      <c r="CF1471" s="1" t="s">
        <v>1511</v>
      </c>
      <c r="CG1471" s="1" t="str">
        <f>"07"</f>
        <v>07</v>
      </c>
      <c r="CH1471" s="1" t="str">
        <f>"9"</f>
        <v>9</v>
      </c>
      <c r="CI1471" s="1" t="str">
        <f t="shared" ref="CI1471:CI1473" si="305">"07"</f>
        <v>07</v>
      </c>
      <c r="CJ1471" s="1" t="s">
        <v>147</v>
      </c>
      <c r="CK1471" s="1" t="str">
        <f>"02"</f>
        <v>02</v>
      </c>
      <c r="CL1471" s="1" t="s">
        <v>121</v>
      </c>
      <c r="CW1471" s="1">
        <v>0</v>
      </c>
      <c r="CX1471" s="1">
        <v>0</v>
      </c>
      <c r="CY1471" s="1">
        <v>0</v>
      </c>
    </row>
    <row r="1472" spans="1:103">
      <c r="A1472" s="1">
        <v>410</v>
      </c>
      <c r="B1472" s="1" t="s">
        <v>138</v>
      </c>
      <c r="C1472" s="1">
        <v>410380</v>
      </c>
      <c r="D1472" s="1" t="s">
        <v>102</v>
      </c>
      <c r="E1472" s="1">
        <v>8681</v>
      </c>
      <c r="F1472" s="1" t="s">
        <v>1555</v>
      </c>
      <c r="G1472" s="1">
        <v>4101182157</v>
      </c>
      <c r="I1472" s="1">
        <v>4101182157</v>
      </c>
      <c r="K1472" s="1">
        <v>21</v>
      </c>
      <c r="L1472" s="1">
        <v>21</v>
      </c>
      <c r="M1472" s="1" t="s">
        <v>1971</v>
      </c>
      <c r="N1472" s="1" t="s">
        <v>1972</v>
      </c>
      <c r="O1472" s="1" t="s">
        <v>1969</v>
      </c>
      <c r="P1472" s="1" t="s">
        <v>143</v>
      </c>
      <c r="Q1472" s="1" t="s">
        <v>109</v>
      </c>
      <c r="R1472" s="1">
        <v>1</v>
      </c>
      <c r="S1472" s="1" t="s">
        <v>110</v>
      </c>
      <c r="T1472" s="1" t="s">
        <v>111</v>
      </c>
      <c r="U1472" s="1" t="s">
        <v>112</v>
      </c>
      <c r="V1472" s="1">
        <v>411</v>
      </c>
      <c r="Y1472" s="1">
        <v>410080</v>
      </c>
      <c r="Z1472" s="1" t="s">
        <v>113</v>
      </c>
      <c r="AC1472" s="1" t="s">
        <v>114</v>
      </c>
      <c r="AD1472" s="4">
        <v>42842</v>
      </c>
      <c r="AG1472" s="1">
        <v>2</v>
      </c>
      <c r="AH1472" s="4">
        <v>42690</v>
      </c>
      <c r="AI1472" s="1">
        <v>57</v>
      </c>
      <c r="AS1472" s="4">
        <v>42528</v>
      </c>
      <c r="AT1472" s="4">
        <v>42947</v>
      </c>
      <c r="AU1472" s="4">
        <v>42795</v>
      </c>
      <c r="AW1472" s="1">
        <v>4</v>
      </c>
      <c r="AX1472" s="1">
        <v>409064</v>
      </c>
      <c r="AY1472" s="1" t="s">
        <v>145</v>
      </c>
      <c r="AZ1472" s="1">
        <v>999</v>
      </c>
      <c r="BA1472" s="1">
        <v>811</v>
      </c>
      <c r="BB1472" s="1">
        <v>0</v>
      </c>
      <c r="BC1472" s="1">
        <v>0</v>
      </c>
      <c r="BD1472" s="1">
        <v>4</v>
      </c>
      <c r="BE1472" s="1">
        <v>28929</v>
      </c>
      <c r="BF1472" s="1" t="s">
        <v>146</v>
      </c>
      <c r="BG1472" s="1">
        <v>115716</v>
      </c>
      <c r="BH1472" s="1">
        <v>1801.95</v>
      </c>
      <c r="BI1472" s="1">
        <v>2482.64</v>
      </c>
      <c r="BJ1472" s="1">
        <v>0</v>
      </c>
      <c r="BL1472" s="1">
        <v>0</v>
      </c>
      <c r="BN1472" s="1">
        <v>0</v>
      </c>
      <c r="BO1472" s="1">
        <v>0</v>
      </c>
      <c r="BP1472" s="1">
        <v>0</v>
      </c>
      <c r="BQ1472" s="1">
        <v>0</v>
      </c>
      <c r="BR1472" s="1">
        <v>0</v>
      </c>
      <c r="BS1472" s="1">
        <v>0</v>
      </c>
      <c r="BT1472" s="1">
        <v>0</v>
      </c>
      <c r="BU1472" s="1">
        <v>4</v>
      </c>
      <c r="BV1472" s="1">
        <v>0</v>
      </c>
      <c r="BW1472" s="1">
        <v>0</v>
      </c>
      <c r="BX1472" s="1">
        <v>0</v>
      </c>
      <c r="BY1472" s="1">
        <v>0</v>
      </c>
      <c r="BZ1472" s="1">
        <v>0</v>
      </c>
      <c r="CA1472" s="1">
        <v>0</v>
      </c>
      <c r="CB1472" s="1">
        <v>0</v>
      </c>
      <c r="CC1472" s="1">
        <v>115716</v>
      </c>
      <c r="CD1472" s="1">
        <v>1</v>
      </c>
      <c r="CE1472" s="1" t="s">
        <v>118</v>
      </c>
      <c r="CF1472" s="1" t="s">
        <v>1511</v>
      </c>
      <c r="CG1472" s="1" t="str">
        <f>"07"</f>
        <v>07</v>
      </c>
      <c r="CH1472" s="1" t="str">
        <f>"9"</f>
        <v>9</v>
      </c>
      <c r="CI1472" s="1" t="str">
        <f>"07"</f>
        <v>07</v>
      </c>
      <c r="CJ1472" s="1" t="s">
        <v>147</v>
      </c>
      <c r="CK1472" s="1" t="str">
        <f>"02"</f>
        <v>02</v>
      </c>
      <c r="CL1472" s="1" t="s">
        <v>121</v>
      </c>
      <c r="CW1472" s="1">
        <v>0</v>
      </c>
      <c r="CX1472" s="1">
        <v>0</v>
      </c>
      <c r="CY1472" s="1">
        <v>0</v>
      </c>
    </row>
    <row r="1473" spans="1:103">
      <c r="A1473" s="1">
        <v>410</v>
      </c>
      <c r="B1473" s="1" t="s">
        <v>297</v>
      </c>
      <c r="C1473" s="1">
        <v>40088</v>
      </c>
      <c r="D1473" s="1" t="s">
        <v>102</v>
      </c>
      <c r="E1473" s="1" t="s">
        <v>298</v>
      </c>
      <c r="F1473" s="1" t="s">
        <v>299</v>
      </c>
      <c r="G1473" s="1" t="s">
        <v>300</v>
      </c>
      <c r="H1473" s="1" t="s">
        <v>301</v>
      </c>
      <c r="I1473" s="1">
        <v>901433</v>
      </c>
      <c r="K1473" s="1">
        <v>140</v>
      </c>
      <c r="L1473" s="1">
        <v>21</v>
      </c>
      <c r="M1473" s="1" t="s">
        <v>1973</v>
      </c>
      <c r="N1473" s="1" t="s">
        <v>1974</v>
      </c>
      <c r="O1473" s="1" t="s">
        <v>1975</v>
      </c>
      <c r="P1473" s="1" t="s">
        <v>143</v>
      </c>
      <c r="Q1473" s="1" t="s">
        <v>109</v>
      </c>
      <c r="R1473" s="1">
        <v>1</v>
      </c>
      <c r="S1473" s="1" t="s">
        <v>110</v>
      </c>
      <c r="T1473" s="1" t="s">
        <v>111</v>
      </c>
      <c r="U1473" s="1" t="s">
        <v>112</v>
      </c>
      <c r="V1473" s="1">
        <v>411</v>
      </c>
      <c r="Y1473" s="1">
        <v>2743</v>
      </c>
      <c r="Z1473" s="1" t="s">
        <v>304</v>
      </c>
      <c r="AG1473" s="1">
        <v>1</v>
      </c>
      <c r="AH1473" s="4">
        <v>42713</v>
      </c>
      <c r="AI1473" s="1">
        <v>1</v>
      </c>
      <c r="AS1473" s="4">
        <v>42676</v>
      </c>
      <c r="AT1473" s="4">
        <v>42941</v>
      </c>
      <c r="AU1473" s="4">
        <v>42853</v>
      </c>
      <c r="AW1473" s="1">
        <v>8</v>
      </c>
      <c r="AY1473" s="1" t="s">
        <v>145</v>
      </c>
      <c r="BB1473" s="1">
        <v>0</v>
      </c>
      <c r="BC1473" s="1">
        <v>0</v>
      </c>
      <c r="BD1473" s="1">
        <v>8</v>
      </c>
      <c r="BE1473" s="1">
        <v>849.72</v>
      </c>
      <c r="BF1473" s="1" t="s">
        <v>117</v>
      </c>
      <c r="BG1473" s="1">
        <v>454475.1212</v>
      </c>
      <c r="BH1473" s="1">
        <v>6797.76</v>
      </c>
      <c r="BI1473" s="1">
        <v>9750.59</v>
      </c>
      <c r="BJ1473" s="1">
        <v>0</v>
      </c>
      <c r="BL1473" s="1">
        <v>0</v>
      </c>
      <c r="BN1473" s="1">
        <v>0</v>
      </c>
      <c r="BO1473" s="1">
        <v>0</v>
      </c>
      <c r="BP1473" s="1">
        <v>0</v>
      </c>
      <c r="BQ1473" s="1">
        <v>0</v>
      </c>
      <c r="BR1473" s="1">
        <v>0</v>
      </c>
      <c r="BS1473" s="1">
        <v>0</v>
      </c>
      <c r="BT1473" s="1">
        <v>0</v>
      </c>
      <c r="BU1473" s="1">
        <v>8</v>
      </c>
      <c r="BV1473" s="1">
        <v>0</v>
      </c>
      <c r="BW1473" s="1">
        <v>0</v>
      </c>
      <c r="BX1473" s="1">
        <v>0</v>
      </c>
      <c r="BY1473" s="1">
        <v>0</v>
      </c>
      <c r="BZ1473" s="1">
        <v>0</v>
      </c>
      <c r="CA1473" s="1">
        <v>0</v>
      </c>
      <c r="CB1473" s="1">
        <v>0</v>
      </c>
      <c r="CC1473" s="1">
        <v>454475.1212</v>
      </c>
      <c r="CD1473" s="1">
        <v>1</v>
      </c>
      <c r="CE1473" s="1" t="s">
        <v>118</v>
      </c>
      <c r="CF1473" s="1" t="s">
        <v>1511</v>
      </c>
      <c r="CG1473" s="1" t="str">
        <f>"07"</f>
        <v>07</v>
      </c>
      <c r="CH1473" s="1" t="str">
        <f>"9"</f>
        <v>9</v>
      </c>
      <c r="CI1473" s="1" t="str">
        <f>"07"</f>
        <v>07</v>
      </c>
      <c r="CJ1473" s="1" t="s">
        <v>147</v>
      </c>
      <c r="CK1473" s="1" t="str">
        <f>"06"</f>
        <v>06</v>
      </c>
      <c r="CL1473" s="1" t="s">
        <v>121</v>
      </c>
      <c r="CW1473" s="1">
        <v>0</v>
      </c>
      <c r="CX1473" s="1">
        <v>0</v>
      </c>
      <c r="CY1473" s="1">
        <v>0</v>
      </c>
    </row>
    <row r="1474" spans="1:103">
      <c r="A1474" s="1">
        <v>410</v>
      </c>
      <c r="B1474" s="1" t="s">
        <v>297</v>
      </c>
      <c r="C1474" s="1">
        <v>40088</v>
      </c>
      <c r="D1474" s="1" t="s">
        <v>102</v>
      </c>
      <c r="E1474" s="1" t="s">
        <v>298</v>
      </c>
      <c r="F1474" s="1" t="s">
        <v>299</v>
      </c>
      <c r="G1474" s="1" t="s">
        <v>300</v>
      </c>
      <c r="H1474" s="1" t="s">
        <v>301</v>
      </c>
      <c r="I1474" s="1">
        <v>901433</v>
      </c>
      <c r="K1474" s="1">
        <v>135</v>
      </c>
      <c r="L1474" s="1">
        <v>29</v>
      </c>
      <c r="M1474" s="1" t="s">
        <v>1976</v>
      </c>
      <c r="N1474" s="1" t="s">
        <v>1977</v>
      </c>
      <c r="O1474" s="1" t="s">
        <v>1975</v>
      </c>
      <c r="P1474" s="1" t="s">
        <v>143</v>
      </c>
      <c r="Q1474" s="1" t="s">
        <v>109</v>
      </c>
      <c r="R1474" s="1">
        <v>1</v>
      </c>
      <c r="S1474" s="1" t="s">
        <v>110</v>
      </c>
      <c r="T1474" s="1" t="s">
        <v>111</v>
      </c>
      <c r="U1474" s="1" t="s">
        <v>112</v>
      </c>
      <c r="V1474" s="1">
        <v>411</v>
      </c>
      <c r="Y1474" s="1">
        <v>2743</v>
      </c>
      <c r="Z1474" s="1" t="s">
        <v>304</v>
      </c>
      <c r="AG1474" s="1">
        <v>1</v>
      </c>
      <c r="AH1474" s="4">
        <v>42713</v>
      </c>
      <c r="AI1474" s="1">
        <v>1</v>
      </c>
      <c r="AS1474" s="4">
        <v>42676</v>
      </c>
      <c r="AT1474" s="4">
        <v>42941</v>
      </c>
      <c r="AU1474" s="4">
        <v>42853</v>
      </c>
      <c r="AW1474" s="1">
        <v>5</v>
      </c>
      <c r="BB1474" s="1">
        <v>0</v>
      </c>
      <c r="BC1474" s="1">
        <v>0</v>
      </c>
      <c r="BD1474" s="1">
        <v>5</v>
      </c>
      <c r="BE1474" s="1">
        <v>728.19</v>
      </c>
      <c r="BF1474" s="1" t="s">
        <v>117</v>
      </c>
      <c r="BG1474" s="1">
        <v>243421.5378</v>
      </c>
      <c r="BH1474" s="1">
        <v>3640.95</v>
      </c>
      <c r="BI1474" s="1">
        <v>5222.52</v>
      </c>
      <c r="BJ1474" s="1">
        <v>0</v>
      </c>
      <c r="BL1474" s="1">
        <v>0</v>
      </c>
      <c r="BN1474" s="1">
        <v>0</v>
      </c>
      <c r="BO1474" s="1">
        <v>0</v>
      </c>
      <c r="BP1474" s="1">
        <v>0</v>
      </c>
      <c r="BQ1474" s="1">
        <v>0</v>
      </c>
      <c r="BR1474" s="1">
        <v>0</v>
      </c>
      <c r="BS1474" s="1">
        <v>0</v>
      </c>
      <c r="BT1474" s="1">
        <v>0</v>
      </c>
      <c r="BU1474" s="1">
        <v>5</v>
      </c>
      <c r="BV1474" s="1">
        <v>0</v>
      </c>
      <c r="BW1474" s="1">
        <v>0</v>
      </c>
      <c r="BX1474" s="1">
        <v>0</v>
      </c>
      <c r="BY1474" s="1">
        <v>0</v>
      </c>
      <c r="BZ1474" s="1">
        <v>0</v>
      </c>
      <c r="CA1474" s="1">
        <v>0</v>
      </c>
      <c r="CB1474" s="1">
        <v>0</v>
      </c>
      <c r="CC1474" s="1">
        <v>243421.5378</v>
      </c>
      <c r="CD1474" s="1">
        <v>1</v>
      </c>
      <c r="CE1474" s="1" t="s">
        <v>118</v>
      </c>
      <c r="CF1474" s="1" t="s">
        <v>1511</v>
      </c>
      <c r="CG1474" s="1" t="str">
        <f>"07"</f>
        <v>07</v>
      </c>
      <c r="CH1474" s="1" t="str">
        <f>"9"</f>
        <v>9</v>
      </c>
      <c r="CI1474" s="1" t="str">
        <f>"09"</f>
        <v>09</v>
      </c>
      <c r="CJ1474" s="1" t="s">
        <v>147</v>
      </c>
      <c r="CK1474" s="1" t="str">
        <f t="shared" ref="CK1474:CK1500" si="306">"02"</f>
        <v>02</v>
      </c>
      <c r="CL1474" s="1" t="s">
        <v>121</v>
      </c>
      <c r="CW1474" s="1">
        <v>0</v>
      </c>
      <c r="CX1474" s="1">
        <v>0</v>
      </c>
      <c r="CY1474" s="1">
        <v>0</v>
      </c>
    </row>
    <row r="1475" spans="1:103">
      <c r="A1475" s="1">
        <v>410</v>
      </c>
      <c r="B1475" s="1" t="s">
        <v>297</v>
      </c>
      <c r="C1475" s="1">
        <v>40095</v>
      </c>
      <c r="D1475" s="1" t="s">
        <v>102</v>
      </c>
      <c r="E1475" s="1" t="s">
        <v>298</v>
      </c>
      <c r="F1475" s="1" t="s">
        <v>299</v>
      </c>
      <c r="G1475" s="1" t="s">
        <v>1527</v>
      </c>
      <c r="H1475" s="1" t="s">
        <v>301</v>
      </c>
      <c r="I1475" s="1">
        <v>901441</v>
      </c>
      <c r="K1475" s="1">
        <v>145</v>
      </c>
      <c r="L1475" s="1">
        <v>21</v>
      </c>
      <c r="M1475" s="1" t="s">
        <v>1978</v>
      </c>
      <c r="N1475" s="1" t="s">
        <v>1977</v>
      </c>
      <c r="O1475" s="1" t="s">
        <v>1975</v>
      </c>
      <c r="P1475" s="1" t="s">
        <v>143</v>
      </c>
      <c r="Q1475" s="1" t="s">
        <v>109</v>
      </c>
      <c r="R1475" s="1">
        <v>1</v>
      </c>
      <c r="S1475" s="1" t="s">
        <v>110</v>
      </c>
      <c r="T1475" s="1" t="s">
        <v>111</v>
      </c>
      <c r="U1475" s="1" t="s">
        <v>112</v>
      </c>
      <c r="V1475" s="1">
        <v>411</v>
      </c>
      <c r="Y1475" s="1">
        <v>2743</v>
      </c>
      <c r="Z1475" s="1" t="s">
        <v>304</v>
      </c>
      <c r="AG1475" s="1">
        <v>1</v>
      </c>
      <c r="AH1475" s="4">
        <v>42713</v>
      </c>
      <c r="AI1475" s="1">
        <v>1</v>
      </c>
      <c r="AS1475" s="4">
        <v>42709</v>
      </c>
      <c r="AT1475" s="4">
        <v>42941</v>
      </c>
      <c r="AU1475" s="4">
        <v>42853</v>
      </c>
      <c r="AW1475" s="1">
        <v>2</v>
      </c>
      <c r="BB1475" s="1">
        <v>0</v>
      </c>
      <c r="BC1475" s="1">
        <v>0</v>
      </c>
      <c r="BD1475" s="1">
        <v>2</v>
      </c>
      <c r="BE1475" s="1">
        <v>802.24</v>
      </c>
      <c r="BF1475" s="1" t="s">
        <v>117</v>
      </c>
      <c r="BG1475" s="1">
        <v>109948.5965</v>
      </c>
      <c r="BH1475" s="1">
        <v>1604.48</v>
      </c>
      <c r="BI1475" s="1">
        <v>2358.91</v>
      </c>
      <c r="BJ1475" s="1">
        <v>0</v>
      </c>
      <c r="BL1475" s="1">
        <v>0</v>
      </c>
      <c r="BN1475" s="1">
        <v>0</v>
      </c>
      <c r="BO1475" s="1">
        <v>0</v>
      </c>
      <c r="BP1475" s="1">
        <v>0</v>
      </c>
      <c r="BQ1475" s="1">
        <v>0</v>
      </c>
      <c r="BR1475" s="1">
        <v>0</v>
      </c>
      <c r="BS1475" s="1">
        <v>0</v>
      </c>
      <c r="BT1475" s="1">
        <v>0</v>
      </c>
      <c r="BU1475" s="1">
        <v>2</v>
      </c>
      <c r="BV1475" s="1">
        <v>0</v>
      </c>
      <c r="BW1475" s="1">
        <v>0</v>
      </c>
      <c r="BX1475" s="1">
        <v>0</v>
      </c>
      <c r="BY1475" s="1">
        <v>0</v>
      </c>
      <c r="BZ1475" s="1">
        <v>0</v>
      </c>
      <c r="CA1475" s="1">
        <v>0</v>
      </c>
      <c r="CB1475" s="1">
        <v>0</v>
      </c>
      <c r="CC1475" s="1">
        <v>109948.5965</v>
      </c>
      <c r="CD1475" s="1">
        <v>1</v>
      </c>
      <c r="CE1475" s="1" t="s">
        <v>118</v>
      </c>
      <c r="CF1475" s="1" t="s">
        <v>1511</v>
      </c>
      <c r="CG1475" s="1" t="str">
        <f>"07"</f>
        <v>07</v>
      </c>
      <c r="CH1475" s="1" t="str">
        <f>"9"</f>
        <v>9</v>
      </c>
      <c r="CI1475" s="1" t="str">
        <f>"09"</f>
        <v>09</v>
      </c>
      <c r="CJ1475" s="1" t="s">
        <v>147</v>
      </c>
      <c r="CK1475" s="1" t="str">
        <f>"02"</f>
        <v>02</v>
      </c>
      <c r="CL1475" s="1" t="s">
        <v>121</v>
      </c>
      <c r="CW1475" s="1">
        <v>0</v>
      </c>
      <c r="CX1475" s="1">
        <v>0</v>
      </c>
      <c r="CY1475" s="1">
        <v>0</v>
      </c>
    </row>
    <row r="1476" spans="1:103">
      <c r="A1476" s="1">
        <v>410</v>
      </c>
      <c r="B1476" s="1" t="s">
        <v>101</v>
      </c>
      <c r="C1476" s="1">
        <v>410692</v>
      </c>
      <c r="D1476" s="1" t="s">
        <v>102</v>
      </c>
      <c r="E1476" s="1">
        <v>2218</v>
      </c>
      <c r="F1476" s="1" t="s">
        <v>344</v>
      </c>
      <c r="G1476" s="1" t="s">
        <v>535</v>
      </c>
      <c r="I1476" s="1" t="s">
        <v>535</v>
      </c>
      <c r="K1476" s="1">
        <v>1</v>
      </c>
      <c r="L1476" s="1">
        <v>1</v>
      </c>
      <c r="M1476" s="1" t="s">
        <v>1979</v>
      </c>
      <c r="N1476" s="1" t="s">
        <v>1980</v>
      </c>
      <c r="O1476" s="1" t="s">
        <v>1981</v>
      </c>
      <c r="P1476" s="1" t="s">
        <v>470</v>
      </c>
      <c r="Q1476" s="1" t="s">
        <v>109</v>
      </c>
      <c r="R1476" s="1">
        <v>1</v>
      </c>
      <c r="S1476" s="1" t="s">
        <v>110</v>
      </c>
      <c r="T1476" s="1" t="s">
        <v>111</v>
      </c>
      <c r="U1476" s="1" t="s">
        <v>112</v>
      </c>
      <c r="V1476" s="1">
        <v>411</v>
      </c>
      <c r="Y1476" s="1">
        <v>410080</v>
      </c>
      <c r="Z1476" s="1" t="s">
        <v>113</v>
      </c>
      <c r="AG1476" s="1">
        <v>2</v>
      </c>
      <c r="AH1476" s="4">
        <v>42814</v>
      </c>
      <c r="AI1476" s="1">
        <v>52</v>
      </c>
      <c r="AM1476" s="1" t="s">
        <v>538</v>
      </c>
      <c r="AS1476" s="4">
        <v>42809</v>
      </c>
      <c r="AT1476" s="4">
        <v>42906</v>
      </c>
      <c r="AU1476" s="4">
        <v>42899</v>
      </c>
      <c r="AW1476" s="1">
        <v>12</v>
      </c>
      <c r="AY1476" s="1" t="s">
        <v>206</v>
      </c>
      <c r="BB1476" s="1">
        <v>0</v>
      </c>
      <c r="BC1476" s="1">
        <v>0</v>
      </c>
      <c r="BD1476" s="1">
        <v>12</v>
      </c>
      <c r="BE1476" s="1">
        <v>153.49</v>
      </c>
      <c r="BF1476" s="1" t="s">
        <v>117</v>
      </c>
      <c r="BG1476" s="1">
        <v>122922.4665</v>
      </c>
      <c r="BH1476" s="1">
        <v>1841.88</v>
      </c>
      <c r="BI1476" s="1">
        <v>2637.26</v>
      </c>
      <c r="BJ1476" s="1">
        <v>0</v>
      </c>
      <c r="BL1476" s="1">
        <v>0</v>
      </c>
      <c r="BN1476" s="1">
        <v>0</v>
      </c>
      <c r="BO1476" s="1">
        <v>0</v>
      </c>
      <c r="BP1476" s="1">
        <v>0</v>
      </c>
      <c r="BQ1476" s="1">
        <v>0</v>
      </c>
      <c r="BR1476" s="1">
        <v>0</v>
      </c>
      <c r="BS1476" s="1">
        <v>0</v>
      </c>
      <c r="BT1476" s="1">
        <v>0</v>
      </c>
      <c r="BU1476" s="1">
        <v>12</v>
      </c>
      <c r="BV1476" s="1">
        <v>0</v>
      </c>
      <c r="BW1476" s="1">
        <v>0</v>
      </c>
      <c r="BX1476" s="1">
        <v>0</v>
      </c>
      <c r="BY1476" s="1">
        <v>0</v>
      </c>
      <c r="BZ1476" s="1">
        <v>0</v>
      </c>
      <c r="CA1476" s="1">
        <v>0</v>
      </c>
      <c r="CB1476" s="1">
        <v>0</v>
      </c>
      <c r="CC1476" s="1">
        <v>122922.4665</v>
      </c>
      <c r="CD1476" s="1">
        <v>1</v>
      </c>
      <c r="CE1476" s="1" t="s">
        <v>118</v>
      </c>
      <c r="CF1476" s="1" t="s">
        <v>1511</v>
      </c>
      <c r="CG1476" s="1" t="str">
        <f t="shared" ref="CG1476:CG1507" si="307">"08"</f>
        <v>08</v>
      </c>
      <c r="CH1476" s="1" t="str">
        <f t="shared" ref="CH1476:CH1507" si="308">"2"</f>
        <v>2</v>
      </c>
      <c r="CI1476" s="1" t="str">
        <f t="shared" ref="CI1476:CI1482" si="309">"03"</f>
        <v>03</v>
      </c>
      <c r="CJ1476" s="1" t="s">
        <v>120</v>
      </c>
      <c r="CK1476" s="1" t="str">
        <f>"02"</f>
        <v>02</v>
      </c>
      <c r="CL1476" s="1" t="s">
        <v>539</v>
      </c>
      <c r="CW1476" s="1">
        <v>0</v>
      </c>
      <c r="CX1476" s="1">
        <v>0</v>
      </c>
      <c r="CY1476" s="1">
        <v>0</v>
      </c>
    </row>
    <row r="1477" spans="1:103">
      <c r="A1477" s="1">
        <v>410</v>
      </c>
      <c r="B1477" s="1" t="s">
        <v>138</v>
      </c>
      <c r="C1477" s="1">
        <v>410404</v>
      </c>
      <c r="D1477" s="1" t="s">
        <v>102</v>
      </c>
      <c r="E1477" s="1">
        <v>8673</v>
      </c>
      <c r="F1477" s="1" t="s">
        <v>191</v>
      </c>
      <c r="G1477" s="1" t="s">
        <v>192</v>
      </c>
      <c r="I1477" s="1" t="s">
        <v>192</v>
      </c>
      <c r="K1477" s="1">
        <v>25</v>
      </c>
      <c r="L1477" s="1">
        <v>25</v>
      </c>
      <c r="M1477" s="1" t="s">
        <v>1982</v>
      </c>
      <c r="N1477" s="1" t="s">
        <v>1983</v>
      </c>
      <c r="O1477" s="1" t="s">
        <v>1984</v>
      </c>
      <c r="P1477" s="1" t="s">
        <v>470</v>
      </c>
      <c r="Q1477" s="1" t="s">
        <v>109</v>
      </c>
      <c r="R1477" s="1">
        <v>1</v>
      </c>
      <c r="S1477" s="1" t="s">
        <v>110</v>
      </c>
      <c r="T1477" s="1" t="s">
        <v>111</v>
      </c>
      <c r="U1477" s="1" t="s">
        <v>112</v>
      </c>
      <c r="V1477" s="1">
        <v>411</v>
      </c>
      <c r="Y1477" s="1">
        <v>410080</v>
      </c>
      <c r="Z1477" s="1" t="s">
        <v>113</v>
      </c>
      <c r="AG1477" s="1">
        <v>1</v>
      </c>
      <c r="AH1477" s="4">
        <v>42559</v>
      </c>
      <c r="AI1477" s="1">
        <v>57</v>
      </c>
      <c r="AS1477" s="4">
        <v>42558</v>
      </c>
      <c r="AT1477" s="4">
        <v>42886</v>
      </c>
      <c r="AU1477" s="4">
        <v>42746</v>
      </c>
      <c r="AW1477" s="1">
        <v>1</v>
      </c>
      <c r="AY1477" s="1" t="s">
        <v>206</v>
      </c>
      <c r="BB1477" s="1">
        <v>0</v>
      </c>
      <c r="BC1477" s="1">
        <v>0</v>
      </c>
      <c r="BD1477" s="1">
        <v>1</v>
      </c>
      <c r="BE1477" s="1">
        <v>5472</v>
      </c>
      <c r="BF1477" s="1" t="s">
        <v>146</v>
      </c>
      <c r="BG1477" s="1">
        <v>5472</v>
      </c>
      <c r="BH1477" s="1">
        <v>85.21</v>
      </c>
      <c r="BI1477" s="1">
        <v>117.4</v>
      </c>
      <c r="BJ1477" s="1">
        <v>0</v>
      </c>
      <c r="BL1477" s="1">
        <v>0</v>
      </c>
      <c r="BN1477" s="1">
        <v>0</v>
      </c>
      <c r="BO1477" s="1">
        <v>0</v>
      </c>
      <c r="BP1477" s="1">
        <v>0</v>
      </c>
      <c r="BQ1477" s="1">
        <v>0</v>
      </c>
      <c r="BR1477" s="1">
        <v>0</v>
      </c>
      <c r="BS1477" s="1">
        <v>0</v>
      </c>
      <c r="BT1477" s="1">
        <v>0</v>
      </c>
      <c r="BU1477" s="1">
        <v>1</v>
      </c>
      <c r="BV1477" s="1">
        <v>0</v>
      </c>
      <c r="BW1477" s="1">
        <v>0</v>
      </c>
      <c r="BX1477" s="1">
        <v>0</v>
      </c>
      <c r="BY1477" s="1">
        <v>0</v>
      </c>
      <c r="BZ1477" s="1">
        <v>0</v>
      </c>
      <c r="CA1477" s="1">
        <v>0</v>
      </c>
      <c r="CB1477" s="1">
        <v>0</v>
      </c>
      <c r="CC1477" s="1">
        <v>5472</v>
      </c>
      <c r="CD1477" s="1">
        <v>1</v>
      </c>
      <c r="CE1477" s="1" t="s">
        <v>118</v>
      </c>
      <c r="CF1477" s="1" t="s">
        <v>1511</v>
      </c>
      <c r="CG1477" s="1" t="str">
        <f>"08"</f>
        <v>08</v>
      </c>
      <c r="CH1477" s="1" t="str">
        <f>"2"</f>
        <v>2</v>
      </c>
      <c r="CI1477" s="1" t="str">
        <f>"03"</f>
        <v>03</v>
      </c>
      <c r="CJ1477" s="1" t="s">
        <v>120</v>
      </c>
      <c r="CK1477" s="1" t="str">
        <f>"02"</f>
        <v>02</v>
      </c>
      <c r="CL1477" s="1" t="s">
        <v>121</v>
      </c>
      <c r="CW1477" s="1">
        <v>0</v>
      </c>
      <c r="CX1477" s="1">
        <v>0</v>
      </c>
      <c r="CY1477" s="1">
        <v>0</v>
      </c>
    </row>
    <row r="1478" spans="1:103">
      <c r="A1478" s="1">
        <v>410</v>
      </c>
      <c r="B1478" s="1" t="s">
        <v>138</v>
      </c>
      <c r="C1478" s="1">
        <v>410404</v>
      </c>
      <c r="D1478" s="1" t="s">
        <v>102</v>
      </c>
      <c r="E1478" s="1">
        <v>8673</v>
      </c>
      <c r="F1478" s="1" t="s">
        <v>191</v>
      </c>
      <c r="G1478" s="1" t="s">
        <v>192</v>
      </c>
      <c r="I1478" s="1" t="s">
        <v>192</v>
      </c>
      <c r="K1478" s="1">
        <v>27</v>
      </c>
      <c r="L1478" s="1">
        <v>27</v>
      </c>
      <c r="M1478" s="1" t="s">
        <v>1982</v>
      </c>
      <c r="N1478" s="1" t="s">
        <v>1983</v>
      </c>
      <c r="O1478" s="1" t="s">
        <v>1984</v>
      </c>
      <c r="P1478" s="1" t="s">
        <v>470</v>
      </c>
      <c r="Q1478" s="1" t="s">
        <v>109</v>
      </c>
      <c r="R1478" s="1">
        <v>1</v>
      </c>
      <c r="S1478" s="1" t="s">
        <v>110</v>
      </c>
      <c r="T1478" s="1" t="s">
        <v>111</v>
      </c>
      <c r="U1478" s="1" t="s">
        <v>112</v>
      </c>
      <c r="V1478" s="1">
        <v>411</v>
      </c>
      <c r="Y1478" s="1">
        <v>410080</v>
      </c>
      <c r="Z1478" s="1" t="s">
        <v>113</v>
      </c>
      <c r="AG1478" s="1">
        <v>1</v>
      </c>
      <c r="AH1478" s="4">
        <v>42559</v>
      </c>
      <c r="AI1478" s="1">
        <v>57</v>
      </c>
      <c r="AS1478" s="4">
        <v>42558</v>
      </c>
      <c r="AT1478" s="4">
        <v>42886</v>
      </c>
      <c r="AU1478" s="4">
        <v>42746</v>
      </c>
      <c r="AW1478" s="1">
        <v>1</v>
      </c>
      <c r="AY1478" s="1" t="s">
        <v>206</v>
      </c>
      <c r="BB1478" s="1">
        <v>0</v>
      </c>
      <c r="BC1478" s="1">
        <v>0</v>
      </c>
      <c r="BD1478" s="1">
        <v>1</v>
      </c>
      <c r="BE1478" s="1">
        <v>5472</v>
      </c>
      <c r="BF1478" s="1" t="s">
        <v>146</v>
      </c>
      <c r="BG1478" s="1">
        <v>5472</v>
      </c>
      <c r="BH1478" s="1">
        <v>85.21</v>
      </c>
      <c r="BI1478" s="1">
        <v>117.4</v>
      </c>
      <c r="BJ1478" s="1">
        <v>0</v>
      </c>
      <c r="BL1478" s="1">
        <v>0</v>
      </c>
      <c r="BN1478" s="1">
        <v>0</v>
      </c>
      <c r="BO1478" s="1">
        <v>0</v>
      </c>
      <c r="BP1478" s="1">
        <v>0</v>
      </c>
      <c r="BQ1478" s="1">
        <v>0</v>
      </c>
      <c r="BR1478" s="1">
        <v>0</v>
      </c>
      <c r="BS1478" s="1">
        <v>0</v>
      </c>
      <c r="BT1478" s="1">
        <v>0</v>
      </c>
      <c r="BU1478" s="1">
        <v>1</v>
      </c>
      <c r="BV1478" s="1">
        <v>0</v>
      </c>
      <c r="BW1478" s="1">
        <v>0</v>
      </c>
      <c r="BX1478" s="1">
        <v>0</v>
      </c>
      <c r="BY1478" s="1">
        <v>0</v>
      </c>
      <c r="BZ1478" s="1">
        <v>0</v>
      </c>
      <c r="CA1478" s="1">
        <v>0</v>
      </c>
      <c r="CB1478" s="1">
        <v>0</v>
      </c>
      <c r="CC1478" s="1">
        <v>5472</v>
      </c>
      <c r="CD1478" s="1">
        <v>1</v>
      </c>
      <c r="CE1478" s="1" t="s">
        <v>118</v>
      </c>
      <c r="CF1478" s="1" t="s">
        <v>1511</v>
      </c>
      <c r="CG1478" s="1" t="str">
        <f>"08"</f>
        <v>08</v>
      </c>
      <c r="CH1478" s="1" t="str">
        <f>"2"</f>
        <v>2</v>
      </c>
      <c r="CI1478" s="1" t="str">
        <f>"03"</f>
        <v>03</v>
      </c>
      <c r="CJ1478" s="1" t="s">
        <v>120</v>
      </c>
      <c r="CK1478" s="1" t="str">
        <f>"02"</f>
        <v>02</v>
      </c>
      <c r="CL1478" s="1" t="s">
        <v>121</v>
      </c>
      <c r="CW1478" s="1">
        <v>0</v>
      </c>
      <c r="CX1478" s="1">
        <v>0</v>
      </c>
      <c r="CY1478" s="1">
        <v>0</v>
      </c>
    </row>
    <row r="1479" spans="1:103">
      <c r="A1479" s="1">
        <v>410</v>
      </c>
      <c r="B1479" s="1" t="s">
        <v>138</v>
      </c>
      <c r="C1479" s="1">
        <v>410404</v>
      </c>
      <c r="D1479" s="1" t="s">
        <v>102</v>
      </c>
      <c r="E1479" s="1">
        <v>8673</v>
      </c>
      <c r="F1479" s="1" t="s">
        <v>191</v>
      </c>
      <c r="G1479" s="1" t="s">
        <v>192</v>
      </c>
      <c r="I1479" s="1" t="s">
        <v>192</v>
      </c>
      <c r="K1479" s="1">
        <v>32</v>
      </c>
      <c r="L1479" s="1">
        <v>32</v>
      </c>
      <c r="M1479" s="1" t="s">
        <v>1982</v>
      </c>
      <c r="N1479" s="1" t="s">
        <v>1983</v>
      </c>
      <c r="O1479" s="1" t="s">
        <v>1984</v>
      </c>
      <c r="P1479" s="1" t="s">
        <v>470</v>
      </c>
      <c r="Q1479" s="1" t="s">
        <v>109</v>
      </c>
      <c r="R1479" s="1">
        <v>1</v>
      </c>
      <c r="S1479" s="1" t="s">
        <v>110</v>
      </c>
      <c r="T1479" s="1" t="s">
        <v>111</v>
      </c>
      <c r="U1479" s="1" t="s">
        <v>112</v>
      </c>
      <c r="V1479" s="1">
        <v>411</v>
      </c>
      <c r="Y1479" s="1">
        <v>410080</v>
      </c>
      <c r="Z1479" s="1" t="s">
        <v>113</v>
      </c>
      <c r="AG1479" s="1">
        <v>1</v>
      </c>
      <c r="AH1479" s="4">
        <v>42559</v>
      </c>
      <c r="AI1479" s="1">
        <v>57</v>
      </c>
      <c r="AS1479" s="4">
        <v>42558</v>
      </c>
      <c r="AT1479" s="4">
        <v>42886</v>
      </c>
      <c r="AU1479" s="4">
        <v>42746</v>
      </c>
      <c r="AW1479" s="1">
        <v>1</v>
      </c>
      <c r="AY1479" s="1" t="s">
        <v>206</v>
      </c>
      <c r="BB1479" s="1">
        <v>0</v>
      </c>
      <c r="BC1479" s="1">
        <v>0</v>
      </c>
      <c r="BD1479" s="1">
        <v>1</v>
      </c>
      <c r="BE1479" s="1">
        <v>5472</v>
      </c>
      <c r="BF1479" s="1" t="s">
        <v>146</v>
      </c>
      <c r="BG1479" s="1">
        <v>5472</v>
      </c>
      <c r="BH1479" s="1">
        <v>85.21</v>
      </c>
      <c r="BI1479" s="1">
        <v>117.4</v>
      </c>
      <c r="BJ1479" s="1">
        <v>0</v>
      </c>
      <c r="BL1479" s="1">
        <v>0</v>
      </c>
      <c r="BN1479" s="1">
        <v>0</v>
      </c>
      <c r="BO1479" s="1">
        <v>0</v>
      </c>
      <c r="BP1479" s="1">
        <v>0</v>
      </c>
      <c r="BQ1479" s="1">
        <v>0</v>
      </c>
      <c r="BR1479" s="1">
        <v>0</v>
      </c>
      <c r="BS1479" s="1">
        <v>0</v>
      </c>
      <c r="BT1479" s="1">
        <v>0</v>
      </c>
      <c r="BU1479" s="1">
        <v>1</v>
      </c>
      <c r="BV1479" s="1">
        <v>0</v>
      </c>
      <c r="BW1479" s="1">
        <v>0</v>
      </c>
      <c r="BX1479" s="1">
        <v>0</v>
      </c>
      <c r="BY1479" s="1">
        <v>0</v>
      </c>
      <c r="BZ1479" s="1">
        <v>0</v>
      </c>
      <c r="CA1479" s="1">
        <v>0</v>
      </c>
      <c r="CB1479" s="1">
        <v>0</v>
      </c>
      <c r="CC1479" s="1">
        <v>5472</v>
      </c>
      <c r="CD1479" s="1">
        <v>1</v>
      </c>
      <c r="CE1479" s="1" t="s">
        <v>118</v>
      </c>
      <c r="CF1479" s="1" t="s">
        <v>1511</v>
      </c>
      <c r="CG1479" s="1" t="str">
        <f>"08"</f>
        <v>08</v>
      </c>
      <c r="CH1479" s="1" t="str">
        <f>"2"</f>
        <v>2</v>
      </c>
      <c r="CI1479" s="1" t="str">
        <f>"03"</f>
        <v>03</v>
      </c>
      <c r="CJ1479" s="1" t="s">
        <v>120</v>
      </c>
      <c r="CK1479" s="1" t="str">
        <f>"02"</f>
        <v>02</v>
      </c>
      <c r="CL1479" s="1" t="s">
        <v>121</v>
      </c>
      <c r="CW1479" s="1">
        <v>0</v>
      </c>
      <c r="CX1479" s="1">
        <v>0</v>
      </c>
      <c r="CY1479" s="1">
        <v>0</v>
      </c>
    </row>
    <row r="1480" spans="1:103">
      <c r="A1480" s="1">
        <v>410</v>
      </c>
      <c r="B1480" s="1" t="s">
        <v>138</v>
      </c>
      <c r="C1480" s="1">
        <v>410404</v>
      </c>
      <c r="D1480" s="1" t="s">
        <v>102</v>
      </c>
      <c r="E1480" s="1">
        <v>8673</v>
      </c>
      <c r="F1480" s="1" t="s">
        <v>191</v>
      </c>
      <c r="G1480" s="1" t="s">
        <v>192</v>
      </c>
      <c r="I1480" s="1" t="s">
        <v>192</v>
      </c>
      <c r="K1480" s="1">
        <v>31</v>
      </c>
      <c r="L1480" s="1">
        <v>31</v>
      </c>
      <c r="M1480" s="1" t="s">
        <v>1985</v>
      </c>
      <c r="N1480" s="1" t="s">
        <v>1983</v>
      </c>
      <c r="O1480" s="1" t="s">
        <v>1984</v>
      </c>
      <c r="P1480" s="1" t="s">
        <v>470</v>
      </c>
      <c r="Q1480" s="1" t="s">
        <v>109</v>
      </c>
      <c r="R1480" s="1">
        <v>1</v>
      </c>
      <c r="S1480" s="1" t="s">
        <v>110</v>
      </c>
      <c r="T1480" s="1" t="s">
        <v>111</v>
      </c>
      <c r="U1480" s="1" t="s">
        <v>112</v>
      </c>
      <c r="V1480" s="1">
        <v>411</v>
      </c>
      <c r="Y1480" s="1">
        <v>410080</v>
      </c>
      <c r="Z1480" s="1" t="s">
        <v>113</v>
      </c>
      <c r="AG1480" s="1">
        <v>1</v>
      </c>
      <c r="AH1480" s="4">
        <v>42559</v>
      </c>
      <c r="AI1480" s="1">
        <v>57</v>
      </c>
      <c r="AS1480" s="4">
        <v>42558</v>
      </c>
      <c r="AT1480" s="4">
        <v>42886</v>
      </c>
      <c r="AU1480" s="4">
        <v>42746</v>
      </c>
      <c r="AW1480" s="1">
        <v>1</v>
      </c>
      <c r="AY1480" s="1" t="s">
        <v>206</v>
      </c>
      <c r="BB1480" s="1">
        <v>0</v>
      </c>
      <c r="BC1480" s="1">
        <v>0</v>
      </c>
      <c r="BD1480" s="1">
        <v>1</v>
      </c>
      <c r="BE1480" s="1">
        <v>5472</v>
      </c>
      <c r="BF1480" s="1" t="s">
        <v>146</v>
      </c>
      <c r="BG1480" s="1">
        <v>5472</v>
      </c>
      <c r="BH1480" s="1">
        <v>85.21</v>
      </c>
      <c r="BI1480" s="1">
        <v>117.4</v>
      </c>
      <c r="BJ1480" s="1">
        <v>0</v>
      </c>
      <c r="BL1480" s="1">
        <v>0</v>
      </c>
      <c r="BN1480" s="1">
        <v>0</v>
      </c>
      <c r="BO1480" s="1">
        <v>0</v>
      </c>
      <c r="BP1480" s="1">
        <v>0</v>
      </c>
      <c r="BQ1480" s="1">
        <v>0</v>
      </c>
      <c r="BR1480" s="1">
        <v>0</v>
      </c>
      <c r="BS1480" s="1">
        <v>0</v>
      </c>
      <c r="BT1480" s="1">
        <v>0</v>
      </c>
      <c r="BU1480" s="1">
        <v>1</v>
      </c>
      <c r="BV1480" s="1">
        <v>0</v>
      </c>
      <c r="BW1480" s="1">
        <v>0</v>
      </c>
      <c r="BX1480" s="1">
        <v>0</v>
      </c>
      <c r="BY1480" s="1">
        <v>0</v>
      </c>
      <c r="BZ1480" s="1">
        <v>0</v>
      </c>
      <c r="CA1480" s="1">
        <v>0</v>
      </c>
      <c r="CB1480" s="1">
        <v>0</v>
      </c>
      <c r="CC1480" s="1">
        <v>5472</v>
      </c>
      <c r="CD1480" s="1">
        <v>1</v>
      </c>
      <c r="CE1480" s="1" t="s">
        <v>118</v>
      </c>
      <c r="CF1480" s="1" t="s">
        <v>1511</v>
      </c>
      <c r="CG1480" s="1" t="str">
        <f>"08"</f>
        <v>08</v>
      </c>
      <c r="CH1480" s="1" t="str">
        <f>"2"</f>
        <v>2</v>
      </c>
      <c r="CI1480" s="1" t="str">
        <f>"03"</f>
        <v>03</v>
      </c>
      <c r="CJ1480" s="1" t="s">
        <v>120</v>
      </c>
      <c r="CK1480" s="1" t="str">
        <f>"02"</f>
        <v>02</v>
      </c>
      <c r="CL1480" s="1" t="s">
        <v>121</v>
      </c>
      <c r="CW1480" s="1">
        <v>0</v>
      </c>
      <c r="CX1480" s="1">
        <v>0</v>
      </c>
      <c r="CY1480" s="1">
        <v>0</v>
      </c>
    </row>
    <row r="1481" spans="1:103">
      <c r="A1481" s="1">
        <v>410</v>
      </c>
      <c r="B1481" s="1" t="s">
        <v>138</v>
      </c>
      <c r="C1481" s="1">
        <v>410403</v>
      </c>
      <c r="D1481" s="1" t="s">
        <v>102</v>
      </c>
      <c r="E1481" s="1">
        <v>8673</v>
      </c>
      <c r="F1481" s="1" t="s">
        <v>191</v>
      </c>
      <c r="G1481" s="1" t="s">
        <v>192</v>
      </c>
      <c r="I1481" s="1" t="s">
        <v>192</v>
      </c>
      <c r="K1481" s="1">
        <v>23</v>
      </c>
      <c r="L1481" s="1">
        <v>23</v>
      </c>
      <c r="M1481" s="1" t="s">
        <v>1986</v>
      </c>
      <c r="N1481" s="1" t="s">
        <v>1987</v>
      </c>
      <c r="O1481" s="1" t="s">
        <v>1981</v>
      </c>
      <c r="P1481" s="1" t="s">
        <v>470</v>
      </c>
      <c r="Q1481" s="1" t="s">
        <v>109</v>
      </c>
      <c r="R1481" s="1">
        <v>1</v>
      </c>
      <c r="S1481" s="1" t="s">
        <v>110</v>
      </c>
      <c r="T1481" s="1" t="s">
        <v>111</v>
      </c>
      <c r="U1481" s="1" t="s">
        <v>112</v>
      </c>
      <c r="V1481" s="1">
        <v>411</v>
      </c>
      <c r="Y1481" s="1">
        <v>410080</v>
      </c>
      <c r="Z1481" s="1" t="s">
        <v>113</v>
      </c>
      <c r="AC1481" s="1" t="s">
        <v>349</v>
      </c>
      <c r="AD1481" s="4">
        <v>42788</v>
      </c>
      <c r="AG1481" s="1">
        <v>1</v>
      </c>
      <c r="AH1481" s="4">
        <v>42558</v>
      </c>
      <c r="AI1481" s="1">
        <v>57</v>
      </c>
      <c r="AS1481" s="4">
        <v>42558</v>
      </c>
      <c r="AT1481" s="4">
        <v>42885</v>
      </c>
      <c r="AU1481" s="4">
        <v>42745</v>
      </c>
      <c r="AW1481" s="1">
        <v>1</v>
      </c>
      <c r="AX1481" s="1">
        <v>408489</v>
      </c>
      <c r="AY1481" s="1" t="s">
        <v>206</v>
      </c>
      <c r="AZ1481" s="1">
        <v>999</v>
      </c>
      <c r="BB1481" s="1">
        <v>0</v>
      </c>
      <c r="BC1481" s="1">
        <v>1</v>
      </c>
      <c r="BD1481" s="1">
        <v>1</v>
      </c>
      <c r="BE1481" s="1">
        <v>5472</v>
      </c>
      <c r="BF1481" s="1" t="s">
        <v>146</v>
      </c>
      <c r="BG1481" s="1">
        <v>5472</v>
      </c>
      <c r="BH1481" s="1">
        <v>85.21</v>
      </c>
      <c r="BI1481" s="1">
        <v>117.4</v>
      </c>
      <c r="BJ1481" s="1">
        <v>1</v>
      </c>
      <c r="BK1481" s="4">
        <v>42788</v>
      </c>
      <c r="BL1481" s="1">
        <v>0</v>
      </c>
      <c r="BN1481" s="1">
        <v>0</v>
      </c>
      <c r="BO1481" s="1">
        <v>0</v>
      </c>
      <c r="BP1481" s="1">
        <v>0</v>
      </c>
      <c r="BQ1481" s="1">
        <v>0</v>
      </c>
      <c r="BR1481" s="1">
        <v>0</v>
      </c>
      <c r="BS1481" s="1">
        <v>0</v>
      </c>
      <c r="BT1481" s="1">
        <v>0</v>
      </c>
      <c r="BU1481" s="1">
        <v>1</v>
      </c>
      <c r="BV1481" s="1">
        <v>0</v>
      </c>
      <c r="BW1481" s="1">
        <v>0</v>
      </c>
      <c r="BX1481" s="1">
        <v>0</v>
      </c>
      <c r="BY1481" s="1">
        <v>0</v>
      </c>
      <c r="BZ1481" s="1">
        <v>0</v>
      </c>
      <c r="CA1481" s="1">
        <v>0</v>
      </c>
      <c r="CB1481" s="1">
        <v>0</v>
      </c>
      <c r="CC1481" s="1">
        <v>5472</v>
      </c>
      <c r="CD1481" s="1">
        <v>1</v>
      </c>
      <c r="CE1481" s="1" t="s">
        <v>118</v>
      </c>
      <c r="CF1481" s="1" t="s">
        <v>1511</v>
      </c>
      <c r="CG1481" s="1" t="str">
        <f>"08"</f>
        <v>08</v>
      </c>
      <c r="CH1481" s="1" t="str">
        <f>"2"</f>
        <v>2</v>
      </c>
      <c r="CI1481" s="1" t="str">
        <f>"03"</f>
        <v>03</v>
      </c>
      <c r="CJ1481" s="1" t="s">
        <v>120</v>
      </c>
      <c r="CK1481" s="1" t="str">
        <f>"02"</f>
        <v>02</v>
      </c>
      <c r="CL1481" s="1" t="s">
        <v>121</v>
      </c>
      <c r="CW1481" s="1">
        <v>0</v>
      </c>
      <c r="CX1481" s="1">
        <v>0</v>
      </c>
      <c r="CY1481" s="1">
        <v>0</v>
      </c>
    </row>
    <row r="1482" spans="1:103">
      <c r="A1482" s="1">
        <v>410</v>
      </c>
      <c r="B1482" s="1" t="s">
        <v>138</v>
      </c>
      <c r="C1482" s="1">
        <v>410404</v>
      </c>
      <c r="D1482" s="1" t="s">
        <v>102</v>
      </c>
      <c r="E1482" s="1">
        <v>8673</v>
      </c>
      <c r="F1482" s="1" t="s">
        <v>191</v>
      </c>
      <c r="G1482" s="1" t="s">
        <v>192</v>
      </c>
      <c r="I1482" s="1" t="s">
        <v>192</v>
      </c>
      <c r="K1482" s="1">
        <v>23</v>
      </c>
      <c r="L1482" s="1">
        <v>23</v>
      </c>
      <c r="M1482" s="1" t="s">
        <v>1986</v>
      </c>
      <c r="N1482" s="1" t="s">
        <v>1987</v>
      </c>
      <c r="O1482" s="1" t="s">
        <v>1981</v>
      </c>
      <c r="P1482" s="1" t="s">
        <v>470</v>
      </c>
      <c r="Q1482" s="1" t="s">
        <v>109</v>
      </c>
      <c r="R1482" s="1">
        <v>1</v>
      </c>
      <c r="S1482" s="1" t="s">
        <v>110</v>
      </c>
      <c r="T1482" s="1" t="s">
        <v>111</v>
      </c>
      <c r="U1482" s="1" t="s">
        <v>112</v>
      </c>
      <c r="V1482" s="1">
        <v>411</v>
      </c>
      <c r="Y1482" s="1">
        <v>410080</v>
      </c>
      <c r="Z1482" s="1" t="s">
        <v>113</v>
      </c>
      <c r="AG1482" s="1">
        <v>1</v>
      </c>
      <c r="AH1482" s="4">
        <v>42559</v>
      </c>
      <c r="AI1482" s="1">
        <v>57</v>
      </c>
      <c r="AS1482" s="4">
        <v>42558</v>
      </c>
      <c r="AT1482" s="4">
        <v>42886</v>
      </c>
      <c r="AU1482" s="4">
        <v>42746</v>
      </c>
      <c r="AW1482" s="1">
        <v>1</v>
      </c>
      <c r="AY1482" s="1" t="s">
        <v>206</v>
      </c>
      <c r="BB1482" s="1">
        <v>0</v>
      </c>
      <c r="BC1482" s="1">
        <v>0</v>
      </c>
      <c r="BD1482" s="1">
        <v>1</v>
      </c>
      <c r="BE1482" s="1">
        <v>5472</v>
      </c>
      <c r="BF1482" s="1" t="s">
        <v>146</v>
      </c>
      <c r="BG1482" s="1">
        <v>5472</v>
      </c>
      <c r="BH1482" s="1">
        <v>85.21</v>
      </c>
      <c r="BI1482" s="1">
        <v>117.4</v>
      </c>
      <c r="BJ1482" s="1">
        <v>0</v>
      </c>
      <c r="BL1482" s="1">
        <v>0</v>
      </c>
      <c r="BN1482" s="1">
        <v>0</v>
      </c>
      <c r="BO1482" s="1">
        <v>0</v>
      </c>
      <c r="BP1482" s="1">
        <v>0</v>
      </c>
      <c r="BQ1482" s="1">
        <v>0</v>
      </c>
      <c r="BR1482" s="1">
        <v>0</v>
      </c>
      <c r="BS1482" s="1">
        <v>0</v>
      </c>
      <c r="BT1482" s="1">
        <v>0</v>
      </c>
      <c r="BU1482" s="1">
        <v>1</v>
      </c>
      <c r="BV1482" s="1">
        <v>0</v>
      </c>
      <c r="BW1482" s="1">
        <v>0</v>
      </c>
      <c r="BX1482" s="1">
        <v>0</v>
      </c>
      <c r="BY1482" s="1">
        <v>0</v>
      </c>
      <c r="BZ1482" s="1">
        <v>0</v>
      </c>
      <c r="CA1482" s="1">
        <v>0</v>
      </c>
      <c r="CB1482" s="1">
        <v>0</v>
      </c>
      <c r="CC1482" s="1">
        <v>5472</v>
      </c>
      <c r="CD1482" s="1">
        <v>1</v>
      </c>
      <c r="CE1482" s="1" t="s">
        <v>118</v>
      </c>
      <c r="CF1482" s="1" t="s">
        <v>1511</v>
      </c>
      <c r="CG1482" s="1" t="str">
        <f>"08"</f>
        <v>08</v>
      </c>
      <c r="CH1482" s="1" t="str">
        <f>"2"</f>
        <v>2</v>
      </c>
      <c r="CI1482" s="1" t="str">
        <f>"03"</f>
        <v>03</v>
      </c>
      <c r="CJ1482" s="1" t="s">
        <v>120</v>
      </c>
      <c r="CK1482" s="1" t="str">
        <f>"02"</f>
        <v>02</v>
      </c>
      <c r="CL1482" s="1" t="s">
        <v>121</v>
      </c>
      <c r="CW1482" s="1">
        <v>0</v>
      </c>
      <c r="CX1482" s="1">
        <v>0</v>
      </c>
      <c r="CY1482" s="1">
        <v>0</v>
      </c>
    </row>
    <row r="1483" spans="1:103">
      <c r="A1483" s="1">
        <v>410</v>
      </c>
      <c r="B1483" s="1" t="s">
        <v>297</v>
      </c>
      <c r="C1483" s="1">
        <v>40054</v>
      </c>
      <c r="D1483" s="1" t="s">
        <v>390</v>
      </c>
      <c r="E1483" s="1" t="s">
        <v>403</v>
      </c>
      <c r="F1483" s="1" t="s">
        <v>404</v>
      </c>
      <c r="G1483" s="1" t="s">
        <v>1988</v>
      </c>
      <c r="I1483" s="1">
        <v>740992</v>
      </c>
      <c r="K1483" s="1">
        <v>60</v>
      </c>
      <c r="L1483" s="1">
        <v>12</v>
      </c>
      <c r="M1483" s="1" t="s">
        <v>1989</v>
      </c>
      <c r="N1483" s="1" t="s">
        <v>1390</v>
      </c>
      <c r="O1483" s="1" t="s">
        <v>135</v>
      </c>
      <c r="P1483" s="1" t="s">
        <v>371</v>
      </c>
      <c r="Q1483" s="1" t="s">
        <v>109</v>
      </c>
      <c r="R1483" s="1">
        <v>1</v>
      </c>
      <c r="S1483" s="1" t="s">
        <v>110</v>
      </c>
      <c r="T1483" s="1" t="s">
        <v>111</v>
      </c>
      <c r="U1483" s="1" t="s">
        <v>112</v>
      </c>
      <c r="V1483" s="1">
        <v>411</v>
      </c>
      <c r="Y1483" s="1">
        <v>3180</v>
      </c>
      <c r="Z1483" s="1" t="s">
        <v>417</v>
      </c>
      <c r="AC1483" s="1" t="s">
        <v>157</v>
      </c>
      <c r="AD1483" s="4">
        <v>42765</v>
      </c>
      <c r="AH1483" s="4">
        <v>42362</v>
      </c>
      <c r="AI1483" s="1">
        <v>1</v>
      </c>
      <c r="AS1483" s="4">
        <v>42361</v>
      </c>
      <c r="AT1483" s="4">
        <v>42536</v>
      </c>
      <c r="AU1483" s="4">
        <v>42916</v>
      </c>
      <c r="AW1483" s="1">
        <v>50</v>
      </c>
      <c r="AX1483" s="1">
        <v>408457</v>
      </c>
      <c r="AY1483" s="1" t="s">
        <v>275</v>
      </c>
      <c r="AZ1483" s="1">
        <v>999</v>
      </c>
      <c r="BB1483" s="1">
        <v>6</v>
      </c>
      <c r="BC1483" s="1">
        <v>6</v>
      </c>
      <c r="BD1483" s="1">
        <v>44</v>
      </c>
      <c r="BE1483" s="1">
        <v>109.16</v>
      </c>
      <c r="BF1483" s="1" t="s">
        <v>117</v>
      </c>
      <c r="BG1483" s="1">
        <v>329565.3926</v>
      </c>
      <c r="BH1483" s="1">
        <v>4803.04</v>
      </c>
      <c r="BI1483" s="1">
        <v>7070.7</v>
      </c>
      <c r="BJ1483" s="1">
        <v>6</v>
      </c>
      <c r="BK1483" s="4">
        <v>42765</v>
      </c>
      <c r="BL1483" s="1">
        <v>0</v>
      </c>
      <c r="BN1483" s="1">
        <v>0</v>
      </c>
      <c r="BO1483" s="1">
        <v>0</v>
      </c>
      <c r="BP1483" s="1">
        <v>0</v>
      </c>
      <c r="BQ1483" s="1">
        <v>0</v>
      </c>
      <c r="BR1483" s="1">
        <v>0</v>
      </c>
      <c r="BS1483" s="1">
        <v>0</v>
      </c>
      <c r="BT1483" s="1">
        <v>0</v>
      </c>
      <c r="BU1483" s="1">
        <v>44</v>
      </c>
      <c r="BV1483" s="1">
        <v>0</v>
      </c>
      <c r="BW1483" s="1">
        <v>0</v>
      </c>
      <c r="BX1483" s="1">
        <v>0</v>
      </c>
      <c r="BY1483" s="1">
        <v>0</v>
      </c>
      <c r="BZ1483" s="1">
        <v>0</v>
      </c>
      <c r="CA1483" s="1">
        <v>0</v>
      </c>
      <c r="CB1483" s="1">
        <v>0</v>
      </c>
      <c r="CC1483" s="1">
        <v>329565.3926</v>
      </c>
      <c r="CD1483" s="1">
        <v>1</v>
      </c>
      <c r="CE1483" s="1" t="s">
        <v>118</v>
      </c>
      <c r="CF1483" s="1" t="s">
        <v>1511</v>
      </c>
      <c r="CG1483" s="1" t="str">
        <f>"08"</f>
        <v>08</v>
      </c>
      <c r="CH1483" s="1" t="str">
        <f>"2"</f>
        <v>2</v>
      </c>
      <c r="CI1483" s="1" t="str">
        <f t="shared" ref="CI1483:CI1506" si="310">"05"</f>
        <v>05</v>
      </c>
      <c r="CJ1483" s="1" t="s">
        <v>120</v>
      </c>
      <c r="CK1483" s="1" t="str">
        <f>"02"</f>
        <v>02</v>
      </c>
      <c r="CL1483" s="1" t="s">
        <v>539</v>
      </c>
      <c r="CW1483" s="1">
        <v>0</v>
      </c>
      <c r="CX1483" s="1">
        <v>0</v>
      </c>
      <c r="CY1483" s="1">
        <v>0</v>
      </c>
    </row>
    <row r="1484" spans="1:103">
      <c r="A1484" s="1">
        <v>410</v>
      </c>
      <c r="B1484" s="1" t="s">
        <v>101</v>
      </c>
      <c r="C1484" s="1">
        <v>410692</v>
      </c>
      <c r="D1484" s="1" t="s">
        <v>102</v>
      </c>
      <c r="E1484" s="1">
        <v>2218</v>
      </c>
      <c r="F1484" s="1" t="s">
        <v>344</v>
      </c>
      <c r="G1484" s="1" t="s">
        <v>535</v>
      </c>
      <c r="I1484" s="1" t="s">
        <v>535</v>
      </c>
      <c r="K1484" s="1">
        <v>4</v>
      </c>
      <c r="L1484" s="1">
        <v>4</v>
      </c>
      <c r="M1484" s="1" t="s">
        <v>1990</v>
      </c>
      <c r="N1484" s="1" t="s">
        <v>1991</v>
      </c>
      <c r="O1484" s="1" t="s">
        <v>1391</v>
      </c>
      <c r="P1484" s="1" t="s">
        <v>166</v>
      </c>
      <c r="Q1484" s="1" t="s">
        <v>109</v>
      </c>
      <c r="R1484" s="1">
        <v>1</v>
      </c>
      <c r="S1484" s="1" t="s">
        <v>110</v>
      </c>
      <c r="T1484" s="1" t="s">
        <v>111</v>
      </c>
      <c r="U1484" s="1" t="s">
        <v>112</v>
      </c>
      <c r="V1484" s="1">
        <v>411</v>
      </c>
      <c r="Y1484" s="1">
        <v>410080</v>
      </c>
      <c r="Z1484" s="1" t="s">
        <v>113</v>
      </c>
      <c r="AG1484" s="1">
        <v>2</v>
      </c>
      <c r="AH1484" s="4">
        <v>42814</v>
      </c>
      <c r="AI1484" s="1">
        <v>52</v>
      </c>
      <c r="AM1484" s="1" t="s">
        <v>538</v>
      </c>
      <c r="AS1484" s="4">
        <v>42809</v>
      </c>
      <c r="AT1484" s="4">
        <v>42906</v>
      </c>
      <c r="AU1484" s="4">
        <v>42899</v>
      </c>
      <c r="AW1484" s="1">
        <v>164</v>
      </c>
      <c r="AY1484" s="1" t="s">
        <v>275</v>
      </c>
      <c r="BB1484" s="1">
        <v>0</v>
      </c>
      <c r="BC1484" s="1">
        <v>0</v>
      </c>
      <c r="BD1484" s="1">
        <v>164</v>
      </c>
      <c r="BE1484" s="1">
        <v>168.68</v>
      </c>
      <c r="BF1484" s="1" t="s">
        <v>117</v>
      </c>
      <c r="BG1484" s="1">
        <v>1846194.166</v>
      </c>
      <c r="BH1484" s="1">
        <v>27663.52</v>
      </c>
      <c r="BI1484" s="1">
        <v>39609.4</v>
      </c>
      <c r="BJ1484" s="1">
        <v>0</v>
      </c>
      <c r="BL1484" s="1">
        <v>0</v>
      </c>
      <c r="BN1484" s="1">
        <v>0</v>
      </c>
      <c r="BO1484" s="1">
        <v>0</v>
      </c>
      <c r="BP1484" s="1">
        <v>0</v>
      </c>
      <c r="BQ1484" s="1">
        <v>0</v>
      </c>
      <c r="BR1484" s="1">
        <v>0</v>
      </c>
      <c r="BS1484" s="1">
        <v>0</v>
      </c>
      <c r="BT1484" s="1">
        <v>0</v>
      </c>
      <c r="BU1484" s="1">
        <v>164</v>
      </c>
      <c r="BV1484" s="1">
        <v>0</v>
      </c>
      <c r="BW1484" s="1">
        <v>0</v>
      </c>
      <c r="BX1484" s="1">
        <v>0</v>
      </c>
      <c r="BY1484" s="1">
        <v>0</v>
      </c>
      <c r="BZ1484" s="1">
        <v>0</v>
      </c>
      <c r="CA1484" s="1">
        <v>0</v>
      </c>
      <c r="CB1484" s="1">
        <v>0</v>
      </c>
      <c r="CC1484" s="1">
        <v>1846194.166</v>
      </c>
      <c r="CD1484" s="1">
        <v>1</v>
      </c>
      <c r="CE1484" s="1" t="s">
        <v>118</v>
      </c>
      <c r="CF1484" s="1" t="s">
        <v>1511</v>
      </c>
      <c r="CG1484" s="1" t="str">
        <f>"08"</f>
        <v>08</v>
      </c>
      <c r="CH1484" s="1" t="str">
        <f>"2"</f>
        <v>2</v>
      </c>
      <c r="CI1484" s="1" t="str">
        <f>"05"</f>
        <v>05</v>
      </c>
      <c r="CJ1484" s="1" t="s">
        <v>120</v>
      </c>
      <c r="CK1484" s="1" t="str">
        <f>"02"</f>
        <v>02</v>
      </c>
      <c r="CL1484" s="1" t="s">
        <v>539</v>
      </c>
      <c r="CW1484" s="1">
        <v>0</v>
      </c>
      <c r="CX1484" s="1">
        <v>0</v>
      </c>
      <c r="CY1484" s="1">
        <v>0</v>
      </c>
    </row>
    <row r="1485" spans="1:103">
      <c r="A1485" s="1">
        <v>410</v>
      </c>
      <c r="B1485" s="1" t="s">
        <v>138</v>
      </c>
      <c r="C1485" s="1">
        <v>410404</v>
      </c>
      <c r="D1485" s="1" t="s">
        <v>102</v>
      </c>
      <c r="E1485" s="1">
        <v>8673</v>
      </c>
      <c r="F1485" s="1" t="s">
        <v>191</v>
      </c>
      <c r="G1485" s="1" t="s">
        <v>192</v>
      </c>
      <c r="I1485" s="1" t="s">
        <v>192</v>
      </c>
      <c r="K1485" s="1">
        <v>96</v>
      </c>
      <c r="L1485" s="1">
        <v>96</v>
      </c>
      <c r="M1485" s="1" t="s">
        <v>1992</v>
      </c>
      <c r="N1485" s="1" t="s">
        <v>1390</v>
      </c>
      <c r="O1485" s="1" t="s">
        <v>1391</v>
      </c>
      <c r="P1485" s="1" t="s">
        <v>166</v>
      </c>
      <c r="Q1485" s="1" t="s">
        <v>109</v>
      </c>
      <c r="R1485" s="1">
        <v>1</v>
      </c>
      <c r="S1485" s="1" t="s">
        <v>110</v>
      </c>
      <c r="T1485" s="1" t="s">
        <v>111</v>
      </c>
      <c r="U1485" s="1" t="s">
        <v>112</v>
      </c>
      <c r="V1485" s="1">
        <v>411</v>
      </c>
      <c r="Y1485" s="1">
        <v>410080</v>
      </c>
      <c r="Z1485" s="1" t="s">
        <v>113</v>
      </c>
      <c r="AG1485" s="1">
        <v>1</v>
      </c>
      <c r="AH1485" s="4">
        <v>42559</v>
      </c>
      <c r="AI1485" s="1">
        <v>57</v>
      </c>
      <c r="AS1485" s="4">
        <v>42558</v>
      </c>
      <c r="AT1485" s="4">
        <v>42886</v>
      </c>
      <c r="AU1485" s="4">
        <v>42746</v>
      </c>
      <c r="AW1485" s="1">
        <v>1</v>
      </c>
      <c r="AY1485" s="1" t="s">
        <v>275</v>
      </c>
      <c r="BB1485" s="1">
        <v>0</v>
      </c>
      <c r="BC1485" s="1">
        <v>0</v>
      </c>
      <c r="BD1485" s="1">
        <v>1</v>
      </c>
      <c r="BE1485" s="1">
        <v>5343</v>
      </c>
      <c r="BF1485" s="1" t="s">
        <v>146</v>
      </c>
      <c r="BG1485" s="1">
        <v>5343</v>
      </c>
      <c r="BH1485" s="1">
        <v>83.2</v>
      </c>
      <c r="BI1485" s="1">
        <v>114.63</v>
      </c>
      <c r="BJ1485" s="1">
        <v>0</v>
      </c>
      <c r="BL1485" s="1">
        <v>0</v>
      </c>
      <c r="BN1485" s="1">
        <v>0</v>
      </c>
      <c r="BO1485" s="1">
        <v>0</v>
      </c>
      <c r="BP1485" s="1">
        <v>0</v>
      </c>
      <c r="BQ1485" s="1">
        <v>0</v>
      </c>
      <c r="BR1485" s="1">
        <v>0</v>
      </c>
      <c r="BS1485" s="1">
        <v>0</v>
      </c>
      <c r="BT1485" s="1">
        <v>0</v>
      </c>
      <c r="BU1485" s="1">
        <v>1</v>
      </c>
      <c r="BV1485" s="1">
        <v>0</v>
      </c>
      <c r="BW1485" s="1">
        <v>0</v>
      </c>
      <c r="BX1485" s="1">
        <v>0</v>
      </c>
      <c r="BY1485" s="1">
        <v>0</v>
      </c>
      <c r="BZ1485" s="1">
        <v>0</v>
      </c>
      <c r="CA1485" s="1">
        <v>0</v>
      </c>
      <c r="CB1485" s="1">
        <v>0</v>
      </c>
      <c r="CC1485" s="1">
        <v>5343</v>
      </c>
      <c r="CD1485" s="1">
        <v>1</v>
      </c>
      <c r="CE1485" s="1" t="s">
        <v>118</v>
      </c>
      <c r="CF1485" s="1" t="s">
        <v>1511</v>
      </c>
      <c r="CG1485" s="1" t="str">
        <f>"08"</f>
        <v>08</v>
      </c>
      <c r="CH1485" s="1" t="str">
        <f>"2"</f>
        <v>2</v>
      </c>
      <c r="CI1485" s="1" t="str">
        <f>"05"</f>
        <v>05</v>
      </c>
      <c r="CJ1485" s="1" t="s">
        <v>120</v>
      </c>
      <c r="CK1485" s="1" t="str">
        <f>"02"</f>
        <v>02</v>
      </c>
      <c r="CL1485" s="1" t="s">
        <v>121</v>
      </c>
      <c r="CW1485" s="1">
        <v>0</v>
      </c>
      <c r="CX1485" s="1">
        <v>0</v>
      </c>
      <c r="CY1485" s="1">
        <v>0</v>
      </c>
    </row>
    <row r="1486" spans="1:103">
      <c r="A1486" s="1">
        <v>410</v>
      </c>
      <c r="B1486" s="1" t="s">
        <v>138</v>
      </c>
      <c r="C1486" s="1">
        <v>410404</v>
      </c>
      <c r="D1486" s="1" t="s">
        <v>102</v>
      </c>
      <c r="E1486" s="1">
        <v>8673</v>
      </c>
      <c r="F1486" s="1" t="s">
        <v>191</v>
      </c>
      <c r="G1486" s="1" t="s">
        <v>192</v>
      </c>
      <c r="I1486" s="1" t="s">
        <v>192</v>
      </c>
      <c r="K1486" s="1">
        <v>163</v>
      </c>
      <c r="L1486" s="1">
        <v>163</v>
      </c>
      <c r="M1486" s="1" t="s">
        <v>1992</v>
      </c>
      <c r="N1486" s="1" t="s">
        <v>1390</v>
      </c>
      <c r="O1486" s="1" t="s">
        <v>1391</v>
      </c>
      <c r="P1486" s="1" t="s">
        <v>166</v>
      </c>
      <c r="Q1486" s="1" t="s">
        <v>109</v>
      </c>
      <c r="R1486" s="1">
        <v>1</v>
      </c>
      <c r="S1486" s="1" t="s">
        <v>110</v>
      </c>
      <c r="T1486" s="1" t="s">
        <v>111</v>
      </c>
      <c r="U1486" s="1" t="s">
        <v>112</v>
      </c>
      <c r="V1486" s="1">
        <v>411</v>
      </c>
      <c r="Y1486" s="1">
        <v>410080</v>
      </c>
      <c r="Z1486" s="1" t="s">
        <v>113</v>
      </c>
      <c r="AG1486" s="1">
        <v>1</v>
      </c>
      <c r="AH1486" s="4">
        <v>42559</v>
      </c>
      <c r="AI1486" s="1">
        <v>57</v>
      </c>
      <c r="AS1486" s="4">
        <v>42558</v>
      </c>
      <c r="AT1486" s="4">
        <v>42886</v>
      </c>
      <c r="AU1486" s="4">
        <v>42746</v>
      </c>
      <c r="AW1486" s="1">
        <v>1</v>
      </c>
      <c r="AY1486" s="1" t="s">
        <v>275</v>
      </c>
      <c r="BB1486" s="1">
        <v>0</v>
      </c>
      <c r="BC1486" s="1">
        <v>0</v>
      </c>
      <c r="BD1486" s="1">
        <v>1</v>
      </c>
      <c r="BE1486" s="1">
        <v>5343</v>
      </c>
      <c r="BF1486" s="1" t="s">
        <v>146</v>
      </c>
      <c r="BG1486" s="1">
        <v>5343</v>
      </c>
      <c r="BH1486" s="1">
        <v>83.2</v>
      </c>
      <c r="BI1486" s="1">
        <v>114.63</v>
      </c>
      <c r="BJ1486" s="1">
        <v>0</v>
      </c>
      <c r="BL1486" s="1">
        <v>0</v>
      </c>
      <c r="BN1486" s="1">
        <v>0</v>
      </c>
      <c r="BO1486" s="1">
        <v>0</v>
      </c>
      <c r="BP1486" s="1">
        <v>0</v>
      </c>
      <c r="BQ1486" s="1">
        <v>0</v>
      </c>
      <c r="BR1486" s="1">
        <v>0</v>
      </c>
      <c r="BS1486" s="1">
        <v>0</v>
      </c>
      <c r="BT1486" s="1">
        <v>0</v>
      </c>
      <c r="BU1486" s="1">
        <v>1</v>
      </c>
      <c r="BV1486" s="1">
        <v>0</v>
      </c>
      <c r="BW1486" s="1">
        <v>0</v>
      </c>
      <c r="BX1486" s="1">
        <v>0</v>
      </c>
      <c r="BY1486" s="1">
        <v>0</v>
      </c>
      <c r="BZ1486" s="1">
        <v>0</v>
      </c>
      <c r="CA1486" s="1">
        <v>0</v>
      </c>
      <c r="CB1486" s="1">
        <v>0</v>
      </c>
      <c r="CC1486" s="1">
        <v>5343</v>
      </c>
      <c r="CD1486" s="1">
        <v>1</v>
      </c>
      <c r="CE1486" s="1" t="s">
        <v>118</v>
      </c>
      <c r="CF1486" s="1" t="s">
        <v>1511</v>
      </c>
      <c r="CG1486" s="1" t="str">
        <f>"08"</f>
        <v>08</v>
      </c>
      <c r="CH1486" s="1" t="str">
        <f>"2"</f>
        <v>2</v>
      </c>
      <c r="CI1486" s="1" t="str">
        <f>"05"</f>
        <v>05</v>
      </c>
      <c r="CJ1486" s="1" t="s">
        <v>120</v>
      </c>
      <c r="CK1486" s="1" t="str">
        <f>"02"</f>
        <v>02</v>
      </c>
      <c r="CL1486" s="1" t="s">
        <v>121</v>
      </c>
      <c r="CW1486" s="1">
        <v>0</v>
      </c>
      <c r="CX1486" s="1">
        <v>0</v>
      </c>
      <c r="CY1486" s="1">
        <v>0</v>
      </c>
    </row>
    <row r="1487" spans="1:103">
      <c r="A1487" s="1">
        <v>410</v>
      </c>
      <c r="B1487" s="1" t="s">
        <v>138</v>
      </c>
      <c r="C1487" s="1">
        <v>410404</v>
      </c>
      <c r="D1487" s="1" t="s">
        <v>102</v>
      </c>
      <c r="E1487" s="1">
        <v>8673</v>
      </c>
      <c r="F1487" s="1" t="s">
        <v>191</v>
      </c>
      <c r="G1487" s="1" t="s">
        <v>192</v>
      </c>
      <c r="I1487" s="1" t="s">
        <v>192</v>
      </c>
      <c r="K1487" s="1">
        <v>288</v>
      </c>
      <c r="L1487" s="1">
        <v>288</v>
      </c>
      <c r="M1487" s="1" t="s">
        <v>1992</v>
      </c>
      <c r="N1487" s="1" t="s">
        <v>1390</v>
      </c>
      <c r="O1487" s="1" t="s">
        <v>1391</v>
      </c>
      <c r="P1487" s="1" t="s">
        <v>166</v>
      </c>
      <c r="Q1487" s="1" t="s">
        <v>109</v>
      </c>
      <c r="R1487" s="1">
        <v>1</v>
      </c>
      <c r="S1487" s="1" t="s">
        <v>110</v>
      </c>
      <c r="T1487" s="1" t="s">
        <v>111</v>
      </c>
      <c r="U1487" s="1" t="s">
        <v>112</v>
      </c>
      <c r="V1487" s="1">
        <v>411</v>
      </c>
      <c r="Y1487" s="1">
        <v>410080</v>
      </c>
      <c r="Z1487" s="1" t="s">
        <v>113</v>
      </c>
      <c r="AG1487" s="1">
        <v>1</v>
      </c>
      <c r="AH1487" s="4">
        <v>42559</v>
      </c>
      <c r="AI1487" s="1">
        <v>57</v>
      </c>
      <c r="AS1487" s="4">
        <v>42558</v>
      </c>
      <c r="AT1487" s="4">
        <v>42886</v>
      </c>
      <c r="AU1487" s="4">
        <v>42746</v>
      </c>
      <c r="AW1487" s="1">
        <v>1</v>
      </c>
      <c r="AY1487" s="1" t="s">
        <v>275</v>
      </c>
      <c r="BB1487" s="1">
        <v>0</v>
      </c>
      <c r="BC1487" s="1">
        <v>0</v>
      </c>
      <c r="BD1487" s="1">
        <v>1</v>
      </c>
      <c r="BE1487" s="1">
        <v>5343</v>
      </c>
      <c r="BF1487" s="1" t="s">
        <v>146</v>
      </c>
      <c r="BG1487" s="1">
        <v>5343</v>
      </c>
      <c r="BH1487" s="1">
        <v>83.2</v>
      </c>
      <c r="BI1487" s="1">
        <v>114.63</v>
      </c>
      <c r="BJ1487" s="1">
        <v>0</v>
      </c>
      <c r="BL1487" s="1">
        <v>0</v>
      </c>
      <c r="BN1487" s="1">
        <v>0</v>
      </c>
      <c r="BO1487" s="1">
        <v>0</v>
      </c>
      <c r="BP1487" s="1">
        <v>0</v>
      </c>
      <c r="BQ1487" s="1">
        <v>0</v>
      </c>
      <c r="BR1487" s="1">
        <v>0</v>
      </c>
      <c r="BS1487" s="1">
        <v>0</v>
      </c>
      <c r="BT1487" s="1">
        <v>0</v>
      </c>
      <c r="BU1487" s="1">
        <v>1</v>
      </c>
      <c r="BV1487" s="1">
        <v>0</v>
      </c>
      <c r="BW1487" s="1">
        <v>0</v>
      </c>
      <c r="BX1487" s="1">
        <v>0</v>
      </c>
      <c r="BY1487" s="1">
        <v>0</v>
      </c>
      <c r="BZ1487" s="1">
        <v>0</v>
      </c>
      <c r="CA1487" s="1">
        <v>0</v>
      </c>
      <c r="CB1487" s="1">
        <v>0</v>
      </c>
      <c r="CC1487" s="1">
        <v>5343</v>
      </c>
      <c r="CD1487" s="1">
        <v>1</v>
      </c>
      <c r="CE1487" s="1" t="s">
        <v>118</v>
      </c>
      <c r="CF1487" s="1" t="s">
        <v>1511</v>
      </c>
      <c r="CG1487" s="1" t="str">
        <f>"08"</f>
        <v>08</v>
      </c>
      <c r="CH1487" s="1" t="str">
        <f>"2"</f>
        <v>2</v>
      </c>
      <c r="CI1487" s="1" t="str">
        <f>"05"</f>
        <v>05</v>
      </c>
      <c r="CJ1487" s="1" t="s">
        <v>120</v>
      </c>
      <c r="CK1487" s="1" t="str">
        <f>"02"</f>
        <v>02</v>
      </c>
      <c r="CL1487" s="1" t="s">
        <v>121</v>
      </c>
      <c r="CW1487" s="1">
        <v>0</v>
      </c>
      <c r="CX1487" s="1">
        <v>0</v>
      </c>
      <c r="CY1487" s="1">
        <v>0</v>
      </c>
    </row>
    <row r="1488" spans="1:103">
      <c r="A1488" s="1">
        <v>410</v>
      </c>
      <c r="B1488" s="1" t="s">
        <v>138</v>
      </c>
      <c r="C1488" s="1">
        <v>410404</v>
      </c>
      <c r="D1488" s="1" t="s">
        <v>102</v>
      </c>
      <c r="E1488" s="1">
        <v>8673</v>
      </c>
      <c r="F1488" s="1" t="s">
        <v>191</v>
      </c>
      <c r="G1488" s="1" t="s">
        <v>192</v>
      </c>
      <c r="I1488" s="1" t="s">
        <v>192</v>
      </c>
      <c r="K1488" s="1">
        <v>97</v>
      </c>
      <c r="L1488" s="1">
        <v>97</v>
      </c>
      <c r="M1488" s="1" t="s">
        <v>1993</v>
      </c>
      <c r="N1488" s="1" t="s">
        <v>1387</v>
      </c>
      <c r="O1488" s="1" t="s">
        <v>1388</v>
      </c>
      <c r="P1488" s="1" t="s">
        <v>166</v>
      </c>
      <c r="Q1488" s="1" t="s">
        <v>109</v>
      </c>
      <c r="R1488" s="1">
        <v>1</v>
      </c>
      <c r="S1488" s="1" t="s">
        <v>110</v>
      </c>
      <c r="T1488" s="1" t="s">
        <v>111</v>
      </c>
      <c r="U1488" s="1" t="s">
        <v>112</v>
      </c>
      <c r="V1488" s="1">
        <v>411</v>
      </c>
      <c r="Y1488" s="1">
        <v>410080</v>
      </c>
      <c r="Z1488" s="1" t="s">
        <v>113</v>
      </c>
      <c r="AG1488" s="1">
        <v>1</v>
      </c>
      <c r="AH1488" s="4">
        <v>42559</v>
      </c>
      <c r="AI1488" s="1">
        <v>57</v>
      </c>
      <c r="AS1488" s="4">
        <v>42558</v>
      </c>
      <c r="AT1488" s="4">
        <v>42886</v>
      </c>
      <c r="AU1488" s="4">
        <v>42746</v>
      </c>
      <c r="AW1488" s="1">
        <v>1</v>
      </c>
      <c r="AY1488" s="1" t="s">
        <v>275</v>
      </c>
      <c r="BB1488" s="1">
        <v>0</v>
      </c>
      <c r="BC1488" s="1">
        <v>0</v>
      </c>
      <c r="BD1488" s="1">
        <v>1</v>
      </c>
      <c r="BE1488" s="1">
        <v>5343</v>
      </c>
      <c r="BF1488" s="1" t="s">
        <v>146</v>
      </c>
      <c r="BG1488" s="1">
        <v>5343</v>
      </c>
      <c r="BH1488" s="1">
        <v>83.2</v>
      </c>
      <c r="BI1488" s="1">
        <v>114.63</v>
      </c>
      <c r="BJ1488" s="1">
        <v>0</v>
      </c>
      <c r="BL1488" s="1">
        <v>0</v>
      </c>
      <c r="BN1488" s="1">
        <v>0</v>
      </c>
      <c r="BO1488" s="1">
        <v>0</v>
      </c>
      <c r="BP1488" s="1">
        <v>0</v>
      </c>
      <c r="BQ1488" s="1">
        <v>0</v>
      </c>
      <c r="BR1488" s="1">
        <v>0</v>
      </c>
      <c r="BS1488" s="1">
        <v>0</v>
      </c>
      <c r="BT1488" s="1">
        <v>0</v>
      </c>
      <c r="BU1488" s="1">
        <v>1</v>
      </c>
      <c r="BV1488" s="1">
        <v>0</v>
      </c>
      <c r="BW1488" s="1">
        <v>0</v>
      </c>
      <c r="BX1488" s="1">
        <v>0</v>
      </c>
      <c r="BY1488" s="1">
        <v>0</v>
      </c>
      <c r="BZ1488" s="1">
        <v>0</v>
      </c>
      <c r="CA1488" s="1">
        <v>0</v>
      </c>
      <c r="CB1488" s="1">
        <v>0</v>
      </c>
      <c r="CC1488" s="1">
        <v>5343</v>
      </c>
      <c r="CD1488" s="1">
        <v>1</v>
      </c>
      <c r="CE1488" s="1" t="s">
        <v>118</v>
      </c>
      <c r="CF1488" s="1" t="s">
        <v>1511</v>
      </c>
      <c r="CG1488" s="1" t="str">
        <f>"08"</f>
        <v>08</v>
      </c>
      <c r="CH1488" s="1" t="str">
        <f>"2"</f>
        <v>2</v>
      </c>
      <c r="CI1488" s="1" t="str">
        <f>"05"</f>
        <v>05</v>
      </c>
      <c r="CJ1488" s="1" t="s">
        <v>120</v>
      </c>
      <c r="CK1488" s="1" t="str">
        <f>"02"</f>
        <v>02</v>
      </c>
      <c r="CL1488" s="1" t="s">
        <v>121</v>
      </c>
      <c r="CW1488" s="1">
        <v>0</v>
      </c>
      <c r="CX1488" s="1">
        <v>0</v>
      </c>
      <c r="CY1488" s="1">
        <v>0</v>
      </c>
    </row>
    <row r="1489" spans="1:103">
      <c r="A1489" s="1">
        <v>410</v>
      </c>
      <c r="B1489" s="1" t="s">
        <v>138</v>
      </c>
      <c r="C1489" s="1">
        <v>410404</v>
      </c>
      <c r="D1489" s="1" t="s">
        <v>102</v>
      </c>
      <c r="E1489" s="1">
        <v>8673</v>
      </c>
      <c r="F1489" s="1" t="s">
        <v>191</v>
      </c>
      <c r="G1489" s="1" t="s">
        <v>192</v>
      </c>
      <c r="I1489" s="1" t="s">
        <v>192</v>
      </c>
      <c r="K1489" s="1">
        <v>164</v>
      </c>
      <c r="L1489" s="1">
        <v>164</v>
      </c>
      <c r="M1489" s="1" t="s">
        <v>1993</v>
      </c>
      <c r="N1489" s="1" t="s">
        <v>1387</v>
      </c>
      <c r="O1489" s="1" t="s">
        <v>1388</v>
      </c>
      <c r="P1489" s="1" t="s">
        <v>166</v>
      </c>
      <c r="Q1489" s="1" t="s">
        <v>109</v>
      </c>
      <c r="R1489" s="1">
        <v>1</v>
      </c>
      <c r="S1489" s="1" t="s">
        <v>110</v>
      </c>
      <c r="T1489" s="1" t="s">
        <v>111</v>
      </c>
      <c r="U1489" s="1" t="s">
        <v>112</v>
      </c>
      <c r="V1489" s="1">
        <v>411</v>
      </c>
      <c r="Y1489" s="1">
        <v>410080</v>
      </c>
      <c r="Z1489" s="1" t="s">
        <v>113</v>
      </c>
      <c r="AG1489" s="1">
        <v>1</v>
      </c>
      <c r="AH1489" s="4">
        <v>42559</v>
      </c>
      <c r="AI1489" s="1">
        <v>57</v>
      </c>
      <c r="AS1489" s="4">
        <v>42558</v>
      </c>
      <c r="AT1489" s="4">
        <v>42886</v>
      </c>
      <c r="AU1489" s="4">
        <v>42746</v>
      </c>
      <c r="AW1489" s="1">
        <v>1</v>
      </c>
      <c r="AY1489" s="1" t="s">
        <v>275</v>
      </c>
      <c r="BB1489" s="1">
        <v>0</v>
      </c>
      <c r="BC1489" s="1">
        <v>0</v>
      </c>
      <c r="BD1489" s="1">
        <v>1</v>
      </c>
      <c r="BE1489" s="1">
        <v>5343</v>
      </c>
      <c r="BF1489" s="1" t="s">
        <v>146</v>
      </c>
      <c r="BG1489" s="1">
        <v>5343</v>
      </c>
      <c r="BH1489" s="1">
        <v>83.2</v>
      </c>
      <c r="BI1489" s="1">
        <v>114.63</v>
      </c>
      <c r="BJ1489" s="1">
        <v>0</v>
      </c>
      <c r="BL1489" s="1">
        <v>0</v>
      </c>
      <c r="BN1489" s="1">
        <v>0</v>
      </c>
      <c r="BO1489" s="1">
        <v>0</v>
      </c>
      <c r="BP1489" s="1">
        <v>0</v>
      </c>
      <c r="BQ1489" s="1">
        <v>0</v>
      </c>
      <c r="BR1489" s="1">
        <v>0</v>
      </c>
      <c r="BS1489" s="1">
        <v>0</v>
      </c>
      <c r="BT1489" s="1">
        <v>0</v>
      </c>
      <c r="BU1489" s="1">
        <v>1</v>
      </c>
      <c r="BV1489" s="1">
        <v>0</v>
      </c>
      <c r="BW1489" s="1">
        <v>0</v>
      </c>
      <c r="BX1489" s="1">
        <v>0</v>
      </c>
      <c r="BY1489" s="1">
        <v>0</v>
      </c>
      <c r="BZ1489" s="1">
        <v>0</v>
      </c>
      <c r="CA1489" s="1">
        <v>0</v>
      </c>
      <c r="CB1489" s="1">
        <v>0</v>
      </c>
      <c r="CC1489" s="1">
        <v>5343</v>
      </c>
      <c r="CD1489" s="1">
        <v>1</v>
      </c>
      <c r="CE1489" s="1" t="s">
        <v>118</v>
      </c>
      <c r="CF1489" s="1" t="s">
        <v>1511</v>
      </c>
      <c r="CG1489" s="1" t="str">
        <f>"08"</f>
        <v>08</v>
      </c>
      <c r="CH1489" s="1" t="str">
        <f>"2"</f>
        <v>2</v>
      </c>
      <c r="CI1489" s="1" t="str">
        <f>"05"</f>
        <v>05</v>
      </c>
      <c r="CJ1489" s="1" t="s">
        <v>120</v>
      </c>
      <c r="CK1489" s="1" t="str">
        <f>"02"</f>
        <v>02</v>
      </c>
      <c r="CL1489" s="1" t="s">
        <v>121</v>
      </c>
      <c r="CW1489" s="1">
        <v>0</v>
      </c>
      <c r="CX1489" s="1">
        <v>0</v>
      </c>
      <c r="CY1489" s="1">
        <v>0</v>
      </c>
    </row>
    <row r="1490" spans="1:103">
      <c r="A1490" s="1">
        <v>410</v>
      </c>
      <c r="B1490" s="1" t="s">
        <v>138</v>
      </c>
      <c r="C1490" s="1">
        <v>410404</v>
      </c>
      <c r="D1490" s="1" t="s">
        <v>102</v>
      </c>
      <c r="E1490" s="1">
        <v>8673</v>
      </c>
      <c r="F1490" s="1" t="s">
        <v>191</v>
      </c>
      <c r="G1490" s="1" t="s">
        <v>192</v>
      </c>
      <c r="I1490" s="1" t="s">
        <v>192</v>
      </c>
      <c r="K1490" s="1">
        <v>165</v>
      </c>
      <c r="L1490" s="1">
        <v>165</v>
      </c>
      <c r="M1490" s="1" t="s">
        <v>1993</v>
      </c>
      <c r="N1490" s="1" t="s">
        <v>1387</v>
      </c>
      <c r="O1490" s="1" t="s">
        <v>1388</v>
      </c>
      <c r="P1490" s="1" t="s">
        <v>166</v>
      </c>
      <c r="Q1490" s="1" t="s">
        <v>109</v>
      </c>
      <c r="R1490" s="1">
        <v>1</v>
      </c>
      <c r="S1490" s="1" t="s">
        <v>110</v>
      </c>
      <c r="T1490" s="1" t="s">
        <v>111</v>
      </c>
      <c r="U1490" s="1" t="s">
        <v>112</v>
      </c>
      <c r="V1490" s="1">
        <v>411</v>
      </c>
      <c r="Y1490" s="1">
        <v>410080</v>
      </c>
      <c r="Z1490" s="1" t="s">
        <v>113</v>
      </c>
      <c r="AG1490" s="1">
        <v>1</v>
      </c>
      <c r="AH1490" s="4">
        <v>42559</v>
      </c>
      <c r="AI1490" s="1">
        <v>57</v>
      </c>
      <c r="AS1490" s="4">
        <v>42558</v>
      </c>
      <c r="AT1490" s="4">
        <v>42886</v>
      </c>
      <c r="AU1490" s="4">
        <v>42746</v>
      </c>
      <c r="AW1490" s="1">
        <v>1</v>
      </c>
      <c r="AY1490" s="1" t="s">
        <v>275</v>
      </c>
      <c r="BB1490" s="1">
        <v>0</v>
      </c>
      <c r="BC1490" s="1">
        <v>0</v>
      </c>
      <c r="BD1490" s="1">
        <v>1</v>
      </c>
      <c r="BE1490" s="1">
        <v>5343</v>
      </c>
      <c r="BF1490" s="1" t="s">
        <v>146</v>
      </c>
      <c r="BG1490" s="1">
        <v>5343</v>
      </c>
      <c r="BH1490" s="1">
        <v>83.2</v>
      </c>
      <c r="BI1490" s="1">
        <v>114.63</v>
      </c>
      <c r="BJ1490" s="1">
        <v>0</v>
      </c>
      <c r="BL1490" s="1">
        <v>0</v>
      </c>
      <c r="BN1490" s="1">
        <v>0</v>
      </c>
      <c r="BO1490" s="1">
        <v>0</v>
      </c>
      <c r="BP1490" s="1">
        <v>0</v>
      </c>
      <c r="BQ1490" s="1">
        <v>0</v>
      </c>
      <c r="BR1490" s="1">
        <v>0</v>
      </c>
      <c r="BS1490" s="1">
        <v>0</v>
      </c>
      <c r="BT1490" s="1">
        <v>0</v>
      </c>
      <c r="BU1490" s="1">
        <v>1</v>
      </c>
      <c r="BV1490" s="1">
        <v>0</v>
      </c>
      <c r="BW1490" s="1">
        <v>0</v>
      </c>
      <c r="BX1490" s="1">
        <v>0</v>
      </c>
      <c r="BY1490" s="1">
        <v>0</v>
      </c>
      <c r="BZ1490" s="1">
        <v>0</v>
      </c>
      <c r="CA1490" s="1">
        <v>0</v>
      </c>
      <c r="CB1490" s="1">
        <v>0</v>
      </c>
      <c r="CC1490" s="1">
        <v>5343</v>
      </c>
      <c r="CD1490" s="1">
        <v>1</v>
      </c>
      <c r="CE1490" s="1" t="s">
        <v>118</v>
      </c>
      <c r="CF1490" s="1" t="s">
        <v>1511</v>
      </c>
      <c r="CG1490" s="1" t="str">
        <f>"08"</f>
        <v>08</v>
      </c>
      <c r="CH1490" s="1" t="str">
        <f>"2"</f>
        <v>2</v>
      </c>
      <c r="CI1490" s="1" t="str">
        <f>"05"</f>
        <v>05</v>
      </c>
      <c r="CJ1490" s="1" t="s">
        <v>120</v>
      </c>
      <c r="CK1490" s="1" t="str">
        <f>"02"</f>
        <v>02</v>
      </c>
      <c r="CL1490" s="1" t="s">
        <v>121</v>
      </c>
      <c r="CW1490" s="1">
        <v>0</v>
      </c>
      <c r="CX1490" s="1">
        <v>0</v>
      </c>
      <c r="CY1490" s="1">
        <v>0</v>
      </c>
    </row>
    <row r="1491" spans="1:103">
      <c r="A1491" s="1">
        <v>410</v>
      </c>
      <c r="B1491" s="1" t="s">
        <v>138</v>
      </c>
      <c r="C1491" s="1">
        <v>410404</v>
      </c>
      <c r="D1491" s="1" t="s">
        <v>102</v>
      </c>
      <c r="E1491" s="1">
        <v>8673</v>
      </c>
      <c r="F1491" s="1" t="s">
        <v>191</v>
      </c>
      <c r="G1491" s="1" t="s">
        <v>192</v>
      </c>
      <c r="I1491" s="1" t="s">
        <v>192</v>
      </c>
      <c r="K1491" s="1">
        <v>166</v>
      </c>
      <c r="L1491" s="1">
        <v>166</v>
      </c>
      <c r="M1491" s="1" t="s">
        <v>1993</v>
      </c>
      <c r="N1491" s="1" t="s">
        <v>1387</v>
      </c>
      <c r="O1491" s="1" t="s">
        <v>1388</v>
      </c>
      <c r="P1491" s="1" t="s">
        <v>166</v>
      </c>
      <c r="Q1491" s="1" t="s">
        <v>109</v>
      </c>
      <c r="R1491" s="1">
        <v>1</v>
      </c>
      <c r="S1491" s="1" t="s">
        <v>110</v>
      </c>
      <c r="T1491" s="1" t="s">
        <v>111</v>
      </c>
      <c r="U1491" s="1" t="s">
        <v>112</v>
      </c>
      <c r="V1491" s="1">
        <v>411</v>
      </c>
      <c r="Y1491" s="1">
        <v>410080</v>
      </c>
      <c r="Z1491" s="1" t="s">
        <v>113</v>
      </c>
      <c r="AG1491" s="1">
        <v>1</v>
      </c>
      <c r="AH1491" s="4">
        <v>42559</v>
      </c>
      <c r="AI1491" s="1">
        <v>57</v>
      </c>
      <c r="AS1491" s="4">
        <v>42558</v>
      </c>
      <c r="AT1491" s="4">
        <v>42886</v>
      </c>
      <c r="AU1491" s="4">
        <v>42746</v>
      </c>
      <c r="AW1491" s="1">
        <v>1</v>
      </c>
      <c r="AY1491" s="1" t="s">
        <v>275</v>
      </c>
      <c r="BB1491" s="1">
        <v>0</v>
      </c>
      <c r="BC1491" s="1">
        <v>0</v>
      </c>
      <c r="BD1491" s="1">
        <v>1</v>
      </c>
      <c r="BE1491" s="1">
        <v>5343</v>
      </c>
      <c r="BF1491" s="1" t="s">
        <v>146</v>
      </c>
      <c r="BG1491" s="1">
        <v>5343</v>
      </c>
      <c r="BH1491" s="1">
        <v>83.2</v>
      </c>
      <c r="BI1491" s="1">
        <v>114.63</v>
      </c>
      <c r="BJ1491" s="1">
        <v>0</v>
      </c>
      <c r="BL1491" s="1">
        <v>0</v>
      </c>
      <c r="BN1491" s="1">
        <v>0</v>
      </c>
      <c r="BO1491" s="1">
        <v>0</v>
      </c>
      <c r="BP1491" s="1">
        <v>0</v>
      </c>
      <c r="BQ1491" s="1">
        <v>0</v>
      </c>
      <c r="BR1491" s="1">
        <v>0</v>
      </c>
      <c r="BS1491" s="1">
        <v>0</v>
      </c>
      <c r="BT1491" s="1">
        <v>0</v>
      </c>
      <c r="BU1491" s="1">
        <v>1</v>
      </c>
      <c r="BV1491" s="1">
        <v>0</v>
      </c>
      <c r="BW1491" s="1">
        <v>0</v>
      </c>
      <c r="BX1491" s="1">
        <v>0</v>
      </c>
      <c r="BY1491" s="1">
        <v>0</v>
      </c>
      <c r="BZ1491" s="1">
        <v>0</v>
      </c>
      <c r="CA1491" s="1">
        <v>0</v>
      </c>
      <c r="CB1491" s="1">
        <v>0</v>
      </c>
      <c r="CC1491" s="1">
        <v>5343</v>
      </c>
      <c r="CD1491" s="1">
        <v>1</v>
      </c>
      <c r="CE1491" s="1" t="s">
        <v>118</v>
      </c>
      <c r="CF1491" s="1" t="s">
        <v>1511</v>
      </c>
      <c r="CG1491" s="1" t="str">
        <f>"08"</f>
        <v>08</v>
      </c>
      <c r="CH1491" s="1" t="str">
        <f>"2"</f>
        <v>2</v>
      </c>
      <c r="CI1491" s="1" t="str">
        <f>"05"</f>
        <v>05</v>
      </c>
      <c r="CJ1491" s="1" t="s">
        <v>120</v>
      </c>
      <c r="CK1491" s="1" t="str">
        <f>"02"</f>
        <v>02</v>
      </c>
      <c r="CL1491" s="1" t="s">
        <v>121</v>
      </c>
      <c r="CW1491" s="1">
        <v>0</v>
      </c>
      <c r="CX1491" s="1">
        <v>0</v>
      </c>
      <c r="CY1491" s="1">
        <v>0</v>
      </c>
    </row>
    <row r="1492" spans="1:103">
      <c r="A1492" s="1">
        <v>410</v>
      </c>
      <c r="B1492" s="1" t="s">
        <v>138</v>
      </c>
      <c r="C1492" s="1">
        <v>410404</v>
      </c>
      <c r="D1492" s="1" t="s">
        <v>102</v>
      </c>
      <c r="E1492" s="1">
        <v>8673</v>
      </c>
      <c r="F1492" s="1" t="s">
        <v>191</v>
      </c>
      <c r="G1492" s="1" t="s">
        <v>192</v>
      </c>
      <c r="I1492" s="1" t="s">
        <v>192</v>
      </c>
      <c r="K1492" s="1">
        <v>257</v>
      </c>
      <c r="L1492" s="1">
        <v>257</v>
      </c>
      <c r="M1492" s="1" t="s">
        <v>1994</v>
      </c>
      <c r="N1492" s="1" t="s">
        <v>1995</v>
      </c>
      <c r="O1492" s="1" t="s">
        <v>1996</v>
      </c>
      <c r="P1492" s="1" t="s">
        <v>166</v>
      </c>
      <c r="Q1492" s="1" t="s">
        <v>109</v>
      </c>
      <c r="R1492" s="1">
        <v>1</v>
      </c>
      <c r="S1492" s="1" t="s">
        <v>110</v>
      </c>
      <c r="T1492" s="1" t="s">
        <v>111</v>
      </c>
      <c r="U1492" s="1" t="s">
        <v>112</v>
      </c>
      <c r="V1492" s="1">
        <v>411</v>
      </c>
      <c r="Y1492" s="1">
        <v>410080</v>
      </c>
      <c r="Z1492" s="1" t="s">
        <v>113</v>
      </c>
      <c r="AG1492" s="1">
        <v>1</v>
      </c>
      <c r="AH1492" s="4">
        <v>42559</v>
      </c>
      <c r="AI1492" s="1">
        <v>57</v>
      </c>
      <c r="AS1492" s="4">
        <v>42558</v>
      </c>
      <c r="AT1492" s="4">
        <v>42886</v>
      </c>
      <c r="AU1492" s="4">
        <v>42746</v>
      </c>
      <c r="AW1492" s="1">
        <v>1</v>
      </c>
      <c r="AY1492" s="1" t="s">
        <v>275</v>
      </c>
      <c r="BB1492" s="1">
        <v>0</v>
      </c>
      <c r="BC1492" s="1">
        <v>0</v>
      </c>
      <c r="BD1492" s="1">
        <v>1</v>
      </c>
      <c r="BE1492" s="1">
        <v>5343</v>
      </c>
      <c r="BF1492" s="1" t="s">
        <v>146</v>
      </c>
      <c r="BG1492" s="1">
        <v>5343</v>
      </c>
      <c r="BH1492" s="1">
        <v>83.2</v>
      </c>
      <c r="BI1492" s="1">
        <v>114.63</v>
      </c>
      <c r="BJ1492" s="1">
        <v>0</v>
      </c>
      <c r="BL1492" s="1">
        <v>0</v>
      </c>
      <c r="BN1492" s="1">
        <v>0</v>
      </c>
      <c r="BO1492" s="1">
        <v>0</v>
      </c>
      <c r="BP1492" s="1">
        <v>0</v>
      </c>
      <c r="BQ1492" s="1">
        <v>0</v>
      </c>
      <c r="BR1492" s="1">
        <v>0</v>
      </c>
      <c r="BS1492" s="1">
        <v>0</v>
      </c>
      <c r="BT1492" s="1">
        <v>0</v>
      </c>
      <c r="BU1492" s="1">
        <v>1</v>
      </c>
      <c r="BV1492" s="1">
        <v>0</v>
      </c>
      <c r="BW1492" s="1">
        <v>0</v>
      </c>
      <c r="BX1492" s="1">
        <v>0</v>
      </c>
      <c r="BY1492" s="1">
        <v>0</v>
      </c>
      <c r="BZ1492" s="1">
        <v>0</v>
      </c>
      <c r="CA1492" s="1">
        <v>0</v>
      </c>
      <c r="CB1492" s="1">
        <v>0</v>
      </c>
      <c r="CC1492" s="1">
        <v>5343</v>
      </c>
      <c r="CD1492" s="1">
        <v>1</v>
      </c>
      <c r="CE1492" s="1" t="s">
        <v>118</v>
      </c>
      <c r="CF1492" s="1" t="s">
        <v>1511</v>
      </c>
      <c r="CG1492" s="1" t="str">
        <f>"08"</f>
        <v>08</v>
      </c>
      <c r="CH1492" s="1" t="str">
        <f>"2"</f>
        <v>2</v>
      </c>
      <c r="CI1492" s="1" t="str">
        <f>"05"</f>
        <v>05</v>
      </c>
      <c r="CJ1492" s="1" t="s">
        <v>120</v>
      </c>
      <c r="CK1492" s="1" t="str">
        <f>"02"</f>
        <v>02</v>
      </c>
      <c r="CL1492" s="1" t="s">
        <v>121</v>
      </c>
      <c r="CW1492" s="1">
        <v>0</v>
      </c>
      <c r="CX1492" s="1">
        <v>0</v>
      </c>
      <c r="CY1492" s="1">
        <v>0</v>
      </c>
    </row>
    <row r="1493" spans="1:103">
      <c r="A1493" s="1">
        <v>410</v>
      </c>
      <c r="B1493" s="1" t="s">
        <v>138</v>
      </c>
      <c r="C1493" s="1">
        <v>410404</v>
      </c>
      <c r="D1493" s="1" t="s">
        <v>102</v>
      </c>
      <c r="E1493" s="1">
        <v>8673</v>
      </c>
      <c r="F1493" s="1" t="s">
        <v>191</v>
      </c>
      <c r="G1493" s="1" t="s">
        <v>192</v>
      </c>
      <c r="I1493" s="1" t="s">
        <v>192</v>
      </c>
      <c r="K1493" s="1">
        <v>259</v>
      </c>
      <c r="L1493" s="1">
        <v>259</v>
      </c>
      <c r="M1493" s="1" t="s">
        <v>1994</v>
      </c>
      <c r="N1493" s="1" t="s">
        <v>1995</v>
      </c>
      <c r="O1493" s="1" t="s">
        <v>1996</v>
      </c>
      <c r="P1493" s="1" t="s">
        <v>166</v>
      </c>
      <c r="Q1493" s="1" t="s">
        <v>109</v>
      </c>
      <c r="R1493" s="1">
        <v>1</v>
      </c>
      <c r="S1493" s="1" t="s">
        <v>110</v>
      </c>
      <c r="T1493" s="1" t="s">
        <v>111</v>
      </c>
      <c r="U1493" s="1" t="s">
        <v>112</v>
      </c>
      <c r="V1493" s="1">
        <v>411</v>
      </c>
      <c r="Y1493" s="1">
        <v>410080</v>
      </c>
      <c r="Z1493" s="1" t="s">
        <v>113</v>
      </c>
      <c r="AG1493" s="1">
        <v>1</v>
      </c>
      <c r="AH1493" s="4">
        <v>42559</v>
      </c>
      <c r="AI1493" s="1">
        <v>57</v>
      </c>
      <c r="AS1493" s="4">
        <v>42558</v>
      </c>
      <c r="AT1493" s="4">
        <v>42886</v>
      </c>
      <c r="AU1493" s="4">
        <v>42746</v>
      </c>
      <c r="AW1493" s="1">
        <v>1</v>
      </c>
      <c r="AY1493" s="1" t="s">
        <v>275</v>
      </c>
      <c r="BB1493" s="1">
        <v>0</v>
      </c>
      <c r="BC1493" s="1">
        <v>0</v>
      </c>
      <c r="BD1493" s="1">
        <v>1</v>
      </c>
      <c r="BE1493" s="1">
        <v>5343</v>
      </c>
      <c r="BF1493" s="1" t="s">
        <v>146</v>
      </c>
      <c r="BG1493" s="1">
        <v>5343</v>
      </c>
      <c r="BH1493" s="1">
        <v>83.2</v>
      </c>
      <c r="BI1493" s="1">
        <v>114.63</v>
      </c>
      <c r="BJ1493" s="1">
        <v>0</v>
      </c>
      <c r="BL1493" s="1">
        <v>0</v>
      </c>
      <c r="BN1493" s="1">
        <v>0</v>
      </c>
      <c r="BO1493" s="1">
        <v>0</v>
      </c>
      <c r="BP1493" s="1">
        <v>0</v>
      </c>
      <c r="BQ1493" s="1">
        <v>0</v>
      </c>
      <c r="BR1493" s="1">
        <v>0</v>
      </c>
      <c r="BS1493" s="1">
        <v>0</v>
      </c>
      <c r="BT1493" s="1">
        <v>0</v>
      </c>
      <c r="BU1493" s="1">
        <v>1</v>
      </c>
      <c r="BV1493" s="1">
        <v>0</v>
      </c>
      <c r="BW1493" s="1">
        <v>0</v>
      </c>
      <c r="BX1493" s="1">
        <v>0</v>
      </c>
      <c r="BY1493" s="1">
        <v>0</v>
      </c>
      <c r="BZ1493" s="1">
        <v>0</v>
      </c>
      <c r="CA1493" s="1">
        <v>0</v>
      </c>
      <c r="CB1493" s="1">
        <v>0</v>
      </c>
      <c r="CC1493" s="1">
        <v>5343</v>
      </c>
      <c r="CD1493" s="1">
        <v>1</v>
      </c>
      <c r="CE1493" s="1" t="s">
        <v>118</v>
      </c>
      <c r="CF1493" s="1" t="s">
        <v>1511</v>
      </c>
      <c r="CG1493" s="1" t="str">
        <f>"08"</f>
        <v>08</v>
      </c>
      <c r="CH1493" s="1" t="str">
        <f>"2"</f>
        <v>2</v>
      </c>
      <c r="CI1493" s="1" t="str">
        <f>"05"</f>
        <v>05</v>
      </c>
      <c r="CJ1493" s="1" t="s">
        <v>120</v>
      </c>
      <c r="CK1493" s="1" t="str">
        <f>"02"</f>
        <v>02</v>
      </c>
      <c r="CL1493" s="1" t="s">
        <v>121</v>
      </c>
      <c r="CW1493" s="1">
        <v>0</v>
      </c>
      <c r="CX1493" s="1">
        <v>0</v>
      </c>
      <c r="CY1493" s="1">
        <v>0</v>
      </c>
    </row>
    <row r="1494" spans="1:103">
      <c r="A1494" s="1">
        <v>410</v>
      </c>
      <c r="B1494" s="1" t="s">
        <v>138</v>
      </c>
      <c r="C1494" s="1">
        <v>410404</v>
      </c>
      <c r="D1494" s="1" t="s">
        <v>102</v>
      </c>
      <c r="E1494" s="1">
        <v>8673</v>
      </c>
      <c r="F1494" s="1" t="s">
        <v>191</v>
      </c>
      <c r="G1494" s="1" t="s">
        <v>192</v>
      </c>
      <c r="I1494" s="1" t="s">
        <v>192</v>
      </c>
      <c r="K1494" s="1">
        <v>261</v>
      </c>
      <c r="L1494" s="1">
        <v>261</v>
      </c>
      <c r="M1494" s="1" t="s">
        <v>1994</v>
      </c>
      <c r="N1494" s="1" t="s">
        <v>1995</v>
      </c>
      <c r="O1494" s="1" t="s">
        <v>1996</v>
      </c>
      <c r="P1494" s="1" t="s">
        <v>166</v>
      </c>
      <c r="Q1494" s="1" t="s">
        <v>109</v>
      </c>
      <c r="R1494" s="1">
        <v>1</v>
      </c>
      <c r="S1494" s="1" t="s">
        <v>110</v>
      </c>
      <c r="T1494" s="1" t="s">
        <v>111</v>
      </c>
      <c r="U1494" s="1" t="s">
        <v>112</v>
      </c>
      <c r="V1494" s="1">
        <v>411</v>
      </c>
      <c r="Y1494" s="1">
        <v>410080</v>
      </c>
      <c r="Z1494" s="1" t="s">
        <v>113</v>
      </c>
      <c r="AG1494" s="1">
        <v>1</v>
      </c>
      <c r="AH1494" s="4">
        <v>42559</v>
      </c>
      <c r="AI1494" s="1">
        <v>57</v>
      </c>
      <c r="AS1494" s="4">
        <v>42558</v>
      </c>
      <c r="AT1494" s="4">
        <v>42886</v>
      </c>
      <c r="AU1494" s="4">
        <v>42746</v>
      </c>
      <c r="AW1494" s="1">
        <v>1</v>
      </c>
      <c r="AY1494" s="1" t="s">
        <v>275</v>
      </c>
      <c r="BB1494" s="1">
        <v>0</v>
      </c>
      <c r="BC1494" s="1">
        <v>0</v>
      </c>
      <c r="BD1494" s="1">
        <v>1</v>
      </c>
      <c r="BE1494" s="1">
        <v>5343</v>
      </c>
      <c r="BF1494" s="1" t="s">
        <v>146</v>
      </c>
      <c r="BG1494" s="1">
        <v>5343</v>
      </c>
      <c r="BH1494" s="1">
        <v>83.2</v>
      </c>
      <c r="BI1494" s="1">
        <v>114.63</v>
      </c>
      <c r="BJ1494" s="1">
        <v>0</v>
      </c>
      <c r="BL1494" s="1">
        <v>0</v>
      </c>
      <c r="BN1494" s="1">
        <v>0</v>
      </c>
      <c r="BO1494" s="1">
        <v>0</v>
      </c>
      <c r="BP1494" s="1">
        <v>0</v>
      </c>
      <c r="BQ1494" s="1">
        <v>0</v>
      </c>
      <c r="BR1494" s="1">
        <v>0</v>
      </c>
      <c r="BS1494" s="1">
        <v>0</v>
      </c>
      <c r="BT1494" s="1">
        <v>0</v>
      </c>
      <c r="BU1494" s="1">
        <v>1</v>
      </c>
      <c r="BV1494" s="1">
        <v>0</v>
      </c>
      <c r="BW1494" s="1">
        <v>0</v>
      </c>
      <c r="BX1494" s="1">
        <v>0</v>
      </c>
      <c r="BY1494" s="1">
        <v>0</v>
      </c>
      <c r="BZ1494" s="1">
        <v>0</v>
      </c>
      <c r="CA1494" s="1">
        <v>0</v>
      </c>
      <c r="CB1494" s="1">
        <v>0</v>
      </c>
      <c r="CC1494" s="1">
        <v>5343</v>
      </c>
      <c r="CD1494" s="1">
        <v>1</v>
      </c>
      <c r="CE1494" s="1" t="s">
        <v>118</v>
      </c>
      <c r="CF1494" s="1" t="s">
        <v>1511</v>
      </c>
      <c r="CG1494" s="1" t="str">
        <f>"08"</f>
        <v>08</v>
      </c>
      <c r="CH1494" s="1" t="str">
        <f>"2"</f>
        <v>2</v>
      </c>
      <c r="CI1494" s="1" t="str">
        <f>"05"</f>
        <v>05</v>
      </c>
      <c r="CJ1494" s="1" t="s">
        <v>120</v>
      </c>
      <c r="CK1494" s="1" t="str">
        <f>"02"</f>
        <v>02</v>
      </c>
      <c r="CL1494" s="1" t="s">
        <v>121</v>
      </c>
      <c r="CW1494" s="1">
        <v>0</v>
      </c>
      <c r="CX1494" s="1">
        <v>0</v>
      </c>
      <c r="CY1494" s="1">
        <v>0</v>
      </c>
    </row>
    <row r="1495" spans="1:103">
      <c r="A1495" s="1">
        <v>410</v>
      </c>
      <c r="B1495" s="1" t="s">
        <v>138</v>
      </c>
      <c r="C1495" s="1">
        <v>410404</v>
      </c>
      <c r="D1495" s="1" t="s">
        <v>102</v>
      </c>
      <c r="E1495" s="1">
        <v>8673</v>
      </c>
      <c r="F1495" s="1" t="s">
        <v>191</v>
      </c>
      <c r="G1495" s="1" t="s">
        <v>192</v>
      </c>
      <c r="I1495" s="1" t="s">
        <v>192</v>
      </c>
      <c r="K1495" s="1">
        <v>263</v>
      </c>
      <c r="L1495" s="1">
        <v>263</v>
      </c>
      <c r="M1495" s="1" t="s">
        <v>1994</v>
      </c>
      <c r="N1495" s="1" t="s">
        <v>1995</v>
      </c>
      <c r="O1495" s="1" t="s">
        <v>1996</v>
      </c>
      <c r="P1495" s="1" t="s">
        <v>166</v>
      </c>
      <c r="Q1495" s="1" t="s">
        <v>109</v>
      </c>
      <c r="R1495" s="1">
        <v>1</v>
      </c>
      <c r="S1495" s="1" t="s">
        <v>110</v>
      </c>
      <c r="T1495" s="1" t="s">
        <v>111</v>
      </c>
      <c r="U1495" s="1" t="s">
        <v>112</v>
      </c>
      <c r="V1495" s="1">
        <v>411</v>
      </c>
      <c r="Y1495" s="1">
        <v>410080</v>
      </c>
      <c r="Z1495" s="1" t="s">
        <v>113</v>
      </c>
      <c r="AG1495" s="1">
        <v>1</v>
      </c>
      <c r="AH1495" s="4">
        <v>42559</v>
      </c>
      <c r="AI1495" s="1">
        <v>57</v>
      </c>
      <c r="AS1495" s="4">
        <v>42558</v>
      </c>
      <c r="AT1495" s="4">
        <v>42886</v>
      </c>
      <c r="AU1495" s="4">
        <v>42746</v>
      </c>
      <c r="AW1495" s="1">
        <v>1</v>
      </c>
      <c r="AY1495" s="1" t="s">
        <v>275</v>
      </c>
      <c r="BB1495" s="1">
        <v>0</v>
      </c>
      <c r="BC1495" s="1">
        <v>0</v>
      </c>
      <c r="BD1495" s="1">
        <v>1</v>
      </c>
      <c r="BE1495" s="1">
        <v>5343</v>
      </c>
      <c r="BF1495" s="1" t="s">
        <v>146</v>
      </c>
      <c r="BG1495" s="1">
        <v>5343</v>
      </c>
      <c r="BH1495" s="1">
        <v>83.2</v>
      </c>
      <c r="BI1495" s="1">
        <v>114.63</v>
      </c>
      <c r="BJ1495" s="1">
        <v>0</v>
      </c>
      <c r="BL1495" s="1">
        <v>0</v>
      </c>
      <c r="BN1495" s="1">
        <v>0</v>
      </c>
      <c r="BO1495" s="1">
        <v>0</v>
      </c>
      <c r="BP1495" s="1">
        <v>0</v>
      </c>
      <c r="BQ1495" s="1">
        <v>0</v>
      </c>
      <c r="BR1495" s="1">
        <v>0</v>
      </c>
      <c r="BS1495" s="1">
        <v>0</v>
      </c>
      <c r="BT1495" s="1">
        <v>0</v>
      </c>
      <c r="BU1495" s="1">
        <v>1</v>
      </c>
      <c r="BV1495" s="1">
        <v>0</v>
      </c>
      <c r="BW1495" s="1">
        <v>0</v>
      </c>
      <c r="BX1495" s="1">
        <v>0</v>
      </c>
      <c r="BY1495" s="1">
        <v>0</v>
      </c>
      <c r="BZ1495" s="1">
        <v>0</v>
      </c>
      <c r="CA1495" s="1">
        <v>0</v>
      </c>
      <c r="CB1495" s="1">
        <v>0</v>
      </c>
      <c r="CC1495" s="1">
        <v>5343</v>
      </c>
      <c r="CD1495" s="1">
        <v>1</v>
      </c>
      <c r="CE1495" s="1" t="s">
        <v>118</v>
      </c>
      <c r="CF1495" s="1" t="s">
        <v>1511</v>
      </c>
      <c r="CG1495" s="1" t="str">
        <f>"08"</f>
        <v>08</v>
      </c>
      <c r="CH1495" s="1" t="str">
        <f>"2"</f>
        <v>2</v>
      </c>
      <c r="CI1495" s="1" t="str">
        <f>"05"</f>
        <v>05</v>
      </c>
      <c r="CJ1495" s="1" t="s">
        <v>120</v>
      </c>
      <c r="CK1495" s="1" t="str">
        <f>"02"</f>
        <v>02</v>
      </c>
      <c r="CL1495" s="1" t="s">
        <v>121</v>
      </c>
      <c r="CW1495" s="1">
        <v>0</v>
      </c>
      <c r="CX1495" s="1">
        <v>0</v>
      </c>
      <c r="CY1495" s="1">
        <v>0</v>
      </c>
    </row>
    <row r="1496" spans="1:103">
      <c r="A1496" s="1">
        <v>410</v>
      </c>
      <c r="B1496" s="1" t="s">
        <v>138</v>
      </c>
      <c r="C1496" s="1">
        <v>410404</v>
      </c>
      <c r="D1496" s="1" t="s">
        <v>102</v>
      </c>
      <c r="E1496" s="1">
        <v>8673</v>
      </c>
      <c r="F1496" s="1" t="s">
        <v>191</v>
      </c>
      <c r="G1496" s="1" t="s">
        <v>192</v>
      </c>
      <c r="I1496" s="1" t="s">
        <v>192</v>
      </c>
      <c r="K1496" s="1">
        <v>308</v>
      </c>
      <c r="L1496" s="1">
        <v>308</v>
      </c>
      <c r="M1496" s="1" t="s">
        <v>1994</v>
      </c>
      <c r="N1496" s="1" t="s">
        <v>1995</v>
      </c>
      <c r="O1496" s="1" t="s">
        <v>1996</v>
      </c>
      <c r="P1496" s="1" t="s">
        <v>166</v>
      </c>
      <c r="Q1496" s="1" t="s">
        <v>109</v>
      </c>
      <c r="R1496" s="1">
        <v>1</v>
      </c>
      <c r="S1496" s="1" t="s">
        <v>110</v>
      </c>
      <c r="T1496" s="1" t="s">
        <v>111</v>
      </c>
      <c r="U1496" s="1" t="s">
        <v>112</v>
      </c>
      <c r="V1496" s="1">
        <v>411</v>
      </c>
      <c r="Y1496" s="1">
        <v>410080</v>
      </c>
      <c r="Z1496" s="1" t="s">
        <v>113</v>
      </c>
      <c r="AG1496" s="1">
        <v>1</v>
      </c>
      <c r="AH1496" s="4">
        <v>42559</v>
      </c>
      <c r="AI1496" s="1">
        <v>57</v>
      </c>
      <c r="AS1496" s="4">
        <v>42558</v>
      </c>
      <c r="AT1496" s="4">
        <v>42886</v>
      </c>
      <c r="AU1496" s="4">
        <v>42746</v>
      </c>
      <c r="AW1496" s="1">
        <v>1</v>
      </c>
      <c r="AY1496" s="1" t="s">
        <v>275</v>
      </c>
      <c r="BB1496" s="1">
        <v>0</v>
      </c>
      <c r="BC1496" s="1">
        <v>0</v>
      </c>
      <c r="BD1496" s="1">
        <v>1</v>
      </c>
      <c r="BE1496" s="1">
        <v>5343</v>
      </c>
      <c r="BF1496" s="1" t="s">
        <v>146</v>
      </c>
      <c r="BG1496" s="1">
        <v>5343</v>
      </c>
      <c r="BH1496" s="1">
        <v>83.2</v>
      </c>
      <c r="BI1496" s="1">
        <v>114.63</v>
      </c>
      <c r="BJ1496" s="1">
        <v>0</v>
      </c>
      <c r="BL1496" s="1">
        <v>0</v>
      </c>
      <c r="BN1496" s="1">
        <v>0</v>
      </c>
      <c r="BO1496" s="1">
        <v>0</v>
      </c>
      <c r="BP1496" s="1">
        <v>0</v>
      </c>
      <c r="BQ1496" s="1">
        <v>0</v>
      </c>
      <c r="BR1496" s="1">
        <v>0</v>
      </c>
      <c r="BS1496" s="1">
        <v>0</v>
      </c>
      <c r="BT1496" s="1">
        <v>0</v>
      </c>
      <c r="BU1496" s="1">
        <v>1</v>
      </c>
      <c r="BV1496" s="1">
        <v>0</v>
      </c>
      <c r="BW1496" s="1">
        <v>0</v>
      </c>
      <c r="BX1496" s="1">
        <v>0</v>
      </c>
      <c r="BY1496" s="1">
        <v>0</v>
      </c>
      <c r="BZ1496" s="1">
        <v>0</v>
      </c>
      <c r="CA1496" s="1">
        <v>0</v>
      </c>
      <c r="CB1496" s="1">
        <v>0</v>
      </c>
      <c r="CC1496" s="1">
        <v>5343</v>
      </c>
      <c r="CD1496" s="1">
        <v>1</v>
      </c>
      <c r="CE1496" s="1" t="s">
        <v>118</v>
      </c>
      <c r="CF1496" s="1" t="s">
        <v>1511</v>
      </c>
      <c r="CG1496" s="1" t="str">
        <f>"08"</f>
        <v>08</v>
      </c>
      <c r="CH1496" s="1" t="str">
        <f>"2"</f>
        <v>2</v>
      </c>
      <c r="CI1496" s="1" t="str">
        <f>"05"</f>
        <v>05</v>
      </c>
      <c r="CJ1496" s="1" t="s">
        <v>120</v>
      </c>
      <c r="CK1496" s="1" t="str">
        <f>"02"</f>
        <v>02</v>
      </c>
      <c r="CL1496" s="1" t="s">
        <v>121</v>
      </c>
      <c r="CW1496" s="1">
        <v>0</v>
      </c>
      <c r="CX1496" s="1">
        <v>0</v>
      </c>
      <c r="CY1496" s="1">
        <v>0</v>
      </c>
    </row>
    <row r="1497" spans="1:103">
      <c r="A1497" s="1">
        <v>410</v>
      </c>
      <c r="B1497" s="1" t="s">
        <v>138</v>
      </c>
      <c r="C1497" s="1">
        <v>410404</v>
      </c>
      <c r="D1497" s="1" t="s">
        <v>102</v>
      </c>
      <c r="E1497" s="1">
        <v>8673</v>
      </c>
      <c r="F1497" s="1" t="s">
        <v>191</v>
      </c>
      <c r="G1497" s="1" t="s">
        <v>192</v>
      </c>
      <c r="I1497" s="1" t="s">
        <v>192</v>
      </c>
      <c r="K1497" s="1">
        <v>310</v>
      </c>
      <c r="L1497" s="1">
        <v>310</v>
      </c>
      <c r="M1497" s="1" t="s">
        <v>1994</v>
      </c>
      <c r="N1497" s="1" t="s">
        <v>1995</v>
      </c>
      <c r="O1497" s="1" t="s">
        <v>1996</v>
      </c>
      <c r="P1497" s="1" t="s">
        <v>166</v>
      </c>
      <c r="Q1497" s="1" t="s">
        <v>109</v>
      </c>
      <c r="R1497" s="1">
        <v>1</v>
      </c>
      <c r="S1497" s="1" t="s">
        <v>110</v>
      </c>
      <c r="T1497" s="1" t="s">
        <v>111</v>
      </c>
      <c r="U1497" s="1" t="s">
        <v>112</v>
      </c>
      <c r="V1497" s="1">
        <v>411</v>
      </c>
      <c r="Y1497" s="1">
        <v>410080</v>
      </c>
      <c r="Z1497" s="1" t="s">
        <v>113</v>
      </c>
      <c r="AG1497" s="1">
        <v>1</v>
      </c>
      <c r="AH1497" s="4">
        <v>42559</v>
      </c>
      <c r="AI1497" s="1">
        <v>57</v>
      </c>
      <c r="AS1497" s="4">
        <v>42558</v>
      </c>
      <c r="AT1497" s="4">
        <v>42886</v>
      </c>
      <c r="AU1497" s="4">
        <v>42746</v>
      </c>
      <c r="AW1497" s="1">
        <v>1</v>
      </c>
      <c r="AY1497" s="1" t="s">
        <v>275</v>
      </c>
      <c r="BB1497" s="1">
        <v>0</v>
      </c>
      <c r="BC1497" s="1">
        <v>0</v>
      </c>
      <c r="BD1497" s="1">
        <v>1</v>
      </c>
      <c r="BE1497" s="1">
        <v>5343</v>
      </c>
      <c r="BF1497" s="1" t="s">
        <v>146</v>
      </c>
      <c r="BG1497" s="1">
        <v>5343</v>
      </c>
      <c r="BH1497" s="1">
        <v>83.2</v>
      </c>
      <c r="BI1497" s="1">
        <v>114.63</v>
      </c>
      <c r="BJ1497" s="1">
        <v>0</v>
      </c>
      <c r="BL1497" s="1">
        <v>0</v>
      </c>
      <c r="BN1497" s="1">
        <v>0</v>
      </c>
      <c r="BO1497" s="1">
        <v>0</v>
      </c>
      <c r="BP1497" s="1">
        <v>0</v>
      </c>
      <c r="BQ1497" s="1">
        <v>0</v>
      </c>
      <c r="BR1497" s="1">
        <v>0</v>
      </c>
      <c r="BS1497" s="1">
        <v>0</v>
      </c>
      <c r="BT1497" s="1">
        <v>0</v>
      </c>
      <c r="BU1497" s="1">
        <v>1</v>
      </c>
      <c r="BV1497" s="1">
        <v>0</v>
      </c>
      <c r="BW1497" s="1">
        <v>0</v>
      </c>
      <c r="BX1497" s="1">
        <v>0</v>
      </c>
      <c r="BY1497" s="1">
        <v>0</v>
      </c>
      <c r="BZ1497" s="1">
        <v>0</v>
      </c>
      <c r="CA1497" s="1">
        <v>0</v>
      </c>
      <c r="CB1497" s="1">
        <v>0</v>
      </c>
      <c r="CC1497" s="1">
        <v>5343</v>
      </c>
      <c r="CD1497" s="1">
        <v>1</v>
      </c>
      <c r="CE1497" s="1" t="s">
        <v>118</v>
      </c>
      <c r="CF1497" s="1" t="s">
        <v>1511</v>
      </c>
      <c r="CG1497" s="1" t="str">
        <f>"08"</f>
        <v>08</v>
      </c>
      <c r="CH1497" s="1" t="str">
        <f>"2"</f>
        <v>2</v>
      </c>
      <c r="CI1497" s="1" t="str">
        <f>"05"</f>
        <v>05</v>
      </c>
      <c r="CJ1497" s="1" t="s">
        <v>120</v>
      </c>
      <c r="CK1497" s="1" t="str">
        <f>"02"</f>
        <v>02</v>
      </c>
      <c r="CL1497" s="1" t="s">
        <v>121</v>
      </c>
      <c r="CW1497" s="1">
        <v>0</v>
      </c>
      <c r="CX1497" s="1">
        <v>0</v>
      </c>
      <c r="CY1497" s="1">
        <v>0</v>
      </c>
    </row>
    <row r="1498" spans="1:103">
      <c r="A1498" s="1">
        <v>410</v>
      </c>
      <c r="B1498" s="1" t="s">
        <v>101</v>
      </c>
      <c r="C1498" s="1">
        <v>410549</v>
      </c>
      <c r="D1498" s="1" t="s">
        <v>102</v>
      </c>
      <c r="E1498" s="1">
        <v>8377</v>
      </c>
      <c r="F1498" s="1" t="s">
        <v>372</v>
      </c>
      <c r="G1498" s="1" t="s">
        <v>419</v>
      </c>
      <c r="I1498" s="1" t="s">
        <v>419</v>
      </c>
      <c r="K1498" s="1">
        <v>1002</v>
      </c>
      <c r="L1498" s="1">
        <v>2</v>
      </c>
      <c r="M1498" s="1" t="s">
        <v>1997</v>
      </c>
      <c r="N1498" s="1" t="s">
        <v>435</v>
      </c>
      <c r="O1498" s="1" t="s">
        <v>135</v>
      </c>
      <c r="P1498" s="1" t="s">
        <v>166</v>
      </c>
      <c r="Q1498" s="1" t="s">
        <v>109</v>
      </c>
      <c r="R1498" s="1">
        <v>1</v>
      </c>
      <c r="S1498" s="1" t="s">
        <v>110</v>
      </c>
      <c r="T1498" s="1" t="s">
        <v>111</v>
      </c>
      <c r="U1498" s="1" t="s">
        <v>112</v>
      </c>
      <c r="V1498" s="1">
        <v>411</v>
      </c>
      <c r="Y1498" s="1">
        <v>410080</v>
      </c>
      <c r="Z1498" s="1" t="s">
        <v>113</v>
      </c>
      <c r="AG1498" s="1">
        <v>4</v>
      </c>
      <c r="AH1498" s="4">
        <v>42751</v>
      </c>
      <c r="AI1498" s="1">
        <v>57</v>
      </c>
      <c r="AM1498" s="1" t="s">
        <v>421</v>
      </c>
      <c r="AS1498" s="4">
        <v>42712</v>
      </c>
      <c r="AT1498" s="4">
        <v>42947</v>
      </c>
      <c r="AU1498" s="4">
        <v>43098</v>
      </c>
      <c r="AW1498" s="1">
        <v>39</v>
      </c>
      <c r="AY1498" s="1" t="s">
        <v>168</v>
      </c>
      <c r="BB1498" s="1">
        <v>0</v>
      </c>
      <c r="BC1498" s="1">
        <v>0</v>
      </c>
      <c r="BD1498" s="1">
        <v>39</v>
      </c>
      <c r="BE1498" s="1">
        <v>77.92</v>
      </c>
      <c r="BF1498" s="1" t="s">
        <v>117</v>
      </c>
      <c r="BG1498" s="1">
        <v>203169.1846</v>
      </c>
      <c r="BH1498" s="1">
        <v>3038.88</v>
      </c>
      <c r="BI1498" s="1">
        <v>4358.92</v>
      </c>
      <c r="BJ1498" s="1">
        <v>0</v>
      </c>
      <c r="BL1498" s="1">
        <v>0</v>
      </c>
      <c r="BN1498" s="1">
        <v>0</v>
      </c>
      <c r="BO1498" s="1">
        <v>0</v>
      </c>
      <c r="BP1498" s="1">
        <v>0</v>
      </c>
      <c r="BQ1498" s="1">
        <v>0</v>
      </c>
      <c r="BR1498" s="1">
        <v>0</v>
      </c>
      <c r="BS1498" s="1">
        <v>0</v>
      </c>
      <c r="BT1498" s="1">
        <v>0</v>
      </c>
      <c r="BU1498" s="1">
        <v>39</v>
      </c>
      <c r="BV1498" s="1">
        <v>0</v>
      </c>
      <c r="BW1498" s="1">
        <v>0</v>
      </c>
      <c r="BX1498" s="1">
        <v>0</v>
      </c>
      <c r="BY1498" s="1">
        <v>0</v>
      </c>
      <c r="BZ1498" s="1">
        <v>0</v>
      </c>
      <c r="CA1498" s="1">
        <v>0</v>
      </c>
      <c r="CB1498" s="1">
        <v>0</v>
      </c>
      <c r="CC1498" s="1">
        <v>203169.1846</v>
      </c>
      <c r="CD1498" s="1">
        <v>1</v>
      </c>
      <c r="CE1498" s="1" t="s">
        <v>118</v>
      </c>
      <c r="CF1498" s="1" t="s">
        <v>1511</v>
      </c>
      <c r="CG1498" s="1" t="str">
        <f>"08"</f>
        <v>08</v>
      </c>
      <c r="CH1498" s="1" t="str">
        <f>"2"</f>
        <v>2</v>
      </c>
      <c r="CI1498" s="1" t="str">
        <f>"05"</f>
        <v>05</v>
      </c>
      <c r="CJ1498" s="1" t="s">
        <v>120</v>
      </c>
      <c r="CK1498" s="1" t="str">
        <f>"02"</f>
        <v>02</v>
      </c>
      <c r="CL1498" s="1" t="s">
        <v>129</v>
      </c>
      <c r="CW1498" s="1">
        <v>0</v>
      </c>
      <c r="CX1498" s="1">
        <v>0</v>
      </c>
      <c r="CY1498" s="1">
        <v>0</v>
      </c>
    </row>
    <row r="1499" spans="1:103">
      <c r="A1499" s="1">
        <v>410</v>
      </c>
      <c r="B1499" s="1" t="s">
        <v>101</v>
      </c>
      <c r="C1499" s="1">
        <v>410729</v>
      </c>
      <c r="D1499" s="1" t="s">
        <v>102</v>
      </c>
      <c r="E1499" s="1">
        <v>7136</v>
      </c>
      <c r="F1499" s="1" t="s">
        <v>1601</v>
      </c>
      <c r="G1499" s="1" t="s">
        <v>1602</v>
      </c>
      <c r="I1499" s="1" t="s">
        <v>1602</v>
      </c>
      <c r="K1499" s="1">
        <v>7</v>
      </c>
      <c r="L1499" s="1">
        <v>7</v>
      </c>
      <c r="M1499" s="1" t="s">
        <v>1998</v>
      </c>
      <c r="N1499" s="1" t="s">
        <v>1390</v>
      </c>
      <c r="O1499" s="1" t="s">
        <v>135</v>
      </c>
      <c r="P1499" s="1" t="s">
        <v>166</v>
      </c>
      <c r="Q1499" s="1" t="s">
        <v>109</v>
      </c>
      <c r="R1499" s="1">
        <v>1</v>
      </c>
      <c r="S1499" s="1" t="s">
        <v>110</v>
      </c>
      <c r="T1499" s="1" t="s">
        <v>111</v>
      </c>
      <c r="U1499" s="1" t="s">
        <v>112</v>
      </c>
      <c r="V1499" s="1">
        <v>411</v>
      </c>
      <c r="Y1499" s="1">
        <v>410080</v>
      </c>
      <c r="Z1499" s="1" t="s">
        <v>113</v>
      </c>
      <c r="AG1499" s="1">
        <v>1</v>
      </c>
      <c r="AH1499" s="4">
        <v>42858</v>
      </c>
      <c r="AI1499" s="1">
        <v>54</v>
      </c>
      <c r="AM1499" s="1" t="s">
        <v>1604</v>
      </c>
      <c r="AS1499" s="4">
        <v>42858</v>
      </c>
      <c r="AT1499" s="4">
        <v>42898</v>
      </c>
      <c r="AU1499" s="4">
        <v>42893</v>
      </c>
      <c r="AW1499" s="1">
        <v>5</v>
      </c>
      <c r="AX1499" s="1">
        <v>409231</v>
      </c>
      <c r="AY1499" s="1" t="s">
        <v>275</v>
      </c>
      <c r="AZ1499" s="1">
        <v>999</v>
      </c>
      <c r="BA1499" s="1">
        <v>810</v>
      </c>
      <c r="BB1499" s="1">
        <v>0</v>
      </c>
      <c r="BC1499" s="1">
        <v>0</v>
      </c>
      <c r="BD1499" s="1">
        <v>5</v>
      </c>
      <c r="BE1499" s="1">
        <v>55.1</v>
      </c>
      <c r="BF1499" s="1" t="s">
        <v>117</v>
      </c>
      <c r="BG1499" s="1">
        <v>17863.0343</v>
      </c>
      <c r="BH1499" s="1">
        <v>275.5</v>
      </c>
      <c r="BI1499" s="1">
        <v>383.24</v>
      </c>
      <c r="BJ1499" s="1">
        <v>0</v>
      </c>
      <c r="BL1499" s="1">
        <v>0</v>
      </c>
      <c r="BN1499" s="1">
        <v>0</v>
      </c>
      <c r="BO1499" s="1">
        <v>0</v>
      </c>
      <c r="BP1499" s="1">
        <v>0</v>
      </c>
      <c r="BQ1499" s="1">
        <v>0</v>
      </c>
      <c r="BR1499" s="1">
        <v>0</v>
      </c>
      <c r="BS1499" s="1">
        <v>0</v>
      </c>
      <c r="BT1499" s="1">
        <v>0</v>
      </c>
      <c r="BU1499" s="1">
        <v>5</v>
      </c>
      <c r="BV1499" s="1">
        <v>0</v>
      </c>
      <c r="BW1499" s="1">
        <v>0</v>
      </c>
      <c r="BX1499" s="1">
        <v>0</v>
      </c>
      <c r="BY1499" s="1">
        <v>0</v>
      </c>
      <c r="BZ1499" s="1">
        <v>0</v>
      </c>
      <c r="CA1499" s="1">
        <v>0</v>
      </c>
      <c r="CB1499" s="1">
        <v>0</v>
      </c>
      <c r="CC1499" s="1">
        <v>17863.0343</v>
      </c>
      <c r="CD1499" s="1">
        <v>1</v>
      </c>
      <c r="CE1499" s="1" t="s">
        <v>118</v>
      </c>
      <c r="CF1499" s="1" t="s">
        <v>1511</v>
      </c>
      <c r="CG1499" s="1" t="str">
        <f>"08"</f>
        <v>08</v>
      </c>
      <c r="CH1499" s="1" t="str">
        <f>"2"</f>
        <v>2</v>
      </c>
      <c r="CI1499" s="1" t="str">
        <f>"05"</f>
        <v>05</v>
      </c>
      <c r="CJ1499" s="1" t="s">
        <v>120</v>
      </c>
      <c r="CK1499" s="1" t="str">
        <f>"02"</f>
        <v>02</v>
      </c>
      <c r="CL1499" s="1" t="s">
        <v>129</v>
      </c>
      <c r="CW1499" s="1">
        <v>0</v>
      </c>
      <c r="CX1499" s="1">
        <v>0</v>
      </c>
      <c r="CY1499" s="1">
        <v>0</v>
      </c>
    </row>
    <row r="1500" spans="1:103">
      <c r="A1500" s="1">
        <v>410</v>
      </c>
      <c r="B1500" s="1" t="s">
        <v>101</v>
      </c>
      <c r="C1500" s="1">
        <v>410729</v>
      </c>
      <c r="D1500" s="1" t="s">
        <v>102</v>
      </c>
      <c r="E1500" s="1">
        <v>7136</v>
      </c>
      <c r="F1500" s="1" t="s">
        <v>1601</v>
      </c>
      <c r="G1500" s="1" t="s">
        <v>1602</v>
      </c>
      <c r="I1500" s="1" t="s">
        <v>1602</v>
      </c>
      <c r="K1500" s="1">
        <v>7</v>
      </c>
      <c r="L1500" s="1">
        <v>8</v>
      </c>
      <c r="M1500" s="1" t="s">
        <v>1998</v>
      </c>
      <c r="N1500" s="1" t="s">
        <v>1390</v>
      </c>
      <c r="O1500" s="1" t="s">
        <v>135</v>
      </c>
      <c r="P1500" s="1" t="s">
        <v>166</v>
      </c>
      <c r="Q1500" s="1" t="s">
        <v>109</v>
      </c>
      <c r="R1500" s="1">
        <v>1</v>
      </c>
      <c r="S1500" s="1" t="s">
        <v>110</v>
      </c>
      <c r="T1500" s="1" t="s">
        <v>111</v>
      </c>
      <c r="U1500" s="1" t="s">
        <v>112</v>
      </c>
      <c r="V1500" s="1">
        <v>411</v>
      </c>
      <c r="Y1500" s="1">
        <v>410080</v>
      </c>
      <c r="Z1500" s="1" t="s">
        <v>113</v>
      </c>
      <c r="AG1500" s="1">
        <v>1</v>
      </c>
      <c r="AH1500" s="4">
        <v>42858</v>
      </c>
      <c r="AI1500" s="1">
        <v>54</v>
      </c>
      <c r="AM1500" s="1" t="s">
        <v>1604</v>
      </c>
      <c r="AS1500" s="4">
        <v>42858</v>
      </c>
      <c r="AT1500" s="4">
        <v>42957</v>
      </c>
      <c r="AU1500" s="4">
        <v>42950</v>
      </c>
      <c r="AW1500" s="1">
        <v>15</v>
      </c>
      <c r="AY1500" s="1" t="s">
        <v>275</v>
      </c>
      <c r="BB1500" s="1">
        <v>0</v>
      </c>
      <c r="BC1500" s="1">
        <v>0</v>
      </c>
      <c r="BD1500" s="1">
        <v>15</v>
      </c>
      <c r="BE1500" s="1">
        <v>55.1</v>
      </c>
      <c r="BF1500" s="1" t="s">
        <v>117</v>
      </c>
      <c r="BG1500" s="1">
        <v>53589.1029</v>
      </c>
      <c r="BH1500" s="1">
        <v>826.5</v>
      </c>
      <c r="BI1500" s="1">
        <v>1149.73</v>
      </c>
      <c r="BJ1500" s="1">
        <v>0</v>
      </c>
      <c r="BL1500" s="1">
        <v>0</v>
      </c>
      <c r="BN1500" s="1">
        <v>0</v>
      </c>
      <c r="BO1500" s="1">
        <v>0</v>
      </c>
      <c r="BP1500" s="1">
        <v>0</v>
      </c>
      <c r="BQ1500" s="1">
        <v>0</v>
      </c>
      <c r="BR1500" s="1">
        <v>0</v>
      </c>
      <c r="BS1500" s="1">
        <v>0</v>
      </c>
      <c r="BT1500" s="1">
        <v>0</v>
      </c>
      <c r="BU1500" s="1">
        <v>15</v>
      </c>
      <c r="BV1500" s="1">
        <v>0</v>
      </c>
      <c r="BW1500" s="1">
        <v>0</v>
      </c>
      <c r="BX1500" s="1">
        <v>0</v>
      </c>
      <c r="BY1500" s="1">
        <v>0</v>
      </c>
      <c r="BZ1500" s="1">
        <v>0</v>
      </c>
      <c r="CA1500" s="1">
        <v>0</v>
      </c>
      <c r="CB1500" s="1">
        <v>0</v>
      </c>
      <c r="CC1500" s="1">
        <v>53589.1029</v>
      </c>
      <c r="CD1500" s="1">
        <v>1</v>
      </c>
      <c r="CE1500" s="1" t="s">
        <v>118</v>
      </c>
      <c r="CF1500" s="1" t="s">
        <v>1511</v>
      </c>
      <c r="CG1500" s="1" t="str">
        <f>"08"</f>
        <v>08</v>
      </c>
      <c r="CH1500" s="1" t="str">
        <f>"2"</f>
        <v>2</v>
      </c>
      <c r="CI1500" s="1" t="str">
        <f>"05"</f>
        <v>05</v>
      </c>
      <c r="CJ1500" s="1" t="s">
        <v>120</v>
      </c>
      <c r="CK1500" s="1" t="str">
        <f>"02"</f>
        <v>02</v>
      </c>
      <c r="CL1500" s="1" t="s">
        <v>129</v>
      </c>
      <c r="CW1500" s="1">
        <v>0</v>
      </c>
      <c r="CX1500" s="1">
        <v>0</v>
      </c>
      <c r="CY1500" s="1">
        <v>0</v>
      </c>
    </row>
    <row r="1501" spans="1:103">
      <c r="A1501" s="1">
        <v>410</v>
      </c>
      <c r="B1501" s="1" t="s">
        <v>138</v>
      </c>
      <c r="C1501" s="1">
        <v>410404</v>
      </c>
      <c r="D1501" s="1" t="s">
        <v>102</v>
      </c>
      <c r="E1501" s="1">
        <v>8673</v>
      </c>
      <c r="F1501" s="1" t="s">
        <v>191</v>
      </c>
      <c r="G1501" s="1" t="s">
        <v>192</v>
      </c>
      <c r="I1501" s="1" t="s">
        <v>192</v>
      </c>
      <c r="K1501" s="1">
        <v>1</v>
      </c>
      <c r="L1501" s="1">
        <v>1</v>
      </c>
      <c r="M1501" s="1" t="s">
        <v>1999</v>
      </c>
      <c r="N1501" s="1" t="s">
        <v>2000</v>
      </c>
      <c r="O1501" s="1" t="s">
        <v>1388</v>
      </c>
      <c r="P1501" s="1" t="s">
        <v>371</v>
      </c>
      <c r="Q1501" s="1" t="s">
        <v>109</v>
      </c>
      <c r="R1501" s="1">
        <v>1</v>
      </c>
      <c r="S1501" s="1" t="s">
        <v>110</v>
      </c>
      <c r="T1501" s="1" t="s">
        <v>111</v>
      </c>
      <c r="U1501" s="1" t="s">
        <v>112</v>
      </c>
      <c r="V1501" s="1">
        <v>411</v>
      </c>
      <c r="Y1501" s="1">
        <v>410080</v>
      </c>
      <c r="Z1501" s="1" t="s">
        <v>113</v>
      </c>
      <c r="AG1501" s="1">
        <v>1</v>
      </c>
      <c r="AH1501" s="4">
        <v>42559</v>
      </c>
      <c r="AI1501" s="1">
        <v>57</v>
      </c>
      <c r="AS1501" s="4">
        <v>42558</v>
      </c>
      <c r="AT1501" s="4">
        <v>42886</v>
      </c>
      <c r="AU1501" s="4">
        <v>42746</v>
      </c>
      <c r="AW1501" s="1">
        <v>1</v>
      </c>
      <c r="AY1501" s="1" t="s">
        <v>275</v>
      </c>
      <c r="BB1501" s="1">
        <v>0</v>
      </c>
      <c r="BC1501" s="1">
        <v>0</v>
      </c>
      <c r="BD1501" s="1">
        <v>1</v>
      </c>
      <c r="BE1501" s="1">
        <v>9020</v>
      </c>
      <c r="BF1501" s="1" t="s">
        <v>146</v>
      </c>
      <c r="BG1501" s="1">
        <v>9020</v>
      </c>
      <c r="BH1501" s="1">
        <v>140.46</v>
      </c>
      <c r="BI1501" s="1">
        <v>193.52</v>
      </c>
      <c r="BJ1501" s="1">
        <v>0</v>
      </c>
      <c r="BL1501" s="1">
        <v>0</v>
      </c>
      <c r="BN1501" s="1">
        <v>0</v>
      </c>
      <c r="BO1501" s="1">
        <v>0</v>
      </c>
      <c r="BP1501" s="1">
        <v>0</v>
      </c>
      <c r="BQ1501" s="1">
        <v>0</v>
      </c>
      <c r="BR1501" s="1">
        <v>0</v>
      </c>
      <c r="BS1501" s="1">
        <v>0</v>
      </c>
      <c r="BT1501" s="1">
        <v>0</v>
      </c>
      <c r="BU1501" s="1">
        <v>1</v>
      </c>
      <c r="BV1501" s="1">
        <v>0</v>
      </c>
      <c r="BW1501" s="1">
        <v>0</v>
      </c>
      <c r="BX1501" s="1">
        <v>0</v>
      </c>
      <c r="BY1501" s="1">
        <v>0</v>
      </c>
      <c r="BZ1501" s="1">
        <v>0</v>
      </c>
      <c r="CA1501" s="1">
        <v>0</v>
      </c>
      <c r="CB1501" s="1">
        <v>0</v>
      </c>
      <c r="CC1501" s="1">
        <v>9020</v>
      </c>
      <c r="CD1501" s="1">
        <v>1</v>
      </c>
      <c r="CE1501" s="1" t="s">
        <v>118</v>
      </c>
      <c r="CF1501" s="1" t="s">
        <v>1511</v>
      </c>
      <c r="CG1501" s="1" t="str">
        <f>"08"</f>
        <v>08</v>
      </c>
      <c r="CH1501" s="1" t="str">
        <f>"2"</f>
        <v>2</v>
      </c>
      <c r="CI1501" s="1" t="str">
        <f>"05"</f>
        <v>05</v>
      </c>
      <c r="CJ1501" s="1" t="s">
        <v>120</v>
      </c>
      <c r="CK1501" s="1" t="str">
        <f t="shared" ref="CK1501:CK1503" si="311">"06"</f>
        <v>06</v>
      </c>
      <c r="CL1501" s="1" t="s">
        <v>121</v>
      </c>
      <c r="CW1501" s="1">
        <v>0</v>
      </c>
      <c r="CX1501" s="1">
        <v>0</v>
      </c>
      <c r="CY1501" s="1">
        <v>0</v>
      </c>
    </row>
    <row r="1502" spans="1:103">
      <c r="A1502" s="1">
        <v>410</v>
      </c>
      <c r="B1502" s="1" t="s">
        <v>138</v>
      </c>
      <c r="C1502" s="1">
        <v>410378</v>
      </c>
      <c r="D1502" s="1" t="s">
        <v>102</v>
      </c>
      <c r="E1502" s="1">
        <v>8673</v>
      </c>
      <c r="F1502" s="1" t="s">
        <v>191</v>
      </c>
      <c r="G1502" s="1" t="s">
        <v>192</v>
      </c>
      <c r="I1502" s="1" t="s">
        <v>192</v>
      </c>
      <c r="K1502" s="1">
        <v>2</v>
      </c>
      <c r="L1502" s="1">
        <v>2</v>
      </c>
      <c r="M1502" s="1" t="s">
        <v>2001</v>
      </c>
      <c r="N1502" s="1" t="s">
        <v>2002</v>
      </c>
      <c r="O1502" s="1" t="s">
        <v>1388</v>
      </c>
      <c r="P1502" s="1" t="s">
        <v>371</v>
      </c>
      <c r="Q1502" s="1" t="s">
        <v>109</v>
      </c>
      <c r="R1502" s="1">
        <v>1</v>
      </c>
      <c r="S1502" s="1" t="s">
        <v>110</v>
      </c>
      <c r="T1502" s="1" t="s">
        <v>111</v>
      </c>
      <c r="U1502" s="1" t="s">
        <v>112</v>
      </c>
      <c r="V1502" s="1">
        <v>411</v>
      </c>
      <c r="Y1502" s="1">
        <v>410080</v>
      </c>
      <c r="Z1502" s="1" t="s">
        <v>113</v>
      </c>
      <c r="AC1502" s="1" t="s">
        <v>114</v>
      </c>
      <c r="AD1502" s="4">
        <v>42703</v>
      </c>
      <c r="AG1502" s="1">
        <v>2</v>
      </c>
      <c r="AH1502" s="4">
        <v>42579</v>
      </c>
      <c r="AI1502" s="1">
        <v>57</v>
      </c>
      <c r="AS1502" s="4">
        <v>42548</v>
      </c>
      <c r="AT1502" s="4">
        <v>42885</v>
      </c>
      <c r="AU1502" s="4">
        <v>42663</v>
      </c>
      <c r="AW1502" s="1">
        <v>1</v>
      </c>
      <c r="AX1502" s="1">
        <v>408154</v>
      </c>
      <c r="AY1502" s="1" t="s">
        <v>275</v>
      </c>
      <c r="AZ1502" s="1">
        <v>999</v>
      </c>
      <c r="BA1502" s="1">
        <v>811</v>
      </c>
      <c r="BB1502" s="1">
        <v>0</v>
      </c>
      <c r="BC1502" s="1">
        <v>0</v>
      </c>
      <c r="BD1502" s="1">
        <v>1</v>
      </c>
      <c r="BE1502" s="1">
        <v>9020</v>
      </c>
      <c r="BF1502" s="1" t="s">
        <v>146</v>
      </c>
      <c r="BG1502" s="1">
        <v>9020</v>
      </c>
      <c r="BH1502" s="1">
        <v>140.46</v>
      </c>
      <c r="BI1502" s="1">
        <v>193.52</v>
      </c>
      <c r="BJ1502" s="1">
        <v>0</v>
      </c>
      <c r="BL1502" s="1">
        <v>0</v>
      </c>
      <c r="BN1502" s="1">
        <v>0</v>
      </c>
      <c r="BO1502" s="1">
        <v>0</v>
      </c>
      <c r="BP1502" s="1">
        <v>0</v>
      </c>
      <c r="BQ1502" s="1">
        <v>0</v>
      </c>
      <c r="BR1502" s="1">
        <v>0</v>
      </c>
      <c r="BS1502" s="1">
        <v>0</v>
      </c>
      <c r="BT1502" s="1">
        <v>0</v>
      </c>
      <c r="BU1502" s="1">
        <v>1</v>
      </c>
      <c r="BV1502" s="1">
        <v>0</v>
      </c>
      <c r="BW1502" s="1">
        <v>0</v>
      </c>
      <c r="BX1502" s="1">
        <v>0</v>
      </c>
      <c r="BY1502" s="1">
        <v>0</v>
      </c>
      <c r="BZ1502" s="1">
        <v>0</v>
      </c>
      <c r="CA1502" s="1">
        <v>0</v>
      </c>
      <c r="CB1502" s="1">
        <v>0</v>
      </c>
      <c r="CC1502" s="1">
        <v>9020</v>
      </c>
      <c r="CD1502" s="1">
        <v>1</v>
      </c>
      <c r="CE1502" s="1" t="s">
        <v>118</v>
      </c>
      <c r="CF1502" s="1" t="s">
        <v>1511</v>
      </c>
      <c r="CG1502" s="1" t="str">
        <f>"08"</f>
        <v>08</v>
      </c>
      <c r="CH1502" s="1" t="str">
        <f>"2"</f>
        <v>2</v>
      </c>
      <c r="CI1502" s="1" t="str">
        <f>"05"</f>
        <v>05</v>
      </c>
      <c r="CJ1502" s="1" t="s">
        <v>120</v>
      </c>
      <c r="CK1502" s="1" t="str">
        <f>"06"</f>
        <v>06</v>
      </c>
      <c r="CL1502" s="1" t="s">
        <v>121</v>
      </c>
      <c r="CW1502" s="1">
        <v>0</v>
      </c>
      <c r="CX1502" s="1">
        <v>0</v>
      </c>
      <c r="CY1502" s="1">
        <v>0</v>
      </c>
    </row>
    <row r="1503" spans="1:103">
      <c r="A1503" s="1">
        <v>410</v>
      </c>
      <c r="B1503" s="1" t="s">
        <v>138</v>
      </c>
      <c r="C1503" s="1">
        <v>410404</v>
      </c>
      <c r="D1503" s="1" t="s">
        <v>102</v>
      </c>
      <c r="E1503" s="1">
        <v>8673</v>
      </c>
      <c r="F1503" s="1" t="s">
        <v>191</v>
      </c>
      <c r="G1503" s="1" t="s">
        <v>192</v>
      </c>
      <c r="I1503" s="1" t="s">
        <v>192</v>
      </c>
      <c r="K1503" s="1">
        <v>2</v>
      </c>
      <c r="L1503" s="1">
        <v>2</v>
      </c>
      <c r="M1503" s="1" t="s">
        <v>2001</v>
      </c>
      <c r="N1503" s="1" t="s">
        <v>2002</v>
      </c>
      <c r="O1503" s="1" t="s">
        <v>1388</v>
      </c>
      <c r="P1503" s="1" t="s">
        <v>371</v>
      </c>
      <c r="Q1503" s="1" t="s">
        <v>109</v>
      </c>
      <c r="R1503" s="1">
        <v>1</v>
      </c>
      <c r="S1503" s="1" t="s">
        <v>110</v>
      </c>
      <c r="T1503" s="1" t="s">
        <v>111</v>
      </c>
      <c r="U1503" s="1" t="s">
        <v>112</v>
      </c>
      <c r="V1503" s="1">
        <v>411</v>
      </c>
      <c r="Y1503" s="1">
        <v>410080</v>
      </c>
      <c r="Z1503" s="1" t="s">
        <v>113</v>
      </c>
      <c r="AG1503" s="1">
        <v>1</v>
      </c>
      <c r="AH1503" s="4">
        <v>42559</v>
      </c>
      <c r="AI1503" s="1">
        <v>57</v>
      </c>
      <c r="AS1503" s="4">
        <v>42558</v>
      </c>
      <c r="AT1503" s="4">
        <v>42886</v>
      </c>
      <c r="AU1503" s="4">
        <v>42746</v>
      </c>
      <c r="AW1503" s="1">
        <v>1</v>
      </c>
      <c r="AY1503" s="1" t="s">
        <v>275</v>
      </c>
      <c r="BB1503" s="1">
        <v>0</v>
      </c>
      <c r="BC1503" s="1">
        <v>0</v>
      </c>
      <c r="BD1503" s="1">
        <v>1</v>
      </c>
      <c r="BE1503" s="1">
        <v>9020</v>
      </c>
      <c r="BF1503" s="1" t="s">
        <v>146</v>
      </c>
      <c r="BG1503" s="1">
        <v>9020</v>
      </c>
      <c r="BH1503" s="1">
        <v>140.46</v>
      </c>
      <c r="BI1503" s="1">
        <v>193.52</v>
      </c>
      <c r="BJ1503" s="1">
        <v>0</v>
      </c>
      <c r="BL1503" s="1">
        <v>0</v>
      </c>
      <c r="BN1503" s="1">
        <v>0</v>
      </c>
      <c r="BO1503" s="1">
        <v>0</v>
      </c>
      <c r="BP1503" s="1">
        <v>0</v>
      </c>
      <c r="BQ1503" s="1">
        <v>0</v>
      </c>
      <c r="BR1503" s="1">
        <v>0</v>
      </c>
      <c r="BS1503" s="1">
        <v>0</v>
      </c>
      <c r="BT1503" s="1">
        <v>0</v>
      </c>
      <c r="BU1503" s="1">
        <v>1</v>
      </c>
      <c r="BV1503" s="1">
        <v>0</v>
      </c>
      <c r="BW1503" s="1">
        <v>0</v>
      </c>
      <c r="BX1503" s="1">
        <v>0</v>
      </c>
      <c r="BY1503" s="1">
        <v>0</v>
      </c>
      <c r="BZ1503" s="1">
        <v>0</v>
      </c>
      <c r="CA1503" s="1">
        <v>0</v>
      </c>
      <c r="CB1503" s="1">
        <v>0</v>
      </c>
      <c r="CC1503" s="1">
        <v>9020</v>
      </c>
      <c r="CD1503" s="1">
        <v>1</v>
      </c>
      <c r="CE1503" s="1" t="s">
        <v>118</v>
      </c>
      <c r="CF1503" s="1" t="s">
        <v>1511</v>
      </c>
      <c r="CG1503" s="1" t="str">
        <f>"08"</f>
        <v>08</v>
      </c>
      <c r="CH1503" s="1" t="str">
        <f>"2"</f>
        <v>2</v>
      </c>
      <c r="CI1503" s="1" t="str">
        <f>"05"</f>
        <v>05</v>
      </c>
      <c r="CJ1503" s="1" t="s">
        <v>120</v>
      </c>
      <c r="CK1503" s="1" t="str">
        <f>"06"</f>
        <v>06</v>
      </c>
      <c r="CL1503" s="1" t="s">
        <v>121</v>
      </c>
      <c r="CW1503" s="1">
        <v>0</v>
      </c>
      <c r="CX1503" s="1">
        <v>0</v>
      </c>
      <c r="CY1503" s="1">
        <v>0</v>
      </c>
    </row>
    <row r="1504" spans="1:103">
      <c r="A1504" s="1">
        <v>410</v>
      </c>
      <c r="B1504" s="1" t="s">
        <v>101</v>
      </c>
      <c r="C1504" s="1">
        <v>410692</v>
      </c>
      <c r="D1504" s="1" t="s">
        <v>102</v>
      </c>
      <c r="E1504" s="1">
        <v>2218</v>
      </c>
      <c r="F1504" s="1" t="s">
        <v>344</v>
      </c>
      <c r="G1504" s="1" t="s">
        <v>535</v>
      </c>
      <c r="I1504" s="1" t="s">
        <v>535</v>
      </c>
      <c r="K1504" s="1">
        <v>19</v>
      </c>
      <c r="L1504" s="1">
        <v>19</v>
      </c>
      <c r="M1504" s="1" t="s">
        <v>2003</v>
      </c>
      <c r="N1504" s="1" t="s">
        <v>2004</v>
      </c>
      <c r="O1504" s="1" t="s">
        <v>1388</v>
      </c>
      <c r="P1504" s="1" t="s">
        <v>189</v>
      </c>
      <c r="Q1504" s="1" t="s">
        <v>109</v>
      </c>
      <c r="R1504" s="1">
        <v>1</v>
      </c>
      <c r="S1504" s="1" t="s">
        <v>110</v>
      </c>
      <c r="T1504" s="1" t="s">
        <v>111</v>
      </c>
      <c r="U1504" s="1" t="s">
        <v>112</v>
      </c>
      <c r="V1504" s="1">
        <v>411</v>
      </c>
      <c r="Y1504" s="1">
        <v>410080</v>
      </c>
      <c r="Z1504" s="1" t="s">
        <v>113</v>
      </c>
      <c r="AG1504" s="1">
        <v>2</v>
      </c>
      <c r="AH1504" s="4">
        <v>42814</v>
      </c>
      <c r="AI1504" s="1">
        <v>52</v>
      </c>
      <c r="AM1504" s="1" t="s">
        <v>538</v>
      </c>
      <c r="AS1504" s="4">
        <v>42809</v>
      </c>
      <c r="AT1504" s="4">
        <v>42906</v>
      </c>
      <c r="AU1504" s="4">
        <v>42899</v>
      </c>
      <c r="AW1504" s="1">
        <v>12</v>
      </c>
      <c r="AY1504" s="1" t="s">
        <v>168</v>
      </c>
      <c r="BB1504" s="1">
        <v>0</v>
      </c>
      <c r="BC1504" s="1">
        <v>0</v>
      </c>
      <c r="BD1504" s="1">
        <v>12</v>
      </c>
      <c r="BE1504" s="1">
        <v>471.61</v>
      </c>
      <c r="BF1504" s="1" t="s">
        <v>117</v>
      </c>
      <c r="BG1504" s="1">
        <v>377688.8685</v>
      </c>
      <c r="BH1504" s="1">
        <v>5659.32</v>
      </c>
      <c r="BI1504" s="1">
        <v>8103.17</v>
      </c>
      <c r="BJ1504" s="1">
        <v>0</v>
      </c>
      <c r="BL1504" s="1">
        <v>0</v>
      </c>
      <c r="BN1504" s="1">
        <v>0</v>
      </c>
      <c r="BO1504" s="1">
        <v>0</v>
      </c>
      <c r="BP1504" s="1">
        <v>0</v>
      </c>
      <c r="BQ1504" s="1">
        <v>0</v>
      </c>
      <c r="BR1504" s="1">
        <v>0</v>
      </c>
      <c r="BS1504" s="1">
        <v>0</v>
      </c>
      <c r="BT1504" s="1">
        <v>0</v>
      </c>
      <c r="BU1504" s="1">
        <v>12</v>
      </c>
      <c r="BV1504" s="1">
        <v>0</v>
      </c>
      <c r="BW1504" s="1">
        <v>0</v>
      </c>
      <c r="BX1504" s="1">
        <v>0</v>
      </c>
      <c r="BY1504" s="1">
        <v>0</v>
      </c>
      <c r="BZ1504" s="1">
        <v>0</v>
      </c>
      <c r="CA1504" s="1">
        <v>0</v>
      </c>
      <c r="CB1504" s="1">
        <v>0</v>
      </c>
      <c r="CC1504" s="1">
        <v>377688.8685</v>
      </c>
      <c r="CD1504" s="1">
        <v>1</v>
      </c>
      <c r="CE1504" s="1" t="s">
        <v>118</v>
      </c>
      <c r="CF1504" s="1" t="s">
        <v>1511</v>
      </c>
      <c r="CG1504" s="1" t="str">
        <f>"08"</f>
        <v>08</v>
      </c>
      <c r="CH1504" s="1" t="str">
        <f>"2"</f>
        <v>2</v>
      </c>
      <c r="CI1504" s="1" t="str">
        <f>"05"</f>
        <v>05</v>
      </c>
      <c r="CJ1504" s="1" t="s">
        <v>120</v>
      </c>
      <c r="CK1504" s="1" t="str">
        <f>"14"</f>
        <v>14</v>
      </c>
      <c r="CL1504" s="1" t="s">
        <v>539</v>
      </c>
      <c r="CW1504" s="1">
        <v>0</v>
      </c>
      <c r="CX1504" s="1">
        <v>0</v>
      </c>
      <c r="CY1504" s="1">
        <v>0</v>
      </c>
    </row>
    <row r="1505" spans="1:103">
      <c r="A1505" s="1">
        <v>410</v>
      </c>
      <c r="B1505" s="1" t="s">
        <v>101</v>
      </c>
      <c r="C1505" s="1">
        <v>410729</v>
      </c>
      <c r="D1505" s="1" t="s">
        <v>102</v>
      </c>
      <c r="E1505" s="1">
        <v>7136</v>
      </c>
      <c r="F1505" s="1" t="s">
        <v>1601</v>
      </c>
      <c r="G1505" s="1" t="s">
        <v>1602</v>
      </c>
      <c r="I1505" s="1" t="s">
        <v>1602</v>
      </c>
      <c r="K1505" s="1">
        <v>9</v>
      </c>
      <c r="L1505" s="1">
        <v>11</v>
      </c>
      <c r="M1505" s="1" t="s">
        <v>2005</v>
      </c>
      <c r="N1505" s="1" t="s">
        <v>2006</v>
      </c>
      <c r="O1505" s="1" t="s">
        <v>2007</v>
      </c>
      <c r="P1505" s="1" t="s">
        <v>377</v>
      </c>
      <c r="Q1505" s="1" t="s">
        <v>109</v>
      </c>
      <c r="R1505" s="1">
        <v>1</v>
      </c>
      <c r="S1505" s="1" t="s">
        <v>110</v>
      </c>
      <c r="T1505" s="1" t="s">
        <v>111</v>
      </c>
      <c r="U1505" s="1" t="s">
        <v>112</v>
      </c>
      <c r="V1505" s="1">
        <v>411</v>
      </c>
      <c r="Y1505" s="1">
        <v>410080</v>
      </c>
      <c r="Z1505" s="1" t="s">
        <v>113</v>
      </c>
      <c r="AG1505" s="1">
        <v>1</v>
      </c>
      <c r="AH1505" s="4">
        <v>42858</v>
      </c>
      <c r="AI1505" s="1">
        <v>54</v>
      </c>
      <c r="AM1505" s="1" t="s">
        <v>1604</v>
      </c>
      <c r="AS1505" s="4">
        <v>42858</v>
      </c>
      <c r="AT1505" s="4">
        <v>42898</v>
      </c>
      <c r="AU1505" s="4">
        <v>42893</v>
      </c>
      <c r="AW1505" s="1">
        <v>35</v>
      </c>
      <c r="AY1505" s="1" t="s">
        <v>168</v>
      </c>
      <c r="BB1505" s="1">
        <v>0</v>
      </c>
      <c r="BC1505" s="1">
        <v>0</v>
      </c>
      <c r="BD1505" s="1">
        <v>35</v>
      </c>
      <c r="BE1505" s="1">
        <v>54.21</v>
      </c>
      <c r="BF1505" s="1" t="s">
        <v>117</v>
      </c>
      <c r="BG1505" s="1">
        <v>123021.5177</v>
      </c>
      <c r="BH1505" s="1">
        <v>1897.35</v>
      </c>
      <c r="BI1505" s="1">
        <v>2639.38</v>
      </c>
      <c r="BJ1505" s="1">
        <v>0</v>
      </c>
      <c r="BL1505" s="1">
        <v>0</v>
      </c>
      <c r="BN1505" s="1">
        <v>0</v>
      </c>
      <c r="BO1505" s="1">
        <v>0</v>
      </c>
      <c r="BP1505" s="1">
        <v>0</v>
      </c>
      <c r="BQ1505" s="1">
        <v>0</v>
      </c>
      <c r="BR1505" s="1">
        <v>0</v>
      </c>
      <c r="BS1505" s="1">
        <v>0</v>
      </c>
      <c r="BT1505" s="1">
        <v>0</v>
      </c>
      <c r="BU1505" s="1">
        <v>35</v>
      </c>
      <c r="BV1505" s="1">
        <v>0</v>
      </c>
      <c r="BW1505" s="1">
        <v>0</v>
      </c>
      <c r="BX1505" s="1">
        <v>0</v>
      </c>
      <c r="BY1505" s="1">
        <v>0</v>
      </c>
      <c r="BZ1505" s="1">
        <v>0</v>
      </c>
      <c r="CA1505" s="1">
        <v>0</v>
      </c>
      <c r="CB1505" s="1">
        <v>0</v>
      </c>
      <c r="CC1505" s="1">
        <v>123021.5177</v>
      </c>
      <c r="CD1505" s="1">
        <v>1</v>
      </c>
      <c r="CE1505" s="1" t="s">
        <v>118</v>
      </c>
      <c r="CF1505" s="1" t="s">
        <v>1511</v>
      </c>
      <c r="CG1505" s="1" t="str">
        <f>"08"</f>
        <v>08</v>
      </c>
      <c r="CH1505" s="1" t="str">
        <f>"2"</f>
        <v>2</v>
      </c>
      <c r="CI1505" s="1" t="str">
        <f>"05"</f>
        <v>05</v>
      </c>
      <c r="CJ1505" s="1" t="s">
        <v>176</v>
      </c>
      <c r="CK1505" s="1" t="str">
        <f t="shared" ref="CK1505:CK1518" si="312">"02"</f>
        <v>02</v>
      </c>
      <c r="CL1505" s="1" t="s">
        <v>129</v>
      </c>
      <c r="CW1505" s="1">
        <v>0</v>
      </c>
      <c r="CX1505" s="1">
        <v>0</v>
      </c>
      <c r="CY1505" s="1">
        <v>0</v>
      </c>
    </row>
    <row r="1506" spans="1:103">
      <c r="A1506" s="1">
        <v>410</v>
      </c>
      <c r="B1506" s="1" t="s">
        <v>101</v>
      </c>
      <c r="C1506" s="1">
        <v>410729</v>
      </c>
      <c r="D1506" s="1" t="s">
        <v>102</v>
      </c>
      <c r="E1506" s="1">
        <v>7136</v>
      </c>
      <c r="F1506" s="1" t="s">
        <v>1601</v>
      </c>
      <c r="G1506" s="1" t="s">
        <v>1602</v>
      </c>
      <c r="I1506" s="1" t="s">
        <v>1602</v>
      </c>
      <c r="K1506" s="1">
        <v>9</v>
      </c>
      <c r="L1506" s="1">
        <v>12</v>
      </c>
      <c r="M1506" s="1" t="s">
        <v>2005</v>
      </c>
      <c r="N1506" s="1" t="s">
        <v>2006</v>
      </c>
      <c r="O1506" s="1" t="s">
        <v>2007</v>
      </c>
      <c r="P1506" s="1" t="s">
        <v>377</v>
      </c>
      <c r="Q1506" s="1" t="s">
        <v>109</v>
      </c>
      <c r="R1506" s="1">
        <v>1</v>
      </c>
      <c r="S1506" s="1" t="s">
        <v>110</v>
      </c>
      <c r="T1506" s="1" t="s">
        <v>111</v>
      </c>
      <c r="U1506" s="1" t="s">
        <v>112</v>
      </c>
      <c r="V1506" s="1">
        <v>411</v>
      </c>
      <c r="Y1506" s="1">
        <v>410080</v>
      </c>
      <c r="Z1506" s="1" t="s">
        <v>113</v>
      </c>
      <c r="AG1506" s="1">
        <v>1</v>
      </c>
      <c r="AH1506" s="4">
        <v>42858</v>
      </c>
      <c r="AI1506" s="1">
        <v>54</v>
      </c>
      <c r="AM1506" s="1" t="s">
        <v>1604</v>
      </c>
      <c r="AS1506" s="4">
        <v>42858</v>
      </c>
      <c r="AT1506" s="4">
        <v>42957</v>
      </c>
      <c r="AU1506" s="4">
        <v>42950</v>
      </c>
      <c r="AW1506" s="1">
        <v>5</v>
      </c>
      <c r="AX1506" s="1">
        <v>409234</v>
      </c>
      <c r="AY1506" s="1" t="s">
        <v>168</v>
      </c>
      <c r="AZ1506" s="1">
        <v>999</v>
      </c>
      <c r="BA1506" s="1">
        <v>810</v>
      </c>
      <c r="BB1506" s="1">
        <v>0</v>
      </c>
      <c r="BC1506" s="1">
        <v>0</v>
      </c>
      <c r="BD1506" s="1">
        <v>5</v>
      </c>
      <c r="BE1506" s="1">
        <v>54.21</v>
      </c>
      <c r="BF1506" s="1" t="s">
        <v>117</v>
      </c>
      <c r="BG1506" s="1">
        <v>17574.5025</v>
      </c>
      <c r="BH1506" s="1">
        <v>271.05</v>
      </c>
      <c r="BI1506" s="1">
        <v>377.05</v>
      </c>
      <c r="BJ1506" s="1">
        <v>0</v>
      </c>
      <c r="BL1506" s="1">
        <v>0</v>
      </c>
      <c r="BN1506" s="1">
        <v>0</v>
      </c>
      <c r="BO1506" s="1">
        <v>0</v>
      </c>
      <c r="BP1506" s="1">
        <v>0</v>
      </c>
      <c r="BQ1506" s="1">
        <v>0</v>
      </c>
      <c r="BR1506" s="1">
        <v>0</v>
      </c>
      <c r="BS1506" s="1">
        <v>0</v>
      </c>
      <c r="BT1506" s="1">
        <v>0</v>
      </c>
      <c r="BU1506" s="1">
        <v>5</v>
      </c>
      <c r="BV1506" s="1">
        <v>0</v>
      </c>
      <c r="BW1506" s="1">
        <v>0</v>
      </c>
      <c r="BX1506" s="1">
        <v>0</v>
      </c>
      <c r="BY1506" s="1">
        <v>0</v>
      </c>
      <c r="BZ1506" s="1">
        <v>0</v>
      </c>
      <c r="CA1506" s="1">
        <v>0</v>
      </c>
      <c r="CB1506" s="1">
        <v>0</v>
      </c>
      <c r="CC1506" s="1">
        <v>17574.5025</v>
      </c>
      <c r="CD1506" s="1">
        <v>1</v>
      </c>
      <c r="CE1506" s="1" t="s">
        <v>118</v>
      </c>
      <c r="CF1506" s="1" t="s">
        <v>1511</v>
      </c>
      <c r="CG1506" s="1" t="str">
        <f>"08"</f>
        <v>08</v>
      </c>
      <c r="CH1506" s="1" t="str">
        <f>"2"</f>
        <v>2</v>
      </c>
      <c r="CI1506" s="1" t="str">
        <f>"05"</f>
        <v>05</v>
      </c>
      <c r="CJ1506" s="1" t="s">
        <v>176</v>
      </c>
      <c r="CK1506" s="1" t="str">
        <f>"02"</f>
        <v>02</v>
      </c>
      <c r="CL1506" s="1" t="s">
        <v>129</v>
      </c>
      <c r="CW1506" s="1">
        <v>0</v>
      </c>
      <c r="CX1506" s="1">
        <v>0</v>
      </c>
      <c r="CY1506" s="1">
        <v>0</v>
      </c>
    </row>
    <row r="1507" spans="1:103">
      <c r="A1507" s="1">
        <v>410</v>
      </c>
      <c r="B1507" s="1" t="s">
        <v>101</v>
      </c>
      <c r="C1507" s="1">
        <v>410693</v>
      </c>
      <c r="D1507" s="1" t="s">
        <v>102</v>
      </c>
      <c r="E1507" s="1">
        <v>2218</v>
      </c>
      <c r="F1507" s="1" t="s">
        <v>344</v>
      </c>
      <c r="G1507" s="1" t="s">
        <v>570</v>
      </c>
      <c r="I1507" s="1" t="s">
        <v>570</v>
      </c>
      <c r="K1507" s="1">
        <v>60</v>
      </c>
      <c r="L1507" s="1">
        <v>6</v>
      </c>
      <c r="M1507" s="1" t="s">
        <v>2008</v>
      </c>
      <c r="N1507" s="1" t="s">
        <v>2009</v>
      </c>
      <c r="O1507" s="1" t="s">
        <v>1388</v>
      </c>
      <c r="P1507" s="1" t="s">
        <v>108</v>
      </c>
      <c r="Q1507" s="1" t="s">
        <v>109</v>
      </c>
      <c r="R1507" s="1">
        <v>1</v>
      </c>
      <c r="S1507" s="1" t="s">
        <v>110</v>
      </c>
      <c r="T1507" s="1" t="s">
        <v>111</v>
      </c>
      <c r="U1507" s="1" t="s">
        <v>112</v>
      </c>
      <c r="V1507" s="1">
        <v>411</v>
      </c>
      <c r="Y1507" s="1">
        <v>410080</v>
      </c>
      <c r="Z1507" s="1" t="s">
        <v>113</v>
      </c>
      <c r="AG1507" s="1">
        <v>3</v>
      </c>
      <c r="AH1507" s="4">
        <v>42816</v>
      </c>
      <c r="AI1507" s="1">
        <v>52</v>
      </c>
      <c r="AM1507" s="1" t="s">
        <v>538</v>
      </c>
      <c r="AS1507" s="4">
        <v>42809</v>
      </c>
      <c r="AT1507" s="4">
        <v>42920</v>
      </c>
      <c r="AU1507" s="4">
        <v>42916</v>
      </c>
      <c r="AW1507" s="1">
        <v>25</v>
      </c>
      <c r="AY1507" s="1" t="s">
        <v>246</v>
      </c>
      <c r="BB1507" s="1">
        <v>0</v>
      </c>
      <c r="BC1507" s="1">
        <v>0</v>
      </c>
      <c r="BD1507" s="1">
        <v>25</v>
      </c>
      <c r="BE1507" s="1">
        <v>284.04</v>
      </c>
      <c r="BF1507" s="1" t="s">
        <v>117</v>
      </c>
      <c r="BG1507" s="1">
        <v>473902.9875</v>
      </c>
      <c r="BH1507" s="1">
        <v>7101</v>
      </c>
      <c r="BI1507" s="1">
        <v>10167.41</v>
      </c>
      <c r="BJ1507" s="1">
        <v>0</v>
      </c>
      <c r="BL1507" s="1">
        <v>0</v>
      </c>
      <c r="BN1507" s="1">
        <v>0</v>
      </c>
      <c r="BO1507" s="1">
        <v>0</v>
      </c>
      <c r="BP1507" s="1">
        <v>0</v>
      </c>
      <c r="BQ1507" s="1">
        <v>0</v>
      </c>
      <c r="BR1507" s="1">
        <v>0</v>
      </c>
      <c r="BS1507" s="1">
        <v>0</v>
      </c>
      <c r="BT1507" s="1">
        <v>0</v>
      </c>
      <c r="BU1507" s="1">
        <v>25</v>
      </c>
      <c r="BV1507" s="1">
        <v>0</v>
      </c>
      <c r="BW1507" s="1">
        <v>0</v>
      </c>
      <c r="BX1507" s="1">
        <v>0</v>
      </c>
      <c r="BY1507" s="1">
        <v>0</v>
      </c>
      <c r="BZ1507" s="1">
        <v>0</v>
      </c>
      <c r="CA1507" s="1">
        <v>0</v>
      </c>
      <c r="CB1507" s="1">
        <v>0</v>
      </c>
      <c r="CC1507" s="1">
        <v>473902.9875</v>
      </c>
      <c r="CD1507" s="1">
        <v>1</v>
      </c>
      <c r="CE1507" s="1" t="s">
        <v>118</v>
      </c>
      <c r="CF1507" s="1" t="s">
        <v>1511</v>
      </c>
      <c r="CG1507" s="1" t="str">
        <f>"08"</f>
        <v>08</v>
      </c>
      <c r="CH1507" s="1" t="str">
        <f>"2"</f>
        <v>2</v>
      </c>
      <c r="CI1507" s="1" t="str">
        <f t="shared" ref="CI1507:CI1529" si="313">"07"</f>
        <v>07</v>
      </c>
      <c r="CJ1507" s="1" t="s">
        <v>120</v>
      </c>
      <c r="CK1507" s="1" t="str">
        <f>"02"</f>
        <v>02</v>
      </c>
      <c r="CL1507" s="1" t="s">
        <v>539</v>
      </c>
      <c r="CW1507" s="1">
        <v>0</v>
      </c>
      <c r="CX1507" s="1">
        <v>0</v>
      </c>
      <c r="CY1507" s="1">
        <v>0</v>
      </c>
    </row>
    <row r="1508" spans="1:103">
      <c r="A1508" s="1">
        <v>410</v>
      </c>
      <c r="B1508" s="1" t="s">
        <v>138</v>
      </c>
      <c r="C1508" s="1">
        <v>410403</v>
      </c>
      <c r="D1508" s="1" t="s">
        <v>102</v>
      </c>
      <c r="E1508" s="1">
        <v>8673</v>
      </c>
      <c r="F1508" s="1" t="s">
        <v>191</v>
      </c>
      <c r="G1508" s="1" t="s">
        <v>192</v>
      </c>
      <c r="I1508" s="1" t="s">
        <v>192</v>
      </c>
      <c r="K1508" s="1">
        <v>221</v>
      </c>
      <c r="L1508" s="1">
        <v>221</v>
      </c>
      <c r="M1508" s="1" t="s">
        <v>2010</v>
      </c>
      <c r="N1508" s="1" t="s">
        <v>134</v>
      </c>
      <c r="O1508" s="1" t="s">
        <v>274</v>
      </c>
      <c r="P1508" s="1" t="s">
        <v>108</v>
      </c>
      <c r="Q1508" s="1" t="s">
        <v>109</v>
      </c>
      <c r="R1508" s="1">
        <v>1</v>
      </c>
      <c r="S1508" s="1" t="s">
        <v>110</v>
      </c>
      <c r="T1508" s="1" t="s">
        <v>111</v>
      </c>
      <c r="U1508" s="1" t="s">
        <v>112</v>
      </c>
      <c r="V1508" s="1">
        <v>411</v>
      </c>
      <c r="Y1508" s="1">
        <v>410080</v>
      </c>
      <c r="Z1508" s="1" t="s">
        <v>113</v>
      </c>
      <c r="AG1508" s="1">
        <v>1</v>
      </c>
      <c r="AH1508" s="4">
        <v>42558</v>
      </c>
      <c r="AI1508" s="1">
        <v>57</v>
      </c>
      <c r="AS1508" s="4">
        <v>42558</v>
      </c>
      <c r="AT1508" s="4">
        <v>42885</v>
      </c>
      <c r="AU1508" s="4">
        <v>42745</v>
      </c>
      <c r="AW1508" s="1">
        <v>1</v>
      </c>
      <c r="AY1508" s="1" t="s">
        <v>246</v>
      </c>
      <c r="BB1508" s="1">
        <v>0</v>
      </c>
      <c r="BC1508" s="1">
        <v>0</v>
      </c>
      <c r="BD1508" s="1">
        <v>1</v>
      </c>
      <c r="BE1508" s="1">
        <v>6905</v>
      </c>
      <c r="BF1508" s="1" t="s">
        <v>146</v>
      </c>
      <c r="BG1508" s="1">
        <v>6905</v>
      </c>
      <c r="BH1508" s="1">
        <v>107.53</v>
      </c>
      <c r="BI1508" s="1">
        <v>148.14</v>
      </c>
      <c r="BJ1508" s="1">
        <v>0</v>
      </c>
      <c r="BL1508" s="1">
        <v>0</v>
      </c>
      <c r="BN1508" s="1">
        <v>0</v>
      </c>
      <c r="BO1508" s="1">
        <v>0</v>
      </c>
      <c r="BP1508" s="1">
        <v>0</v>
      </c>
      <c r="BQ1508" s="1">
        <v>0</v>
      </c>
      <c r="BR1508" s="1">
        <v>0</v>
      </c>
      <c r="BS1508" s="1">
        <v>0</v>
      </c>
      <c r="BT1508" s="1">
        <v>0</v>
      </c>
      <c r="BU1508" s="1">
        <v>1</v>
      </c>
      <c r="BV1508" s="1">
        <v>0</v>
      </c>
      <c r="BW1508" s="1">
        <v>0</v>
      </c>
      <c r="BX1508" s="1">
        <v>0</v>
      </c>
      <c r="BY1508" s="1">
        <v>0</v>
      </c>
      <c r="BZ1508" s="1">
        <v>0</v>
      </c>
      <c r="CA1508" s="1">
        <v>0</v>
      </c>
      <c r="CB1508" s="1">
        <v>0</v>
      </c>
      <c r="CC1508" s="1">
        <v>6905</v>
      </c>
      <c r="CD1508" s="1">
        <v>1</v>
      </c>
      <c r="CE1508" s="1" t="s">
        <v>118</v>
      </c>
      <c r="CF1508" s="1" t="s">
        <v>1511</v>
      </c>
      <c r="CG1508" s="1" t="str">
        <f t="shared" ref="CG1508:CG1530" si="314">"08"</f>
        <v>08</v>
      </c>
      <c r="CH1508" s="1" t="str">
        <f t="shared" ref="CH1508:CH1530" si="315">"2"</f>
        <v>2</v>
      </c>
      <c r="CI1508" s="1" t="str">
        <f>"07"</f>
        <v>07</v>
      </c>
      <c r="CJ1508" s="1" t="s">
        <v>120</v>
      </c>
      <c r="CK1508" s="1" t="str">
        <f>"02"</f>
        <v>02</v>
      </c>
      <c r="CL1508" s="1" t="s">
        <v>121</v>
      </c>
      <c r="CW1508" s="1">
        <v>0</v>
      </c>
      <c r="CX1508" s="1">
        <v>0</v>
      </c>
      <c r="CY1508" s="1">
        <v>0</v>
      </c>
    </row>
    <row r="1509" spans="1:103">
      <c r="A1509" s="1">
        <v>410</v>
      </c>
      <c r="B1509" s="1" t="s">
        <v>138</v>
      </c>
      <c r="C1509" s="1">
        <v>410404</v>
      </c>
      <c r="D1509" s="1" t="s">
        <v>102</v>
      </c>
      <c r="E1509" s="1">
        <v>8673</v>
      </c>
      <c r="F1509" s="1" t="s">
        <v>191</v>
      </c>
      <c r="G1509" s="1" t="s">
        <v>192</v>
      </c>
      <c r="I1509" s="1" t="s">
        <v>192</v>
      </c>
      <c r="K1509" s="1">
        <v>221</v>
      </c>
      <c r="L1509" s="1">
        <v>221</v>
      </c>
      <c r="M1509" s="1" t="s">
        <v>2010</v>
      </c>
      <c r="N1509" s="1" t="s">
        <v>134</v>
      </c>
      <c r="O1509" s="1" t="s">
        <v>274</v>
      </c>
      <c r="P1509" s="1" t="s">
        <v>108</v>
      </c>
      <c r="Q1509" s="1" t="s">
        <v>109</v>
      </c>
      <c r="R1509" s="1">
        <v>1</v>
      </c>
      <c r="S1509" s="1" t="s">
        <v>110</v>
      </c>
      <c r="T1509" s="1" t="s">
        <v>111</v>
      </c>
      <c r="U1509" s="1" t="s">
        <v>112</v>
      </c>
      <c r="V1509" s="1">
        <v>411</v>
      </c>
      <c r="Y1509" s="1">
        <v>410080</v>
      </c>
      <c r="Z1509" s="1" t="s">
        <v>113</v>
      </c>
      <c r="AG1509" s="1">
        <v>1</v>
      </c>
      <c r="AH1509" s="4">
        <v>42559</v>
      </c>
      <c r="AI1509" s="1">
        <v>57</v>
      </c>
      <c r="AS1509" s="4">
        <v>42558</v>
      </c>
      <c r="AT1509" s="4">
        <v>42886</v>
      </c>
      <c r="AU1509" s="4">
        <v>42746</v>
      </c>
      <c r="AW1509" s="1">
        <v>1</v>
      </c>
      <c r="AY1509" s="1" t="s">
        <v>246</v>
      </c>
      <c r="BB1509" s="1">
        <v>0</v>
      </c>
      <c r="BC1509" s="1">
        <v>0</v>
      </c>
      <c r="BD1509" s="1">
        <v>1</v>
      </c>
      <c r="BE1509" s="1">
        <v>6905</v>
      </c>
      <c r="BF1509" s="1" t="s">
        <v>146</v>
      </c>
      <c r="BG1509" s="1">
        <v>6905</v>
      </c>
      <c r="BH1509" s="1">
        <v>107.53</v>
      </c>
      <c r="BI1509" s="1">
        <v>148.14</v>
      </c>
      <c r="BJ1509" s="1">
        <v>0</v>
      </c>
      <c r="BL1509" s="1">
        <v>0</v>
      </c>
      <c r="BN1509" s="1">
        <v>0</v>
      </c>
      <c r="BO1509" s="1">
        <v>0</v>
      </c>
      <c r="BP1509" s="1">
        <v>0</v>
      </c>
      <c r="BQ1509" s="1">
        <v>0</v>
      </c>
      <c r="BR1509" s="1">
        <v>0</v>
      </c>
      <c r="BS1509" s="1">
        <v>0</v>
      </c>
      <c r="BT1509" s="1">
        <v>0</v>
      </c>
      <c r="BU1509" s="1">
        <v>1</v>
      </c>
      <c r="BV1509" s="1">
        <v>0</v>
      </c>
      <c r="BW1509" s="1">
        <v>0</v>
      </c>
      <c r="BX1509" s="1">
        <v>0</v>
      </c>
      <c r="BY1509" s="1">
        <v>0</v>
      </c>
      <c r="BZ1509" s="1">
        <v>0</v>
      </c>
      <c r="CA1509" s="1">
        <v>0</v>
      </c>
      <c r="CB1509" s="1">
        <v>0</v>
      </c>
      <c r="CC1509" s="1">
        <v>6905</v>
      </c>
      <c r="CD1509" s="1">
        <v>1</v>
      </c>
      <c r="CE1509" s="1" t="s">
        <v>118</v>
      </c>
      <c r="CF1509" s="1" t="s">
        <v>1511</v>
      </c>
      <c r="CG1509" s="1" t="str">
        <f>"08"</f>
        <v>08</v>
      </c>
      <c r="CH1509" s="1" t="str">
        <f>"2"</f>
        <v>2</v>
      </c>
      <c r="CI1509" s="1" t="str">
        <f>"07"</f>
        <v>07</v>
      </c>
      <c r="CJ1509" s="1" t="s">
        <v>120</v>
      </c>
      <c r="CK1509" s="1" t="str">
        <f>"02"</f>
        <v>02</v>
      </c>
      <c r="CL1509" s="1" t="s">
        <v>121</v>
      </c>
      <c r="CW1509" s="1">
        <v>0</v>
      </c>
      <c r="CX1509" s="1">
        <v>0</v>
      </c>
      <c r="CY1509" s="1">
        <v>0</v>
      </c>
    </row>
    <row r="1510" spans="1:103">
      <c r="A1510" s="1">
        <v>410</v>
      </c>
      <c r="B1510" s="1" t="s">
        <v>138</v>
      </c>
      <c r="C1510" s="1">
        <v>410740</v>
      </c>
      <c r="D1510" s="1" t="s">
        <v>102</v>
      </c>
      <c r="E1510" s="1">
        <v>8673</v>
      </c>
      <c r="F1510" s="1" t="s">
        <v>191</v>
      </c>
      <c r="G1510" s="1" t="s">
        <v>236</v>
      </c>
      <c r="I1510" s="1" t="s">
        <v>236</v>
      </c>
      <c r="K1510" s="1">
        <v>6</v>
      </c>
      <c r="L1510" s="1">
        <v>6</v>
      </c>
      <c r="M1510" s="1" t="s">
        <v>2010</v>
      </c>
      <c r="N1510" s="1" t="s">
        <v>134</v>
      </c>
      <c r="O1510" s="1" t="s">
        <v>274</v>
      </c>
      <c r="P1510" s="1" t="s">
        <v>108</v>
      </c>
      <c r="Q1510" s="1" t="s">
        <v>109</v>
      </c>
      <c r="R1510" s="1">
        <v>1</v>
      </c>
      <c r="S1510" s="1" t="s">
        <v>110</v>
      </c>
      <c r="T1510" s="1" t="s">
        <v>111</v>
      </c>
      <c r="U1510" s="1" t="s">
        <v>112</v>
      </c>
      <c r="V1510" s="1">
        <v>411</v>
      </c>
      <c r="Y1510" s="1">
        <v>410080</v>
      </c>
      <c r="Z1510" s="1" t="s">
        <v>113</v>
      </c>
      <c r="AG1510" s="1">
        <v>1</v>
      </c>
      <c r="AH1510" s="4">
        <v>42849</v>
      </c>
      <c r="AI1510" s="1">
        <v>57</v>
      </c>
      <c r="AM1510" s="1" t="s">
        <v>205</v>
      </c>
      <c r="AS1510" s="4">
        <v>42849</v>
      </c>
      <c r="AT1510" s="4">
        <v>42886</v>
      </c>
      <c r="AU1510" s="4">
        <v>42885</v>
      </c>
      <c r="AW1510" s="1">
        <v>1</v>
      </c>
      <c r="AY1510" s="1" t="s">
        <v>246</v>
      </c>
      <c r="BB1510" s="1">
        <v>0</v>
      </c>
      <c r="BC1510" s="1">
        <v>0</v>
      </c>
      <c r="BD1510" s="1">
        <v>1</v>
      </c>
      <c r="BE1510" s="1">
        <v>8895.9937</v>
      </c>
      <c r="BF1510" s="1" t="s">
        <v>146</v>
      </c>
      <c r="BG1510" s="1">
        <v>8895.9937</v>
      </c>
      <c r="BH1510" s="1">
        <v>138.53</v>
      </c>
      <c r="BI1510" s="1">
        <v>190.86</v>
      </c>
      <c r="BJ1510" s="1">
        <v>0</v>
      </c>
      <c r="BL1510" s="1">
        <v>0</v>
      </c>
      <c r="BN1510" s="1">
        <v>0</v>
      </c>
      <c r="BO1510" s="1">
        <v>0</v>
      </c>
      <c r="BP1510" s="1">
        <v>0</v>
      </c>
      <c r="BQ1510" s="1">
        <v>0</v>
      </c>
      <c r="BR1510" s="1">
        <v>0</v>
      </c>
      <c r="BS1510" s="1">
        <v>0</v>
      </c>
      <c r="BT1510" s="1">
        <v>0</v>
      </c>
      <c r="BU1510" s="1">
        <v>1</v>
      </c>
      <c r="BV1510" s="1">
        <v>0</v>
      </c>
      <c r="BW1510" s="1">
        <v>0</v>
      </c>
      <c r="BX1510" s="1">
        <v>0</v>
      </c>
      <c r="BY1510" s="1">
        <v>0</v>
      </c>
      <c r="BZ1510" s="1">
        <v>0</v>
      </c>
      <c r="CA1510" s="1">
        <v>0</v>
      </c>
      <c r="CB1510" s="1">
        <v>0</v>
      </c>
      <c r="CC1510" s="1">
        <v>8895.9937</v>
      </c>
      <c r="CD1510" s="1">
        <v>1</v>
      </c>
      <c r="CE1510" s="1" t="s">
        <v>118</v>
      </c>
      <c r="CF1510" s="1" t="s">
        <v>1511</v>
      </c>
      <c r="CG1510" s="1" t="str">
        <f>"08"</f>
        <v>08</v>
      </c>
      <c r="CH1510" s="1" t="str">
        <f>"2"</f>
        <v>2</v>
      </c>
      <c r="CI1510" s="1" t="str">
        <f>"07"</f>
        <v>07</v>
      </c>
      <c r="CJ1510" s="1" t="s">
        <v>120</v>
      </c>
      <c r="CK1510" s="1" t="str">
        <f>"02"</f>
        <v>02</v>
      </c>
      <c r="CL1510" s="1" t="s">
        <v>121</v>
      </c>
      <c r="CW1510" s="1">
        <v>0</v>
      </c>
      <c r="CX1510" s="1">
        <v>0</v>
      </c>
      <c r="CY1510" s="1">
        <v>0</v>
      </c>
    </row>
    <row r="1511" spans="1:103">
      <c r="A1511" s="1">
        <v>410</v>
      </c>
      <c r="B1511" s="1" t="s">
        <v>138</v>
      </c>
      <c r="C1511" s="1">
        <v>410404</v>
      </c>
      <c r="D1511" s="1" t="s">
        <v>102</v>
      </c>
      <c r="E1511" s="1">
        <v>8673</v>
      </c>
      <c r="F1511" s="1" t="s">
        <v>191</v>
      </c>
      <c r="G1511" s="1" t="s">
        <v>192</v>
      </c>
      <c r="I1511" s="1" t="s">
        <v>192</v>
      </c>
      <c r="K1511" s="1">
        <v>24</v>
      </c>
      <c r="L1511" s="1">
        <v>24</v>
      </c>
      <c r="M1511" s="1" t="s">
        <v>2011</v>
      </c>
      <c r="N1511" s="1" t="s">
        <v>2012</v>
      </c>
      <c r="O1511" s="1" t="s">
        <v>2013</v>
      </c>
      <c r="P1511" s="1" t="s">
        <v>108</v>
      </c>
      <c r="Q1511" s="1" t="s">
        <v>109</v>
      </c>
      <c r="R1511" s="1">
        <v>1</v>
      </c>
      <c r="S1511" s="1" t="s">
        <v>110</v>
      </c>
      <c r="T1511" s="1" t="s">
        <v>111</v>
      </c>
      <c r="U1511" s="1" t="s">
        <v>112</v>
      </c>
      <c r="V1511" s="1">
        <v>411</v>
      </c>
      <c r="Y1511" s="1">
        <v>410080</v>
      </c>
      <c r="Z1511" s="1" t="s">
        <v>113</v>
      </c>
      <c r="AG1511" s="1">
        <v>1</v>
      </c>
      <c r="AH1511" s="4">
        <v>42559</v>
      </c>
      <c r="AI1511" s="1">
        <v>57</v>
      </c>
      <c r="AS1511" s="4">
        <v>42558</v>
      </c>
      <c r="AT1511" s="4">
        <v>42886</v>
      </c>
      <c r="AU1511" s="4">
        <v>42746</v>
      </c>
      <c r="AW1511" s="1">
        <v>1</v>
      </c>
      <c r="AY1511" s="1" t="s">
        <v>246</v>
      </c>
      <c r="BB1511" s="1">
        <v>0</v>
      </c>
      <c r="BC1511" s="1">
        <v>0</v>
      </c>
      <c r="BD1511" s="1">
        <v>1</v>
      </c>
      <c r="BE1511" s="1">
        <v>6905</v>
      </c>
      <c r="BF1511" s="1" t="s">
        <v>146</v>
      </c>
      <c r="BG1511" s="1">
        <v>6905</v>
      </c>
      <c r="BH1511" s="1">
        <v>107.53</v>
      </c>
      <c r="BI1511" s="1">
        <v>148.14</v>
      </c>
      <c r="BJ1511" s="1">
        <v>0</v>
      </c>
      <c r="BL1511" s="1">
        <v>0</v>
      </c>
      <c r="BN1511" s="1">
        <v>0</v>
      </c>
      <c r="BO1511" s="1">
        <v>0</v>
      </c>
      <c r="BP1511" s="1">
        <v>0</v>
      </c>
      <c r="BQ1511" s="1">
        <v>0</v>
      </c>
      <c r="BR1511" s="1">
        <v>0</v>
      </c>
      <c r="BS1511" s="1">
        <v>0</v>
      </c>
      <c r="BT1511" s="1">
        <v>0</v>
      </c>
      <c r="BU1511" s="1">
        <v>1</v>
      </c>
      <c r="BV1511" s="1">
        <v>0</v>
      </c>
      <c r="BW1511" s="1">
        <v>0</v>
      </c>
      <c r="BX1511" s="1">
        <v>0</v>
      </c>
      <c r="BY1511" s="1">
        <v>0</v>
      </c>
      <c r="BZ1511" s="1">
        <v>0</v>
      </c>
      <c r="CA1511" s="1">
        <v>0</v>
      </c>
      <c r="CB1511" s="1">
        <v>0</v>
      </c>
      <c r="CC1511" s="1">
        <v>6905</v>
      </c>
      <c r="CD1511" s="1">
        <v>1</v>
      </c>
      <c r="CE1511" s="1" t="s">
        <v>118</v>
      </c>
      <c r="CF1511" s="1" t="s">
        <v>1511</v>
      </c>
      <c r="CG1511" s="1" t="str">
        <f>"08"</f>
        <v>08</v>
      </c>
      <c r="CH1511" s="1" t="str">
        <f>"2"</f>
        <v>2</v>
      </c>
      <c r="CI1511" s="1" t="str">
        <f>"07"</f>
        <v>07</v>
      </c>
      <c r="CJ1511" s="1" t="s">
        <v>120</v>
      </c>
      <c r="CK1511" s="1" t="str">
        <f>"02"</f>
        <v>02</v>
      </c>
      <c r="CL1511" s="1" t="s">
        <v>121</v>
      </c>
      <c r="CW1511" s="1">
        <v>0</v>
      </c>
      <c r="CX1511" s="1">
        <v>0</v>
      </c>
      <c r="CY1511" s="1">
        <v>0</v>
      </c>
    </row>
    <row r="1512" spans="1:103">
      <c r="A1512" s="1">
        <v>410</v>
      </c>
      <c r="B1512" s="1" t="s">
        <v>138</v>
      </c>
      <c r="C1512" s="1">
        <v>410404</v>
      </c>
      <c r="D1512" s="1" t="s">
        <v>102</v>
      </c>
      <c r="E1512" s="1">
        <v>8673</v>
      </c>
      <c r="F1512" s="1" t="s">
        <v>191</v>
      </c>
      <c r="G1512" s="1" t="s">
        <v>192</v>
      </c>
      <c r="I1512" s="1" t="s">
        <v>192</v>
      </c>
      <c r="K1512" s="1">
        <v>26</v>
      </c>
      <c r="L1512" s="1">
        <v>26</v>
      </c>
      <c r="M1512" s="1" t="s">
        <v>2011</v>
      </c>
      <c r="N1512" s="1" t="s">
        <v>2012</v>
      </c>
      <c r="O1512" s="1" t="s">
        <v>2013</v>
      </c>
      <c r="P1512" s="1" t="s">
        <v>108</v>
      </c>
      <c r="Q1512" s="1" t="s">
        <v>109</v>
      </c>
      <c r="R1512" s="1">
        <v>1</v>
      </c>
      <c r="S1512" s="1" t="s">
        <v>110</v>
      </c>
      <c r="T1512" s="1" t="s">
        <v>111</v>
      </c>
      <c r="U1512" s="1" t="s">
        <v>112</v>
      </c>
      <c r="V1512" s="1">
        <v>411</v>
      </c>
      <c r="Y1512" s="1">
        <v>410080</v>
      </c>
      <c r="Z1512" s="1" t="s">
        <v>113</v>
      </c>
      <c r="AG1512" s="1">
        <v>1</v>
      </c>
      <c r="AH1512" s="4">
        <v>42559</v>
      </c>
      <c r="AI1512" s="1">
        <v>57</v>
      </c>
      <c r="AS1512" s="4">
        <v>42558</v>
      </c>
      <c r="AT1512" s="4">
        <v>42886</v>
      </c>
      <c r="AU1512" s="4">
        <v>42746</v>
      </c>
      <c r="AW1512" s="1">
        <v>1</v>
      </c>
      <c r="AY1512" s="1" t="s">
        <v>246</v>
      </c>
      <c r="BB1512" s="1">
        <v>0</v>
      </c>
      <c r="BC1512" s="1">
        <v>0</v>
      </c>
      <c r="BD1512" s="1">
        <v>1</v>
      </c>
      <c r="BE1512" s="1">
        <v>6905</v>
      </c>
      <c r="BF1512" s="1" t="s">
        <v>146</v>
      </c>
      <c r="BG1512" s="1">
        <v>6905</v>
      </c>
      <c r="BH1512" s="1">
        <v>107.53</v>
      </c>
      <c r="BI1512" s="1">
        <v>148.14</v>
      </c>
      <c r="BJ1512" s="1">
        <v>0</v>
      </c>
      <c r="BL1512" s="1">
        <v>0</v>
      </c>
      <c r="BN1512" s="1">
        <v>0</v>
      </c>
      <c r="BO1512" s="1">
        <v>0</v>
      </c>
      <c r="BP1512" s="1">
        <v>0</v>
      </c>
      <c r="BQ1512" s="1">
        <v>0</v>
      </c>
      <c r="BR1512" s="1">
        <v>0</v>
      </c>
      <c r="BS1512" s="1">
        <v>0</v>
      </c>
      <c r="BT1512" s="1">
        <v>0</v>
      </c>
      <c r="BU1512" s="1">
        <v>1</v>
      </c>
      <c r="BV1512" s="1">
        <v>0</v>
      </c>
      <c r="BW1512" s="1">
        <v>0</v>
      </c>
      <c r="BX1512" s="1">
        <v>0</v>
      </c>
      <c r="BY1512" s="1">
        <v>0</v>
      </c>
      <c r="BZ1512" s="1">
        <v>0</v>
      </c>
      <c r="CA1512" s="1">
        <v>0</v>
      </c>
      <c r="CB1512" s="1">
        <v>0</v>
      </c>
      <c r="CC1512" s="1">
        <v>6905</v>
      </c>
      <c r="CD1512" s="1">
        <v>1</v>
      </c>
      <c r="CE1512" s="1" t="s">
        <v>118</v>
      </c>
      <c r="CF1512" s="1" t="s">
        <v>1511</v>
      </c>
      <c r="CG1512" s="1" t="str">
        <f>"08"</f>
        <v>08</v>
      </c>
      <c r="CH1512" s="1" t="str">
        <f>"2"</f>
        <v>2</v>
      </c>
      <c r="CI1512" s="1" t="str">
        <f>"07"</f>
        <v>07</v>
      </c>
      <c r="CJ1512" s="1" t="s">
        <v>120</v>
      </c>
      <c r="CK1512" s="1" t="str">
        <f>"02"</f>
        <v>02</v>
      </c>
      <c r="CL1512" s="1" t="s">
        <v>121</v>
      </c>
      <c r="CW1512" s="1">
        <v>0</v>
      </c>
      <c r="CX1512" s="1">
        <v>0</v>
      </c>
      <c r="CY1512" s="1">
        <v>0</v>
      </c>
    </row>
    <row r="1513" spans="1:103">
      <c r="A1513" s="1">
        <v>410</v>
      </c>
      <c r="B1513" s="1" t="s">
        <v>138</v>
      </c>
      <c r="C1513" s="1">
        <v>410404</v>
      </c>
      <c r="D1513" s="1" t="s">
        <v>102</v>
      </c>
      <c r="E1513" s="1">
        <v>8673</v>
      </c>
      <c r="F1513" s="1" t="s">
        <v>191</v>
      </c>
      <c r="G1513" s="1" t="s">
        <v>192</v>
      </c>
      <c r="I1513" s="1" t="s">
        <v>192</v>
      </c>
      <c r="K1513" s="1">
        <v>28</v>
      </c>
      <c r="L1513" s="1">
        <v>28</v>
      </c>
      <c r="M1513" s="1" t="s">
        <v>2011</v>
      </c>
      <c r="N1513" s="1" t="s">
        <v>2012</v>
      </c>
      <c r="O1513" s="1" t="s">
        <v>2013</v>
      </c>
      <c r="P1513" s="1" t="s">
        <v>108</v>
      </c>
      <c r="Q1513" s="1" t="s">
        <v>109</v>
      </c>
      <c r="R1513" s="1">
        <v>1</v>
      </c>
      <c r="S1513" s="1" t="s">
        <v>110</v>
      </c>
      <c r="T1513" s="1" t="s">
        <v>111</v>
      </c>
      <c r="U1513" s="1" t="s">
        <v>112</v>
      </c>
      <c r="V1513" s="1">
        <v>411</v>
      </c>
      <c r="Y1513" s="1">
        <v>410080</v>
      </c>
      <c r="Z1513" s="1" t="s">
        <v>113</v>
      </c>
      <c r="AG1513" s="1">
        <v>1</v>
      </c>
      <c r="AH1513" s="4">
        <v>42559</v>
      </c>
      <c r="AI1513" s="1">
        <v>57</v>
      </c>
      <c r="AS1513" s="4">
        <v>42558</v>
      </c>
      <c r="AT1513" s="4">
        <v>42886</v>
      </c>
      <c r="AU1513" s="4">
        <v>42746</v>
      </c>
      <c r="AW1513" s="1">
        <v>1</v>
      </c>
      <c r="AY1513" s="1" t="s">
        <v>246</v>
      </c>
      <c r="BB1513" s="1">
        <v>0</v>
      </c>
      <c r="BC1513" s="1">
        <v>0</v>
      </c>
      <c r="BD1513" s="1">
        <v>1</v>
      </c>
      <c r="BE1513" s="1">
        <v>6905</v>
      </c>
      <c r="BF1513" s="1" t="s">
        <v>146</v>
      </c>
      <c r="BG1513" s="1">
        <v>6905</v>
      </c>
      <c r="BH1513" s="1">
        <v>107.53</v>
      </c>
      <c r="BI1513" s="1">
        <v>148.14</v>
      </c>
      <c r="BJ1513" s="1">
        <v>0</v>
      </c>
      <c r="BL1513" s="1">
        <v>0</v>
      </c>
      <c r="BN1513" s="1">
        <v>0</v>
      </c>
      <c r="BO1513" s="1">
        <v>0</v>
      </c>
      <c r="BP1513" s="1">
        <v>0</v>
      </c>
      <c r="BQ1513" s="1">
        <v>0</v>
      </c>
      <c r="BR1513" s="1">
        <v>0</v>
      </c>
      <c r="BS1513" s="1">
        <v>0</v>
      </c>
      <c r="BT1513" s="1">
        <v>0</v>
      </c>
      <c r="BU1513" s="1">
        <v>1</v>
      </c>
      <c r="BV1513" s="1">
        <v>0</v>
      </c>
      <c r="BW1513" s="1">
        <v>0</v>
      </c>
      <c r="BX1513" s="1">
        <v>0</v>
      </c>
      <c r="BY1513" s="1">
        <v>0</v>
      </c>
      <c r="BZ1513" s="1">
        <v>0</v>
      </c>
      <c r="CA1513" s="1">
        <v>0</v>
      </c>
      <c r="CB1513" s="1">
        <v>0</v>
      </c>
      <c r="CC1513" s="1">
        <v>6905</v>
      </c>
      <c r="CD1513" s="1">
        <v>1</v>
      </c>
      <c r="CE1513" s="1" t="s">
        <v>118</v>
      </c>
      <c r="CF1513" s="1" t="s">
        <v>1511</v>
      </c>
      <c r="CG1513" s="1" t="str">
        <f>"08"</f>
        <v>08</v>
      </c>
      <c r="CH1513" s="1" t="str">
        <f>"2"</f>
        <v>2</v>
      </c>
      <c r="CI1513" s="1" t="str">
        <f>"07"</f>
        <v>07</v>
      </c>
      <c r="CJ1513" s="1" t="s">
        <v>120</v>
      </c>
      <c r="CK1513" s="1" t="str">
        <f>"02"</f>
        <v>02</v>
      </c>
      <c r="CL1513" s="1" t="s">
        <v>121</v>
      </c>
      <c r="CW1513" s="1">
        <v>0</v>
      </c>
      <c r="CX1513" s="1">
        <v>0</v>
      </c>
      <c r="CY1513" s="1">
        <v>0</v>
      </c>
    </row>
    <row r="1514" spans="1:103">
      <c r="A1514" s="1">
        <v>410</v>
      </c>
      <c r="B1514" s="1" t="s">
        <v>138</v>
      </c>
      <c r="C1514" s="1">
        <v>410404</v>
      </c>
      <c r="D1514" s="1" t="s">
        <v>102</v>
      </c>
      <c r="E1514" s="1">
        <v>8673</v>
      </c>
      <c r="F1514" s="1" t="s">
        <v>191</v>
      </c>
      <c r="G1514" s="1" t="s">
        <v>192</v>
      </c>
      <c r="I1514" s="1" t="s">
        <v>192</v>
      </c>
      <c r="K1514" s="1">
        <v>348</v>
      </c>
      <c r="L1514" s="1">
        <v>343</v>
      </c>
      <c r="M1514" s="1" t="s">
        <v>2011</v>
      </c>
      <c r="N1514" s="1" t="s">
        <v>2012</v>
      </c>
      <c r="O1514" s="1" t="s">
        <v>2013</v>
      </c>
      <c r="P1514" s="1" t="s">
        <v>108</v>
      </c>
      <c r="Q1514" s="1" t="s">
        <v>109</v>
      </c>
      <c r="R1514" s="1">
        <v>1</v>
      </c>
      <c r="S1514" s="1" t="s">
        <v>110</v>
      </c>
      <c r="T1514" s="1" t="s">
        <v>111</v>
      </c>
      <c r="U1514" s="1" t="s">
        <v>112</v>
      </c>
      <c r="V1514" s="1">
        <v>411</v>
      </c>
      <c r="Y1514" s="1">
        <v>410080</v>
      </c>
      <c r="Z1514" s="1" t="s">
        <v>113</v>
      </c>
      <c r="AC1514" s="1" t="s">
        <v>114</v>
      </c>
      <c r="AD1514" s="4">
        <v>42754</v>
      </c>
      <c r="AG1514" s="1">
        <v>1</v>
      </c>
      <c r="AH1514" s="4">
        <v>42559</v>
      </c>
      <c r="AI1514" s="1">
        <v>57</v>
      </c>
      <c r="AS1514" s="4">
        <v>42727</v>
      </c>
      <c r="AT1514" s="4">
        <v>42886</v>
      </c>
      <c r="AU1514" s="4">
        <v>42745</v>
      </c>
      <c r="AW1514" s="1">
        <v>1</v>
      </c>
      <c r="AX1514" s="1">
        <v>408490</v>
      </c>
      <c r="AY1514" s="1" t="s">
        <v>246</v>
      </c>
      <c r="AZ1514" s="1">
        <v>999</v>
      </c>
      <c r="BA1514" s="1">
        <v>811</v>
      </c>
      <c r="BB1514" s="1">
        <v>0</v>
      </c>
      <c r="BC1514" s="1">
        <v>0</v>
      </c>
      <c r="BD1514" s="1">
        <v>1</v>
      </c>
      <c r="BE1514" s="1">
        <v>6905</v>
      </c>
      <c r="BF1514" s="1" t="s">
        <v>146</v>
      </c>
      <c r="BG1514" s="1">
        <v>6905</v>
      </c>
      <c r="BH1514" s="1">
        <v>107.53</v>
      </c>
      <c r="BI1514" s="1">
        <v>148.14</v>
      </c>
      <c r="BJ1514" s="1">
        <v>0</v>
      </c>
      <c r="BL1514" s="1">
        <v>0</v>
      </c>
      <c r="BN1514" s="1">
        <v>0</v>
      </c>
      <c r="BO1514" s="1">
        <v>0</v>
      </c>
      <c r="BP1514" s="1">
        <v>0</v>
      </c>
      <c r="BQ1514" s="1">
        <v>0</v>
      </c>
      <c r="BR1514" s="1">
        <v>0</v>
      </c>
      <c r="BS1514" s="1">
        <v>0</v>
      </c>
      <c r="BT1514" s="1">
        <v>0</v>
      </c>
      <c r="BU1514" s="1">
        <v>1</v>
      </c>
      <c r="BV1514" s="1">
        <v>0</v>
      </c>
      <c r="BW1514" s="1">
        <v>0</v>
      </c>
      <c r="BX1514" s="1">
        <v>0</v>
      </c>
      <c r="BY1514" s="1">
        <v>0</v>
      </c>
      <c r="BZ1514" s="1">
        <v>0</v>
      </c>
      <c r="CA1514" s="1">
        <v>0</v>
      </c>
      <c r="CB1514" s="1">
        <v>0</v>
      </c>
      <c r="CC1514" s="1">
        <v>6905</v>
      </c>
      <c r="CD1514" s="1">
        <v>1</v>
      </c>
      <c r="CE1514" s="1" t="s">
        <v>118</v>
      </c>
      <c r="CF1514" s="1" t="s">
        <v>1511</v>
      </c>
      <c r="CG1514" s="1" t="str">
        <f>"08"</f>
        <v>08</v>
      </c>
      <c r="CH1514" s="1" t="str">
        <f>"2"</f>
        <v>2</v>
      </c>
      <c r="CI1514" s="1" t="str">
        <f>"07"</f>
        <v>07</v>
      </c>
      <c r="CJ1514" s="1" t="s">
        <v>120</v>
      </c>
      <c r="CK1514" s="1" t="str">
        <f>"02"</f>
        <v>02</v>
      </c>
      <c r="CL1514" s="1" t="s">
        <v>121</v>
      </c>
      <c r="CW1514" s="1">
        <v>0</v>
      </c>
      <c r="CX1514" s="1">
        <v>0</v>
      </c>
      <c r="CY1514" s="1">
        <v>0</v>
      </c>
    </row>
    <row r="1515" spans="1:103">
      <c r="A1515" s="1">
        <v>410</v>
      </c>
      <c r="B1515" s="1" t="s">
        <v>297</v>
      </c>
      <c r="C1515" s="1">
        <v>40095</v>
      </c>
      <c r="D1515" s="1" t="s">
        <v>102</v>
      </c>
      <c r="E1515" s="1" t="s">
        <v>298</v>
      </c>
      <c r="F1515" s="1" t="s">
        <v>299</v>
      </c>
      <c r="G1515" s="1" t="s">
        <v>1527</v>
      </c>
      <c r="H1515" s="1" t="s">
        <v>301</v>
      </c>
      <c r="I1515" s="1">
        <v>901441</v>
      </c>
      <c r="K1515" s="1">
        <v>150</v>
      </c>
      <c r="L1515" s="1">
        <v>22</v>
      </c>
      <c r="M1515" s="1" t="s">
        <v>2014</v>
      </c>
      <c r="N1515" s="1" t="s">
        <v>2015</v>
      </c>
      <c r="O1515" s="1" t="s">
        <v>1388</v>
      </c>
      <c r="P1515" s="1" t="s">
        <v>108</v>
      </c>
      <c r="Q1515" s="1" t="s">
        <v>109</v>
      </c>
      <c r="R1515" s="1">
        <v>1</v>
      </c>
      <c r="S1515" s="1" t="s">
        <v>110</v>
      </c>
      <c r="T1515" s="1" t="s">
        <v>111</v>
      </c>
      <c r="U1515" s="1" t="s">
        <v>112</v>
      </c>
      <c r="V1515" s="1">
        <v>411</v>
      </c>
      <c r="Y1515" s="1">
        <v>2743</v>
      </c>
      <c r="Z1515" s="1" t="s">
        <v>304</v>
      </c>
      <c r="AG1515" s="1">
        <v>1</v>
      </c>
      <c r="AH1515" s="4">
        <v>42713</v>
      </c>
      <c r="AI1515" s="1">
        <v>1</v>
      </c>
      <c r="AS1515" s="4">
        <v>42709</v>
      </c>
      <c r="AT1515" s="4">
        <v>42941</v>
      </c>
      <c r="AU1515" s="4">
        <v>42853</v>
      </c>
      <c r="AW1515" s="1">
        <v>2</v>
      </c>
      <c r="AX1515" s="1">
        <v>409185</v>
      </c>
      <c r="AY1515" s="1" t="s">
        <v>246</v>
      </c>
      <c r="AZ1515" s="1">
        <v>999</v>
      </c>
      <c r="BA1515" s="1">
        <v>810</v>
      </c>
      <c r="BB1515" s="1">
        <v>0</v>
      </c>
      <c r="BC1515" s="1">
        <v>0</v>
      </c>
      <c r="BD1515" s="1">
        <v>2</v>
      </c>
      <c r="BE1515" s="1">
        <v>163.75</v>
      </c>
      <c r="BF1515" s="1" t="s">
        <v>117</v>
      </c>
      <c r="BG1515" s="1">
        <v>22442.265</v>
      </c>
      <c r="BH1515" s="1">
        <v>327.5</v>
      </c>
      <c r="BI1515" s="1">
        <v>481.49</v>
      </c>
      <c r="BJ1515" s="1">
        <v>0</v>
      </c>
      <c r="BL1515" s="1">
        <v>0</v>
      </c>
      <c r="BN1515" s="1">
        <v>0</v>
      </c>
      <c r="BO1515" s="1">
        <v>0</v>
      </c>
      <c r="BP1515" s="1">
        <v>0</v>
      </c>
      <c r="BQ1515" s="1">
        <v>0</v>
      </c>
      <c r="BR1515" s="1">
        <v>0</v>
      </c>
      <c r="BS1515" s="1">
        <v>0</v>
      </c>
      <c r="BT1515" s="1">
        <v>0</v>
      </c>
      <c r="BU1515" s="1">
        <v>2</v>
      </c>
      <c r="BV1515" s="1">
        <v>0</v>
      </c>
      <c r="BW1515" s="1">
        <v>0</v>
      </c>
      <c r="BX1515" s="1">
        <v>0</v>
      </c>
      <c r="BY1515" s="1">
        <v>0</v>
      </c>
      <c r="BZ1515" s="1">
        <v>0</v>
      </c>
      <c r="CA1515" s="1">
        <v>0</v>
      </c>
      <c r="CB1515" s="1">
        <v>0</v>
      </c>
      <c r="CC1515" s="1">
        <v>22442.265</v>
      </c>
      <c r="CD1515" s="1">
        <v>1</v>
      </c>
      <c r="CE1515" s="1" t="s">
        <v>118</v>
      </c>
      <c r="CF1515" s="1" t="s">
        <v>1511</v>
      </c>
      <c r="CG1515" s="1" t="str">
        <f>"08"</f>
        <v>08</v>
      </c>
      <c r="CH1515" s="1" t="str">
        <f>"2"</f>
        <v>2</v>
      </c>
      <c r="CI1515" s="1" t="str">
        <f>"07"</f>
        <v>07</v>
      </c>
      <c r="CJ1515" s="1" t="s">
        <v>120</v>
      </c>
      <c r="CK1515" s="1" t="str">
        <f>"02"</f>
        <v>02</v>
      </c>
      <c r="CL1515" s="1" t="s">
        <v>121</v>
      </c>
      <c r="CW1515" s="1">
        <v>0</v>
      </c>
      <c r="CX1515" s="1">
        <v>0</v>
      </c>
      <c r="CY1515" s="1">
        <v>0</v>
      </c>
    </row>
    <row r="1516" spans="1:103">
      <c r="A1516" s="1">
        <v>410</v>
      </c>
      <c r="B1516" s="1" t="s">
        <v>297</v>
      </c>
      <c r="C1516" s="1">
        <v>40095</v>
      </c>
      <c r="D1516" s="1" t="s">
        <v>102</v>
      </c>
      <c r="E1516" s="1" t="s">
        <v>298</v>
      </c>
      <c r="F1516" s="1" t="s">
        <v>299</v>
      </c>
      <c r="G1516" s="1" t="s">
        <v>1527</v>
      </c>
      <c r="H1516" s="1" t="s">
        <v>301</v>
      </c>
      <c r="I1516" s="1">
        <v>901441</v>
      </c>
      <c r="K1516" s="1">
        <v>155</v>
      </c>
      <c r="L1516" s="1">
        <v>23</v>
      </c>
      <c r="M1516" s="1" t="s">
        <v>2016</v>
      </c>
      <c r="N1516" s="1" t="s">
        <v>134</v>
      </c>
      <c r="O1516" s="1" t="s">
        <v>274</v>
      </c>
      <c r="P1516" s="1" t="s">
        <v>108</v>
      </c>
      <c r="Q1516" s="1" t="s">
        <v>109</v>
      </c>
      <c r="R1516" s="1">
        <v>1</v>
      </c>
      <c r="S1516" s="1" t="s">
        <v>110</v>
      </c>
      <c r="T1516" s="1" t="s">
        <v>111</v>
      </c>
      <c r="U1516" s="1" t="s">
        <v>112</v>
      </c>
      <c r="V1516" s="1">
        <v>411</v>
      </c>
      <c r="Y1516" s="1">
        <v>2743</v>
      </c>
      <c r="Z1516" s="1" t="s">
        <v>304</v>
      </c>
      <c r="AG1516" s="1">
        <v>1</v>
      </c>
      <c r="AH1516" s="4">
        <v>42713</v>
      </c>
      <c r="AI1516" s="1">
        <v>1</v>
      </c>
      <c r="AS1516" s="4">
        <v>42709</v>
      </c>
      <c r="AT1516" s="4">
        <v>42941</v>
      </c>
      <c r="AU1516" s="4">
        <v>42853</v>
      </c>
      <c r="AW1516" s="1">
        <v>4</v>
      </c>
      <c r="AX1516" s="1">
        <v>409186</v>
      </c>
      <c r="AY1516" s="1" t="s">
        <v>246</v>
      </c>
      <c r="AZ1516" s="1">
        <v>999</v>
      </c>
      <c r="BA1516" s="1">
        <v>810</v>
      </c>
      <c r="BB1516" s="1">
        <v>0</v>
      </c>
      <c r="BC1516" s="1">
        <v>0</v>
      </c>
      <c r="BD1516" s="1">
        <v>4</v>
      </c>
      <c r="BE1516" s="1">
        <v>134.23</v>
      </c>
      <c r="BF1516" s="1" t="s">
        <v>117</v>
      </c>
      <c r="BG1516" s="1">
        <v>36792.9799</v>
      </c>
      <c r="BH1516" s="1">
        <v>536.92</v>
      </c>
      <c r="BI1516" s="1">
        <v>789.38</v>
      </c>
      <c r="BJ1516" s="1">
        <v>0</v>
      </c>
      <c r="BL1516" s="1">
        <v>0</v>
      </c>
      <c r="BN1516" s="1">
        <v>0</v>
      </c>
      <c r="BO1516" s="1">
        <v>0</v>
      </c>
      <c r="BP1516" s="1">
        <v>0</v>
      </c>
      <c r="BQ1516" s="1">
        <v>0</v>
      </c>
      <c r="BR1516" s="1">
        <v>0</v>
      </c>
      <c r="BS1516" s="1">
        <v>0</v>
      </c>
      <c r="BT1516" s="1">
        <v>0</v>
      </c>
      <c r="BU1516" s="1">
        <v>4</v>
      </c>
      <c r="BV1516" s="1">
        <v>0</v>
      </c>
      <c r="BW1516" s="1">
        <v>0</v>
      </c>
      <c r="BX1516" s="1">
        <v>0</v>
      </c>
      <c r="BY1516" s="1">
        <v>0</v>
      </c>
      <c r="BZ1516" s="1">
        <v>0</v>
      </c>
      <c r="CA1516" s="1">
        <v>0</v>
      </c>
      <c r="CB1516" s="1">
        <v>0</v>
      </c>
      <c r="CC1516" s="1">
        <v>36792.9799</v>
      </c>
      <c r="CD1516" s="1">
        <v>1</v>
      </c>
      <c r="CE1516" s="1" t="s">
        <v>118</v>
      </c>
      <c r="CF1516" s="1" t="s">
        <v>1511</v>
      </c>
      <c r="CG1516" s="1" t="str">
        <f>"08"</f>
        <v>08</v>
      </c>
      <c r="CH1516" s="1" t="str">
        <f>"2"</f>
        <v>2</v>
      </c>
      <c r="CI1516" s="1" t="str">
        <f>"07"</f>
        <v>07</v>
      </c>
      <c r="CJ1516" s="1" t="s">
        <v>120</v>
      </c>
      <c r="CK1516" s="1" t="str">
        <f>"02"</f>
        <v>02</v>
      </c>
      <c r="CL1516" s="1" t="s">
        <v>129</v>
      </c>
      <c r="CW1516" s="1">
        <v>0</v>
      </c>
      <c r="CX1516" s="1">
        <v>0</v>
      </c>
      <c r="CY1516" s="1">
        <v>0</v>
      </c>
    </row>
    <row r="1517" spans="1:103">
      <c r="A1517" s="1">
        <v>410</v>
      </c>
      <c r="B1517" s="1" t="s">
        <v>101</v>
      </c>
      <c r="C1517" s="1">
        <v>410549</v>
      </c>
      <c r="D1517" s="1" t="s">
        <v>102</v>
      </c>
      <c r="E1517" s="1">
        <v>8377</v>
      </c>
      <c r="F1517" s="1" t="s">
        <v>372</v>
      </c>
      <c r="G1517" s="1" t="s">
        <v>419</v>
      </c>
      <c r="I1517" s="1" t="s">
        <v>419</v>
      </c>
      <c r="K1517" s="1">
        <v>2004</v>
      </c>
      <c r="L1517" s="1">
        <v>19</v>
      </c>
      <c r="M1517" s="1" t="s">
        <v>2017</v>
      </c>
      <c r="N1517" s="1" t="s">
        <v>134</v>
      </c>
      <c r="O1517" s="1" t="s">
        <v>274</v>
      </c>
      <c r="P1517" s="1" t="s">
        <v>108</v>
      </c>
      <c r="Q1517" s="1" t="s">
        <v>109</v>
      </c>
      <c r="R1517" s="1">
        <v>1</v>
      </c>
      <c r="S1517" s="1" t="s">
        <v>110</v>
      </c>
      <c r="T1517" s="1" t="s">
        <v>111</v>
      </c>
      <c r="U1517" s="1" t="s">
        <v>112</v>
      </c>
      <c r="V1517" s="1">
        <v>411</v>
      </c>
      <c r="Y1517" s="1">
        <v>410080</v>
      </c>
      <c r="Z1517" s="1" t="s">
        <v>113</v>
      </c>
      <c r="AG1517" s="1">
        <v>4</v>
      </c>
      <c r="AH1517" s="4">
        <v>42751</v>
      </c>
      <c r="AI1517" s="1">
        <v>57</v>
      </c>
      <c r="AM1517" s="1" t="s">
        <v>421</v>
      </c>
      <c r="AS1517" s="4">
        <v>42718</v>
      </c>
      <c r="AT1517" s="4">
        <v>42947</v>
      </c>
      <c r="AU1517" s="4">
        <v>43098</v>
      </c>
      <c r="AW1517" s="1">
        <v>24</v>
      </c>
      <c r="AY1517" s="1" t="s">
        <v>246</v>
      </c>
      <c r="BB1517" s="1">
        <v>0</v>
      </c>
      <c r="BC1517" s="1">
        <v>0</v>
      </c>
      <c r="BD1517" s="1">
        <v>24</v>
      </c>
      <c r="BE1517" s="1">
        <v>114.2</v>
      </c>
      <c r="BF1517" s="1" t="s">
        <v>117</v>
      </c>
      <c r="BG1517" s="1">
        <v>183240.5693</v>
      </c>
      <c r="BH1517" s="1">
        <v>2740.8</v>
      </c>
      <c r="BI1517" s="1">
        <v>3931.36</v>
      </c>
      <c r="BJ1517" s="1">
        <v>0</v>
      </c>
      <c r="BL1517" s="1">
        <v>0</v>
      </c>
      <c r="BN1517" s="1">
        <v>0</v>
      </c>
      <c r="BO1517" s="1">
        <v>0</v>
      </c>
      <c r="BP1517" s="1">
        <v>0</v>
      </c>
      <c r="BQ1517" s="1">
        <v>0</v>
      </c>
      <c r="BR1517" s="1">
        <v>0</v>
      </c>
      <c r="BS1517" s="1">
        <v>0</v>
      </c>
      <c r="BT1517" s="1">
        <v>0</v>
      </c>
      <c r="BU1517" s="1">
        <v>24</v>
      </c>
      <c r="BV1517" s="1">
        <v>0</v>
      </c>
      <c r="BW1517" s="1">
        <v>0</v>
      </c>
      <c r="BX1517" s="1">
        <v>0</v>
      </c>
      <c r="BY1517" s="1">
        <v>0</v>
      </c>
      <c r="BZ1517" s="1">
        <v>0</v>
      </c>
      <c r="CA1517" s="1">
        <v>0</v>
      </c>
      <c r="CB1517" s="1">
        <v>0</v>
      </c>
      <c r="CC1517" s="1">
        <v>183240.5693</v>
      </c>
      <c r="CD1517" s="1">
        <v>1</v>
      </c>
      <c r="CE1517" s="1" t="s">
        <v>118</v>
      </c>
      <c r="CF1517" s="1" t="s">
        <v>1511</v>
      </c>
      <c r="CG1517" s="1" t="str">
        <f>"08"</f>
        <v>08</v>
      </c>
      <c r="CH1517" s="1" t="str">
        <f>"2"</f>
        <v>2</v>
      </c>
      <c r="CI1517" s="1" t="str">
        <f>"07"</f>
        <v>07</v>
      </c>
      <c r="CJ1517" s="1" t="s">
        <v>120</v>
      </c>
      <c r="CK1517" s="1" t="str">
        <f>"02"</f>
        <v>02</v>
      </c>
      <c r="CL1517" s="1" t="s">
        <v>129</v>
      </c>
      <c r="CW1517" s="1">
        <v>0</v>
      </c>
      <c r="CX1517" s="1">
        <v>0</v>
      </c>
      <c r="CY1517" s="1">
        <v>0</v>
      </c>
    </row>
    <row r="1518" spans="1:103">
      <c r="A1518" s="1">
        <v>410</v>
      </c>
      <c r="B1518" s="1" t="s">
        <v>101</v>
      </c>
      <c r="C1518" s="1">
        <v>410729</v>
      </c>
      <c r="D1518" s="1" t="s">
        <v>102</v>
      </c>
      <c r="E1518" s="1">
        <v>7136</v>
      </c>
      <c r="F1518" s="1" t="s">
        <v>1601</v>
      </c>
      <c r="G1518" s="1" t="s">
        <v>1602</v>
      </c>
      <c r="I1518" s="1" t="s">
        <v>1602</v>
      </c>
      <c r="K1518" s="1">
        <v>5</v>
      </c>
      <c r="L1518" s="1">
        <v>5</v>
      </c>
      <c r="M1518" s="1" t="s">
        <v>2018</v>
      </c>
      <c r="N1518" s="1" t="s">
        <v>134</v>
      </c>
      <c r="O1518" s="1" t="s">
        <v>274</v>
      </c>
      <c r="P1518" s="1" t="s">
        <v>108</v>
      </c>
      <c r="Q1518" s="1" t="s">
        <v>109</v>
      </c>
      <c r="R1518" s="1">
        <v>1</v>
      </c>
      <c r="S1518" s="1" t="s">
        <v>110</v>
      </c>
      <c r="T1518" s="1" t="s">
        <v>111</v>
      </c>
      <c r="U1518" s="1" t="s">
        <v>112</v>
      </c>
      <c r="V1518" s="1">
        <v>411</v>
      </c>
      <c r="Y1518" s="1">
        <v>410080</v>
      </c>
      <c r="Z1518" s="1" t="s">
        <v>113</v>
      </c>
      <c r="AG1518" s="1">
        <v>1</v>
      </c>
      <c r="AH1518" s="4">
        <v>42858</v>
      </c>
      <c r="AI1518" s="1">
        <v>54</v>
      </c>
      <c r="AM1518" s="1" t="s">
        <v>1604</v>
      </c>
      <c r="AS1518" s="4">
        <v>42858</v>
      </c>
      <c r="AT1518" s="4">
        <v>42898</v>
      </c>
      <c r="AU1518" s="4">
        <v>42893</v>
      </c>
      <c r="AW1518" s="1">
        <v>20</v>
      </c>
      <c r="AX1518" s="1">
        <v>409230</v>
      </c>
      <c r="AY1518" s="1" t="s">
        <v>246</v>
      </c>
      <c r="AZ1518" s="1">
        <v>999</v>
      </c>
      <c r="BA1518" s="1">
        <v>810</v>
      </c>
      <c r="BB1518" s="1">
        <v>0</v>
      </c>
      <c r="BC1518" s="1">
        <v>0</v>
      </c>
      <c r="BD1518" s="1">
        <v>20</v>
      </c>
      <c r="BE1518" s="1">
        <v>100.15</v>
      </c>
      <c r="BF1518" s="1" t="s">
        <v>117</v>
      </c>
      <c r="BG1518" s="1">
        <v>129871.7158</v>
      </c>
      <c r="BH1518" s="1">
        <v>2003</v>
      </c>
      <c r="BI1518" s="1">
        <v>2786.35</v>
      </c>
      <c r="BJ1518" s="1">
        <v>0</v>
      </c>
      <c r="BL1518" s="1">
        <v>0</v>
      </c>
      <c r="BN1518" s="1">
        <v>0</v>
      </c>
      <c r="BO1518" s="1">
        <v>0</v>
      </c>
      <c r="BP1518" s="1">
        <v>0</v>
      </c>
      <c r="BQ1518" s="1">
        <v>0</v>
      </c>
      <c r="BR1518" s="1">
        <v>0</v>
      </c>
      <c r="BS1518" s="1">
        <v>0</v>
      </c>
      <c r="BT1518" s="1">
        <v>0</v>
      </c>
      <c r="BU1518" s="1">
        <v>20</v>
      </c>
      <c r="BV1518" s="1">
        <v>0</v>
      </c>
      <c r="BW1518" s="1">
        <v>0</v>
      </c>
      <c r="BX1518" s="1">
        <v>0</v>
      </c>
      <c r="BY1518" s="1">
        <v>0</v>
      </c>
      <c r="BZ1518" s="1">
        <v>0</v>
      </c>
      <c r="CA1518" s="1">
        <v>0</v>
      </c>
      <c r="CB1518" s="1">
        <v>0</v>
      </c>
      <c r="CC1518" s="1">
        <v>129871.7158</v>
      </c>
      <c r="CD1518" s="1">
        <v>1</v>
      </c>
      <c r="CE1518" s="1" t="s">
        <v>118</v>
      </c>
      <c r="CF1518" s="1" t="s">
        <v>1511</v>
      </c>
      <c r="CG1518" s="1" t="str">
        <f>"08"</f>
        <v>08</v>
      </c>
      <c r="CH1518" s="1" t="str">
        <f>"2"</f>
        <v>2</v>
      </c>
      <c r="CI1518" s="1" t="str">
        <f>"07"</f>
        <v>07</v>
      </c>
      <c r="CJ1518" s="1" t="s">
        <v>120</v>
      </c>
      <c r="CK1518" s="1" t="str">
        <f>"02"</f>
        <v>02</v>
      </c>
      <c r="CL1518" s="1" t="s">
        <v>129</v>
      </c>
      <c r="CW1518" s="1">
        <v>0</v>
      </c>
      <c r="CX1518" s="1">
        <v>0</v>
      </c>
      <c r="CY1518" s="1">
        <v>0</v>
      </c>
    </row>
    <row r="1519" spans="1:103">
      <c r="A1519" s="1">
        <v>410</v>
      </c>
      <c r="B1519" s="1" t="s">
        <v>138</v>
      </c>
      <c r="C1519" s="1">
        <v>410366</v>
      </c>
      <c r="D1519" s="1" t="s">
        <v>102</v>
      </c>
      <c r="E1519" s="1">
        <v>8681</v>
      </c>
      <c r="F1519" s="1" t="s">
        <v>1555</v>
      </c>
      <c r="G1519" s="1">
        <v>4101182157</v>
      </c>
      <c r="I1519" s="1">
        <v>4101182157</v>
      </c>
      <c r="K1519" s="1">
        <v>3</v>
      </c>
      <c r="L1519" s="1">
        <v>3</v>
      </c>
      <c r="M1519" s="1" t="s">
        <v>2019</v>
      </c>
      <c r="N1519" s="1" t="s">
        <v>2020</v>
      </c>
      <c r="O1519" s="1" t="s">
        <v>274</v>
      </c>
      <c r="P1519" s="1" t="s">
        <v>108</v>
      </c>
      <c r="Q1519" s="1" t="s">
        <v>109</v>
      </c>
      <c r="R1519" s="1">
        <v>1</v>
      </c>
      <c r="S1519" s="1" t="s">
        <v>110</v>
      </c>
      <c r="T1519" s="1" t="s">
        <v>111</v>
      </c>
      <c r="U1519" s="1" t="s">
        <v>112</v>
      </c>
      <c r="V1519" s="1">
        <v>411</v>
      </c>
      <c r="Y1519" s="1">
        <v>410080</v>
      </c>
      <c r="Z1519" s="1" t="s">
        <v>113</v>
      </c>
      <c r="AC1519" s="1" t="s">
        <v>114</v>
      </c>
      <c r="AD1519" s="4">
        <v>42728</v>
      </c>
      <c r="AG1519" s="1">
        <v>2</v>
      </c>
      <c r="AH1519" s="4">
        <v>42689</v>
      </c>
      <c r="AI1519" s="1">
        <v>57</v>
      </c>
      <c r="AS1519" s="4">
        <v>42528</v>
      </c>
      <c r="AT1519" s="4">
        <v>42885</v>
      </c>
      <c r="AU1519" s="4">
        <v>42653</v>
      </c>
      <c r="AW1519" s="1">
        <v>2</v>
      </c>
      <c r="AX1519" s="1">
        <v>408384</v>
      </c>
      <c r="AY1519" s="1" t="s">
        <v>246</v>
      </c>
      <c r="AZ1519" s="1">
        <v>999</v>
      </c>
      <c r="BA1519" s="1">
        <v>811</v>
      </c>
      <c r="BB1519" s="1">
        <v>0</v>
      </c>
      <c r="BC1519" s="1">
        <v>0</v>
      </c>
      <c r="BD1519" s="1">
        <v>2</v>
      </c>
      <c r="BE1519" s="1">
        <v>14348</v>
      </c>
      <c r="BF1519" s="1" t="s">
        <v>146</v>
      </c>
      <c r="BG1519" s="1">
        <v>28696</v>
      </c>
      <c r="BH1519" s="1">
        <v>446.86</v>
      </c>
      <c r="BI1519" s="1">
        <v>615.66</v>
      </c>
      <c r="BJ1519" s="1">
        <v>0</v>
      </c>
      <c r="BL1519" s="1">
        <v>0</v>
      </c>
      <c r="BN1519" s="1">
        <v>0</v>
      </c>
      <c r="BO1519" s="1">
        <v>0</v>
      </c>
      <c r="BP1519" s="1">
        <v>0</v>
      </c>
      <c r="BQ1519" s="1">
        <v>0</v>
      </c>
      <c r="BR1519" s="1">
        <v>0</v>
      </c>
      <c r="BS1519" s="1">
        <v>0</v>
      </c>
      <c r="BT1519" s="1">
        <v>0</v>
      </c>
      <c r="BU1519" s="1">
        <v>2</v>
      </c>
      <c r="BV1519" s="1">
        <v>0</v>
      </c>
      <c r="BW1519" s="1">
        <v>0</v>
      </c>
      <c r="BX1519" s="1">
        <v>0</v>
      </c>
      <c r="BY1519" s="1">
        <v>0</v>
      </c>
      <c r="BZ1519" s="1">
        <v>0</v>
      </c>
      <c r="CA1519" s="1">
        <v>0</v>
      </c>
      <c r="CB1519" s="1">
        <v>0</v>
      </c>
      <c r="CC1519" s="1">
        <v>28696</v>
      </c>
      <c r="CD1519" s="1">
        <v>1</v>
      </c>
      <c r="CE1519" s="1" t="s">
        <v>118</v>
      </c>
      <c r="CF1519" s="1" t="s">
        <v>1511</v>
      </c>
      <c r="CG1519" s="1" t="str">
        <f>"08"</f>
        <v>08</v>
      </c>
      <c r="CH1519" s="1" t="str">
        <f>"2"</f>
        <v>2</v>
      </c>
      <c r="CI1519" s="1" t="str">
        <f>"07"</f>
        <v>07</v>
      </c>
      <c r="CJ1519" s="1" t="s">
        <v>120</v>
      </c>
      <c r="CK1519" s="1" t="str">
        <f t="shared" ref="CK1519:CK1524" si="316">"06"</f>
        <v>06</v>
      </c>
      <c r="CL1519" s="1" t="s">
        <v>121</v>
      </c>
      <c r="CW1519" s="1">
        <v>0</v>
      </c>
      <c r="CX1519" s="1">
        <v>0</v>
      </c>
      <c r="CY1519" s="1">
        <v>0</v>
      </c>
    </row>
    <row r="1520" spans="1:103">
      <c r="A1520" s="1">
        <v>410</v>
      </c>
      <c r="B1520" s="1" t="s">
        <v>138</v>
      </c>
      <c r="C1520" s="1">
        <v>410379</v>
      </c>
      <c r="D1520" s="1" t="s">
        <v>102</v>
      </c>
      <c r="E1520" s="1">
        <v>8681</v>
      </c>
      <c r="F1520" s="1" t="s">
        <v>1555</v>
      </c>
      <c r="G1520" s="1">
        <v>4101182157</v>
      </c>
      <c r="I1520" s="1">
        <v>4101182157</v>
      </c>
      <c r="K1520" s="1">
        <v>1</v>
      </c>
      <c r="L1520" s="1">
        <v>1</v>
      </c>
      <c r="M1520" s="1" t="s">
        <v>2019</v>
      </c>
      <c r="N1520" s="1" t="s">
        <v>2020</v>
      </c>
      <c r="O1520" s="1" t="s">
        <v>274</v>
      </c>
      <c r="P1520" s="1" t="s">
        <v>108</v>
      </c>
      <c r="Q1520" s="1" t="s">
        <v>109</v>
      </c>
      <c r="R1520" s="1">
        <v>1</v>
      </c>
      <c r="S1520" s="1" t="s">
        <v>110</v>
      </c>
      <c r="T1520" s="1" t="s">
        <v>111</v>
      </c>
      <c r="U1520" s="1" t="s">
        <v>112</v>
      </c>
      <c r="V1520" s="1">
        <v>411</v>
      </c>
      <c r="Y1520" s="1">
        <v>410080</v>
      </c>
      <c r="Z1520" s="1" t="s">
        <v>113</v>
      </c>
      <c r="AC1520" s="1" t="s">
        <v>114</v>
      </c>
      <c r="AD1520" s="4">
        <v>42808</v>
      </c>
      <c r="AG1520" s="1">
        <v>2</v>
      </c>
      <c r="AH1520" s="4">
        <v>42690</v>
      </c>
      <c r="AI1520" s="1">
        <v>57</v>
      </c>
      <c r="AS1520" s="4">
        <v>42528</v>
      </c>
      <c r="AT1520" s="4">
        <v>42885</v>
      </c>
      <c r="AU1520" s="4">
        <v>42795</v>
      </c>
      <c r="AW1520" s="1">
        <v>1</v>
      </c>
      <c r="AX1520" s="1">
        <v>408855</v>
      </c>
      <c r="AY1520" s="1" t="s">
        <v>246</v>
      </c>
      <c r="AZ1520" s="1">
        <v>999</v>
      </c>
      <c r="BA1520" s="1">
        <v>811</v>
      </c>
      <c r="BB1520" s="1">
        <v>0</v>
      </c>
      <c r="BC1520" s="1">
        <v>0</v>
      </c>
      <c r="BD1520" s="1">
        <v>1</v>
      </c>
      <c r="BE1520" s="1">
        <v>14353</v>
      </c>
      <c r="BF1520" s="1" t="s">
        <v>146</v>
      </c>
      <c r="BG1520" s="1">
        <v>14353</v>
      </c>
      <c r="BH1520" s="1">
        <v>223.51</v>
      </c>
      <c r="BI1520" s="1">
        <v>307.94</v>
      </c>
      <c r="BJ1520" s="1">
        <v>0</v>
      </c>
      <c r="BL1520" s="1">
        <v>0</v>
      </c>
      <c r="BN1520" s="1">
        <v>0</v>
      </c>
      <c r="BO1520" s="1">
        <v>0</v>
      </c>
      <c r="BP1520" s="1">
        <v>0</v>
      </c>
      <c r="BQ1520" s="1">
        <v>0</v>
      </c>
      <c r="BR1520" s="1">
        <v>0</v>
      </c>
      <c r="BS1520" s="1">
        <v>0</v>
      </c>
      <c r="BT1520" s="1">
        <v>0</v>
      </c>
      <c r="BU1520" s="1">
        <v>1</v>
      </c>
      <c r="BV1520" s="1">
        <v>0</v>
      </c>
      <c r="BW1520" s="1">
        <v>0</v>
      </c>
      <c r="BX1520" s="1">
        <v>0</v>
      </c>
      <c r="BY1520" s="1">
        <v>0</v>
      </c>
      <c r="BZ1520" s="1">
        <v>0</v>
      </c>
      <c r="CA1520" s="1">
        <v>0</v>
      </c>
      <c r="CB1520" s="1">
        <v>0</v>
      </c>
      <c r="CC1520" s="1">
        <v>14353</v>
      </c>
      <c r="CD1520" s="1">
        <v>1</v>
      </c>
      <c r="CE1520" s="1" t="s">
        <v>118</v>
      </c>
      <c r="CF1520" s="1" t="s">
        <v>1511</v>
      </c>
      <c r="CG1520" s="1" t="str">
        <f>"08"</f>
        <v>08</v>
      </c>
      <c r="CH1520" s="1" t="str">
        <f>"2"</f>
        <v>2</v>
      </c>
      <c r="CI1520" s="1" t="str">
        <f>"07"</f>
        <v>07</v>
      </c>
      <c r="CJ1520" s="1" t="s">
        <v>120</v>
      </c>
      <c r="CK1520" s="1" t="str">
        <f>"06"</f>
        <v>06</v>
      </c>
      <c r="CL1520" s="1" t="s">
        <v>121</v>
      </c>
      <c r="CW1520" s="1">
        <v>0</v>
      </c>
      <c r="CX1520" s="1">
        <v>0</v>
      </c>
      <c r="CY1520" s="1">
        <v>0</v>
      </c>
    </row>
    <row r="1521" spans="1:103">
      <c r="A1521" s="1">
        <v>410</v>
      </c>
      <c r="B1521" s="1" t="s">
        <v>138</v>
      </c>
      <c r="C1521" s="1">
        <v>410379</v>
      </c>
      <c r="D1521" s="1" t="s">
        <v>102</v>
      </c>
      <c r="E1521" s="1">
        <v>8681</v>
      </c>
      <c r="F1521" s="1" t="s">
        <v>1555</v>
      </c>
      <c r="G1521" s="1">
        <v>4101182157</v>
      </c>
      <c r="I1521" s="1">
        <v>4101182157</v>
      </c>
      <c r="K1521" s="1">
        <v>3</v>
      </c>
      <c r="L1521" s="1">
        <v>3</v>
      </c>
      <c r="M1521" s="1" t="s">
        <v>2019</v>
      </c>
      <c r="N1521" s="1" t="s">
        <v>2020</v>
      </c>
      <c r="O1521" s="1" t="s">
        <v>274</v>
      </c>
      <c r="P1521" s="1" t="s">
        <v>108</v>
      </c>
      <c r="Q1521" s="1" t="s">
        <v>109</v>
      </c>
      <c r="R1521" s="1">
        <v>1</v>
      </c>
      <c r="S1521" s="1" t="s">
        <v>110</v>
      </c>
      <c r="T1521" s="1" t="s">
        <v>111</v>
      </c>
      <c r="U1521" s="1" t="s">
        <v>112</v>
      </c>
      <c r="V1521" s="1">
        <v>411</v>
      </c>
      <c r="Y1521" s="1">
        <v>410080</v>
      </c>
      <c r="Z1521" s="1" t="s">
        <v>113</v>
      </c>
      <c r="AG1521" s="1">
        <v>2</v>
      </c>
      <c r="AH1521" s="4">
        <v>42690</v>
      </c>
      <c r="AI1521" s="1">
        <v>57</v>
      </c>
      <c r="AS1521" s="4">
        <v>42528</v>
      </c>
      <c r="AT1521" s="4">
        <v>42885</v>
      </c>
      <c r="AU1521" s="4">
        <v>42795</v>
      </c>
      <c r="AW1521" s="1">
        <v>2</v>
      </c>
      <c r="AY1521" s="1" t="s">
        <v>246</v>
      </c>
      <c r="BB1521" s="1">
        <v>0</v>
      </c>
      <c r="BC1521" s="1">
        <v>0</v>
      </c>
      <c r="BD1521" s="1">
        <v>2</v>
      </c>
      <c r="BE1521" s="1">
        <v>14348</v>
      </c>
      <c r="BF1521" s="1" t="s">
        <v>146</v>
      </c>
      <c r="BG1521" s="1">
        <v>28696</v>
      </c>
      <c r="BH1521" s="1">
        <v>446.86</v>
      </c>
      <c r="BI1521" s="1">
        <v>615.66</v>
      </c>
      <c r="BJ1521" s="1">
        <v>0</v>
      </c>
      <c r="BL1521" s="1">
        <v>0</v>
      </c>
      <c r="BN1521" s="1">
        <v>0</v>
      </c>
      <c r="BO1521" s="1">
        <v>0</v>
      </c>
      <c r="BP1521" s="1">
        <v>0</v>
      </c>
      <c r="BQ1521" s="1">
        <v>0</v>
      </c>
      <c r="BR1521" s="1">
        <v>0</v>
      </c>
      <c r="BS1521" s="1">
        <v>0</v>
      </c>
      <c r="BT1521" s="1">
        <v>0</v>
      </c>
      <c r="BU1521" s="1">
        <v>2</v>
      </c>
      <c r="BV1521" s="1">
        <v>0</v>
      </c>
      <c r="BW1521" s="1">
        <v>0</v>
      </c>
      <c r="BX1521" s="1">
        <v>0</v>
      </c>
      <c r="BY1521" s="1">
        <v>0</v>
      </c>
      <c r="BZ1521" s="1">
        <v>0</v>
      </c>
      <c r="CA1521" s="1">
        <v>0</v>
      </c>
      <c r="CB1521" s="1">
        <v>0</v>
      </c>
      <c r="CC1521" s="1">
        <v>28696</v>
      </c>
      <c r="CD1521" s="1">
        <v>1</v>
      </c>
      <c r="CE1521" s="1" t="s">
        <v>118</v>
      </c>
      <c r="CF1521" s="1" t="s">
        <v>1511</v>
      </c>
      <c r="CG1521" s="1" t="str">
        <f>"08"</f>
        <v>08</v>
      </c>
      <c r="CH1521" s="1" t="str">
        <f>"2"</f>
        <v>2</v>
      </c>
      <c r="CI1521" s="1" t="str">
        <f>"07"</f>
        <v>07</v>
      </c>
      <c r="CJ1521" s="1" t="s">
        <v>120</v>
      </c>
      <c r="CK1521" s="1" t="str">
        <f>"06"</f>
        <v>06</v>
      </c>
      <c r="CL1521" s="1" t="s">
        <v>121</v>
      </c>
      <c r="CW1521" s="1">
        <v>0</v>
      </c>
      <c r="CX1521" s="1">
        <v>0</v>
      </c>
      <c r="CY1521" s="1">
        <v>0</v>
      </c>
    </row>
    <row r="1522" spans="1:103">
      <c r="A1522" s="1">
        <v>410</v>
      </c>
      <c r="B1522" s="1" t="s">
        <v>138</v>
      </c>
      <c r="C1522" s="1">
        <v>410380</v>
      </c>
      <c r="D1522" s="1" t="s">
        <v>102</v>
      </c>
      <c r="E1522" s="1">
        <v>8681</v>
      </c>
      <c r="F1522" s="1" t="s">
        <v>1555</v>
      </c>
      <c r="G1522" s="1">
        <v>4101182157</v>
      </c>
      <c r="I1522" s="1">
        <v>4101182157</v>
      </c>
      <c r="K1522" s="1">
        <v>1</v>
      </c>
      <c r="L1522" s="1">
        <v>1</v>
      </c>
      <c r="M1522" s="1" t="s">
        <v>2019</v>
      </c>
      <c r="N1522" s="1" t="s">
        <v>2020</v>
      </c>
      <c r="O1522" s="1" t="s">
        <v>274</v>
      </c>
      <c r="P1522" s="1" t="s">
        <v>108</v>
      </c>
      <c r="Q1522" s="1" t="s">
        <v>109</v>
      </c>
      <c r="R1522" s="1">
        <v>1</v>
      </c>
      <c r="S1522" s="1" t="s">
        <v>110</v>
      </c>
      <c r="T1522" s="1" t="s">
        <v>111</v>
      </c>
      <c r="U1522" s="1" t="s">
        <v>112</v>
      </c>
      <c r="V1522" s="1">
        <v>411</v>
      </c>
      <c r="Y1522" s="1">
        <v>410080</v>
      </c>
      <c r="Z1522" s="1" t="s">
        <v>113</v>
      </c>
      <c r="AC1522" s="1" t="s">
        <v>114</v>
      </c>
      <c r="AD1522" s="4">
        <v>42808</v>
      </c>
      <c r="AG1522" s="1">
        <v>2</v>
      </c>
      <c r="AH1522" s="4">
        <v>42690</v>
      </c>
      <c r="AI1522" s="1">
        <v>57</v>
      </c>
      <c r="AS1522" s="4">
        <v>42528</v>
      </c>
      <c r="AT1522" s="4">
        <v>42947</v>
      </c>
      <c r="AU1522" s="4">
        <v>42795</v>
      </c>
      <c r="AW1522" s="1">
        <v>1</v>
      </c>
      <c r="AX1522" s="1">
        <v>408856</v>
      </c>
      <c r="AY1522" s="1" t="s">
        <v>246</v>
      </c>
      <c r="AZ1522" s="1">
        <v>999</v>
      </c>
      <c r="BA1522" s="1">
        <v>811</v>
      </c>
      <c r="BB1522" s="1">
        <v>0</v>
      </c>
      <c r="BC1522" s="1">
        <v>0</v>
      </c>
      <c r="BD1522" s="1">
        <v>1</v>
      </c>
      <c r="BE1522" s="1">
        <v>14353</v>
      </c>
      <c r="BF1522" s="1" t="s">
        <v>146</v>
      </c>
      <c r="BG1522" s="1">
        <v>14353</v>
      </c>
      <c r="BH1522" s="1">
        <v>223.51</v>
      </c>
      <c r="BI1522" s="1">
        <v>307.94</v>
      </c>
      <c r="BJ1522" s="1">
        <v>0</v>
      </c>
      <c r="BL1522" s="1">
        <v>0</v>
      </c>
      <c r="BN1522" s="1">
        <v>0</v>
      </c>
      <c r="BO1522" s="1">
        <v>0</v>
      </c>
      <c r="BP1522" s="1">
        <v>0</v>
      </c>
      <c r="BQ1522" s="1">
        <v>0</v>
      </c>
      <c r="BR1522" s="1">
        <v>0</v>
      </c>
      <c r="BS1522" s="1">
        <v>0</v>
      </c>
      <c r="BT1522" s="1">
        <v>0</v>
      </c>
      <c r="BU1522" s="1">
        <v>1</v>
      </c>
      <c r="BV1522" s="1">
        <v>0</v>
      </c>
      <c r="BW1522" s="1">
        <v>0</v>
      </c>
      <c r="BX1522" s="1">
        <v>0</v>
      </c>
      <c r="BY1522" s="1">
        <v>0</v>
      </c>
      <c r="BZ1522" s="1">
        <v>0</v>
      </c>
      <c r="CA1522" s="1">
        <v>0</v>
      </c>
      <c r="CB1522" s="1">
        <v>0</v>
      </c>
      <c r="CC1522" s="1">
        <v>14353</v>
      </c>
      <c r="CD1522" s="1">
        <v>1</v>
      </c>
      <c r="CE1522" s="1" t="s">
        <v>118</v>
      </c>
      <c r="CF1522" s="1" t="s">
        <v>1511</v>
      </c>
      <c r="CG1522" s="1" t="str">
        <f>"08"</f>
        <v>08</v>
      </c>
      <c r="CH1522" s="1" t="str">
        <f>"2"</f>
        <v>2</v>
      </c>
      <c r="CI1522" s="1" t="str">
        <f>"07"</f>
        <v>07</v>
      </c>
      <c r="CJ1522" s="1" t="s">
        <v>120</v>
      </c>
      <c r="CK1522" s="1" t="str">
        <f>"06"</f>
        <v>06</v>
      </c>
      <c r="CL1522" s="1" t="s">
        <v>121</v>
      </c>
      <c r="CW1522" s="1">
        <v>0</v>
      </c>
      <c r="CX1522" s="1">
        <v>0</v>
      </c>
      <c r="CY1522" s="1">
        <v>0</v>
      </c>
    </row>
    <row r="1523" spans="1:103">
      <c r="A1523" s="1">
        <v>410</v>
      </c>
      <c r="B1523" s="1" t="s">
        <v>138</v>
      </c>
      <c r="C1523" s="1">
        <v>410380</v>
      </c>
      <c r="D1523" s="1" t="s">
        <v>102</v>
      </c>
      <c r="E1523" s="1">
        <v>8681</v>
      </c>
      <c r="F1523" s="1" t="s">
        <v>1555</v>
      </c>
      <c r="G1523" s="1">
        <v>4101182157</v>
      </c>
      <c r="I1523" s="1">
        <v>4101182157</v>
      </c>
      <c r="K1523" s="1">
        <v>3</v>
      </c>
      <c r="L1523" s="1">
        <v>3</v>
      </c>
      <c r="M1523" s="1" t="s">
        <v>2019</v>
      </c>
      <c r="N1523" s="1" t="s">
        <v>2020</v>
      </c>
      <c r="O1523" s="1" t="s">
        <v>274</v>
      </c>
      <c r="P1523" s="1" t="s">
        <v>108</v>
      </c>
      <c r="Q1523" s="1" t="s">
        <v>109</v>
      </c>
      <c r="R1523" s="1">
        <v>1</v>
      </c>
      <c r="S1523" s="1" t="s">
        <v>110</v>
      </c>
      <c r="T1523" s="1" t="s">
        <v>111</v>
      </c>
      <c r="U1523" s="1" t="s">
        <v>112</v>
      </c>
      <c r="V1523" s="1">
        <v>411</v>
      </c>
      <c r="Y1523" s="1">
        <v>410080</v>
      </c>
      <c r="Z1523" s="1" t="s">
        <v>113</v>
      </c>
      <c r="AG1523" s="1">
        <v>2</v>
      </c>
      <c r="AH1523" s="4">
        <v>42690</v>
      </c>
      <c r="AI1523" s="1">
        <v>57</v>
      </c>
      <c r="AS1523" s="4">
        <v>42528</v>
      </c>
      <c r="AT1523" s="4">
        <v>42947</v>
      </c>
      <c r="AU1523" s="4">
        <v>42795</v>
      </c>
      <c r="AW1523" s="1">
        <v>2</v>
      </c>
      <c r="AY1523" s="1" t="s">
        <v>246</v>
      </c>
      <c r="BB1523" s="1">
        <v>0</v>
      </c>
      <c r="BC1523" s="1">
        <v>0</v>
      </c>
      <c r="BD1523" s="1">
        <v>2</v>
      </c>
      <c r="BE1523" s="1">
        <v>14348</v>
      </c>
      <c r="BF1523" s="1" t="s">
        <v>146</v>
      </c>
      <c r="BG1523" s="1">
        <v>28696</v>
      </c>
      <c r="BH1523" s="1">
        <v>446.86</v>
      </c>
      <c r="BI1523" s="1">
        <v>615.66</v>
      </c>
      <c r="BJ1523" s="1">
        <v>0</v>
      </c>
      <c r="BL1523" s="1">
        <v>0</v>
      </c>
      <c r="BN1523" s="1">
        <v>0</v>
      </c>
      <c r="BO1523" s="1">
        <v>0</v>
      </c>
      <c r="BP1523" s="1">
        <v>0</v>
      </c>
      <c r="BQ1523" s="1">
        <v>0</v>
      </c>
      <c r="BR1523" s="1">
        <v>0</v>
      </c>
      <c r="BS1523" s="1">
        <v>0</v>
      </c>
      <c r="BT1523" s="1">
        <v>0</v>
      </c>
      <c r="BU1523" s="1">
        <v>2</v>
      </c>
      <c r="BV1523" s="1">
        <v>0</v>
      </c>
      <c r="BW1523" s="1">
        <v>0</v>
      </c>
      <c r="BX1523" s="1">
        <v>0</v>
      </c>
      <c r="BY1523" s="1">
        <v>0</v>
      </c>
      <c r="BZ1523" s="1">
        <v>0</v>
      </c>
      <c r="CA1523" s="1">
        <v>0</v>
      </c>
      <c r="CB1523" s="1">
        <v>0</v>
      </c>
      <c r="CC1523" s="1">
        <v>28696</v>
      </c>
      <c r="CD1523" s="1">
        <v>1</v>
      </c>
      <c r="CE1523" s="1" t="s">
        <v>118</v>
      </c>
      <c r="CF1523" s="1" t="s">
        <v>1511</v>
      </c>
      <c r="CG1523" s="1" t="str">
        <f>"08"</f>
        <v>08</v>
      </c>
      <c r="CH1523" s="1" t="str">
        <f>"2"</f>
        <v>2</v>
      </c>
      <c r="CI1523" s="1" t="str">
        <f>"07"</f>
        <v>07</v>
      </c>
      <c r="CJ1523" s="1" t="s">
        <v>120</v>
      </c>
      <c r="CK1523" s="1" t="str">
        <f>"06"</f>
        <v>06</v>
      </c>
      <c r="CL1523" s="1" t="s">
        <v>121</v>
      </c>
      <c r="CW1523" s="1">
        <v>0</v>
      </c>
      <c r="CX1523" s="1">
        <v>0</v>
      </c>
      <c r="CY1523" s="1">
        <v>0</v>
      </c>
    </row>
    <row r="1524" spans="1:103">
      <c r="A1524" s="1">
        <v>410</v>
      </c>
      <c r="B1524" s="1" t="s">
        <v>138</v>
      </c>
      <c r="C1524" s="1">
        <v>410470</v>
      </c>
      <c r="D1524" s="1" t="s">
        <v>102</v>
      </c>
      <c r="E1524" s="1">
        <v>8681</v>
      </c>
      <c r="F1524" s="1" t="s">
        <v>1555</v>
      </c>
      <c r="G1524" s="1" t="s">
        <v>1886</v>
      </c>
      <c r="I1524" s="1" t="s">
        <v>1886</v>
      </c>
      <c r="K1524" s="1">
        <v>8</v>
      </c>
      <c r="L1524" s="1">
        <v>11</v>
      </c>
      <c r="M1524" s="1" t="s">
        <v>2019</v>
      </c>
      <c r="N1524" s="1" t="s">
        <v>2020</v>
      </c>
      <c r="O1524" s="1" t="s">
        <v>274</v>
      </c>
      <c r="P1524" s="1" t="s">
        <v>108</v>
      </c>
      <c r="Q1524" s="1" t="s">
        <v>109</v>
      </c>
      <c r="R1524" s="1">
        <v>1</v>
      </c>
      <c r="S1524" s="1" t="s">
        <v>110</v>
      </c>
      <c r="T1524" s="1" t="s">
        <v>111</v>
      </c>
      <c r="U1524" s="1" t="s">
        <v>112</v>
      </c>
      <c r="V1524" s="1">
        <v>411</v>
      </c>
      <c r="Y1524" s="1">
        <v>410009</v>
      </c>
      <c r="Z1524" s="1" t="s">
        <v>1303</v>
      </c>
      <c r="AC1524" s="1" t="s">
        <v>114</v>
      </c>
      <c r="AD1524" s="4">
        <v>42768</v>
      </c>
      <c r="AG1524" s="1">
        <v>1</v>
      </c>
      <c r="AH1524" s="4">
        <v>42622</v>
      </c>
      <c r="AI1524" s="1">
        <v>57</v>
      </c>
      <c r="AM1524" s="1" t="s">
        <v>1887</v>
      </c>
      <c r="AS1524" s="4">
        <v>42621</v>
      </c>
      <c r="AT1524" s="4">
        <v>42885</v>
      </c>
      <c r="AU1524" s="4">
        <v>42762</v>
      </c>
      <c r="AW1524" s="1">
        <v>1</v>
      </c>
      <c r="AX1524" s="1">
        <v>408597</v>
      </c>
      <c r="AY1524" s="1" t="s">
        <v>246</v>
      </c>
      <c r="AZ1524" s="1">
        <v>999</v>
      </c>
      <c r="BA1524" s="1">
        <v>811</v>
      </c>
      <c r="BB1524" s="1">
        <v>0</v>
      </c>
      <c r="BC1524" s="1">
        <v>0</v>
      </c>
      <c r="BD1524" s="1">
        <v>1</v>
      </c>
      <c r="BE1524" s="1">
        <v>10771</v>
      </c>
      <c r="BF1524" s="1" t="s">
        <v>146</v>
      </c>
      <c r="BG1524" s="1">
        <v>10771</v>
      </c>
      <c r="BH1524" s="1">
        <v>167.73</v>
      </c>
      <c r="BI1524" s="1">
        <v>231.09</v>
      </c>
      <c r="BJ1524" s="1">
        <v>0</v>
      </c>
      <c r="BL1524" s="1">
        <v>0</v>
      </c>
      <c r="BN1524" s="1">
        <v>0</v>
      </c>
      <c r="BO1524" s="1">
        <v>0</v>
      </c>
      <c r="BP1524" s="1">
        <v>0</v>
      </c>
      <c r="BQ1524" s="1">
        <v>0</v>
      </c>
      <c r="BR1524" s="1">
        <v>0</v>
      </c>
      <c r="BS1524" s="1">
        <v>0</v>
      </c>
      <c r="BT1524" s="1">
        <v>0</v>
      </c>
      <c r="BU1524" s="1">
        <v>1</v>
      </c>
      <c r="BV1524" s="1">
        <v>0</v>
      </c>
      <c r="BW1524" s="1">
        <v>0</v>
      </c>
      <c r="BX1524" s="1">
        <v>0</v>
      </c>
      <c r="BY1524" s="1">
        <v>0</v>
      </c>
      <c r="BZ1524" s="1">
        <v>0</v>
      </c>
      <c r="CA1524" s="1">
        <v>0</v>
      </c>
      <c r="CB1524" s="1">
        <v>0</v>
      </c>
      <c r="CC1524" s="1">
        <v>10771</v>
      </c>
      <c r="CD1524" s="1">
        <v>1</v>
      </c>
      <c r="CE1524" s="1" t="s">
        <v>118</v>
      </c>
      <c r="CF1524" s="1" t="s">
        <v>1511</v>
      </c>
      <c r="CG1524" s="1" t="str">
        <f>"08"</f>
        <v>08</v>
      </c>
      <c r="CH1524" s="1" t="str">
        <f>"2"</f>
        <v>2</v>
      </c>
      <c r="CI1524" s="1" t="str">
        <f>"07"</f>
        <v>07</v>
      </c>
      <c r="CJ1524" s="1" t="s">
        <v>120</v>
      </c>
      <c r="CK1524" s="1" t="str">
        <f>"06"</f>
        <v>06</v>
      </c>
      <c r="CL1524" s="1" t="s">
        <v>121</v>
      </c>
      <c r="CW1524" s="1">
        <v>0</v>
      </c>
      <c r="CX1524" s="1">
        <v>0</v>
      </c>
      <c r="CY1524" s="1">
        <v>0</v>
      </c>
    </row>
    <row r="1525" spans="1:103">
      <c r="A1525" s="1">
        <v>410</v>
      </c>
      <c r="B1525" s="1" t="s">
        <v>101</v>
      </c>
      <c r="C1525" s="1">
        <v>410693</v>
      </c>
      <c r="D1525" s="1" t="s">
        <v>102</v>
      </c>
      <c r="E1525" s="1">
        <v>2218</v>
      </c>
      <c r="F1525" s="1" t="s">
        <v>344</v>
      </c>
      <c r="G1525" s="1" t="s">
        <v>570</v>
      </c>
      <c r="I1525" s="1" t="s">
        <v>570</v>
      </c>
      <c r="K1525" s="1">
        <v>100</v>
      </c>
      <c r="L1525" s="1">
        <v>10</v>
      </c>
      <c r="M1525" s="1" t="s">
        <v>2021</v>
      </c>
      <c r="N1525" s="1" t="s">
        <v>2022</v>
      </c>
      <c r="O1525" s="1" t="s">
        <v>1388</v>
      </c>
      <c r="P1525" s="1" t="s">
        <v>156</v>
      </c>
      <c r="Q1525" s="1" t="s">
        <v>109</v>
      </c>
      <c r="R1525" s="1">
        <v>1</v>
      </c>
      <c r="S1525" s="1" t="s">
        <v>110</v>
      </c>
      <c r="T1525" s="1" t="s">
        <v>111</v>
      </c>
      <c r="U1525" s="1" t="s">
        <v>112</v>
      </c>
      <c r="V1525" s="1">
        <v>411</v>
      </c>
      <c r="Y1525" s="1">
        <v>410080</v>
      </c>
      <c r="Z1525" s="1" t="s">
        <v>113</v>
      </c>
      <c r="AG1525" s="1">
        <v>3</v>
      </c>
      <c r="AH1525" s="4">
        <v>42816</v>
      </c>
      <c r="AI1525" s="1">
        <v>52</v>
      </c>
      <c r="AM1525" s="1" t="s">
        <v>538</v>
      </c>
      <c r="AS1525" s="4">
        <v>42809</v>
      </c>
      <c r="AT1525" s="4">
        <v>42920</v>
      </c>
      <c r="AU1525" s="4">
        <v>42916</v>
      </c>
      <c r="AW1525" s="1">
        <v>21</v>
      </c>
      <c r="AY1525" s="1" t="s">
        <v>246</v>
      </c>
      <c r="BB1525" s="1">
        <v>0</v>
      </c>
      <c r="BC1525" s="1">
        <v>0</v>
      </c>
      <c r="BD1525" s="1">
        <v>21</v>
      </c>
      <c r="BE1525" s="1">
        <v>705.63</v>
      </c>
      <c r="BF1525" s="1" t="s">
        <v>117</v>
      </c>
      <c r="BG1525" s="1">
        <v>988931.6246</v>
      </c>
      <c r="BH1525" s="1">
        <v>14818.23</v>
      </c>
      <c r="BI1525" s="1">
        <v>21217.16</v>
      </c>
      <c r="BJ1525" s="1">
        <v>0</v>
      </c>
      <c r="BL1525" s="1">
        <v>0</v>
      </c>
      <c r="BN1525" s="1">
        <v>0</v>
      </c>
      <c r="BO1525" s="1">
        <v>0</v>
      </c>
      <c r="BP1525" s="1">
        <v>0</v>
      </c>
      <c r="BQ1525" s="1">
        <v>0</v>
      </c>
      <c r="BR1525" s="1">
        <v>0</v>
      </c>
      <c r="BS1525" s="1">
        <v>0</v>
      </c>
      <c r="BT1525" s="1">
        <v>0</v>
      </c>
      <c r="BU1525" s="1">
        <v>21</v>
      </c>
      <c r="BV1525" s="1">
        <v>0</v>
      </c>
      <c r="BW1525" s="1">
        <v>0</v>
      </c>
      <c r="BX1525" s="1">
        <v>0</v>
      </c>
      <c r="BY1525" s="1">
        <v>0</v>
      </c>
      <c r="BZ1525" s="1">
        <v>0</v>
      </c>
      <c r="CA1525" s="1">
        <v>0</v>
      </c>
      <c r="CB1525" s="1">
        <v>0</v>
      </c>
      <c r="CC1525" s="1">
        <v>988931.6246</v>
      </c>
      <c r="CD1525" s="1">
        <v>1</v>
      </c>
      <c r="CE1525" s="1" t="s">
        <v>118</v>
      </c>
      <c r="CF1525" s="1" t="s">
        <v>1511</v>
      </c>
      <c r="CG1525" s="1" t="str">
        <f>"08"</f>
        <v>08</v>
      </c>
      <c r="CH1525" s="1" t="str">
        <f>"2"</f>
        <v>2</v>
      </c>
      <c r="CI1525" s="1" t="str">
        <f>"07"</f>
        <v>07</v>
      </c>
      <c r="CJ1525" s="1" t="s">
        <v>120</v>
      </c>
      <c r="CK1525" s="1" t="str">
        <f>"14"</f>
        <v>14</v>
      </c>
      <c r="CL1525" s="1" t="s">
        <v>539</v>
      </c>
      <c r="CW1525" s="1">
        <v>0</v>
      </c>
      <c r="CX1525" s="1">
        <v>0</v>
      </c>
      <c r="CY1525" s="1">
        <v>0</v>
      </c>
    </row>
    <row r="1526" spans="1:103">
      <c r="A1526" s="1">
        <v>410</v>
      </c>
      <c r="B1526" s="1" t="s">
        <v>138</v>
      </c>
      <c r="C1526" s="1">
        <v>410378</v>
      </c>
      <c r="D1526" s="1" t="s">
        <v>102</v>
      </c>
      <c r="E1526" s="1">
        <v>8673</v>
      </c>
      <c r="F1526" s="1" t="s">
        <v>191</v>
      </c>
      <c r="G1526" s="1" t="s">
        <v>192</v>
      </c>
      <c r="I1526" s="1" t="s">
        <v>192</v>
      </c>
      <c r="K1526" s="1">
        <v>663</v>
      </c>
      <c r="L1526" s="1">
        <v>663</v>
      </c>
      <c r="M1526" s="1" t="s">
        <v>2023</v>
      </c>
      <c r="N1526" s="1" t="s">
        <v>2024</v>
      </c>
      <c r="O1526" s="1" t="s">
        <v>1388</v>
      </c>
      <c r="P1526" s="1" t="s">
        <v>1537</v>
      </c>
      <c r="Q1526" s="1" t="s">
        <v>109</v>
      </c>
      <c r="R1526" s="1">
        <v>1</v>
      </c>
      <c r="S1526" s="1" t="s">
        <v>110</v>
      </c>
      <c r="T1526" s="1" t="s">
        <v>111</v>
      </c>
      <c r="U1526" s="1" t="s">
        <v>112</v>
      </c>
      <c r="V1526" s="1">
        <v>411</v>
      </c>
      <c r="Y1526" s="1">
        <v>410080</v>
      </c>
      <c r="Z1526" s="1" t="s">
        <v>113</v>
      </c>
      <c r="AG1526" s="1">
        <v>2</v>
      </c>
      <c r="AH1526" s="4">
        <v>42579</v>
      </c>
      <c r="AI1526" s="1">
        <v>57</v>
      </c>
      <c r="AS1526" s="4">
        <v>42558</v>
      </c>
      <c r="AT1526" s="4">
        <v>42885</v>
      </c>
      <c r="AU1526" s="4">
        <v>42663</v>
      </c>
      <c r="AW1526" s="1">
        <v>1</v>
      </c>
      <c r="AY1526" s="1" t="s">
        <v>2025</v>
      </c>
      <c r="BB1526" s="1">
        <v>0</v>
      </c>
      <c r="BC1526" s="1">
        <v>0</v>
      </c>
      <c r="BD1526" s="1">
        <v>1</v>
      </c>
      <c r="BE1526" s="1">
        <v>11430</v>
      </c>
      <c r="BF1526" s="1" t="s">
        <v>146</v>
      </c>
      <c r="BG1526" s="1">
        <v>11430</v>
      </c>
      <c r="BH1526" s="1">
        <v>177.99</v>
      </c>
      <c r="BI1526" s="1">
        <v>245.23</v>
      </c>
      <c r="BJ1526" s="1">
        <v>0</v>
      </c>
      <c r="BL1526" s="1">
        <v>0</v>
      </c>
      <c r="BN1526" s="1">
        <v>0</v>
      </c>
      <c r="BO1526" s="1">
        <v>0</v>
      </c>
      <c r="BP1526" s="1">
        <v>0</v>
      </c>
      <c r="BQ1526" s="1">
        <v>0</v>
      </c>
      <c r="BR1526" s="1">
        <v>0</v>
      </c>
      <c r="BS1526" s="1">
        <v>0</v>
      </c>
      <c r="BT1526" s="1">
        <v>0</v>
      </c>
      <c r="BU1526" s="1">
        <v>1</v>
      </c>
      <c r="BV1526" s="1">
        <v>0</v>
      </c>
      <c r="BW1526" s="1">
        <v>0</v>
      </c>
      <c r="BX1526" s="1">
        <v>0</v>
      </c>
      <c r="BY1526" s="1">
        <v>0</v>
      </c>
      <c r="BZ1526" s="1">
        <v>0</v>
      </c>
      <c r="CA1526" s="1">
        <v>0</v>
      </c>
      <c r="CB1526" s="1">
        <v>0</v>
      </c>
      <c r="CC1526" s="1">
        <v>11430</v>
      </c>
      <c r="CD1526" s="1">
        <v>1</v>
      </c>
      <c r="CE1526" s="1" t="s">
        <v>118</v>
      </c>
      <c r="CF1526" s="1" t="s">
        <v>1511</v>
      </c>
      <c r="CG1526" s="1" t="str">
        <f>"08"</f>
        <v>08</v>
      </c>
      <c r="CH1526" s="1" t="str">
        <f>"2"</f>
        <v>2</v>
      </c>
      <c r="CI1526" s="1" t="str">
        <f>"07"</f>
        <v>07</v>
      </c>
      <c r="CJ1526" s="1" t="s">
        <v>1539</v>
      </c>
      <c r="CK1526" s="1" t="str">
        <f t="shared" ref="CK1526:CK1530" si="317">"02"</f>
        <v>02</v>
      </c>
      <c r="CL1526" s="1" t="s">
        <v>1540</v>
      </c>
      <c r="CW1526" s="1">
        <v>0</v>
      </c>
      <c r="CX1526" s="1">
        <v>0</v>
      </c>
      <c r="CY1526" s="1">
        <v>0</v>
      </c>
    </row>
    <row r="1527" spans="1:103">
      <c r="A1527" s="1">
        <v>410</v>
      </c>
      <c r="B1527" s="1" t="s">
        <v>138</v>
      </c>
      <c r="C1527" s="1">
        <v>410404</v>
      </c>
      <c r="D1527" s="1" t="s">
        <v>102</v>
      </c>
      <c r="E1527" s="1">
        <v>8673</v>
      </c>
      <c r="F1527" s="1" t="s">
        <v>191</v>
      </c>
      <c r="G1527" s="1" t="s">
        <v>192</v>
      </c>
      <c r="I1527" s="1" t="s">
        <v>192</v>
      </c>
      <c r="K1527" s="1">
        <v>539</v>
      </c>
      <c r="L1527" s="1">
        <v>353</v>
      </c>
      <c r="M1527" s="1" t="s">
        <v>2023</v>
      </c>
      <c r="N1527" s="1" t="s">
        <v>2024</v>
      </c>
      <c r="O1527" s="1" t="s">
        <v>1388</v>
      </c>
      <c r="P1527" s="1" t="s">
        <v>1537</v>
      </c>
      <c r="Q1527" s="1" t="s">
        <v>109</v>
      </c>
      <c r="R1527" s="1">
        <v>1</v>
      </c>
      <c r="S1527" s="1" t="s">
        <v>110</v>
      </c>
      <c r="T1527" s="1" t="s">
        <v>111</v>
      </c>
      <c r="U1527" s="1" t="s">
        <v>112</v>
      </c>
      <c r="V1527" s="1">
        <v>411</v>
      </c>
      <c r="Y1527" s="1">
        <v>410080</v>
      </c>
      <c r="Z1527" s="1" t="s">
        <v>113</v>
      </c>
      <c r="AC1527" s="1" t="s">
        <v>114</v>
      </c>
      <c r="AD1527" s="4">
        <v>42830</v>
      </c>
      <c r="AG1527" s="1">
        <v>1</v>
      </c>
      <c r="AH1527" s="4">
        <v>42559</v>
      </c>
      <c r="AI1527" s="1">
        <v>57</v>
      </c>
      <c r="AS1527" s="4">
        <v>42727</v>
      </c>
      <c r="AT1527" s="4">
        <v>42886</v>
      </c>
      <c r="AU1527" s="4">
        <v>42745</v>
      </c>
      <c r="AW1527" s="1">
        <v>1</v>
      </c>
      <c r="AX1527" s="1">
        <v>409004</v>
      </c>
      <c r="AY1527" s="1" t="s">
        <v>2025</v>
      </c>
      <c r="AZ1527" s="1">
        <v>999</v>
      </c>
      <c r="BA1527" s="1">
        <v>811</v>
      </c>
      <c r="BB1527" s="1">
        <v>0</v>
      </c>
      <c r="BC1527" s="1">
        <v>0</v>
      </c>
      <c r="BD1527" s="1">
        <v>1</v>
      </c>
      <c r="BE1527" s="1">
        <v>11859</v>
      </c>
      <c r="BF1527" s="1" t="s">
        <v>146</v>
      </c>
      <c r="BG1527" s="1">
        <v>11859</v>
      </c>
      <c r="BH1527" s="1">
        <v>184.67</v>
      </c>
      <c r="BI1527" s="1">
        <v>254.43</v>
      </c>
      <c r="BJ1527" s="1">
        <v>0</v>
      </c>
      <c r="BL1527" s="1">
        <v>0</v>
      </c>
      <c r="BN1527" s="1">
        <v>0</v>
      </c>
      <c r="BO1527" s="1">
        <v>0</v>
      </c>
      <c r="BP1527" s="1">
        <v>0</v>
      </c>
      <c r="BQ1527" s="1">
        <v>0</v>
      </c>
      <c r="BR1527" s="1">
        <v>0</v>
      </c>
      <c r="BS1527" s="1">
        <v>0</v>
      </c>
      <c r="BT1527" s="1">
        <v>0</v>
      </c>
      <c r="BU1527" s="1">
        <v>1</v>
      </c>
      <c r="BV1527" s="1">
        <v>0</v>
      </c>
      <c r="BW1527" s="1">
        <v>0</v>
      </c>
      <c r="BX1527" s="1">
        <v>0</v>
      </c>
      <c r="BY1527" s="1">
        <v>0</v>
      </c>
      <c r="BZ1527" s="1">
        <v>0</v>
      </c>
      <c r="CA1527" s="1">
        <v>0</v>
      </c>
      <c r="CB1527" s="1">
        <v>0</v>
      </c>
      <c r="CC1527" s="1">
        <v>11859</v>
      </c>
      <c r="CD1527" s="1">
        <v>1</v>
      </c>
      <c r="CE1527" s="1" t="s">
        <v>118</v>
      </c>
      <c r="CF1527" s="1" t="s">
        <v>1511</v>
      </c>
      <c r="CG1527" s="1" t="str">
        <f>"08"</f>
        <v>08</v>
      </c>
      <c r="CH1527" s="1" t="str">
        <f>"2"</f>
        <v>2</v>
      </c>
      <c r="CI1527" s="1" t="str">
        <f>"07"</f>
        <v>07</v>
      </c>
      <c r="CJ1527" s="1" t="s">
        <v>1539</v>
      </c>
      <c r="CK1527" s="1" t="str">
        <f>"02"</f>
        <v>02</v>
      </c>
      <c r="CL1527" s="1" t="s">
        <v>1540</v>
      </c>
      <c r="CW1527" s="1">
        <v>0</v>
      </c>
      <c r="CX1527" s="1">
        <v>0</v>
      </c>
      <c r="CY1527" s="1">
        <v>0</v>
      </c>
    </row>
    <row r="1528" spans="1:103">
      <c r="A1528" s="1">
        <v>410</v>
      </c>
      <c r="B1528" s="1" t="s">
        <v>297</v>
      </c>
      <c r="C1528" s="1">
        <v>40038</v>
      </c>
      <c r="D1528" s="1" t="s">
        <v>390</v>
      </c>
      <c r="E1528" s="1" t="s">
        <v>403</v>
      </c>
      <c r="F1528" s="1" t="s">
        <v>404</v>
      </c>
      <c r="G1528" s="1" t="s">
        <v>405</v>
      </c>
      <c r="I1528" s="1">
        <v>740871</v>
      </c>
      <c r="K1528" s="1">
        <v>640</v>
      </c>
      <c r="L1528" s="1">
        <v>128</v>
      </c>
      <c r="M1528" s="1" t="s">
        <v>2026</v>
      </c>
      <c r="N1528" s="1" t="s">
        <v>2027</v>
      </c>
      <c r="O1528" s="1" t="s">
        <v>2028</v>
      </c>
      <c r="P1528" s="1" t="s">
        <v>1355</v>
      </c>
      <c r="Q1528" s="1" t="s">
        <v>109</v>
      </c>
      <c r="R1528" s="1">
        <v>1</v>
      </c>
      <c r="S1528" s="1" t="s">
        <v>110</v>
      </c>
      <c r="T1528" s="1" t="s">
        <v>111</v>
      </c>
      <c r="U1528" s="1" t="s">
        <v>112</v>
      </c>
      <c r="V1528" s="1">
        <v>411</v>
      </c>
      <c r="Y1528" s="1">
        <v>3560</v>
      </c>
      <c r="Z1528" s="1" t="s">
        <v>410</v>
      </c>
      <c r="AC1528" s="1" t="s">
        <v>157</v>
      </c>
      <c r="AD1528" s="4">
        <v>42580</v>
      </c>
      <c r="AH1528" s="4">
        <v>42234</v>
      </c>
      <c r="AI1528" s="1">
        <v>1</v>
      </c>
      <c r="AS1528" s="4">
        <v>42230</v>
      </c>
      <c r="AT1528" s="4">
        <v>42495</v>
      </c>
      <c r="AU1528" s="4">
        <v>42916</v>
      </c>
      <c r="AW1528" s="1">
        <v>15</v>
      </c>
      <c r="AX1528" s="1">
        <v>407177</v>
      </c>
      <c r="AY1528" s="1" t="s">
        <v>246</v>
      </c>
      <c r="AZ1528" s="1">
        <v>999</v>
      </c>
      <c r="BB1528" s="1">
        <v>14</v>
      </c>
      <c r="BC1528" s="1">
        <v>5</v>
      </c>
      <c r="BD1528" s="1">
        <v>1</v>
      </c>
      <c r="BE1528" s="1">
        <v>135.93</v>
      </c>
      <c r="BF1528" s="1" t="s">
        <v>117</v>
      </c>
      <c r="BG1528" s="1">
        <v>9326.9729</v>
      </c>
      <c r="BH1528" s="1">
        <v>135.93</v>
      </c>
      <c r="BI1528" s="1">
        <v>200.11</v>
      </c>
      <c r="BJ1528" s="1">
        <v>5</v>
      </c>
      <c r="BK1528" s="4">
        <v>42580</v>
      </c>
      <c r="BL1528" s="1">
        <v>0</v>
      </c>
      <c r="BN1528" s="1">
        <v>0</v>
      </c>
      <c r="BO1528" s="1">
        <v>0</v>
      </c>
      <c r="BP1528" s="1">
        <v>0</v>
      </c>
      <c r="BQ1528" s="1">
        <v>0</v>
      </c>
      <c r="BR1528" s="1">
        <v>0</v>
      </c>
      <c r="BS1528" s="1">
        <v>0</v>
      </c>
      <c r="BT1528" s="1">
        <v>0</v>
      </c>
      <c r="BU1528" s="1">
        <v>1</v>
      </c>
      <c r="BV1528" s="1">
        <v>0</v>
      </c>
      <c r="BW1528" s="1">
        <v>0</v>
      </c>
      <c r="BX1528" s="1">
        <v>0</v>
      </c>
      <c r="BY1528" s="1">
        <v>0</v>
      </c>
      <c r="BZ1528" s="1">
        <v>0</v>
      </c>
      <c r="CA1528" s="1">
        <v>0</v>
      </c>
      <c r="CB1528" s="1">
        <v>0</v>
      </c>
      <c r="CC1528" s="1">
        <v>9326.9729</v>
      </c>
      <c r="CD1528" s="1">
        <v>1</v>
      </c>
      <c r="CE1528" s="1" t="s">
        <v>118</v>
      </c>
      <c r="CF1528" s="1" t="s">
        <v>1511</v>
      </c>
      <c r="CG1528" s="1" t="str">
        <f>"08"</f>
        <v>08</v>
      </c>
      <c r="CH1528" s="1" t="str">
        <f>"2"</f>
        <v>2</v>
      </c>
      <c r="CI1528" s="1" t="str">
        <f>"07"</f>
        <v>07</v>
      </c>
      <c r="CJ1528" s="1" t="s">
        <v>176</v>
      </c>
      <c r="CK1528" s="1" t="str">
        <f>"02"</f>
        <v>02</v>
      </c>
      <c r="CL1528" s="1" t="s">
        <v>121</v>
      </c>
      <c r="CW1528" s="1">
        <v>0</v>
      </c>
      <c r="CX1528" s="1">
        <v>0</v>
      </c>
      <c r="CY1528" s="1">
        <v>0</v>
      </c>
    </row>
    <row r="1529" spans="1:103">
      <c r="A1529" s="1">
        <v>410</v>
      </c>
      <c r="B1529" s="1" t="s">
        <v>101</v>
      </c>
      <c r="C1529" s="1">
        <v>410729</v>
      </c>
      <c r="D1529" s="1" t="s">
        <v>102</v>
      </c>
      <c r="E1529" s="1">
        <v>7136</v>
      </c>
      <c r="F1529" s="1" t="s">
        <v>1601</v>
      </c>
      <c r="G1529" s="1" t="s">
        <v>1602</v>
      </c>
      <c r="I1529" s="1" t="s">
        <v>1602</v>
      </c>
      <c r="K1529" s="1">
        <v>6</v>
      </c>
      <c r="L1529" s="1">
        <v>6</v>
      </c>
      <c r="M1529" s="1" t="s">
        <v>2029</v>
      </c>
      <c r="N1529" s="1" t="s">
        <v>2027</v>
      </c>
      <c r="O1529" s="1" t="s">
        <v>2007</v>
      </c>
      <c r="P1529" s="1" t="s">
        <v>1355</v>
      </c>
      <c r="Q1529" s="1" t="s">
        <v>109</v>
      </c>
      <c r="R1529" s="1">
        <v>1</v>
      </c>
      <c r="S1529" s="1" t="s">
        <v>110</v>
      </c>
      <c r="T1529" s="1" t="s">
        <v>111</v>
      </c>
      <c r="U1529" s="1" t="s">
        <v>112</v>
      </c>
      <c r="V1529" s="1">
        <v>411</v>
      </c>
      <c r="Y1529" s="1">
        <v>410080</v>
      </c>
      <c r="Z1529" s="1" t="s">
        <v>113</v>
      </c>
      <c r="AG1529" s="1">
        <v>1</v>
      </c>
      <c r="AH1529" s="4">
        <v>42858</v>
      </c>
      <c r="AI1529" s="1">
        <v>54</v>
      </c>
      <c r="AM1529" s="1" t="s">
        <v>1604</v>
      </c>
      <c r="AS1529" s="4">
        <v>42858</v>
      </c>
      <c r="AT1529" s="4">
        <v>42957</v>
      </c>
      <c r="AU1529" s="4">
        <v>42950</v>
      </c>
      <c r="AW1529" s="1">
        <v>15</v>
      </c>
      <c r="AY1529" s="1" t="s">
        <v>246</v>
      </c>
      <c r="BB1529" s="1">
        <v>0</v>
      </c>
      <c r="BC1529" s="1">
        <v>0</v>
      </c>
      <c r="BD1529" s="1">
        <v>15</v>
      </c>
      <c r="BE1529" s="1">
        <v>77.15</v>
      </c>
      <c r="BF1529" s="1" t="s">
        <v>117</v>
      </c>
      <c r="BG1529" s="1">
        <v>75034.4699</v>
      </c>
      <c r="BH1529" s="1">
        <v>1157.25</v>
      </c>
      <c r="BI1529" s="1">
        <v>1609.84</v>
      </c>
      <c r="BJ1529" s="1">
        <v>0</v>
      </c>
      <c r="BL1529" s="1">
        <v>0</v>
      </c>
      <c r="BN1529" s="1">
        <v>0</v>
      </c>
      <c r="BO1529" s="1">
        <v>0</v>
      </c>
      <c r="BP1529" s="1">
        <v>0</v>
      </c>
      <c r="BQ1529" s="1">
        <v>0</v>
      </c>
      <c r="BR1529" s="1">
        <v>0</v>
      </c>
      <c r="BS1529" s="1">
        <v>0</v>
      </c>
      <c r="BT1529" s="1">
        <v>0</v>
      </c>
      <c r="BU1529" s="1">
        <v>15</v>
      </c>
      <c r="BV1529" s="1">
        <v>0</v>
      </c>
      <c r="BW1529" s="1">
        <v>0</v>
      </c>
      <c r="BX1529" s="1">
        <v>0</v>
      </c>
      <c r="BY1529" s="1">
        <v>0</v>
      </c>
      <c r="BZ1529" s="1">
        <v>0</v>
      </c>
      <c r="CA1529" s="1">
        <v>0</v>
      </c>
      <c r="CB1529" s="1">
        <v>0</v>
      </c>
      <c r="CC1529" s="1">
        <v>75034.4699</v>
      </c>
      <c r="CD1529" s="1">
        <v>1</v>
      </c>
      <c r="CE1529" s="1" t="s">
        <v>118</v>
      </c>
      <c r="CF1529" s="1" t="s">
        <v>1511</v>
      </c>
      <c r="CG1529" s="1" t="str">
        <f>"08"</f>
        <v>08</v>
      </c>
      <c r="CH1529" s="1" t="str">
        <f>"2"</f>
        <v>2</v>
      </c>
      <c r="CI1529" s="1" t="str">
        <f>"07"</f>
        <v>07</v>
      </c>
      <c r="CJ1529" s="1" t="s">
        <v>176</v>
      </c>
      <c r="CK1529" s="1" t="str">
        <f>"02"</f>
        <v>02</v>
      </c>
      <c r="CL1529" s="1" t="s">
        <v>129</v>
      </c>
      <c r="CW1529" s="1">
        <v>0</v>
      </c>
      <c r="CX1529" s="1">
        <v>0</v>
      </c>
      <c r="CY1529" s="1">
        <v>0</v>
      </c>
    </row>
    <row r="1530" spans="1:103">
      <c r="A1530" s="1">
        <v>410</v>
      </c>
      <c r="B1530" s="1" t="s">
        <v>138</v>
      </c>
      <c r="C1530" s="1">
        <v>410404</v>
      </c>
      <c r="D1530" s="1" t="s">
        <v>102</v>
      </c>
      <c r="E1530" s="1">
        <v>8673</v>
      </c>
      <c r="F1530" s="1" t="s">
        <v>191</v>
      </c>
      <c r="G1530" s="1" t="s">
        <v>192</v>
      </c>
      <c r="I1530" s="1" t="s">
        <v>192</v>
      </c>
      <c r="K1530" s="1">
        <v>103</v>
      </c>
      <c r="L1530" s="1">
        <v>103</v>
      </c>
      <c r="M1530" s="1" t="s">
        <v>2030</v>
      </c>
      <c r="N1530" s="1" t="s">
        <v>2031</v>
      </c>
      <c r="O1530" s="1" t="s">
        <v>2032</v>
      </c>
      <c r="P1530" s="1" t="s">
        <v>108</v>
      </c>
      <c r="Q1530" s="1" t="s">
        <v>109</v>
      </c>
      <c r="R1530" s="1">
        <v>1</v>
      </c>
      <c r="S1530" s="1" t="s">
        <v>110</v>
      </c>
      <c r="T1530" s="1" t="s">
        <v>111</v>
      </c>
      <c r="U1530" s="1" t="s">
        <v>112</v>
      </c>
      <c r="V1530" s="1">
        <v>411</v>
      </c>
      <c r="Y1530" s="1">
        <v>410080</v>
      </c>
      <c r="Z1530" s="1" t="s">
        <v>113</v>
      </c>
      <c r="AG1530" s="1">
        <v>1</v>
      </c>
      <c r="AH1530" s="4">
        <v>42559</v>
      </c>
      <c r="AI1530" s="1">
        <v>57</v>
      </c>
      <c r="AS1530" s="4">
        <v>42558</v>
      </c>
      <c r="AT1530" s="4">
        <v>42886</v>
      </c>
      <c r="AU1530" s="4">
        <v>42746</v>
      </c>
      <c r="AW1530" s="1">
        <v>1</v>
      </c>
      <c r="AY1530" s="1" t="s">
        <v>246</v>
      </c>
      <c r="BB1530" s="1">
        <v>0</v>
      </c>
      <c r="BC1530" s="1">
        <v>0</v>
      </c>
      <c r="BD1530" s="1">
        <v>1</v>
      </c>
      <c r="BE1530" s="1">
        <v>7753</v>
      </c>
      <c r="BF1530" s="1" t="s">
        <v>146</v>
      </c>
      <c r="BG1530" s="1">
        <v>7753</v>
      </c>
      <c r="BH1530" s="1">
        <v>120.73</v>
      </c>
      <c r="BI1530" s="1">
        <v>166.34</v>
      </c>
      <c r="BJ1530" s="1">
        <v>0</v>
      </c>
      <c r="BL1530" s="1">
        <v>0</v>
      </c>
      <c r="BN1530" s="1">
        <v>0</v>
      </c>
      <c r="BO1530" s="1">
        <v>0</v>
      </c>
      <c r="BP1530" s="1">
        <v>0</v>
      </c>
      <c r="BQ1530" s="1">
        <v>0</v>
      </c>
      <c r="BR1530" s="1">
        <v>0</v>
      </c>
      <c r="BS1530" s="1">
        <v>0</v>
      </c>
      <c r="BT1530" s="1">
        <v>0</v>
      </c>
      <c r="BU1530" s="1">
        <v>1</v>
      </c>
      <c r="BV1530" s="1">
        <v>0</v>
      </c>
      <c r="BW1530" s="1">
        <v>0</v>
      </c>
      <c r="BX1530" s="1">
        <v>0</v>
      </c>
      <c r="BY1530" s="1">
        <v>0</v>
      </c>
      <c r="BZ1530" s="1">
        <v>0</v>
      </c>
      <c r="CA1530" s="1">
        <v>0</v>
      </c>
      <c r="CB1530" s="1">
        <v>0</v>
      </c>
      <c r="CC1530" s="1">
        <v>7753</v>
      </c>
      <c r="CD1530" s="1">
        <v>1</v>
      </c>
      <c r="CE1530" s="1" t="s">
        <v>118</v>
      </c>
      <c r="CF1530" s="1" t="s">
        <v>1511</v>
      </c>
      <c r="CG1530" s="1" t="str">
        <f>"08"</f>
        <v>08</v>
      </c>
      <c r="CH1530" s="1" t="str">
        <f>"2"</f>
        <v>2</v>
      </c>
      <c r="CI1530" s="1" t="str">
        <f>"09"</f>
        <v>09</v>
      </c>
      <c r="CJ1530" s="1" t="s">
        <v>120</v>
      </c>
      <c r="CK1530" s="1" t="str">
        <f>"02"</f>
        <v>02</v>
      </c>
      <c r="CL1530" s="1" t="s">
        <v>121</v>
      </c>
      <c r="CW1530" s="1">
        <v>0</v>
      </c>
      <c r="CX1530" s="1">
        <v>0</v>
      </c>
      <c r="CY1530" s="1">
        <v>0</v>
      </c>
    </row>
    <row r="1531" spans="1:103">
      <c r="A1531" s="1">
        <v>410</v>
      </c>
      <c r="B1531" s="1" t="s">
        <v>101</v>
      </c>
      <c r="C1531" s="1">
        <v>410549</v>
      </c>
      <c r="D1531" s="1" t="s">
        <v>102</v>
      </c>
      <c r="E1531" s="1">
        <v>8377</v>
      </c>
      <c r="F1531" s="1" t="s">
        <v>372</v>
      </c>
      <c r="G1531" s="1" t="s">
        <v>419</v>
      </c>
      <c r="I1531" s="1" t="s">
        <v>419</v>
      </c>
      <c r="K1531" s="1">
        <v>2006</v>
      </c>
      <c r="L1531" s="1">
        <v>20</v>
      </c>
      <c r="M1531" s="1" t="s">
        <v>2033</v>
      </c>
      <c r="N1531" s="1" t="s">
        <v>2034</v>
      </c>
      <c r="O1531" s="1" t="s">
        <v>135</v>
      </c>
      <c r="P1531" s="1" t="s">
        <v>409</v>
      </c>
      <c r="Q1531" s="1" t="s">
        <v>109</v>
      </c>
      <c r="R1531" s="1">
        <v>1</v>
      </c>
      <c r="S1531" s="1" t="s">
        <v>110</v>
      </c>
      <c r="T1531" s="1" t="s">
        <v>111</v>
      </c>
      <c r="U1531" s="1" t="s">
        <v>112</v>
      </c>
      <c r="V1531" s="1">
        <v>411</v>
      </c>
      <c r="Y1531" s="1">
        <v>410080</v>
      </c>
      <c r="Z1531" s="1" t="s">
        <v>113</v>
      </c>
      <c r="AG1531" s="1">
        <v>4</v>
      </c>
      <c r="AH1531" s="4">
        <v>42751</v>
      </c>
      <c r="AI1531" s="1">
        <v>57</v>
      </c>
      <c r="AM1531" s="1" t="s">
        <v>421</v>
      </c>
      <c r="AS1531" s="4">
        <v>42718</v>
      </c>
      <c r="AT1531" s="4">
        <v>42947</v>
      </c>
      <c r="AU1531" s="4">
        <v>43098</v>
      </c>
      <c r="AW1531" s="1">
        <v>4</v>
      </c>
      <c r="AY1531" s="1" t="s">
        <v>275</v>
      </c>
      <c r="BB1531" s="1">
        <v>0</v>
      </c>
      <c r="BC1531" s="1">
        <v>0</v>
      </c>
      <c r="BD1531" s="1">
        <v>4</v>
      </c>
      <c r="BE1531" s="1">
        <v>171.31</v>
      </c>
      <c r="BF1531" s="1" t="s">
        <v>117</v>
      </c>
      <c r="BG1531" s="1">
        <v>45812.8166</v>
      </c>
      <c r="BH1531" s="1">
        <v>685.24</v>
      </c>
      <c r="BI1531" s="1">
        <v>982.9</v>
      </c>
      <c r="BJ1531" s="1">
        <v>0</v>
      </c>
      <c r="BL1531" s="1">
        <v>0</v>
      </c>
      <c r="BN1531" s="1">
        <v>0</v>
      </c>
      <c r="BO1531" s="1">
        <v>0</v>
      </c>
      <c r="BP1531" s="1">
        <v>0</v>
      </c>
      <c r="BQ1531" s="1">
        <v>0</v>
      </c>
      <c r="BR1531" s="1">
        <v>0</v>
      </c>
      <c r="BS1531" s="1">
        <v>0</v>
      </c>
      <c r="BT1531" s="1">
        <v>0</v>
      </c>
      <c r="BU1531" s="1">
        <v>4</v>
      </c>
      <c r="BV1531" s="1">
        <v>0</v>
      </c>
      <c r="BW1531" s="1">
        <v>0</v>
      </c>
      <c r="BX1531" s="1">
        <v>0</v>
      </c>
      <c r="BY1531" s="1">
        <v>0</v>
      </c>
      <c r="BZ1531" s="1">
        <v>0</v>
      </c>
      <c r="CA1531" s="1">
        <v>0</v>
      </c>
      <c r="CB1531" s="1">
        <v>0</v>
      </c>
      <c r="CC1531" s="1">
        <v>45812.8166</v>
      </c>
      <c r="CD1531" s="1">
        <v>0</v>
      </c>
      <c r="CW1531" s="1">
        <v>0</v>
      </c>
      <c r="CX1531" s="1">
        <v>0</v>
      </c>
      <c r="CY1531" s="1">
        <v>0</v>
      </c>
    </row>
    <row r="1532" spans="1:103">
      <c r="A1532" s="1">
        <v>410</v>
      </c>
      <c r="B1532" s="1" t="s">
        <v>101</v>
      </c>
      <c r="C1532" s="1">
        <v>410549</v>
      </c>
      <c r="D1532" s="1" t="s">
        <v>102</v>
      </c>
      <c r="E1532" s="1">
        <v>8377</v>
      </c>
      <c r="F1532" s="1" t="s">
        <v>372</v>
      </c>
      <c r="G1532" s="1" t="s">
        <v>419</v>
      </c>
      <c r="I1532" s="1" t="s">
        <v>419</v>
      </c>
      <c r="K1532" s="1">
        <v>2601</v>
      </c>
      <c r="L1532" s="1">
        <v>25</v>
      </c>
      <c r="M1532" s="1" t="s">
        <v>2035</v>
      </c>
      <c r="N1532" s="1" t="s">
        <v>2036</v>
      </c>
      <c r="O1532" s="1" t="s">
        <v>2013</v>
      </c>
      <c r="P1532" s="1" t="s">
        <v>409</v>
      </c>
      <c r="Q1532" s="1" t="s">
        <v>109</v>
      </c>
      <c r="R1532" s="1">
        <v>1</v>
      </c>
      <c r="S1532" s="1" t="s">
        <v>110</v>
      </c>
      <c r="T1532" s="1" t="s">
        <v>111</v>
      </c>
      <c r="U1532" s="1" t="s">
        <v>112</v>
      </c>
      <c r="V1532" s="1">
        <v>411</v>
      </c>
      <c r="Y1532" s="1">
        <v>410080</v>
      </c>
      <c r="Z1532" s="1" t="s">
        <v>113</v>
      </c>
      <c r="AG1532" s="1">
        <v>4</v>
      </c>
      <c r="AH1532" s="4">
        <v>42751</v>
      </c>
      <c r="AI1532" s="1">
        <v>57</v>
      </c>
      <c r="AM1532" s="1" t="s">
        <v>421</v>
      </c>
      <c r="AS1532" s="4">
        <v>42751</v>
      </c>
      <c r="AT1532" s="4">
        <v>42947</v>
      </c>
      <c r="AU1532" s="4">
        <v>43098</v>
      </c>
      <c r="AW1532" s="1">
        <v>2</v>
      </c>
      <c r="AY1532" s="1" t="s">
        <v>275</v>
      </c>
      <c r="BB1532" s="1">
        <v>0</v>
      </c>
      <c r="BC1532" s="1">
        <v>0</v>
      </c>
      <c r="BD1532" s="1">
        <v>2</v>
      </c>
      <c r="BE1532" s="1">
        <v>478.1</v>
      </c>
      <c r="BF1532" s="1" t="s">
        <v>117</v>
      </c>
      <c r="BG1532" s="1">
        <v>63928.2809</v>
      </c>
      <c r="BH1532" s="1">
        <v>956.2</v>
      </c>
      <c r="BI1532" s="1">
        <v>1371.56</v>
      </c>
      <c r="BJ1532" s="1">
        <v>0</v>
      </c>
      <c r="BL1532" s="1">
        <v>0</v>
      </c>
      <c r="BN1532" s="1">
        <v>0</v>
      </c>
      <c r="BO1532" s="1">
        <v>0</v>
      </c>
      <c r="BP1532" s="1">
        <v>0</v>
      </c>
      <c r="BQ1532" s="1">
        <v>0</v>
      </c>
      <c r="BR1532" s="1">
        <v>0</v>
      </c>
      <c r="BS1532" s="1">
        <v>0</v>
      </c>
      <c r="BT1532" s="1">
        <v>0</v>
      </c>
      <c r="BU1532" s="1">
        <v>2</v>
      </c>
      <c r="BV1532" s="1">
        <v>0</v>
      </c>
      <c r="BW1532" s="1">
        <v>0</v>
      </c>
      <c r="BX1532" s="1">
        <v>0</v>
      </c>
      <c r="BY1532" s="1">
        <v>0</v>
      </c>
      <c r="BZ1532" s="1">
        <v>0</v>
      </c>
      <c r="CA1532" s="1">
        <v>0</v>
      </c>
      <c r="CB1532" s="1">
        <v>0</v>
      </c>
      <c r="CC1532" s="1">
        <v>63928.2809</v>
      </c>
      <c r="CD1532" s="1">
        <v>0</v>
      </c>
      <c r="CW1532" s="1">
        <v>0</v>
      </c>
      <c r="CX1532" s="1">
        <v>0</v>
      </c>
      <c r="CY1532" s="1">
        <v>0</v>
      </c>
    </row>
    <row r="1533" spans="1:103">
      <c r="A1533" s="1">
        <v>410</v>
      </c>
      <c r="B1533" s="1" t="s">
        <v>138</v>
      </c>
      <c r="C1533" s="1">
        <v>410378</v>
      </c>
      <c r="D1533" s="1" t="s">
        <v>102</v>
      </c>
      <c r="E1533" s="1">
        <v>8673</v>
      </c>
      <c r="F1533" s="1" t="s">
        <v>191</v>
      </c>
      <c r="G1533" s="1" t="s">
        <v>192</v>
      </c>
      <c r="I1533" s="1" t="s">
        <v>192</v>
      </c>
      <c r="K1533" s="1">
        <v>266</v>
      </c>
      <c r="L1533" s="1">
        <v>266</v>
      </c>
      <c r="M1533" s="1" t="s">
        <v>2037</v>
      </c>
      <c r="N1533" s="1" t="s">
        <v>2038</v>
      </c>
      <c r="O1533" s="1" t="s">
        <v>2039</v>
      </c>
      <c r="P1533" s="1" t="s">
        <v>409</v>
      </c>
      <c r="Q1533" s="1" t="s">
        <v>109</v>
      </c>
      <c r="R1533" s="1">
        <v>1</v>
      </c>
      <c r="S1533" s="1" t="s">
        <v>110</v>
      </c>
      <c r="T1533" s="1" t="s">
        <v>111</v>
      </c>
      <c r="U1533" s="1" t="s">
        <v>112</v>
      </c>
      <c r="V1533" s="1">
        <v>411</v>
      </c>
      <c r="Y1533" s="1">
        <v>410080</v>
      </c>
      <c r="Z1533" s="1" t="s">
        <v>113</v>
      </c>
      <c r="AC1533" s="1" t="s">
        <v>114</v>
      </c>
      <c r="AD1533" s="4">
        <v>42818</v>
      </c>
      <c r="AG1533" s="1">
        <v>2</v>
      </c>
      <c r="AH1533" s="4">
        <v>42579</v>
      </c>
      <c r="AI1533" s="1">
        <v>57</v>
      </c>
      <c r="AS1533" s="4">
        <v>42549</v>
      </c>
      <c r="AT1533" s="4">
        <v>42885</v>
      </c>
      <c r="AU1533" s="4">
        <v>42663</v>
      </c>
      <c r="AW1533" s="1">
        <v>1</v>
      </c>
      <c r="AX1533" s="1">
        <v>408887</v>
      </c>
      <c r="AY1533" s="1" t="s">
        <v>275</v>
      </c>
      <c r="AZ1533" s="1">
        <v>999</v>
      </c>
      <c r="BA1533" s="1">
        <v>811</v>
      </c>
      <c r="BB1533" s="1">
        <v>0</v>
      </c>
      <c r="BC1533" s="1">
        <v>0</v>
      </c>
      <c r="BD1533" s="1">
        <v>1</v>
      </c>
      <c r="BE1533" s="1">
        <v>75840</v>
      </c>
      <c r="BF1533" s="1" t="s">
        <v>146</v>
      </c>
      <c r="BG1533" s="1">
        <v>75840</v>
      </c>
      <c r="BH1533" s="1">
        <v>1181</v>
      </c>
      <c r="BI1533" s="1">
        <v>1627.12</v>
      </c>
      <c r="BJ1533" s="1">
        <v>0</v>
      </c>
      <c r="BL1533" s="1">
        <v>0</v>
      </c>
      <c r="BN1533" s="1">
        <v>0</v>
      </c>
      <c r="BO1533" s="1">
        <v>0</v>
      </c>
      <c r="BP1533" s="1">
        <v>0</v>
      </c>
      <c r="BQ1533" s="1">
        <v>0</v>
      </c>
      <c r="BR1533" s="1">
        <v>0</v>
      </c>
      <c r="BS1533" s="1">
        <v>0</v>
      </c>
      <c r="BT1533" s="1">
        <v>0</v>
      </c>
      <c r="BU1533" s="1">
        <v>1</v>
      </c>
      <c r="BV1533" s="1">
        <v>0</v>
      </c>
      <c r="BW1533" s="1">
        <v>0</v>
      </c>
      <c r="BX1533" s="1">
        <v>0</v>
      </c>
      <c r="BY1533" s="1">
        <v>0</v>
      </c>
      <c r="BZ1533" s="1">
        <v>0</v>
      </c>
      <c r="CA1533" s="1">
        <v>0</v>
      </c>
      <c r="CB1533" s="1">
        <v>0</v>
      </c>
      <c r="CC1533" s="1">
        <v>75840</v>
      </c>
      <c r="CD1533" s="1">
        <v>1</v>
      </c>
      <c r="CE1533" s="1" t="s">
        <v>118</v>
      </c>
      <c r="CF1533" s="1" t="s">
        <v>1511</v>
      </c>
      <c r="CG1533" s="1" t="str">
        <f t="shared" ref="CG1533:CG1564" si="318">"08"</f>
        <v>08</v>
      </c>
      <c r="CH1533" s="1" t="str">
        <f t="shared" ref="CH1533:CH1564" si="319">"3"</f>
        <v>3</v>
      </c>
      <c r="CI1533" s="1" t="str">
        <f t="shared" ref="CI1533:CI1563" si="320">"05"</f>
        <v>05</v>
      </c>
      <c r="CJ1533" s="1" t="s">
        <v>120</v>
      </c>
      <c r="CK1533" s="1" t="str">
        <f t="shared" ref="CK1533:CK1571" si="321">"02"</f>
        <v>02</v>
      </c>
      <c r="CL1533" s="1" t="s">
        <v>121</v>
      </c>
      <c r="CW1533" s="1">
        <v>0</v>
      </c>
      <c r="CX1533" s="1">
        <v>0</v>
      </c>
      <c r="CY1533" s="1">
        <v>0</v>
      </c>
    </row>
    <row r="1534" spans="1:103">
      <c r="A1534" s="1">
        <v>410</v>
      </c>
      <c r="B1534" s="1" t="s">
        <v>138</v>
      </c>
      <c r="C1534" s="1">
        <v>410403</v>
      </c>
      <c r="D1534" s="1" t="s">
        <v>102</v>
      </c>
      <c r="E1534" s="1">
        <v>8673</v>
      </c>
      <c r="F1534" s="1" t="s">
        <v>191</v>
      </c>
      <c r="G1534" s="1" t="s">
        <v>192</v>
      </c>
      <c r="I1534" s="1" t="s">
        <v>192</v>
      </c>
      <c r="K1534" s="1">
        <v>266</v>
      </c>
      <c r="L1534" s="1">
        <v>266</v>
      </c>
      <c r="M1534" s="1" t="s">
        <v>2037</v>
      </c>
      <c r="N1534" s="1" t="s">
        <v>2038</v>
      </c>
      <c r="O1534" s="1" t="s">
        <v>2039</v>
      </c>
      <c r="P1534" s="1" t="s">
        <v>409</v>
      </c>
      <c r="Q1534" s="1" t="s">
        <v>109</v>
      </c>
      <c r="R1534" s="1">
        <v>1</v>
      </c>
      <c r="S1534" s="1" t="s">
        <v>110</v>
      </c>
      <c r="T1534" s="1" t="s">
        <v>111</v>
      </c>
      <c r="U1534" s="1" t="s">
        <v>112</v>
      </c>
      <c r="V1534" s="1">
        <v>411</v>
      </c>
      <c r="Y1534" s="1">
        <v>410080</v>
      </c>
      <c r="Z1534" s="1" t="s">
        <v>113</v>
      </c>
      <c r="AG1534" s="1">
        <v>1</v>
      </c>
      <c r="AH1534" s="4">
        <v>42558</v>
      </c>
      <c r="AI1534" s="1">
        <v>57</v>
      </c>
      <c r="AS1534" s="4">
        <v>42558</v>
      </c>
      <c r="AT1534" s="4">
        <v>42885</v>
      </c>
      <c r="AU1534" s="4">
        <v>42745</v>
      </c>
      <c r="AW1534" s="1">
        <v>1</v>
      </c>
      <c r="AY1534" s="1" t="s">
        <v>275</v>
      </c>
      <c r="BB1534" s="1">
        <v>0</v>
      </c>
      <c r="BC1534" s="1">
        <v>0</v>
      </c>
      <c r="BD1534" s="1">
        <v>1</v>
      </c>
      <c r="BE1534" s="1">
        <v>75840</v>
      </c>
      <c r="BF1534" s="1" t="s">
        <v>146</v>
      </c>
      <c r="BG1534" s="1">
        <v>75840</v>
      </c>
      <c r="BH1534" s="1">
        <v>1181</v>
      </c>
      <c r="BI1534" s="1">
        <v>1627.12</v>
      </c>
      <c r="BJ1534" s="1">
        <v>0</v>
      </c>
      <c r="BL1534" s="1">
        <v>0</v>
      </c>
      <c r="BN1534" s="1">
        <v>0</v>
      </c>
      <c r="BO1534" s="1">
        <v>0</v>
      </c>
      <c r="BP1534" s="1">
        <v>0</v>
      </c>
      <c r="BQ1534" s="1">
        <v>0</v>
      </c>
      <c r="BR1534" s="1">
        <v>0</v>
      </c>
      <c r="BS1534" s="1">
        <v>0</v>
      </c>
      <c r="BT1534" s="1">
        <v>0</v>
      </c>
      <c r="BU1534" s="1">
        <v>1</v>
      </c>
      <c r="BV1534" s="1">
        <v>0</v>
      </c>
      <c r="BW1534" s="1">
        <v>0</v>
      </c>
      <c r="BX1534" s="1">
        <v>0</v>
      </c>
      <c r="BY1534" s="1">
        <v>0</v>
      </c>
      <c r="BZ1534" s="1">
        <v>0</v>
      </c>
      <c r="CA1534" s="1">
        <v>0</v>
      </c>
      <c r="CB1534" s="1">
        <v>0</v>
      </c>
      <c r="CC1534" s="1">
        <v>75840</v>
      </c>
      <c r="CD1534" s="1">
        <v>1</v>
      </c>
      <c r="CE1534" s="1" t="s">
        <v>118</v>
      </c>
      <c r="CF1534" s="1" t="s">
        <v>1511</v>
      </c>
      <c r="CG1534" s="1" t="str">
        <f>"08"</f>
        <v>08</v>
      </c>
      <c r="CH1534" s="1" t="str">
        <f>"3"</f>
        <v>3</v>
      </c>
      <c r="CI1534" s="1" t="str">
        <f>"05"</f>
        <v>05</v>
      </c>
      <c r="CJ1534" s="1" t="s">
        <v>120</v>
      </c>
      <c r="CK1534" s="1" t="str">
        <f>"02"</f>
        <v>02</v>
      </c>
      <c r="CL1534" s="1" t="s">
        <v>121</v>
      </c>
      <c r="CW1534" s="1">
        <v>0</v>
      </c>
      <c r="CX1534" s="1">
        <v>0</v>
      </c>
      <c r="CY1534" s="1">
        <v>0</v>
      </c>
    </row>
    <row r="1535" spans="1:103">
      <c r="A1535" s="1">
        <v>410</v>
      </c>
      <c r="B1535" s="1" t="s">
        <v>138</v>
      </c>
      <c r="C1535" s="1">
        <v>410404</v>
      </c>
      <c r="D1535" s="1" t="s">
        <v>102</v>
      </c>
      <c r="E1535" s="1">
        <v>8673</v>
      </c>
      <c r="F1535" s="1" t="s">
        <v>191</v>
      </c>
      <c r="G1535" s="1" t="s">
        <v>192</v>
      </c>
      <c r="I1535" s="1" t="s">
        <v>192</v>
      </c>
      <c r="K1535" s="1">
        <v>266</v>
      </c>
      <c r="L1535" s="1">
        <v>266</v>
      </c>
      <c r="M1535" s="1" t="s">
        <v>2037</v>
      </c>
      <c r="N1535" s="1" t="s">
        <v>2038</v>
      </c>
      <c r="O1535" s="1" t="s">
        <v>2039</v>
      </c>
      <c r="P1535" s="1" t="s">
        <v>409</v>
      </c>
      <c r="Q1535" s="1" t="s">
        <v>109</v>
      </c>
      <c r="R1535" s="1">
        <v>1</v>
      </c>
      <c r="S1535" s="1" t="s">
        <v>110</v>
      </c>
      <c r="T1535" s="1" t="s">
        <v>111</v>
      </c>
      <c r="U1535" s="1" t="s">
        <v>112</v>
      </c>
      <c r="V1535" s="1">
        <v>411</v>
      </c>
      <c r="Y1535" s="1">
        <v>410080</v>
      </c>
      <c r="Z1535" s="1" t="s">
        <v>113</v>
      </c>
      <c r="AG1535" s="1">
        <v>1</v>
      </c>
      <c r="AH1535" s="4">
        <v>42559</v>
      </c>
      <c r="AI1535" s="1">
        <v>57</v>
      </c>
      <c r="AS1535" s="4">
        <v>42558</v>
      </c>
      <c r="AT1535" s="4">
        <v>42886</v>
      </c>
      <c r="AU1535" s="4">
        <v>42746</v>
      </c>
      <c r="AW1535" s="1">
        <v>1</v>
      </c>
      <c r="AY1535" s="1" t="s">
        <v>275</v>
      </c>
      <c r="BB1535" s="1">
        <v>0</v>
      </c>
      <c r="BC1535" s="1">
        <v>0</v>
      </c>
      <c r="BD1535" s="1">
        <v>1</v>
      </c>
      <c r="BE1535" s="1">
        <v>75840</v>
      </c>
      <c r="BF1535" s="1" t="s">
        <v>146</v>
      </c>
      <c r="BG1535" s="1">
        <v>75840</v>
      </c>
      <c r="BH1535" s="1">
        <v>1181</v>
      </c>
      <c r="BI1535" s="1">
        <v>1627.12</v>
      </c>
      <c r="BJ1535" s="1">
        <v>0</v>
      </c>
      <c r="BL1535" s="1">
        <v>0</v>
      </c>
      <c r="BN1535" s="1">
        <v>0</v>
      </c>
      <c r="BO1535" s="1">
        <v>0</v>
      </c>
      <c r="BP1535" s="1">
        <v>0</v>
      </c>
      <c r="BQ1535" s="1">
        <v>0</v>
      </c>
      <c r="BR1535" s="1">
        <v>0</v>
      </c>
      <c r="BS1535" s="1">
        <v>0</v>
      </c>
      <c r="BT1535" s="1">
        <v>0</v>
      </c>
      <c r="BU1535" s="1">
        <v>1</v>
      </c>
      <c r="BV1535" s="1">
        <v>0</v>
      </c>
      <c r="BW1535" s="1">
        <v>0</v>
      </c>
      <c r="BX1535" s="1">
        <v>0</v>
      </c>
      <c r="BY1535" s="1">
        <v>0</v>
      </c>
      <c r="BZ1535" s="1">
        <v>0</v>
      </c>
      <c r="CA1535" s="1">
        <v>0</v>
      </c>
      <c r="CB1535" s="1">
        <v>0</v>
      </c>
      <c r="CC1535" s="1">
        <v>75840</v>
      </c>
      <c r="CD1535" s="1">
        <v>1</v>
      </c>
      <c r="CE1535" s="1" t="s">
        <v>118</v>
      </c>
      <c r="CF1535" s="1" t="s">
        <v>1511</v>
      </c>
      <c r="CG1535" s="1" t="str">
        <f>"08"</f>
        <v>08</v>
      </c>
      <c r="CH1535" s="1" t="str">
        <f>"3"</f>
        <v>3</v>
      </c>
      <c r="CI1535" s="1" t="str">
        <f>"05"</f>
        <v>05</v>
      </c>
      <c r="CJ1535" s="1" t="s">
        <v>120</v>
      </c>
      <c r="CK1535" s="1" t="str">
        <f>"02"</f>
        <v>02</v>
      </c>
      <c r="CL1535" s="1" t="s">
        <v>121</v>
      </c>
      <c r="CW1535" s="1">
        <v>0</v>
      </c>
      <c r="CX1535" s="1">
        <v>0</v>
      </c>
      <c r="CY1535" s="1">
        <v>0</v>
      </c>
    </row>
    <row r="1536" spans="1:103">
      <c r="A1536" s="1">
        <v>410</v>
      </c>
      <c r="B1536" s="1" t="s">
        <v>138</v>
      </c>
      <c r="C1536" s="1">
        <v>410378</v>
      </c>
      <c r="D1536" s="1" t="s">
        <v>102</v>
      </c>
      <c r="E1536" s="1">
        <v>8673</v>
      </c>
      <c r="F1536" s="1" t="s">
        <v>191</v>
      </c>
      <c r="G1536" s="1" t="s">
        <v>192</v>
      </c>
      <c r="I1536" s="1" t="s">
        <v>192</v>
      </c>
      <c r="K1536" s="1">
        <v>254</v>
      </c>
      <c r="L1536" s="1">
        <v>254</v>
      </c>
      <c r="M1536" s="1" t="s">
        <v>2040</v>
      </c>
      <c r="N1536" s="1" t="s">
        <v>2041</v>
      </c>
      <c r="O1536" s="1" t="s">
        <v>2039</v>
      </c>
      <c r="P1536" s="1" t="s">
        <v>409</v>
      </c>
      <c r="Q1536" s="1" t="s">
        <v>109</v>
      </c>
      <c r="R1536" s="1">
        <v>1</v>
      </c>
      <c r="S1536" s="1" t="s">
        <v>110</v>
      </c>
      <c r="T1536" s="1" t="s">
        <v>111</v>
      </c>
      <c r="U1536" s="1" t="s">
        <v>112</v>
      </c>
      <c r="V1536" s="1">
        <v>411</v>
      </c>
      <c r="Y1536" s="1">
        <v>410080</v>
      </c>
      <c r="Z1536" s="1" t="s">
        <v>113</v>
      </c>
      <c r="AG1536" s="1">
        <v>2</v>
      </c>
      <c r="AH1536" s="4">
        <v>42579</v>
      </c>
      <c r="AI1536" s="1">
        <v>57</v>
      </c>
      <c r="AS1536" s="4">
        <v>42549</v>
      </c>
      <c r="AT1536" s="4">
        <v>42885</v>
      </c>
      <c r="AU1536" s="4">
        <v>42663</v>
      </c>
      <c r="AW1536" s="1">
        <v>1</v>
      </c>
      <c r="AY1536" s="1" t="s">
        <v>275</v>
      </c>
      <c r="BB1536" s="1">
        <v>0</v>
      </c>
      <c r="BC1536" s="1">
        <v>0</v>
      </c>
      <c r="BD1536" s="1">
        <v>1</v>
      </c>
      <c r="BE1536" s="1">
        <v>75840</v>
      </c>
      <c r="BF1536" s="1" t="s">
        <v>146</v>
      </c>
      <c r="BG1536" s="1">
        <v>75840</v>
      </c>
      <c r="BH1536" s="1">
        <v>1181</v>
      </c>
      <c r="BI1536" s="1">
        <v>1627.12</v>
      </c>
      <c r="BJ1536" s="1">
        <v>0</v>
      </c>
      <c r="BL1536" s="1">
        <v>0</v>
      </c>
      <c r="BN1536" s="1">
        <v>0</v>
      </c>
      <c r="BO1536" s="1">
        <v>0</v>
      </c>
      <c r="BP1536" s="1">
        <v>0</v>
      </c>
      <c r="BQ1536" s="1">
        <v>0</v>
      </c>
      <c r="BR1536" s="1">
        <v>0</v>
      </c>
      <c r="BS1536" s="1">
        <v>0</v>
      </c>
      <c r="BT1536" s="1">
        <v>0</v>
      </c>
      <c r="BU1536" s="1">
        <v>1</v>
      </c>
      <c r="BV1536" s="1">
        <v>0</v>
      </c>
      <c r="BW1536" s="1">
        <v>0</v>
      </c>
      <c r="BX1536" s="1">
        <v>0</v>
      </c>
      <c r="BY1536" s="1">
        <v>0</v>
      </c>
      <c r="BZ1536" s="1">
        <v>0</v>
      </c>
      <c r="CA1536" s="1">
        <v>0</v>
      </c>
      <c r="CB1536" s="1">
        <v>0</v>
      </c>
      <c r="CC1536" s="1">
        <v>75840</v>
      </c>
      <c r="CD1536" s="1">
        <v>1</v>
      </c>
      <c r="CE1536" s="1" t="s">
        <v>118</v>
      </c>
      <c r="CF1536" s="1" t="s">
        <v>1511</v>
      </c>
      <c r="CG1536" s="1" t="str">
        <f>"08"</f>
        <v>08</v>
      </c>
      <c r="CH1536" s="1" t="str">
        <f>"3"</f>
        <v>3</v>
      </c>
      <c r="CI1536" s="1" t="str">
        <f>"05"</f>
        <v>05</v>
      </c>
      <c r="CJ1536" s="1" t="s">
        <v>120</v>
      </c>
      <c r="CK1536" s="1" t="str">
        <f>"02"</f>
        <v>02</v>
      </c>
      <c r="CL1536" s="1" t="s">
        <v>121</v>
      </c>
      <c r="CW1536" s="1">
        <v>0</v>
      </c>
      <c r="CX1536" s="1">
        <v>0</v>
      </c>
      <c r="CY1536" s="1">
        <v>0</v>
      </c>
    </row>
    <row r="1537" spans="1:103">
      <c r="A1537" s="1">
        <v>410</v>
      </c>
      <c r="B1537" s="1" t="s">
        <v>138</v>
      </c>
      <c r="C1537" s="1">
        <v>410378</v>
      </c>
      <c r="D1537" s="1" t="s">
        <v>102</v>
      </c>
      <c r="E1537" s="1">
        <v>8673</v>
      </c>
      <c r="F1537" s="1" t="s">
        <v>191</v>
      </c>
      <c r="G1537" s="1" t="s">
        <v>192</v>
      </c>
      <c r="I1537" s="1" t="s">
        <v>192</v>
      </c>
      <c r="K1537" s="1">
        <v>307</v>
      </c>
      <c r="L1537" s="1">
        <v>307</v>
      </c>
      <c r="M1537" s="1" t="s">
        <v>2040</v>
      </c>
      <c r="N1537" s="1" t="s">
        <v>2041</v>
      </c>
      <c r="O1537" s="1" t="s">
        <v>2039</v>
      </c>
      <c r="P1537" s="1" t="s">
        <v>409</v>
      </c>
      <c r="Q1537" s="1" t="s">
        <v>109</v>
      </c>
      <c r="R1537" s="1">
        <v>1</v>
      </c>
      <c r="S1537" s="1" t="s">
        <v>110</v>
      </c>
      <c r="T1537" s="1" t="s">
        <v>111</v>
      </c>
      <c r="U1537" s="1" t="s">
        <v>112</v>
      </c>
      <c r="V1537" s="1">
        <v>411</v>
      </c>
      <c r="Y1537" s="1">
        <v>410080</v>
      </c>
      <c r="Z1537" s="1" t="s">
        <v>113</v>
      </c>
      <c r="AG1537" s="1">
        <v>2</v>
      </c>
      <c r="AH1537" s="4">
        <v>42579</v>
      </c>
      <c r="AI1537" s="1">
        <v>57</v>
      </c>
      <c r="AS1537" s="4">
        <v>42549</v>
      </c>
      <c r="AT1537" s="4">
        <v>42885</v>
      </c>
      <c r="AU1537" s="4">
        <v>42663</v>
      </c>
      <c r="AW1537" s="1">
        <v>1</v>
      </c>
      <c r="AY1537" s="1" t="s">
        <v>275</v>
      </c>
      <c r="BB1537" s="1">
        <v>0</v>
      </c>
      <c r="BC1537" s="1">
        <v>0</v>
      </c>
      <c r="BD1537" s="1">
        <v>1</v>
      </c>
      <c r="BE1537" s="1">
        <v>75840</v>
      </c>
      <c r="BF1537" s="1" t="s">
        <v>146</v>
      </c>
      <c r="BG1537" s="1">
        <v>75840</v>
      </c>
      <c r="BH1537" s="1">
        <v>1181</v>
      </c>
      <c r="BI1537" s="1">
        <v>1627.12</v>
      </c>
      <c r="BJ1537" s="1">
        <v>0</v>
      </c>
      <c r="BL1537" s="1">
        <v>0</v>
      </c>
      <c r="BN1537" s="1">
        <v>0</v>
      </c>
      <c r="BO1537" s="1">
        <v>0</v>
      </c>
      <c r="BP1537" s="1">
        <v>0</v>
      </c>
      <c r="BQ1537" s="1">
        <v>0</v>
      </c>
      <c r="BR1537" s="1">
        <v>0</v>
      </c>
      <c r="BS1537" s="1">
        <v>0</v>
      </c>
      <c r="BT1537" s="1">
        <v>0</v>
      </c>
      <c r="BU1537" s="1">
        <v>1</v>
      </c>
      <c r="BV1537" s="1">
        <v>0</v>
      </c>
      <c r="BW1537" s="1">
        <v>0</v>
      </c>
      <c r="BX1537" s="1">
        <v>0</v>
      </c>
      <c r="BY1537" s="1">
        <v>0</v>
      </c>
      <c r="BZ1537" s="1">
        <v>0</v>
      </c>
      <c r="CA1537" s="1">
        <v>0</v>
      </c>
      <c r="CB1537" s="1">
        <v>0</v>
      </c>
      <c r="CC1537" s="1">
        <v>75840</v>
      </c>
      <c r="CD1537" s="1">
        <v>1</v>
      </c>
      <c r="CE1537" s="1" t="s">
        <v>118</v>
      </c>
      <c r="CF1537" s="1" t="s">
        <v>1511</v>
      </c>
      <c r="CG1537" s="1" t="str">
        <f>"08"</f>
        <v>08</v>
      </c>
      <c r="CH1537" s="1" t="str">
        <f>"3"</f>
        <v>3</v>
      </c>
      <c r="CI1537" s="1" t="str">
        <f>"05"</f>
        <v>05</v>
      </c>
      <c r="CJ1537" s="1" t="s">
        <v>120</v>
      </c>
      <c r="CK1537" s="1" t="str">
        <f>"02"</f>
        <v>02</v>
      </c>
      <c r="CL1537" s="1" t="s">
        <v>121</v>
      </c>
      <c r="CW1537" s="1">
        <v>0</v>
      </c>
      <c r="CX1537" s="1">
        <v>0</v>
      </c>
      <c r="CY1537" s="1">
        <v>0</v>
      </c>
    </row>
    <row r="1538" spans="1:103">
      <c r="A1538" s="1">
        <v>410</v>
      </c>
      <c r="B1538" s="1" t="s">
        <v>138</v>
      </c>
      <c r="C1538" s="1">
        <v>410403</v>
      </c>
      <c r="D1538" s="1" t="s">
        <v>102</v>
      </c>
      <c r="E1538" s="1">
        <v>8673</v>
      </c>
      <c r="F1538" s="1" t="s">
        <v>191</v>
      </c>
      <c r="G1538" s="1" t="s">
        <v>192</v>
      </c>
      <c r="I1538" s="1" t="s">
        <v>192</v>
      </c>
      <c r="K1538" s="1">
        <v>254</v>
      </c>
      <c r="L1538" s="1">
        <v>254</v>
      </c>
      <c r="M1538" s="1" t="s">
        <v>2040</v>
      </c>
      <c r="N1538" s="1" t="s">
        <v>2041</v>
      </c>
      <c r="O1538" s="1" t="s">
        <v>2039</v>
      </c>
      <c r="P1538" s="1" t="s">
        <v>409</v>
      </c>
      <c r="Q1538" s="1" t="s">
        <v>109</v>
      </c>
      <c r="R1538" s="1">
        <v>1</v>
      </c>
      <c r="S1538" s="1" t="s">
        <v>110</v>
      </c>
      <c r="T1538" s="1" t="s">
        <v>111</v>
      </c>
      <c r="U1538" s="1" t="s">
        <v>112</v>
      </c>
      <c r="V1538" s="1">
        <v>411</v>
      </c>
      <c r="Y1538" s="1">
        <v>410080</v>
      </c>
      <c r="Z1538" s="1" t="s">
        <v>113</v>
      </c>
      <c r="AC1538" s="1" t="s">
        <v>114</v>
      </c>
      <c r="AD1538" s="4">
        <v>42860</v>
      </c>
      <c r="AG1538" s="1">
        <v>1</v>
      </c>
      <c r="AH1538" s="4">
        <v>42558</v>
      </c>
      <c r="AI1538" s="1">
        <v>57</v>
      </c>
      <c r="AS1538" s="4">
        <v>42558</v>
      </c>
      <c r="AT1538" s="4">
        <v>42885</v>
      </c>
      <c r="AU1538" s="4">
        <v>42745</v>
      </c>
      <c r="AW1538" s="1">
        <v>1</v>
      </c>
      <c r="AX1538" s="1">
        <v>409144</v>
      </c>
      <c r="AY1538" s="1" t="s">
        <v>275</v>
      </c>
      <c r="AZ1538" s="1">
        <v>999</v>
      </c>
      <c r="BA1538" s="1">
        <v>811</v>
      </c>
      <c r="BB1538" s="1">
        <v>0</v>
      </c>
      <c r="BC1538" s="1">
        <v>0</v>
      </c>
      <c r="BD1538" s="1">
        <v>1</v>
      </c>
      <c r="BE1538" s="1">
        <v>75840</v>
      </c>
      <c r="BF1538" s="1" t="s">
        <v>146</v>
      </c>
      <c r="BG1538" s="1">
        <v>75840</v>
      </c>
      <c r="BH1538" s="1">
        <v>1181</v>
      </c>
      <c r="BI1538" s="1">
        <v>1627.12</v>
      </c>
      <c r="BJ1538" s="1">
        <v>0</v>
      </c>
      <c r="BL1538" s="1">
        <v>0</v>
      </c>
      <c r="BN1538" s="1">
        <v>0</v>
      </c>
      <c r="BO1538" s="1">
        <v>0</v>
      </c>
      <c r="BP1538" s="1">
        <v>0</v>
      </c>
      <c r="BQ1538" s="1">
        <v>0</v>
      </c>
      <c r="BR1538" s="1">
        <v>0</v>
      </c>
      <c r="BS1538" s="1">
        <v>0</v>
      </c>
      <c r="BT1538" s="1">
        <v>0</v>
      </c>
      <c r="BU1538" s="1">
        <v>1</v>
      </c>
      <c r="BV1538" s="1">
        <v>0</v>
      </c>
      <c r="BW1538" s="1">
        <v>0</v>
      </c>
      <c r="BX1538" s="1">
        <v>0</v>
      </c>
      <c r="BY1538" s="1">
        <v>0</v>
      </c>
      <c r="BZ1538" s="1">
        <v>0</v>
      </c>
      <c r="CA1538" s="1">
        <v>0</v>
      </c>
      <c r="CB1538" s="1">
        <v>0</v>
      </c>
      <c r="CC1538" s="1">
        <v>75840</v>
      </c>
      <c r="CD1538" s="1">
        <v>1</v>
      </c>
      <c r="CE1538" s="1" t="s">
        <v>118</v>
      </c>
      <c r="CF1538" s="1" t="s">
        <v>1511</v>
      </c>
      <c r="CG1538" s="1" t="str">
        <f>"08"</f>
        <v>08</v>
      </c>
      <c r="CH1538" s="1" t="str">
        <f>"3"</f>
        <v>3</v>
      </c>
      <c r="CI1538" s="1" t="str">
        <f>"05"</f>
        <v>05</v>
      </c>
      <c r="CJ1538" s="1" t="s">
        <v>120</v>
      </c>
      <c r="CK1538" s="1" t="str">
        <f>"02"</f>
        <v>02</v>
      </c>
      <c r="CL1538" s="1" t="s">
        <v>121</v>
      </c>
      <c r="CW1538" s="1">
        <v>0</v>
      </c>
      <c r="CX1538" s="1">
        <v>0</v>
      </c>
      <c r="CY1538" s="1">
        <v>0</v>
      </c>
    </row>
    <row r="1539" spans="1:103">
      <c r="A1539" s="1">
        <v>410</v>
      </c>
      <c r="B1539" s="1" t="s">
        <v>138</v>
      </c>
      <c r="C1539" s="1">
        <v>410403</v>
      </c>
      <c r="D1539" s="1" t="s">
        <v>102</v>
      </c>
      <c r="E1539" s="1">
        <v>8673</v>
      </c>
      <c r="F1539" s="1" t="s">
        <v>191</v>
      </c>
      <c r="G1539" s="1" t="s">
        <v>192</v>
      </c>
      <c r="I1539" s="1" t="s">
        <v>192</v>
      </c>
      <c r="K1539" s="1">
        <v>307</v>
      </c>
      <c r="L1539" s="1">
        <v>307</v>
      </c>
      <c r="M1539" s="1" t="s">
        <v>2040</v>
      </c>
      <c r="N1539" s="1" t="s">
        <v>2041</v>
      </c>
      <c r="O1539" s="1" t="s">
        <v>2039</v>
      </c>
      <c r="P1539" s="1" t="s">
        <v>409</v>
      </c>
      <c r="Q1539" s="1" t="s">
        <v>109</v>
      </c>
      <c r="R1539" s="1">
        <v>1</v>
      </c>
      <c r="S1539" s="1" t="s">
        <v>110</v>
      </c>
      <c r="T1539" s="1" t="s">
        <v>111</v>
      </c>
      <c r="U1539" s="1" t="s">
        <v>112</v>
      </c>
      <c r="V1539" s="1">
        <v>411</v>
      </c>
      <c r="Y1539" s="1">
        <v>410080</v>
      </c>
      <c r="Z1539" s="1" t="s">
        <v>113</v>
      </c>
      <c r="AG1539" s="1">
        <v>1</v>
      </c>
      <c r="AH1539" s="4">
        <v>42558</v>
      </c>
      <c r="AI1539" s="1">
        <v>57</v>
      </c>
      <c r="AS1539" s="4">
        <v>42558</v>
      </c>
      <c r="AT1539" s="4">
        <v>42885</v>
      </c>
      <c r="AU1539" s="4">
        <v>42745</v>
      </c>
      <c r="AW1539" s="1">
        <v>1</v>
      </c>
      <c r="AY1539" s="1" t="s">
        <v>275</v>
      </c>
      <c r="BB1539" s="1">
        <v>0</v>
      </c>
      <c r="BC1539" s="1">
        <v>0</v>
      </c>
      <c r="BD1539" s="1">
        <v>1</v>
      </c>
      <c r="BE1539" s="1">
        <v>75840</v>
      </c>
      <c r="BF1539" s="1" t="s">
        <v>146</v>
      </c>
      <c r="BG1539" s="1">
        <v>75840</v>
      </c>
      <c r="BH1539" s="1">
        <v>1181</v>
      </c>
      <c r="BI1539" s="1">
        <v>1627.12</v>
      </c>
      <c r="BJ1539" s="1">
        <v>0</v>
      </c>
      <c r="BL1539" s="1">
        <v>0</v>
      </c>
      <c r="BN1539" s="1">
        <v>0</v>
      </c>
      <c r="BO1539" s="1">
        <v>0</v>
      </c>
      <c r="BP1539" s="1">
        <v>0</v>
      </c>
      <c r="BQ1539" s="1">
        <v>0</v>
      </c>
      <c r="BR1539" s="1">
        <v>0</v>
      </c>
      <c r="BS1539" s="1">
        <v>0</v>
      </c>
      <c r="BT1539" s="1">
        <v>0</v>
      </c>
      <c r="BU1539" s="1">
        <v>1</v>
      </c>
      <c r="BV1539" s="1">
        <v>0</v>
      </c>
      <c r="BW1539" s="1">
        <v>0</v>
      </c>
      <c r="BX1539" s="1">
        <v>0</v>
      </c>
      <c r="BY1539" s="1">
        <v>0</v>
      </c>
      <c r="BZ1539" s="1">
        <v>0</v>
      </c>
      <c r="CA1539" s="1">
        <v>0</v>
      </c>
      <c r="CB1539" s="1">
        <v>0</v>
      </c>
      <c r="CC1539" s="1">
        <v>75840</v>
      </c>
      <c r="CD1539" s="1">
        <v>1</v>
      </c>
      <c r="CE1539" s="1" t="s">
        <v>118</v>
      </c>
      <c r="CF1539" s="1" t="s">
        <v>1511</v>
      </c>
      <c r="CG1539" s="1" t="str">
        <f>"08"</f>
        <v>08</v>
      </c>
      <c r="CH1539" s="1" t="str">
        <f>"3"</f>
        <v>3</v>
      </c>
      <c r="CI1539" s="1" t="str">
        <f>"05"</f>
        <v>05</v>
      </c>
      <c r="CJ1539" s="1" t="s">
        <v>120</v>
      </c>
      <c r="CK1539" s="1" t="str">
        <f>"02"</f>
        <v>02</v>
      </c>
      <c r="CL1539" s="1" t="s">
        <v>121</v>
      </c>
      <c r="CW1539" s="1">
        <v>0</v>
      </c>
      <c r="CX1539" s="1">
        <v>0</v>
      </c>
      <c r="CY1539" s="1">
        <v>0</v>
      </c>
    </row>
    <row r="1540" spans="1:103">
      <c r="A1540" s="1">
        <v>410</v>
      </c>
      <c r="B1540" s="1" t="s">
        <v>138</v>
      </c>
      <c r="C1540" s="1">
        <v>410404</v>
      </c>
      <c r="D1540" s="1" t="s">
        <v>102</v>
      </c>
      <c r="E1540" s="1">
        <v>8673</v>
      </c>
      <c r="F1540" s="1" t="s">
        <v>191</v>
      </c>
      <c r="G1540" s="1" t="s">
        <v>192</v>
      </c>
      <c r="I1540" s="1" t="s">
        <v>192</v>
      </c>
      <c r="K1540" s="1">
        <v>254</v>
      </c>
      <c r="L1540" s="1">
        <v>254</v>
      </c>
      <c r="M1540" s="1" t="s">
        <v>2040</v>
      </c>
      <c r="N1540" s="1" t="s">
        <v>2041</v>
      </c>
      <c r="O1540" s="1" t="s">
        <v>2039</v>
      </c>
      <c r="P1540" s="1" t="s">
        <v>409</v>
      </c>
      <c r="Q1540" s="1" t="s">
        <v>109</v>
      </c>
      <c r="R1540" s="1">
        <v>1</v>
      </c>
      <c r="S1540" s="1" t="s">
        <v>110</v>
      </c>
      <c r="T1540" s="1" t="s">
        <v>111</v>
      </c>
      <c r="U1540" s="1" t="s">
        <v>112</v>
      </c>
      <c r="V1540" s="1">
        <v>411</v>
      </c>
      <c r="Y1540" s="1">
        <v>410080</v>
      </c>
      <c r="Z1540" s="1" t="s">
        <v>113</v>
      </c>
      <c r="AG1540" s="1">
        <v>1</v>
      </c>
      <c r="AH1540" s="4">
        <v>42559</v>
      </c>
      <c r="AI1540" s="1">
        <v>57</v>
      </c>
      <c r="AS1540" s="4">
        <v>42558</v>
      </c>
      <c r="AT1540" s="4">
        <v>42886</v>
      </c>
      <c r="AU1540" s="4">
        <v>42746</v>
      </c>
      <c r="AW1540" s="1">
        <v>1</v>
      </c>
      <c r="AY1540" s="1" t="s">
        <v>275</v>
      </c>
      <c r="BB1540" s="1">
        <v>0</v>
      </c>
      <c r="BC1540" s="1">
        <v>0</v>
      </c>
      <c r="BD1540" s="1">
        <v>1</v>
      </c>
      <c r="BE1540" s="1">
        <v>75840</v>
      </c>
      <c r="BF1540" s="1" t="s">
        <v>146</v>
      </c>
      <c r="BG1540" s="1">
        <v>75840</v>
      </c>
      <c r="BH1540" s="1">
        <v>1181</v>
      </c>
      <c r="BI1540" s="1">
        <v>1627.12</v>
      </c>
      <c r="BJ1540" s="1">
        <v>0</v>
      </c>
      <c r="BL1540" s="1">
        <v>0</v>
      </c>
      <c r="BN1540" s="1">
        <v>0</v>
      </c>
      <c r="BO1540" s="1">
        <v>0</v>
      </c>
      <c r="BP1540" s="1">
        <v>0</v>
      </c>
      <c r="BQ1540" s="1">
        <v>0</v>
      </c>
      <c r="BR1540" s="1">
        <v>0</v>
      </c>
      <c r="BS1540" s="1">
        <v>0</v>
      </c>
      <c r="BT1540" s="1">
        <v>0</v>
      </c>
      <c r="BU1540" s="1">
        <v>1</v>
      </c>
      <c r="BV1540" s="1">
        <v>0</v>
      </c>
      <c r="BW1540" s="1">
        <v>0</v>
      </c>
      <c r="BX1540" s="1">
        <v>0</v>
      </c>
      <c r="BY1540" s="1">
        <v>0</v>
      </c>
      <c r="BZ1540" s="1">
        <v>0</v>
      </c>
      <c r="CA1540" s="1">
        <v>0</v>
      </c>
      <c r="CB1540" s="1">
        <v>0</v>
      </c>
      <c r="CC1540" s="1">
        <v>75840</v>
      </c>
      <c r="CD1540" s="1">
        <v>1</v>
      </c>
      <c r="CE1540" s="1" t="s">
        <v>118</v>
      </c>
      <c r="CF1540" s="1" t="s">
        <v>1511</v>
      </c>
      <c r="CG1540" s="1" t="str">
        <f>"08"</f>
        <v>08</v>
      </c>
      <c r="CH1540" s="1" t="str">
        <f>"3"</f>
        <v>3</v>
      </c>
      <c r="CI1540" s="1" t="str">
        <f>"05"</f>
        <v>05</v>
      </c>
      <c r="CJ1540" s="1" t="s">
        <v>120</v>
      </c>
      <c r="CK1540" s="1" t="str">
        <f>"02"</f>
        <v>02</v>
      </c>
      <c r="CL1540" s="1" t="s">
        <v>121</v>
      </c>
      <c r="CW1540" s="1">
        <v>0</v>
      </c>
      <c r="CX1540" s="1">
        <v>0</v>
      </c>
      <c r="CY1540" s="1">
        <v>0</v>
      </c>
    </row>
    <row r="1541" spans="1:103">
      <c r="A1541" s="1">
        <v>410</v>
      </c>
      <c r="B1541" s="1" t="s">
        <v>138</v>
      </c>
      <c r="C1541" s="1">
        <v>410404</v>
      </c>
      <c r="D1541" s="1" t="s">
        <v>102</v>
      </c>
      <c r="E1541" s="1">
        <v>8673</v>
      </c>
      <c r="F1541" s="1" t="s">
        <v>191</v>
      </c>
      <c r="G1541" s="1" t="s">
        <v>192</v>
      </c>
      <c r="I1541" s="1" t="s">
        <v>192</v>
      </c>
      <c r="K1541" s="1">
        <v>307</v>
      </c>
      <c r="L1541" s="1">
        <v>307</v>
      </c>
      <c r="M1541" s="1" t="s">
        <v>2040</v>
      </c>
      <c r="N1541" s="1" t="s">
        <v>2041</v>
      </c>
      <c r="O1541" s="1" t="s">
        <v>2039</v>
      </c>
      <c r="P1541" s="1" t="s">
        <v>409</v>
      </c>
      <c r="Q1541" s="1" t="s">
        <v>109</v>
      </c>
      <c r="R1541" s="1">
        <v>1</v>
      </c>
      <c r="S1541" s="1" t="s">
        <v>110</v>
      </c>
      <c r="T1541" s="1" t="s">
        <v>111</v>
      </c>
      <c r="U1541" s="1" t="s">
        <v>112</v>
      </c>
      <c r="V1541" s="1">
        <v>411</v>
      </c>
      <c r="Y1541" s="1">
        <v>410080</v>
      </c>
      <c r="Z1541" s="1" t="s">
        <v>113</v>
      </c>
      <c r="AG1541" s="1">
        <v>1</v>
      </c>
      <c r="AH1541" s="4">
        <v>42559</v>
      </c>
      <c r="AI1541" s="1">
        <v>57</v>
      </c>
      <c r="AS1541" s="4">
        <v>42558</v>
      </c>
      <c r="AT1541" s="4">
        <v>42886</v>
      </c>
      <c r="AU1541" s="4">
        <v>42746</v>
      </c>
      <c r="AW1541" s="1">
        <v>1</v>
      </c>
      <c r="AY1541" s="1" t="s">
        <v>275</v>
      </c>
      <c r="BB1541" s="1">
        <v>0</v>
      </c>
      <c r="BC1541" s="1">
        <v>0</v>
      </c>
      <c r="BD1541" s="1">
        <v>1</v>
      </c>
      <c r="BE1541" s="1">
        <v>75840</v>
      </c>
      <c r="BF1541" s="1" t="s">
        <v>146</v>
      </c>
      <c r="BG1541" s="1">
        <v>75840</v>
      </c>
      <c r="BH1541" s="1">
        <v>1181</v>
      </c>
      <c r="BI1541" s="1">
        <v>1627.12</v>
      </c>
      <c r="BJ1541" s="1">
        <v>0</v>
      </c>
      <c r="BL1541" s="1">
        <v>0</v>
      </c>
      <c r="BN1541" s="1">
        <v>0</v>
      </c>
      <c r="BO1541" s="1">
        <v>0</v>
      </c>
      <c r="BP1541" s="1">
        <v>0</v>
      </c>
      <c r="BQ1541" s="1">
        <v>0</v>
      </c>
      <c r="BR1541" s="1">
        <v>0</v>
      </c>
      <c r="BS1541" s="1">
        <v>0</v>
      </c>
      <c r="BT1541" s="1">
        <v>0</v>
      </c>
      <c r="BU1541" s="1">
        <v>1</v>
      </c>
      <c r="BV1541" s="1">
        <v>0</v>
      </c>
      <c r="BW1541" s="1">
        <v>0</v>
      </c>
      <c r="BX1541" s="1">
        <v>0</v>
      </c>
      <c r="BY1541" s="1">
        <v>0</v>
      </c>
      <c r="BZ1541" s="1">
        <v>0</v>
      </c>
      <c r="CA1541" s="1">
        <v>0</v>
      </c>
      <c r="CB1541" s="1">
        <v>0</v>
      </c>
      <c r="CC1541" s="1">
        <v>75840</v>
      </c>
      <c r="CD1541" s="1">
        <v>1</v>
      </c>
      <c r="CE1541" s="1" t="s">
        <v>118</v>
      </c>
      <c r="CF1541" s="1" t="s">
        <v>1511</v>
      </c>
      <c r="CG1541" s="1" t="str">
        <f>"08"</f>
        <v>08</v>
      </c>
      <c r="CH1541" s="1" t="str">
        <f>"3"</f>
        <v>3</v>
      </c>
      <c r="CI1541" s="1" t="str">
        <f>"05"</f>
        <v>05</v>
      </c>
      <c r="CJ1541" s="1" t="s">
        <v>120</v>
      </c>
      <c r="CK1541" s="1" t="str">
        <f>"02"</f>
        <v>02</v>
      </c>
      <c r="CL1541" s="1" t="s">
        <v>121</v>
      </c>
      <c r="CW1541" s="1">
        <v>0</v>
      </c>
      <c r="CX1541" s="1">
        <v>0</v>
      </c>
      <c r="CY1541" s="1">
        <v>0</v>
      </c>
    </row>
    <row r="1542" spans="1:103">
      <c r="A1542" s="1">
        <v>410</v>
      </c>
      <c r="B1542" s="1" t="s">
        <v>138</v>
      </c>
      <c r="C1542" s="1">
        <v>410378</v>
      </c>
      <c r="D1542" s="1" t="s">
        <v>102</v>
      </c>
      <c r="E1542" s="1">
        <v>8673</v>
      </c>
      <c r="F1542" s="1" t="s">
        <v>191</v>
      </c>
      <c r="G1542" s="1" t="s">
        <v>192</v>
      </c>
      <c r="I1542" s="1" t="s">
        <v>192</v>
      </c>
      <c r="K1542" s="1">
        <v>258</v>
      </c>
      <c r="L1542" s="1">
        <v>258</v>
      </c>
      <c r="M1542" s="1" t="s">
        <v>2042</v>
      </c>
      <c r="N1542" s="1" t="s">
        <v>2038</v>
      </c>
      <c r="O1542" s="1" t="s">
        <v>2039</v>
      </c>
      <c r="P1542" s="1" t="s">
        <v>409</v>
      </c>
      <c r="Q1542" s="1" t="s">
        <v>109</v>
      </c>
      <c r="R1542" s="1">
        <v>1</v>
      </c>
      <c r="S1542" s="1" t="s">
        <v>110</v>
      </c>
      <c r="T1542" s="1" t="s">
        <v>111</v>
      </c>
      <c r="U1542" s="1" t="s">
        <v>112</v>
      </c>
      <c r="V1542" s="1">
        <v>411</v>
      </c>
      <c r="Y1542" s="1">
        <v>410080</v>
      </c>
      <c r="Z1542" s="1" t="s">
        <v>113</v>
      </c>
      <c r="AG1542" s="1">
        <v>2</v>
      </c>
      <c r="AH1542" s="4">
        <v>42579</v>
      </c>
      <c r="AI1542" s="1">
        <v>57</v>
      </c>
      <c r="AS1542" s="4">
        <v>42549</v>
      </c>
      <c r="AT1542" s="4">
        <v>42885</v>
      </c>
      <c r="AU1542" s="4">
        <v>42663</v>
      </c>
      <c r="AW1542" s="1">
        <v>1</v>
      </c>
      <c r="AY1542" s="1" t="s">
        <v>275</v>
      </c>
      <c r="BB1542" s="1">
        <v>0</v>
      </c>
      <c r="BC1542" s="1">
        <v>0</v>
      </c>
      <c r="BD1542" s="1">
        <v>1</v>
      </c>
      <c r="BE1542" s="1">
        <v>75840</v>
      </c>
      <c r="BF1542" s="1" t="s">
        <v>146</v>
      </c>
      <c r="BG1542" s="1">
        <v>75840</v>
      </c>
      <c r="BH1542" s="1">
        <v>1181</v>
      </c>
      <c r="BI1542" s="1">
        <v>1627.12</v>
      </c>
      <c r="BJ1542" s="1">
        <v>0</v>
      </c>
      <c r="BL1542" s="1">
        <v>0</v>
      </c>
      <c r="BN1542" s="1">
        <v>0</v>
      </c>
      <c r="BO1542" s="1">
        <v>0</v>
      </c>
      <c r="BP1542" s="1">
        <v>0</v>
      </c>
      <c r="BQ1542" s="1">
        <v>0</v>
      </c>
      <c r="BR1542" s="1">
        <v>0</v>
      </c>
      <c r="BS1542" s="1">
        <v>0</v>
      </c>
      <c r="BT1542" s="1">
        <v>0</v>
      </c>
      <c r="BU1542" s="1">
        <v>1</v>
      </c>
      <c r="BV1542" s="1">
        <v>0</v>
      </c>
      <c r="BW1542" s="1">
        <v>0</v>
      </c>
      <c r="BX1542" s="1">
        <v>0</v>
      </c>
      <c r="BY1542" s="1">
        <v>0</v>
      </c>
      <c r="BZ1542" s="1">
        <v>0</v>
      </c>
      <c r="CA1542" s="1">
        <v>0</v>
      </c>
      <c r="CB1542" s="1">
        <v>0</v>
      </c>
      <c r="CC1542" s="1">
        <v>75840</v>
      </c>
      <c r="CD1542" s="1">
        <v>1</v>
      </c>
      <c r="CE1542" s="1" t="s">
        <v>118</v>
      </c>
      <c r="CF1542" s="1" t="s">
        <v>1511</v>
      </c>
      <c r="CG1542" s="1" t="str">
        <f>"08"</f>
        <v>08</v>
      </c>
      <c r="CH1542" s="1" t="str">
        <f>"3"</f>
        <v>3</v>
      </c>
      <c r="CI1542" s="1" t="str">
        <f>"05"</f>
        <v>05</v>
      </c>
      <c r="CJ1542" s="1" t="s">
        <v>120</v>
      </c>
      <c r="CK1542" s="1" t="str">
        <f>"02"</f>
        <v>02</v>
      </c>
      <c r="CL1542" s="1" t="s">
        <v>121</v>
      </c>
      <c r="CW1542" s="1">
        <v>0</v>
      </c>
      <c r="CX1542" s="1">
        <v>0</v>
      </c>
      <c r="CY1542" s="1">
        <v>0</v>
      </c>
    </row>
    <row r="1543" spans="1:103">
      <c r="A1543" s="1">
        <v>410</v>
      </c>
      <c r="B1543" s="1" t="s">
        <v>138</v>
      </c>
      <c r="C1543" s="1">
        <v>410378</v>
      </c>
      <c r="D1543" s="1" t="s">
        <v>102</v>
      </c>
      <c r="E1543" s="1">
        <v>8673</v>
      </c>
      <c r="F1543" s="1" t="s">
        <v>191</v>
      </c>
      <c r="G1543" s="1" t="s">
        <v>192</v>
      </c>
      <c r="I1543" s="1" t="s">
        <v>192</v>
      </c>
      <c r="K1543" s="1">
        <v>260</v>
      </c>
      <c r="L1543" s="1">
        <v>260</v>
      </c>
      <c r="M1543" s="1" t="s">
        <v>2042</v>
      </c>
      <c r="N1543" s="1" t="s">
        <v>2038</v>
      </c>
      <c r="O1543" s="1" t="s">
        <v>2039</v>
      </c>
      <c r="P1543" s="1" t="s">
        <v>409</v>
      </c>
      <c r="Q1543" s="1" t="s">
        <v>109</v>
      </c>
      <c r="R1543" s="1">
        <v>1</v>
      </c>
      <c r="S1543" s="1" t="s">
        <v>110</v>
      </c>
      <c r="T1543" s="1" t="s">
        <v>111</v>
      </c>
      <c r="U1543" s="1" t="s">
        <v>112</v>
      </c>
      <c r="V1543" s="1">
        <v>411</v>
      </c>
      <c r="Y1543" s="1">
        <v>410080</v>
      </c>
      <c r="Z1543" s="1" t="s">
        <v>113</v>
      </c>
      <c r="AG1543" s="1">
        <v>2</v>
      </c>
      <c r="AH1543" s="4">
        <v>42579</v>
      </c>
      <c r="AI1543" s="1">
        <v>57</v>
      </c>
      <c r="AS1543" s="4">
        <v>42549</v>
      </c>
      <c r="AT1543" s="4">
        <v>42885</v>
      </c>
      <c r="AU1543" s="4">
        <v>42663</v>
      </c>
      <c r="AW1543" s="1">
        <v>1</v>
      </c>
      <c r="AY1543" s="1" t="s">
        <v>275</v>
      </c>
      <c r="BB1543" s="1">
        <v>0</v>
      </c>
      <c r="BC1543" s="1">
        <v>0</v>
      </c>
      <c r="BD1543" s="1">
        <v>1</v>
      </c>
      <c r="BE1543" s="1">
        <v>75840</v>
      </c>
      <c r="BF1543" s="1" t="s">
        <v>146</v>
      </c>
      <c r="BG1543" s="1">
        <v>75840</v>
      </c>
      <c r="BH1543" s="1">
        <v>1181</v>
      </c>
      <c r="BI1543" s="1">
        <v>1627.12</v>
      </c>
      <c r="BJ1543" s="1">
        <v>0</v>
      </c>
      <c r="BL1543" s="1">
        <v>0</v>
      </c>
      <c r="BN1543" s="1">
        <v>0</v>
      </c>
      <c r="BO1543" s="1">
        <v>0</v>
      </c>
      <c r="BP1543" s="1">
        <v>0</v>
      </c>
      <c r="BQ1543" s="1">
        <v>0</v>
      </c>
      <c r="BR1543" s="1">
        <v>0</v>
      </c>
      <c r="BS1543" s="1">
        <v>0</v>
      </c>
      <c r="BT1543" s="1">
        <v>0</v>
      </c>
      <c r="BU1543" s="1">
        <v>1</v>
      </c>
      <c r="BV1543" s="1">
        <v>0</v>
      </c>
      <c r="BW1543" s="1">
        <v>0</v>
      </c>
      <c r="BX1543" s="1">
        <v>0</v>
      </c>
      <c r="BY1543" s="1">
        <v>0</v>
      </c>
      <c r="BZ1543" s="1">
        <v>0</v>
      </c>
      <c r="CA1543" s="1">
        <v>0</v>
      </c>
      <c r="CB1543" s="1">
        <v>0</v>
      </c>
      <c r="CC1543" s="1">
        <v>75840</v>
      </c>
      <c r="CD1543" s="1">
        <v>1</v>
      </c>
      <c r="CE1543" s="1" t="s">
        <v>118</v>
      </c>
      <c r="CF1543" s="1" t="s">
        <v>1511</v>
      </c>
      <c r="CG1543" s="1" t="str">
        <f>"08"</f>
        <v>08</v>
      </c>
      <c r="CH1543" s="1" t="str">
        <f>"3"</f>
        <v>3</v>
      </c>
      <c r="CI1543" s="1" t="str">
        <f>"05"</f>
        <v>05</v>
      </c>
      <c r="CJ1543" s="1" t="s">
        <v>120</v>
      </c>
      <c r="CK1543" s="1" t="str">
        <f>"02"</f>
        <v>02</v>
      </c>
      <c r="CL1543" s="1" t="s">
        <v>121</v>
      </c>
      <c r="CW1543" s="1">
        <v>0</v>
      </c>
      <c r="CX1543" s="1">
        <v>0</v>
      </c>
      <c r="CY1543" s="1">
        <v>0</v>
      </c>
    </row>
    <row r="1544" spans="1:103">
      <c r="A1544" s="1">
        <v>410</v>
      </c>
      <c r="B1544" s="1" t="s">
        <v>138</v>
      </c>
      <c r="C1544" s="1">
        <v>410378</v>
      </c>
      <c r="D1544" s="1" t="s">
        <v>102</v>
      </c>
      <c r="E1544" s="1">
        <v>8673</v>
      </c>
      <c r="F1544" s="1" t="s">
        <v>191</v>
      </c>
      <c r="G1544" s="1" t="s">
        <v>192</v>
      </c>
      <c r="I1544" s="1" t="s">
        <v>192</v>
      </c>
      <c r="K1544" s="1">
        <v>262</v>
      </c>
      <c r="L1544" s="1">
        <v>262</v>
      </c>
      <c r="M1544" s="1" t="s">
        <v>2042</v>
      </c>
      <c r="N1544" s="1" t="s">
        <v>2038</v>
      </c>
      <c r="O1544" s="1" t="s">
        <v>2039</v>
      </c>
      <c r="P1544" s="1" t="s">
        <v>409</v>
      </c>
      <c r="Q1544" s="1" t="s">
        <v>109</v>
      </c>
      <c r="R1544" s="1">
        <v>1</v>
      </c>
      <c r="S1544" s="1" t="s">
        <v>110</v>
      </c>
      <c r="T1544" s="1" t="s">
        <v>111</v>
      </c>
      <c r="U1544" s="1" t="s">
        <v>112</v>
      </c>
      <c r="V1544" s="1">
        <v>411</v>
      </c>
      <c r="Y1544" s="1">
        <v>410080</v>
      </c>
      <c r="Z1544" s="1" t="s">
        <v>113</v>
      </c>
      <c r="AG1544" s="1">
        <v>2</v>
      </c>
      <c r="AH1544" s="4">
        <v>42579</v>
      </c>
      <c r="AI1544" s="1">
        <v>57</v>
      </c>
      <c r="AS1544" s="4">
        <v>42549</v>
      </c>
      <c r="AT1544" s="4">
        <v>42885</v>
      </c>
      <c r="AU1544" s="4">
        <v>42663</v>
      </c>
      <c r="AW1544" s="1">
        <v>1</v>
      </c>
      <c r="AY1544" s="1" t="s">
        <v>275</v>
      </c>
      <c r="BB1544" s="1">
        <v>0</v>
      </c>
      <c r="BC1544" s="1">
        <v>0</v>
      </c>
      <c r="BD1544" s="1">
        <v>1</v>
      </c>
      <c r="BE1544" s="1">
        <v>75840</v>
      </c>
      <c r="BF1544" s="1" t="s">
        <v>146</v>
      </c>
      <c r="BG1544" s="1">
        <v>75840</v>
      </c>
      <c r="BH1544" s="1">
        <v>1181</v>
      </c>
      <c r="BI1544" s="1">
        <v>1627.12</v>
      </c>
      <c r="BJ1544" s="1">
        <v>0</v>
      </c>
      <c r="BL1544" s="1">
        <v>0</v>
      </c>
      <c r="BN1544" s="1">
        <v>0</v>
      </c>
      <c r="BO1544" s="1">
        <v>0</v>
      </c>
      <c r="BP1544" s="1">
        <v>0</v>
      </c>
      <c r="BQ1544" s="1">
        <v>0</v>
      </c>
      <c r="BR1544" s="1">
        <v>0</v>
      </c>
      <c r="BS1544" s="1">
        <v>0</v>
      </c>
      <c r="BT1544" s="1">
        <v>0</v>
      </c>
      <c r="BU1544" s="1">
        <v>1</v>
      </c>
      <c r="BV1544" s="1">
        <v>0</v>
      </c>
      <c r="BW1544" s="1">
        <v>0</v>
      </c>
      <c r="BX1544" s="1">
        <v>0</v>
      </c>
      <c r="BY1544" s="1">
        <v>0</v>
      </c>
      <c r="BZ1544" s="1">
        <v>0</v>
      </c>
      <c r="CA1544" s="1">
        <v>0</v>
      </c>
      <c r="CB1544" s="1">
        <v>0</v>
      </c>
      <c r="CC1544" s="1">
        <v>75840</v>
      </c>
      <c r="CD1544" s="1">
        <v>1</v>
      </c>
      <c r="CE1544" s="1" t="s">
        <v>118</v>
      </c>
      <c r="CF1544" s="1" t="s">
        <v>1511</v>
      </c>
      <c r="CG1544" s="1" t="str">
        <f>"08"</f>
        <v>08</v>
      </c>
      <c r="CH1544" s="1" t="str">
        <f>"3"</f>
        <v>3</v>
      </c>
      <c r="CI1544" s="1" t="str">
        <f>"05"</f>
        <v>05</v>
      </c>
      <c r="CJ1544" s="1" t="s">
        <v>120</v>
      </c>
      <c r="CK1544" s="1" t="str">
        <f>"02"</f>
        <v>02</v>
      </c>
      <c r="CL1544" s="1" t="s">
        <v>121</v>
      </c>
      <c r="CW1544" s="1">
        <v>0</v>
      </c>
      <c r="CX1544" s="1">
        <v>0</v>
      </c>
      <c r="CY1544" s="1">
        <v>0</v>
      </c>
    </row>
    <row r="1545" spans="1:103">
      <c r="A1545" s="1">
        <v>410</v>
      </c>
      <c r="B1545" s="1" t="s">
        <v>138</v>
      </c>
      <c r="C1545" s="1">
        <v>410378</v>
      </c>
      <c r="D1545" s="1" t="s">
        <v>102</v>
      </c>
      <c r="E1545" s="1">
        <v>8673</v>
      </c>
      <c r="F1545" s="1" t="s">
        <v>191</v>
      </c>
      <c r="G1545" s="1" t="s">
        <v>192</v>
      </c>
      <c r="I1545" s="1" t="s">
        <v>192</v>
      </c>
      <c r="K1545" s="1">
        <v>309</v>
      </c>
      <c r="L1545" s="1">
        <v>309</v>
      </c>
      <c r="M1545" s="1" t="s">
        <v>2042</v>
      </c>
      <c r="N1545" s="1" t="s">
        <v>2038</v>
      </c>
      <c r="O1545" s="1" t="s">
        <v>2039</v>
      </c>
      <c r="P1545" s="1" t="s">
        <v>409</v>
      </c>
      <c r="Q1545" s="1" t="s">
        <v>109</v>
      </c>
      <c r="R1545" s="1">
        <v>1</v>
      </c>
      <c r="S1545" s="1" t="s">
        <v>110</v>
      </c>
      <c r="T1545" s="1" t="s">
        <v>111</v>
      </c>
      <c r="U1545" s="1" t="s">
        <v>112</v>
      </c>
      <c r="V1545" s="1">
        <v>411</v>
      </c>
      <c r="Y1545" s="1">
        <v>410080</v>
      </c>
      <c r="Z1545" s="1" t="s">
        <v>113</v>
      </c>
      <c r="AG1545" s="1">
        <v>2</v>
      </c>
      <c r="AH1545" s="4">
        <v>42579</v>
      </c>
      <c r="AI1545" s="1">
        <v>57</v>
      </c>
      <c r="AS1545" s="4">
        <v>42549</v>
      </c>
      <c r="AT1545" s="4">
        <v>42885</v>
      </c>
      <c r="AU1545" s="4">
        <v>42663</v>
      </c>
      <c r="AW1545" s="1">
        <v>1</v>
      </c>
      <c r="AY1545" s="1" t="s">
        <v>275</v>
      </c>
      <c r="BB1545" s="1">
        <v>0</v>
      </c>
      <c r="BC1545" s="1">
        <v>0</v>
      </c>
      <c r="BD1545" s="1">
        <v>1</v>
      </c>
      <c r="BE1545" s="1">
        <v>75840</v>
      </c>
      <c r="BF1545" s="1" t="s">
        <v>146</v>
      </c>
      <c r="BG1545" s="1">
        <v>75840</v>
      </c>
      <c r="BH1545" s="1">
        <v>1181</v>
      </c>
      <c r="BI1545" s="1">
        <v>1627.12</v>
      </c>
      <c r="BJ1545" s="1">
        <v>0</v>
      </c>
      <c r="BL1545" s="1">
        <v>0</v>
      </c>
      <c r="BN1545" s="1">
        <v>0</v>
      </c>
      <c r="BO1545" s="1">
        <v>0</v>
      </c>
      <c r="BP1545" s="1">
        <v>0</v>
      </c>
      <c r="BQ1545" s="1">
        <v>0</v>
      </c>
      <c r="BR1545" s="1">
        <v>0</v>
      </c>
      <c r="BS1545" s="1">
        <v>0</v>
      </c>
      <c r="BT1545" s="1">
        <v>0</v>
      </c>
      <c r="BU1545" s="1">
        <v>1</v>
      </c>
      <c r="BV1545" s="1">
        <v>0</v>
      </c>
      <c r="BW1545" s="1">
        <v>0</v>
      </c>
      <c r="BX1545" s="1">
        <v>0</v>
      </c>
      <c r="BY1545" s="1">
        <v>0</v>
      </c>
      <c r="BZ1545" s="1">
        <v>0</v>
      </c>
      <c r="CA1545" s="1">
        <v>0</v>
      </c>
      <c r="CB1545" s="1">
        <v>0</v>
      </c>
      <c r="CC1545" s="1">
        <v>75840</v>
      </c>
      <c r="CD1545" s="1">
        <v>1</v>
      </c>
      <c r="CE1545" s="1" t="s">
        <v>118</v>
      </c>
      <c r="CF1545" s="1" t="s">
        <v>1511</v>
      </c>
      <c r="CG1545" s="1" t="str">
        <f>"08"</f>
        <v>08</v>
      </c>
      <c r="CH1545" s="1" t="str">
        <f>"3"</f>
        <v>3</v>
      </c>
      <c r="CI1545" s="1" t="str">
        <f>"05"</f>
        <v>05</v>
      </c>
      <c r="CJ1545" s="1" t="s">
        <v>120</v>
      </c>
      <c r="CK1545" s="1" t="str">
        <f>"02"</f>
        <v>02</v>
      </c>
      <c r="CL1545" s="1" t="s">
        <v>121</v>
      </c>
      <c r="CW1545" s="1">
        <v>0</v>
      </c>
      <c r="CX1545" s="1">
        <v>0</v>
      </c>
      <c r="CY1545" s="1">
        <v>0</v>
      </c>
    </row>
    <row r="1546" spans="1:103">
      <c r="A1546" s="1">
        <v>410</v>
      </c>
      <c r="B1546" s="1" t="s">
        <v>138</v>
      </c>
      <c r="C1546" s="1">
        <v>410403</v>
      </c>
      <c r="D1546" s="1" t="s">
        <v>102</v>
      </c>
      <c r="E1546" s="1">
        <v>8673</v>
      </c>
      <c r="F1546" s="1" t="s">
        <v>191</v>
      </c>
      <c r="G1546" s="1" t="s">
        <v>192</v>
      </c>
      <c r="I1546" s="1" t="s">
        <v>192</v>
      </c>
      <c r="K1546" s="1">
        <v>258</v>
      </c>
      <c r="L1546" s="1">
        <v>258</v>
      </c>
      <c r="M1546" s="1" t="s">
        <v>2042</v>
      </c>
      <c r="N1546" s="1" t="s">
        <v>2038</v>
      </c>
      <c r="O1546" s="1" t="s">
        <v>2039</v>
      </c>
      <c r="P1546" s="1" t="s">
        <v>409</v>
      </c>
      <c r="Q1546" s="1" t="s">
        <v>109</v>
      </c>
      <c r="R1546" s="1">
        <v>1</v>
      </c>
      <c r="S1546" s="1" t="s">
        <v>110</v>
      </c>
      <c r="T1546" s="1" t="s">
        <v>111</v>
      </c>
      <c r="U1546" s="1" t="s">
        <v>112</v>
      </c>
      <c r="V1546" s="1">
        <v>411</v>
      </c>
      <c r="Y1546" s="1">
        <v>410080</v>
      </c>
      <c r="Z1546" s="1" t="s">
        <v>113</v>
      </c>
      <c r="AG1546" s="1">
        <v>1</v>
      </c>
      <c r="AH1546" s="4">
        <v>42558</v>
      </c>
      <c r="AI1546" s="1">
        <v>57</v>
      </c>
      <c r="AS1546" s="4">
        <v>42558</v>
      </c>
      <c r="AT1546" s="4">
        <v>42885</v>
      </c>
      <c r="AU1546" s="4">
        <v>42745</v>
      </c>
      <c r="AW1546" s="1">
        <v>1</v>
      </c>
      <c r="AX1546" s="1">
        <v>409145</v>
      </c>
      <c r="AY1546" s="1" t="s">
        <v>275</v>
      </c>
      <c r="AZ1546" s="1">
        <v>999</v>
      </c>
      <c r="BA1546" s="1">
        <v>810</v>
      </c>
      <c r="BB1546" s="1">
        <v>0</v>
      </c>
      <c r="BC1546" s="1">
        <v>0</v>
      </c>
      <c r="BD1546" s="1">
        <v>1</v>
      </c>
      <c r="BE1546" s="1">
        <v>75840</v>
      </c>
      <c r="BF1546" s="1" t="s">
        <v>146</v>
      </c>
      <c r="BG1546" s="1">
        <v>75840</v>
      </c>
      <c r="BH1546" s="1">
        <v>1181</v>
      </c>
      <c r="BI1546" s="1">
        <v>1627.12</v>
      </c>
      <c r="BJ1546" s="1">
        <v>0</v>
      </c>
      <c r="BL1546" s="1">
        <v>0</v>
      </c>
      <c r="BN1546" s="1">
        <v>0</v>
      </c>
      <c r="BO1546" s="1">
        <v>0</v>
      </c>
      <c r="BP1546" s="1">
        <v>0</v>
      </c>
      <c r="BQ1546" s="1">
        <v>0</v>
      </c>
      <c r="BR1546" s="1">
        <v>0</v>
      </c>
      <c r="BS1546" s="1">
        <v>0</v>
      </c>
      <c r="BT1546" s="1">
        <v>0</v>
      </c>
      <c r="BU1546" s="1">
        <v>1</v>
      </c>
      <c r="BV1546" s="1">
        <v>0</v>
      </c>
      <c r="BW1546" s="1">
        <v>0</v>
      </c>
      <c r="BX1546" s="1">
        <v>0</v>
      </c>
      <c r="BY1546" s="1">
        <v>0</v>
      </c>
      <c r="BZ1546" s="1">
        <v>0</v>
      </c>
      <c r="CA1546" s="1">
        <v>0</v>
      </c>
      <c r="CB1546" s="1">
        <v>0</v>
      </c>
      <c r="CC1546" s="1">
        <v>75840</v>
      </c>
      <c r="CD1546" s="1">
        <v>1</v>
      </c>
      <c r="CE1546" s="1" t="s">
        <v>118</v>
      </c>
      <c r="CF1546" s="1" t="s">
        <v>1511</v>
      </c>
      <c r="CG1546" s="1" t="str">
        <f>"08"</f>
        <v>08</v>
      </c>
      <c r="CH1546" s="1" t="str">
        <f>"3"</f>
        <v>3</v>
      </c>
      <c r="CI1546" s="1" t="str">
        <f>"05"</f>
        <v>05</v>
      </c>
      <c r="CJ1546" s="1" t="s">
        <v>120</v>
      </c>
      <c r="CK1546" s="1" t="str">
        <f>"02"</f>
        <v>02</v>
      </c>
      <c r="CL1546" s="1" t="s">
        <v>121</v>
      </c>
      <c r="CW1546" s="1">
        <v>0</v>
      </c>
      <c r="CX1546" s="1">
        <v>0</v>
      </c>
      <c r="CY1546" s="1">
        <v>0</v>
      </c>
    </row>
    <row r="1547" spans="1:103">
      <c r="A1547" s="1">
        <v>410</v>
      </c>
      <c r="B1547" s="1" t="s">
        <v>138</v>
      </c>
      <c r="C1547" s="1">
        <v>410403</v>
      </c>
      <c r="D1547" s="1" t="s">
        <v>102</v>
      </c>
      <c r="E1547" s="1">
        <v>8673</v>
      </c>
      <c r="F1547" s="1" t="s">
        <v>191</v>
      </c>
      <c r="G1547" s="1" t="s">
        <v>192</v>
      </c>
      <c r="I1547" s="1" t="s">
        <v>192</v>
      </c>
      <c r="K1547" s="1">
        <v>260</v>
      </c>
      <c r="L1547" s="1">
        <v>260</v>
      </c>
      <c r="M1547" s="1" t="s">
        <v>2042</v>
      </c>
      <c r="N1547" s="1" t="s">
        <v>2038</v>
      </c>
      <c r="O1547" s="1" t="s">
        <v>2039</v>
      </c>
      <c r="P1547" s="1" t="s">
        <v>409</v>
      </c>
      <c r="Q1547" s="1" t="s">
        <v>109</v>
      </c>
      <c r="R1547" s="1">
        <v>1</v>
      </c>
      <c r="S1547" s="1" t="s">
        <v>110</v>
      </c>
      <c r="T1547" s="1" t="s">
        <v>111</v>
      </c>
      <c r="U1547" s="1" t="s">
        <v>112</v>
      </c>
      <c r="V1547" s="1">
        <v>411</v>
      </c>
      <c r="Y1547" s="1">
        <v>410080</v>
      </c>
      <c r="Z1547" s="1" t="s">
        <v>113</v>
      </c>
      <c r="AG1547" s="1">
        <v>1</v>
      </c>
      <c r="AH1547" s="4">
        <v>42558</v>
      </c>
      <c r="AI1547" s="1">
        <v>57</v>
      </c>
      <c r="AS1547" s="4">
        <v>42558</v>
      </c>
      <c r="AT1547" s="4">
        <v>42885</v>
      </c>
      <c r="AU1547" s="4">
        <v>42745</v>
      </c>
      <c r="AW1547" s="1">
        <v>1</v>
      </c>
      <c r="AY1547" s="1" t="s">
        <v>275</v>
      </c>
      <c r="BB1547" s="1">
        <v>0</v>
      </c>
      <c r="BC1547" s="1">
        <v>0</v>
      </c>
      <c r="BD1547" s="1">
        <v>1</v>
      </c>
      <c r="BE1547" s="1">
        <v>75840</v>
      </c>
      <c r="BF1547" s="1" t="s">
        <v>146</v>
      </c>
      <c r="BG1547" s="1">
        <v>75840</v>
      </c>
      <c r="BH1547" s="1">
        <v>1181</v>
      </c>
      <c r="BI1547" s="1">
        <v>1627.12</v>
      </c>
      <c r="BJ1547" s="1">
        <v>0</v>
      </c>
      <c r="BL1547" s="1">
        <v>0</v>
      </c>
      <c r="BN1547" s="1">
        <v>0</v>
      </c>
      <c r="BO1547" s="1">
        <v>0</v>
      </c>
      <c r="BP1547" s="1">
        <v>0</v>
      </c>
      <c r="BQ1547" s="1">
        <v>0</v>
      </c>
      <c r="BR1547" s="1">
        <v>0</v>
      </c>
      <c r="BS1547" s="1">
        <v>0</v>
      </c>
      <c r="BT1547" s="1">
        <v>0</v>
      </c>
      <c r="BU1547" s="1">
        <v>1</v>
      </c>
      <c r="BV1547" s="1">
        <v>0</v>
      </c>
      <c r="BW1547" s="1">
        <v>0</v>
      </c>
      <c r="BX1547" s="1">
        <v>0</v>
      </c>
      <c r="BY1547" s="1">
        <v>0</v>
      </c>
      <c r="BZ1547" s="1">
        <v>0</v>
      </c>
      <c r="CA1547" s="1">
        <v>0</v>
      </c>
      <c r="CB1547" s="1">
        <v>0</v>
      </c>
      <c r="CC1547" s="1">
        <v>75840</v>
      </c>
      <c r="CD1547" s="1">
        <v>1</v>
      </c>
      <c r="CE1547" s="1" t="s">
        <v>118</v>
      </c>
      <c r="CF1547" s="1" t="s">
        <v>1511</v>
      </c>
      <c r="CG1547" s="1" t="str">
        <f>"08"</f>
        <v>08</v>
      </c>
      <c r="CH1547" s="1" t="str">
        <f>"3"</f>
        <v>3</v>
      </c>
      <c r="CI1547" s="1" t="str">
        <f>"05"</f>
        <v>05</v>
      </c>
      <c r="CJ1547" s="1" t="s">
        <v>120</v>
      </c>
      <c r="CK1547" s="1" t="str">
        <f>"02"</f>
        <v>02</v>
      </c>
      <c r="CL1547" s="1" t="s">
        <v>121</v>
      </c>
      <c r="CW1547" s="1">
        <v>0</v>
      </c>
      <c r="CX1547" s="1">
        <v>0</v>
      </c>
      <c r="CY1547" s="1">
        <v>0</v>
      </c>
    </row>
    <row r="1548" spans="1:103">
      <c r="A1548" s="1">
        <v>410</v>
      </c>
      <c r="B1548" s="1" t="s">
        <v>138</v>
      </c>
      <c r="C1548" s="1">
        <v>410403</v>
      </c>
      <c r="D1548" s="1" t="s">
        <v>102</v>
      </c>
      <c r="E1548" s="1">
        <v>8673</v>
      </c>
      <c r="F1548" s="1" t="s">
        <v>191</v>
      </c>
      <c r="G1548" s="1" t="s">
        <v>192</v>
      </c>
      <c r="I1548" s="1" t="s">
        <v>192</v>
      </c>
      <c r="K1548" s="1">
        <v>262</v>
      </c>
      <c r="L1548" s="1">
        <v>262</v>
      </c>
      <c r="M1548" s="1" t="s">
        <v>2042</v>
      </c>
      <c r="N1548" s="1" t="s">
        <v>2038</v>
      </c>
      <c r="O1548" s="1" t="s">
        <v>2039</v>
      </c>
      <c r="P1548" s="1" t="s">
        <v>409</v>
      </c>
      <c r="Q1548" s="1" t="s">
        <v>109</v>
      </c>
      <c r="R1548" s="1">
        <v>1</v>
      </c>
      <c r="S1548" s="1" t="s">
        <v>110</v>
      </c>
      <c r="T1548" s="1" t="s">
        <v>111</v>
      </c>
      <c r="U1548" s="1" t="s">
        <v>112</v>
      </c>
      <c r="V1548" s="1">
        <v>411</v>
      </c>
      <c r="Y1548" s="1">
        <v>410080</v>
      </c>
      <c r="Z1548" s="1" t="s">
        <v>113</v>
      </c>
      <c r="AG1548" s="1">
        <v>1</v>
      </c>
      <c r="AH1548" s="4">
        <v>42558</v>
      </c>
      <c r="AI1548" s="1">
        <v>57</v>
      </c>
      <c r="AS1548" s="4">
        <v>42558</v>
      </c>
      <c r="AT1548" s="4">
        <v>42885</v>
      </c>
      <c r="AU1548" s="4">
        <v>42745</v>
      </c>
      <c r="AW1548" s="1">
        <v>1</v>
      </c>
      <c r="AY1548" s="1" t="s">
        <v>275</v>
      </c>
      <c r="BB1548" s="1">
        <v>0</v>
      </c>
      <c r="BC1548" s="1">
        <v>0</v>
      </c>
      <c r="BD1548" s="1">
        <v>1</v>
      </c>
      <c r="BE1548" s="1">
        <v>75840</v>
      </c>
      <c r="BF1548" s="1" t="s">
        <v>146</v>
      </c>
      <c r="BG1548" s="1">
        <v>75840</v>
      </c>
      <c r="BH1548" s="1">
        <v>1181</v>
      </c>
      <c r="BI1548" s="1">
        <v>1627.12</v>
      </c>
      <c r="BJ1548" s="1">
        <v>0</v>
      </c>
      <c r="BL1548" s="1">
        <v>0</v>
      </c>
      <c r="BN1548" s="1">
        <v>0</v>
      </c>
      <c r="BO1548" s="1">
        <v>0</v>
      </c>
      <c r="BP1548" s="1">
        <v>0</v>
      </c>
      <c r="BQ1548" s="1">
        <v>0</v>
      </c>
      <c r="BR1548" s="1">
        <v>0</v>
      </c>
      <c r="BS1548" s="1">
        <v>0</v>
      </c>
      <c r="BT1548" s="1">
        <v>0</v>
      </c>
      <c r="BU1548" s="1">
        <v>1</v>
      </c>
      <c r="BV1548" s="1">
        <v>0</v>
      </c>
      <c r="BW1548" s="1">
        <v>0</v>
      </c>
      <c r="BX1548" s="1">
        <v>0</v>
      </c>
      <c r="BY1548" s="1">
        <v>0</v>
      </c>
      <c r="BZ1548" s="1">
        <v>0</v>
      </c>
      <c r="CA1548" s="1">
        <v>0</v>
      </c>
      <c r="CB1548" s="1">
        <v>0</v>
      </c>
      <c r="CC1548" s="1">
        <v>75840</v>
      </c>
      <c r="CD1548" s="1">
        <v>1</v>
      </c>
      <c r="CE1548" s="1" t="s">
        <v>118</v>
      </c>
      <c r="CF1548" s="1" t="s">
        <v>1511</v>
      </c>
      <c r="CG1548" s="1" t="str">
        <f>"08"</f>
        <v>08</v>
      </c>
      <c r="CH1548" s="1" t="str">
        <f>"3"</f>
        <v>3</v>
      </c>
      <c r="CI1548" s="1" t="str">
        <f>"05"</f>
        <v>05</v>
      </c>
      <c r="CJ1548" s="1" t="s">
        <v>120</v>
      </c>
      <c r="CK1548" s="1" t="str">
        <f>"02"</f>
        <v>02</v>
      </c>
      <c r="CL1548" s="1" t="s">
        <v>121</v>
      </c>
      <c r="CW1548" s="1">
        <v>0</v>
      </c>
      <c r="CX1548" s="1">
        <v>0</v>
      </c>
      <c r="CY1548" s="1">
        <v>0</v>
      </c>
    </row>
    <row r="1549" spans="1:103">
      <c r="A1549" s="1">
        <v>410</v>
      </c>
      <c r="B1549" s="1" t="s">
        <v>138</v>
      </c>
      <c r="C1549" s="1">
        <v>410403</v>
      </c>
      <c r="D1549" s="1" t="s">
        <v>102</v>
      </c>
      <c r="E1549" s="1">
        <v>8673</v>
      </c>
      <c r="F1549" s="1" t="s">
        <v>191</v>
      </c>
      <c r="G1549" s="1" t="s">
        <v>192</v>
      </c>
      <c r="I1549" s="1" t="s">
        <v>192</v>
      </c>
      <c r="K1549" s="1">
        <v>309</v>
      </c>
      <c r="L1549" s="1">
        <v>309</v>
      </c>
      <c r="M1549" s="1" t="s">
        <v>2042</v>
      </c>
      <c r="N1549" s="1" t="s">
        <v>2038</v>
      </c>
      <c r="O1549" s="1" t="s">
        <v>2039</v>
      </c>
      <c r="P1549" s="1" t="s">
        <v>409</v>
      </c>
      <c r="Q1549" s="1" t="s">
        <v>109</v>
      </c>
      <c r="R1549" s="1">
        <v>1</v>
      </c>
      <c r="S1549" s="1" t="s">
        <v>110</v>
      </c>
      <c r="T1549" s="1" t="s">
        <v>111</v>
      </c>
      <c r="U1549" s="1" t="s">
        <v>112</v>
      </c>
      <c r="V1549" s="1">
        <v>411</v>
      </c>
      <c r="Y1549" s="1">
        <v>410080</v>
      </c>
      <c r="Z1549" s="1" t="s">
        <v>113</v>
      </c>
      <c r="AG1549" s="1">
        <v>1</v>
      </c>
      <c r="AH1549" s="4">
        <v>42558</v>
      </c>
      <c r="AI1549" s="1">
        <v>57</v>
      </c>
      <c r="AS1549" s="4">
        <v>42558</v>
      </c>
      <c r="AT1549" s="4">
        <v>42885</v>
      </c>
      <c r="AU1549" s="4">
        <v>42745</v>
      </c>
      <c r="AW1549" s="1">
        <v>1</v>
      </c>
      <c r="AY1549" s="1" t="s">
        <v>275</v>
      </c>
      <c r="BB1549" s="1">
        <v>0</v>
      </c>
      <c r="BC1549" s="1">
        <v>0</v>
      </c>
      <c r="BD1549" s="1">
        <v>1</v>
      </c>
      <c r="BE1549" s="1">
        <v>75840</v>
      </c>
      <c r="BF1549" s="1" t="s">
        <v>146</v>
      </c>
      <c r="BG1549" s="1">
        <v>75840</v>
      </c>
      <c r="BH1549" s="1">
        <v>1181</v>
      </c>
      <c r="BI1549" s="1">
        <v>1627.12</v>
      </c>
      <c r="BJ1549" s="1">
        <v>0</v>
      </c>
      <c r="BL1549" s="1">
        <v>0</v>
      </c>
      <c r="BN1549" s="1">
        <v>0</v>
      </c>
      <c r="BO1549" s="1">
        <v>0</v>
      </c>
      <c r="BP1549" s="1">
        <v>0</v>
      </c>
      <c r="BQ1549" s="1">
        <v>0</v>
      </c>
      <c r="BR1549" s="1">
        <v>0</v>
      </c>
      <c r="BS1549" s="1">
        <v>0</v>
      </c>
      <c r="BT1549" s="1">
        <v>0</v>
      </c>
      <c r="BU1549" s="1">
        <v>1</v>
      </c>
      <c r="BV1549" s="1">
        <v>0</v>
      </c>
      <c r="BW1549" s="1">
        <v>0</v>
      </c>
      <c r="BX1549" s="1">
        <v>0</v>
      </c>
      <c r="BY1549" s="1">
        <v>0</v>
      </c>
      <c r="BZ1549" s="1">
        <v>0</v>
      </c>
      <c r="CA1549" s="1">
        <v>0</v>
      </c>
      <c r="CB1549" s="1">
        <v>0</v>
      </c>
      <c r="CC1549" s="1">
        <v>75840</v>
      </c>
      <c r="CD1549" s="1">
        <v>1</v>
      </c>
      <c r="CE1549" s="1" t="s">
        <v>118</v>
      </c>
      <c r="CF1549" s="1" t="s">
        <v>1511</v>
      </c>
      <c r="CG1549" s="1" t="str">
        <f>"08"</f>
        <v>08</v>
      </c>
      <c r="CH1549" s="1" t="str">
        <f>"3"</f>
        <v>3</v>
      </c>
      <c r="CI1549" s="1" t="str">
        <f>"05"</f>
        <v>05</v>
      </c>
      <c r="CJ1549" s="1" t="s">
        <v>120</v>
      </c>
      <c r="CK1549" s="1" t="str">
        <f>"02"</f>
        <v>02</v>
      </c>
      <c r="CL1549" s="1" t="s">
        <v>121</v>
      </c>
      <c r="CW1549" s="1">
        <v>0</v>
      </c>
      <c r="CX1549" s="1">
        <v>0</v>
      </c>
      <c r="CY1549" s="1">
        <v>0</v>
      </c>
    </row>
    <row r="1550" spans="1:103">
      <c r="A1550" s="1">
        <v>410</v>
      </c>
      <c r="B1550" s="1" t="s">
        <v>138</v>
      </c>
      <c r="C1550" s="1">
        <v>410404</v>
      </c>
      <c r="D1550" s="1" t="s">
        <v>102</v>
      </c>
      <c r="E1550" s="1">
        <v>8673</v>
      </c>
      <c r="F1550" s="1" t="s">
        <v>191</v>
      </c>
      <c r="G1550" s="1" t="s">
        <v>192</v>
      </c>
      <c r="I1550" s="1" t="s">
        <v>192</v>
      </c>
      <c r="K1550" s="1">
        <v>258</v>
      </c>
      <c r="L1550" s="1">
        <v>258</v>
      </c>
      <c r="M1550" s="1" t="s">
        <v>2042</v>
      </c>
      <c r="N1550" s="1" t="s">
        <v>2038</v>
      </c>
      <c r="O1550" s="1" t="s">
        <v>2039</v>
      </c>
      <c r="P1550" s="1" t="s">
        <v>409</v>
      </c>
      <c r="Q1550" s="1" t="s">
        <v>109</v>
      </c>
      <c r="R1550" s="1">
        <v>1</v>
      </c>
      <c r="S1550" s="1" t="s">
        <v>110</v>
      </c>
      <c r="T1550" s="1" t="s">
        <v>111</v>
      </c>
      <c r="U1550" s="1" t="s">
        <v>112</v>
      </c>
      <c r="V1550" s="1">
        <v>411</v>
      </c>
      <c r="Y1550" s="1">
        <v>410080</v>
      </c>
      <c r="Z1550" s="1" t="s">
        <v>113</v>
      </c>
      <c r="AG1550" s="1">
        <v>1</v>
      </c>
      <c r="AH1550" s="4">
        <v>42559</v>
      </c>
      <c r="AI1550" s="1">
        <v>57</v>
      </c>
      <c r="AS1550" s="4">
        <v>42558</v>
      </c>
      <c r="AT1550" s="4">
        <v>42886</v>
      </c>
      <c r="AU1550" s="4">
        <v>42746</v>
      </c>
      <c r="AW1550" s="1">
        <v>1</v>
      </c>
      <c r="AY1550" s="1" t="s">
        <v>275</v>
      </c>
      <c r="BB1550" s="1">
        <v>0</v>
      </c>
      <c r="BC1550" s="1">
        <v>0</v>
      </c>
      <c r="BD1550" s="1">
        <v>1</v>
      </c>
      <c r="BE1550" s="1">
        <v>75840</v>
      </c>
      <c r="BF1550" s="1" t="s">
        <v>146</v>
      </c>
      <c r="BG1550" s="1">
        <v>75840</v>
      </c>
      <c r="BH1550" s="1">
        <v>1181</v>
      </c>
      <c r="BI1550" s="1">
        <v>1627.12</v>
      </c>
      <c r="BJ1550" s="1">
        <v>0</v>
      </c>
      <c r="BL1550" s="1">
        <v>0</v>
      </c>
      <c r="BN1550" s="1">
        <v>0</v>
      </c>
      <c r="BO1550" s="1">
        <v>0</v>
      </c>
      <c r="BP1550" s="1">
        <v>0</v>
      </c>
      <c r="BQ1550" s="1">
        <v>0</v>
      </c>
      <c r="BR1550" s="1">
        <v>0</v>
      </c>
      <c r="BS1550" s="1">
        <v>0</v>
      </c>
      <c r="BT1550" s="1">
        <v>0</v>
      </c>
      <c r="BU1550" s="1">
        <v>1</v>
      </c>
      <c r="BV1550" s="1">
        <v>0</v>
      </c>
      <c r="BW1550" s="1">
        <v>0</v>
      </c>
      <c r="BX1550" s="1">
        <v>0</v>
      </c>
      <c r="BY1550" s="1">
        <v>0</v>
      </c>
      <c r="BZ1550" s="1">
        <v>0</v>
      </c>
      <c r="CA1550" s="1">
        <v>0</v>
      </c>
      <c r="CB1550" s="1">
        <v>0</v>
      </c>
      <c r="CC1550" s="1">
        <v>75840</v>
      </c>
      <c r="CD1550" s="1">
        <v>1</v>
      </c>
      <c r="CE1550" s="1" t="s">
        <v>118</v>
      </c>
      <c r="CF1550" s="1" t="s">
        <v>1511</v>
      </c>
      <c r="CG1550" s="1" t="str">
        <f>"08"</f>
        <v>08</v>
      </c>
      <c r="CH1550" s="1" t="str">
        <f>"3"</f>
        <v>3</v>
      </c>
      <c r="CI1550" s="1" t="str">
        <f>"05"</f>
        <v>05</v>
      </c>
      <c r="CJ1550" s="1" t="s">
        <v>120</v>
      </c>
      <c r="CK1550" s="1" t="str">
        <f>"02"</f>
        <v>02</v>
      </c>
      <c r="CL1550" s="1" t="s">
        <v>121</v>
      </c>
      <c r="CW1550" s="1">
        <v>0</v>
      </c>
      <c r="CX1550" s="1">
        <v>0</v>
      </c>
      <c r="CY1550" s="1">
        <v>0</v>
      </c>
    </row>
    <row r="1551" spans="1:103">
      <c r="A1551" s="1">
        <v>410</v>
      </c>
      <c r="B1551" s="1" t="s">
        <v>138</v>
      </c>
      <c r="C1551" s="1">
        <v>410404</v>
      </c>
      <c r="D1551" s="1" t="s">
        <v>102</v>
      </c>
      <c r="E1551" s="1">
        <v>8673</v>
      </c>
      <c r="F1551" s="1" t="s">
        <v>191</v>
      </c>
      <c r="G1551" s="1" t="s">
        <v>192</v>
      </c>
      <c r="I1551" s="1" t="s">
        <v>192</v>
      </c>
      <c r="K1551" s="1">
        <v>260</v>
      </c>
      <c r="L1551" s="1">
        <v>260</v>
      </c>
      <c r="M1551" s="1" t="s">
        <v>2042</v>
      </c>
      <c r="N1551" s="1" t="s">
        <v>2038</v>
      </c>
      <c r="O1551" s="1" t="s">
        <v>2039</v>
      </c>
      <c r="P1551" s="1" t="s">
        <v>409</v>
      </c>
      <c r="Q1551" s="1" t="s">
        <v>109</v>
      </c>
      <c r="R1551" s="1">
        <v>1</v>
      </c>
      <c r="S1551" s="1" t="s">
        <v>110</v>
      </c>
      <c r="T1551" s="1" t="s">
        <v>111</v>
      </c>
      <c r="U1551" s="1" t="s">
        <v>112</v>
      </c>
      <c r="V1551" s="1">
        <v>411</v>
      </c>
      <c r="Y1551" s="1">
        <v>410080</v>
      </c>
      <c r="Z1551" s="1" t="s">
        <v>113</v>
      </c>
      <c r="AG1551" s="1">
        <v>1</v>
      </c>
      <c r="AH1551" s="4">
        <v>42559</v>
      </c>
      <c r="AI1551" s="1">
        <v>57</v>
      </c>
      <c r="AS1551" s="4">
        <v>42558</v>
      </c>
      <c r="AT1551" s="4">
        <v>42886</v>
      </c>
      <c r="AU1551" s="4">
        <v>42746</v>
      </c>
      <c r="AW1551" s="1">
        <v>1</v>
      </c>
      <c r="AY1551" s="1" t="s">
        <v>275</v>
      </c>
      <c r="BB1551" s="1">
        <v>0</v>
      </c>
      <c r="BC1551" s="1">
        <v>0</v>
      </c>
      <c r="BD1551" s="1">
        <v>1</v>
      </c>
      <c r="BE1551" s="1">
        <v>75840</v>
      </c>
      <c r="BF1551" s="1" t="s">
        <v>146</v>
      </c>
      <c r="BG1551" s="1">
        <v>75840</v>
      </c>
      <c r="BH1551" s="1">
        <v>1181</v>
      </c>
      <c r="BI1551" s="1">
        <v>1627.12</v>
      </c>
      <c r="BJ1551" s="1">
        <v>0</v>
      </c>
      <c r="BL1551" s="1">
        <v>0</v>
      </c>
      <c r="BN1551" s="1">
        <v>0</v>
      </c>
      <c r="BO1551" s="1">
        <v>0</v>
      </c>
      <c r="BP1551" s="1">
        <v>0</v>
      </c>
      <c r="BQ1551" s="1">
        <v>0</v>
      </c>
      <c r="BR1551" s="1">
        <v>0</v>
      </c>
      <c r="BS1551" s="1">
        <v>0</v>
      </c>
      <c r="BT1551" s="1">
        <v>0</v>
      </c>
      <c r="BU1551" s="1">
        <v>1</v>
      </c>
      <c r="BV1551" s="1">
        <v>0</v>
      </c>
      <c r="BW1551" s="1">
        <v>0</v>
      </c>
      <c r="BX1551" s="1">
        <v>0</v>
      </c>
      <c r="BY1551" s="1">
        <v>0</v>
      </c>
      <c r="BZ1551" s="1">
        <v>0</v>
      </c>
      <c r="CA1551" s="1">
        <v>0</v>
      </c>
      <c r="CB1551" s="1">
        <v>0</v>
      </c>
      <c r="CC1551" s="1">
        <v>75840</v>
      </c>
      <c r="CD1551" s="1">
        <v>1</v>
      </c>
      <c r="CE1551" s="1" t="s">
        <v>118</v>
      </c>
      <c r="CF1551" s="1" t="s">
        <v>1511</v>
      </c>
      <c r="CG1551" s="1" t="str">
        <f>"08"</f>
        <v>08</v>
      </c>
      <c r="CH1551" s="1" t="str">
        <f>"3"</f>
        <v>3</v>
      </c>
      <c r="CI1551" s="1" t="str">
        <f>"05"</f>
        <v>05</v>
      </c>
      <c r="CJ1551" s="1" t="s">
        <v>120</v>
      </c>
      <c r="CK1551" s="1" t="str">
        <f>"02"</f>
        <v>02</v>
      </c>
      <c r="CL1551" s="1" t="s">
        <v>121</v>
      </c>
      <c r="CW1551" s="1">
        <v>0</v>
      </c>
      <c r="CX1551" s="1">
        <v>0</v>
      </c>
      <c r="CY1551" s="1">
        <v>0</v>
      </c>
    </row>
    <row r="1552" spans="1:103">
      <c r="A1552" s="1">
        <v>410</v>
      </c>
      <c r="B1552" s="1" t="s">
        <v>138</v>
      </c>
      <c r="C1552" s="1">
        <v>410404</v>
      </c>
      <c r="D1552" s="1" t="s">
        <v>102</v>
      </c>
      <c r="E1552" s="1">
        <v>8673</v>
      </c>
      <c r="F1552" s="1" t="s">
        <v>191</v>
      </c>
      <c r="G1552" s="1" t="s">
        <v>192</v>
      </c>
      <c r="I1552" s="1" t="s">
        <v>192</v>
      </c>
      <c r="K1552" s="1">
        <v>262</v>
      </c>
      <c r="L1552" s="1">
        <v>262</v>
      </c>
      <c r="M1552" s="1" t="s">
        <v>2042</v>
      </c>
      <c r="N1552" s="1" t="s">
        <v>2038</v>
      </c>
      <c r="O1552" s="1" t="s">
        <v>2039</v>
      </c>
      <c r="P1552" s="1" t="s">
        <v>409</v>
      </c>
      <c r="Q1552" s="1" t="s">
        <v>109</v>
      </c>
      <c r="R1552" s="1">
        <v>1</v>
      </c>
      <c r="S1552" s="1" t="s">
        <v>110</v>
      </c>
      <c r="T1552" s="1" t="s">
        <v>111</v>
      </c>
      <c r="U1552" s="1" t="s">
        <v>112</v>
      </c>
      <c r="V1552" s="1">
        <v>411</v>
      </c>
      <c r="Y1552" s="1">
        <v>410080</v>
      </c>
      <c r="Z1552" s="1" t="s">
        <v>113</v>
      </c>
      <c r="AG1552" s="1">
        <v>1</v>
      </c>
      <c r="AH1552" s="4">
        <v>42559</v>
      </c>
      <c r="AI1552" s="1">
        <v>57</v>
      </c>
      <c r="AS1552" s="4">
        <v>42558</v>
      </c>
      <c r="AT1552" s="4">
        <v>42886</v>
      </c>
      <c r="AU1552" s="4">
        <v>42746</v>
      </c>
      <c r="AW1552" s="1">
        <v>1</v>
      </c>
      <c r="AY1552" s="1" t="s">
        <v>275</v>
      </c>
      <c r="BB1552" s="1">
        <v>0</v>
      </c>
      <c r="BC1552" s="1">
        <v>0</v>
      </c>
      <c r="BD1552" s="1">
        <v>1</v>
      </c>
      <c r="BE1552" s="1">
        <v>75840</v>
      </c>
      <c r="BF1552" s="1" t="s">
        <v>146</v>
      </c>
      <c r="BG1552" s="1">
        <v>75840</v>
      </c>
      <c r="BH1552" s="1">
        <v>1181</v>
      </c>
      <c r="BI1552" s="1">
        <v>1627.12</v>
      </c>
      <c r="BJ1552" s="1">
        <v>0</v>
      </c>
      <c r="BL1552" s="1">
        <v>0</v>
      </c>
      <c r="BN1552" s="1">
        <v>0</v>
      </c>
      <c r="BO1552" s="1">
        <v>0</v>
      </c>
      <c r="BP1552" s="1">
        <v>0</v>
      </c>
      <c r="BQ1552" s="1">
        <v>0</v>
      </c>
      <c r="BR1552" s="1">
        <v>0</v>
      </c>
      <c r="BS1552" s="1">
        <v>0</v>
      </c>
      <c r="BT1552" s="1">
        <v>0</v>
      </c>
      <c r="BU1552" s="1">
        <v>1</v>
      </c>
      <c r="BV1552" s="1">
        <v>0</v>
      </c>
      <c r="BW1552" s="1">
        <v>0</v>
      </c>
      <c r="BX1552" s="1">
        <v>0</v>
      </c>
      <c r="BY1552" s="1">
        <v>0</v>
      </c>
      <c r="BZ1552" s="1">
        <v>0</v>
      </c>
      <c r="CA1552" s="1">
        <v>0</v>
      </c>
      <c r="CB1552" s="1">
        <v>0</v>
      </c>
      <c r="CC1552" s="1">
        <v>75840</v>
      </c>
      <c r="CD1552" s="1">
        <v>1</v>
      </c>
      <c r="CE1552" s="1" t="s">
        <v>118</v>
      </c>
      <c r="CF1552" s="1" t="s">
        <v>1511</v>
      </c>
      <c r="CG1552" s="1" t="str">
        <f>"08"</f>
        <v>08</v>
      </c>
      <c r="CH1552" s="1" t="str">
        <f>"3"</f>
        <v>3</v>
      </c>
      <c r="CI1552" s="1" t="str">
        <f>"05"</f>
        <v>05</v>
      </c>
      <c r="CJ1552" s="1" t="s">
        <v>120</v>
      </c>
      <c r="CK1552" s="1" t="str">
        <f>"02"</f>
        <v>02</v>
      </c>
      <c r="CL1552" s="1" t="s">
        <v>121</v>
      </c>
      <c r="CW1552" s="1">
        <v>0</v>
      </c>
      <c r="CX1552" s="1">
        <v>0</v>
      </c>
      <c r="CY1552" s="1">
        <v>0</v>
      </c>
    </row>
    <row r="1553" spans="1:103">
      <c r="A1553" s="1">
        <v>410</v>
      </c>
      <c r="B1553" s="1" t="s">
        <v>138</v>
      </c>
      <c r="C1553" s="1">
        <v>410404</v>
      </c>
      <c r="D1553" s="1" t="s">
        <v>102</v>
      </c>
      <c r="E1553" s="1">
        <v>8673</v>
      </c>
      <c r="F1553" s="1" t="s">
        <v>191</v>
      </c>
      <c r="G1553" s="1" t="s">
        <v>192</v>
      </c>
      <c r="I1553" s="1" t="s">
        <v>192</v>
      </c>
      <c r="K1553" s="1">
        <v>309</v>
      </c>
      <c r="L1553" s="1">
        <v>309</v>
      </c>
      <c r="M1553" s="1" t="s">
        <v>2042</v>
      </c>
      <c r="N1553" s="1" t="s">
        <v>2038</v>
      </c>
      <c r="O1553" s="1" t="s">
        <v>2039</v>
      </c>
      <c r="P1553" s="1" t="s">
        <v>409</v>
      </c>
      <c r="Q1553" s="1" t="s">
        <v>109</v>
      </c>
      <c r="R1553" s="1">
        <v>1</v>
      </c>
      <c r="S1553" s="1" t="s">
        <v>110</v>
      </c>
      <c r="T1553" s="1" t="s">
        <v>111</v>
      </c>
      <c r="U1553" s="1" t="s">
        <v>112</v>
      </c>
      <c r="V1553" s="1">
        <v>411</v>
      </c>
      <c r="Y1553" s="1">
        <v>410080</v>
      </c>
      <c r="Z1553" s="1" t="s">
        <v>113</v>
      </c>
      <c r="AG1553" s="1">
        <v>1</v>
      </c>
      <c r="AH1553" s="4">
        <v>42559</v>
      </c>
      <c r="AI1553" s="1">
        <v>57</v>
      </c>
      <c r="AS1553" s="4">
        <v>42558</v>
      </c>
      <c r="AT1553" s="4">
        <v>42886</v>
      </c>
      <c r="AU1553" s="4">
        <v>42746</v>
      </c>
      <c r="AW1553" s="1">
        <v>1</v>
      </c>
      <c r="AY1553" s="1" t="s">
        <v>275</v>
      </c>
      <c r="BB1553" s="1">
        <v>0</v>
      </c>
      <c r="BC1553" s="1">
        <v>0</v>
      </c>
      <c r="BD1553" s="1">
        <v>1</v>
      </c>
      <c r="BE1553" s="1">
        <v>75840</v>
      </c>
      <c r="BF1553" s="1" t="s">
        <v>146</v>
      </c>
      <c r="BG1553" s="1">
        <v>75840</v>
      </c>
      <c r="BH1553" s="1">
        <v>1181</v>
      </c>
      <c r="BI1553" s="1">
        <v>1627.12</v>
      </c>
      <c r="BJ1553" s="1">
        <v>0</v>
      </c>
      <c r="BL1553" s="1">
        <v>0</v>
      </c>
      <c r="BN1553" s="1">
        <v>0</v>
      </c>
      <c r="BO1553" s="1">
        <v>0</v>
      </c>
      <c r="BP1553" s="1">
        <v>0</v>
      </c>
      <c r="BQ1553" s="1">
        <v>0</v>
      </c>
      <c r="BR1553" s="1">
        <v>0</v>
      </c>
      <c r="BS1553" s="1">
        <v>0</v>
      </c>
      <c r="BT1553" s="1">
        <v>0</v>
      </c>
      <c r="BU1553" s="1">
        <v>1</v>
      </c>
      <c r="BV1553" s="1">
        <v>0</v>
      </c>
      <c r="BW1553" s="1">
        <v>0</v>
      </c>
      <c r="BX1553" s="1">
        <v>0</v>
      </c>
      <c r="BY1553" s="1">
        <v>0</v>
      </c>
      <c r="BZ1553" s="1">
        <v>0</v>
      </c>
      <c r="CA1553" s="1">
        <v>0</v>
      </c>
      <c r="CB1553" s="1">
        <v>0</v>
      </c>
      <c r="CC1553" s="1">
        <v>75840</v>
      </c>
      <c r="CD1553" s="1">
        <v>1</v>
      </c>
      <c r="CE1553" s="1" t="s">
        <v>118</v>
      </c>
      <c r="CF1553" s="1" t="s">
        <v>1511</v>
      </c>
      <c r="CG1553" s="1" t="str">
        <f>"08"</f>
        <v>08</v>
      </c>
      <c r="CH1553" s="1" t="str">
        <f>"3"</f>
        <v>3</v>
      </c>
      <c r="CI1553" s="1" t="str">
        <f>"05"</f>
        <v>05</v>
      </c>
      <c r="CJ1553" s="1" t="s">
        <v>120</v>
      </c>
      <c r="CK1553" s="1" t="str">
        <f>"02"</f>
        <v>02</v>
      </c>
      <c r="CL1553" s="1" t="s">
        <v>121</v>
      </c>
      <c r="CW1553" s="1">
        <v>0</v>
      </c>
      <c r="CX1553" s="1">
        <v>0</v>
      </c>
      <c r="CY1553" s="1">
        <v>0</v>
      </c>
    </row>
    <row r="1554" spans="1:103">
      <c r="A1554" s="1">
        <v>410</v>
      </c>
      <c r="B1554" s="1" t="s">
        <v>138</v>
      </c>
      <c r="C1554" s="1">
        <v>410378</v>
      </c>
      <c r="D1554" s="1" t="s">
        <v>102</v>
      </c>
      <c r="E1554" s="1">
        <v>8673</v>
      </c>
      <c r="F1554" s="1" t="s">
        <v>191</v>
      </c>
      <c r="G1554" s="1" t="s">
        <v>192</v>
      </c>
      <c r="I1554" s="1" t="s">
        <v>192</v>
      </c>
      <c r="K1554" s="1">
        <v>255</v>
      </c>
      <c r="L1554" s="1">
        <v>255</v>
      </c>
      <c r="M1554" s="1" t="s">
        <v>2043</v>
      </c>
      <c r="N1554" s="1" t="s">
        <v>2044</v>
      </c>
      <c r="O1554" s="1" t="s">
        <v>2039</v>
      </c>
      <c r="P1554" s="1" t="s">
        <v>409</v>
      </c>
      <c r="Q1554" s="1" t="s">
        <v>109</v>
      </c>
      <c r="R1554" s="1">
        <v>1</v>
      </c>
      <c r="S1554" s="1" t="s">
        <v>110</v>
      </c>
      <c r="T1554" s="1" t="s">
        <v>111</v>
      </c>
      <c r="U1554" s="1" t="s">
        <v>112</v>
      </c>
      <c r="V1554" s="1">
        <v>411</v>
      </c>
      <c r="Y1554" s="1">
        <v>410080</v>
      </c>
      <c r="Z1554" s="1" t="s">
        <v>113</v>
      </c>
      <c r="AG1554" s="1">
        <v>2</v>
      </c>
      <c r="AH1554" s="4">
        <v>42579</v>
      </c>
      <c r="AI1554" s="1">
        <v>57</v>
      </c>
      <c r="AS1554" s="4">
        <v>42549</v>
      </c>
      <c r="AT1554" s="4">
        <v>42885</v>
      </c>
      <c r="AU1554" s="4">
        <v>42663</v>
      </c>
      <c r="AW1554" s="1">
        <v>1</v>
      </c>
      <c r="AY1554" s="1" t="s">
        <v>275</v>
      </c>
      <c r="BB1554" s="1">
        <v>0</v>
      </c>
      <c r="BC1554" s="1">
        <v>0</v>
      </c>
      <c r="BD1554" s="1">
        <v>1</v>
      </c>
      <c r="BE1554" s="1">
        <v>75840</v>
      </c>
      <c r="BF1554" s="1" t="s">
        <v>146</v>
      </c>
      <c r="BG1554" s="1">
        <v>75840</v>
      </c>
      <c r="BH1554" s="1">
        <v>1181</v>
      </c>
      <c r="BI1554" s="1">
        <v>1627.12</v>
      </c>
      <c r="BJ1554" s="1">
        <v>0</v>
      </c>
      <c r="BL1554" s="1">
        <v>0</v>
      </c>
      <c r="BN1554" s="1">
        <v>0</v>
      </c>
      <c r="BO1554" s="1">
        <v>0</v>
      </c>
      <c r="BP1554" s="1">
        <v>0</v>
      </c>
      <c r="BQ1554" s="1">
        <v>0</v>
      </c>
      <c r="BR1554" s="1">
        <v>0</v>
      </c>
      <c r="BS1554" s="1">
        <v>0</v>
      </c>
      <c r="BT1554" s="1">
        <v>0</v>
      </c>
      <c r="BU1554" s="1">
        <v>1</v>
      </c>
      <c r="BV1554" s="1">
        <v>0</v>
      </c>
      <c r="BW1554" s="1">
        <v>0</v>
      </c>
      <c r="BX1554" s="1">
        <v>0</v>
      </c>
      <c r="BY1554" s="1">
        <v>0</v>
      </c>
      <c r="BZ1554" s="1">
        <v>0</v>
      </c>
      <c r="CA1554" s="1">
        <v>0</v>
      </c>
      <c r="CB1554" s="1">
        <v>0</v>
      </c>
      <c r="CC1554" s="1">
        <v>75840</v>
      </c>
      <c r="CD1554" s="1">
        <v>1</v>
      </c>
      <c r="CE1554" s="1" t="s">
        <v>118</v>
      </c>
      <c r="CF1554" s="1" t="s">
        <v>1511</v>
      </c>
      <c r="CG1554" s="1" t="str">
        <f>"08"</f>
        <v>08</v>
      </c>
      <c r="CH1554" s="1" t="str">
        <f>"3"</f>
        <v>3</v>
      </c>
      <c r="CI1554" s="1" t="str">
        <f>"05"</f>
        <v>05</v>
      </c>
      <c r="CJ1554" s="1" t="s">
        <v>120</v>
      </c>
      <c r="CK1554" s="1" t="str">
        <f>"02"</f>
        <v>02</v>
      </c>
      <c r="CL1554" s="1" t="s">
        <v>121</v>
      </c>
      <c r="CW1554" s="1">
        <v>0</v>
      </c>
      <c r="CX1554" s="1">
        <v>0</v>
      </c>
      <c r="CY1554" s="1">
        <v>0</v>
      </c>
    </row>
    <row r="1555" spans="1:103">
      <c r="A1555" s="1">
        <v>410</v>
      </c>
      <c r="B1555" s="1" t="s">
        <v>138</v>
      </c>
      <c r="C1555" s="1">
        <v>410378</v>
      </c>
      <c r="D1555" s="1" t="s">
        <v>102</v>
      </c>
      <c r="E1555" s="1">
        <v>8673</v>
      </c>
      <c r="F1555" s="1" t="s">
        <v>191</v>
      </c>
      <c r="G1555" s="1" t="s">
        <v>192</v>
      </c>
      <c r="I1555" s="1" t="s">
        <v>192</v>
      </c>
      <c r="K1555" s="1">
        <v>256</v>
      </c>
      <c r="L1555" s="1">
        <v>256</v>
      </c>
      <c r="M1555" s="1" t="s">
        <v>2043</v>
      </c>
      <c r="N1555" s="1" t="s">
        <v>2044</v>
      </c>
      <c r="O1555" s="1" t="s">
        <v>2039</v>
      </c>
      <c r="P1555" s="1" t="s">
        <v>409</v>
      </c>
      <c r="Q1555" s="1" t="s">
        <v>109</v>
      </c>
      <c r="R1555" s="1">
        <v>1</v>
      </c>
      <c r="S1555" s="1" t="s">
        <v>110</v>
      </c>
      <c r="T1555" s="1" t="s">
        <v>111</v>
      </c>
      <c r="U1555" s="1" t="s">
        <v>112</v>
      </c>
      <c r="V1555" s="1">
        <v>411</v>
      </c>
      <c r="Y1555" s="1">
        <v>410080</v>
      </c>
      <c r="Z1555" s="1" t="s">
        <v>113</v>
      </c>
      <c r="AG1555" s="1">
        <v>2</v>
      </c>
      <c r="AH1555" s="4">
        <v>42579</v>
      </c>
      <c r="AI1555" s="1">
        <v>57</v>
      </c>
      <c r="AS1555" s="4">
        <v>42549</v>
      </c>
      <c r="AT1555" s="4">
        <v>42885</v>
      </c>
      <c r="AU1555" s="4">
        <v>42663</v>
      </c>
      <c r="AW1555" s="1">
        <v>1</v>
      </c>
      <c r="AY1555" s="1" t="s">
        <v>275</v>
      </c>
      <c r="BB1555" s="1">
        <v>0</v>
      </c>
      <c r="BC1555" s="1">
        <v>0</v>
      </c>
      <c r="BD1555" s="1">
        <v>1</v>
      </c>
      <c r="BE1555" s="1">
        <v>75840</v>
      </c>
      <c r="BF1555" s="1" t="s">
        <v>146</v>
      </c>
      <c r="BG1555" s="1">
        <v>75840</v>
      </c>
      <c r="BH1555" s="1">
        <v>1181</v>
      </c>
      <c r="BI1555" s="1">
        <v>1627.12</v>
      </c>
      <c r="BJ1555" s="1">
        <v>0</v>
      </c>
      <c r="BL1555" s="1">
        <v>0</v>
      </c>
      <c r="BN1555" s="1">
        <v>0</v>
      </c>
      <c r="BO1555" s="1">
        <v>0</v>
      </c>
      <c r="BP1555" s="1">
        <v>0</v>
      </c>
      <c r="BQ1555" s="1">
        <v>0</v>
      </c>
      <c r="BR1555" s="1">
        <v>0</v>
      </c>
      <c r="BS1555" s="1">
        <v>0</v>
      </c>
      <c r="BT1555" s="1">
        <v>0</v>
      </c>
      <c r="BU1555" s="1">
        <v>1</v>
      </c>
      <c r="BV1555" s="1">
        <v>0</v>
      </c>
      <c r="BW1555" s="1">
        <v>0</v>
      </c>
      <c r="BX1555" s="1">
        <v>0</v>
      </c>
      <c r="BY1555" s="1">
        <v>0</v>
      </c>
      <c r="BZ1555" s="1">
        <v>0</v>
      </c>
      <c r="CA1555" s="1">
        <v>0</v>
      </c>
      <c r="CB1555" s="1">
        <v>0</v>
      </c>
      <c r="CC1555" s="1">
        <v>75840</v>
      </c>
      <c r="CD1555" s="1">
        <v>1</v>
      </c>
      <c r="CE1555" s="1" t="s">
        <v>118</v>
      </c>
      <c r="CF1555" s="1" t="s">
        <v>1511</v>
      </c>
      <c r="CG1555" s="1" t="str">
        <f>"08"</f>
        <v>08</v>
      </c>
      <c r="CH1555" s="1" t="str">
        <f>"3"</f>
        <v>3</v>
      </c>
      <c r="CI1555" s="1" t="str">
        <f>"05"</f>
        <v>05</v>
      </c>
      <c r="CJ1555" s="1" t="s">
        <v>120</v>
      </c>
      <c r="CK1555" s="1" t="str">
        <f>"02"</f>
        <v>02</v>
      </c>
      <c r="CL1555" s="1" t="s">
        <v>121</v>
      </c>
      <c r="CW1555" s="1">
        <v>0</v>
      </c>
      <c r="CX1555" s="1">
        <v>0</v>
      </c>
      <c r="CY1555" s="1">
        <v>0</v>
      </c>
    </row>
    <row r="1556" spans="1:103">
      <c r="A1556" s="1">
        <v>410</v>
      </c>
      <c r="B1556" s="1" t="s">
        <v>138</v>
      </c>
      <c r="C1556" s="1">
        <v>410403</v>
      </c>
      <c r="D1556" s="1" t="s">
        <v>102</v>
      </c>
      <c r="E1556" s="1">
        <v>8673</v>
      </c>
      <c r="F1556" s="1" t="s">
        <v>191</v>
      </c>
      <c r="G1556" s="1" t="s">
        <v>192</v>
      </c>
      <c r="I1556" s="1" t="s">
        <v>192</v>
      </c>
      <c r="K1556" s="1">
        <v>255</v>
      </c>
      <c r="L1556" s="1">
        <v>255</v>
      </c>
      <c r="M1556" s="1" t="s">
        <v>2043</v>
      </c>
      <c r="N1556" s="1" t="s">
        <v>2044</v>
      </c>
      <c r="O1556" s="1" t="s">
        <v>2039</v>
      </c>
      <c r="P1556" s="1" t="s">
        <v>409</v>
      </c>
      <c r="Q1556" s="1" t="s">
        <v>109</v>
      </c>
      <c r="R1556" s="1">
        <v>1</v>
      </c>
      <c r="S1556" s="1" t="s">
        <v>110</v>
      </c>
      <c r="T1556" s="1" t="s">
        <v>111</v>
      </c>
      <c r="U1556" s="1" t="s">
        <v>112</v>
      </c>
      <c r="V1556" s="1">
        <v>411</v>
      </c>
      <c r="Y1556" s="1">
        <v>410080</v>
      </c>
      <c r="Z1556" s="1" t="s">
        <v>113</v>
      </c>
      <c r="AG1556" s="1">
        <v>1</v>
      </c>
      <c r="AH1556" s="4">
        <v>42558</v>
      </c>
      <c r="AI1556" s="1">
        <v>57</v>
      </c>
      <c r="AS1556" s="4">
        <v>42558</v>
      </c>
      <c r="AT1556" s="4">
        <v>42885</v>
      </c>
      <c r="AU1556" s="4">
        <v>42745</v>
      </c>
      <c r="AW1556" s="1">
        <v>1</v>
      </c>
      <c r="AX1556" s="1">
        <v>409146</v>
      </c>
      <c r="AY1556" s="1" t="s">
        <v>275</v>
      </c>
      <c r="AZ1556" s="1">
        <v>999</v>
      </c>
      <c r="BA1556" s="1">
        <v>810</v>
      </c>
      <c r="BB1556" s="1">
        <v>0</v>
      </c>
      <c r="BC1556" s="1">
        <v>0</v>
      </c>
      <c r="BD1556" s="1">
        <v>1</v>
      </c>
      <c r="BE1556" s="1">
        <v>75840</v>
      </c>
      <c r="BF1556" s="1" t="s">
        <v>146</v>
      </c>
      <c r="BG1556" s="1">
        <v>75840</v>
      </c>
      <c r="BH1556" s="1">
        <v>1181</v>
      </c>
      <c r="BI1556" s="1">
        <v>1627.12</v>
      </c>
      <c r="BJ1556" s="1">
        <v>0</v>
      </c>
      <c r="BL1556" s="1">
        <v>0</v>
      </c>
      <c r="BN1556" s="1">
        <v>0</v>
      </c>
      <c r="BO1556" s="1">
        <v>0</v>
      </c>
      <c r="BP1556" s="1">
        <v>0</v>
      </c>
      <c r="BQ1556" s="1">
        <v>0</v>
      </c>
      <c r="BR1556" s="1">
        <v>0</v>
      </c>
      <c r="BS1556" s="1">
        <v>0</v>
      </c>
      <c r="BT1556" s="1">
        <v>0</v>
      </c>
      <c r="BU1556" s="1">
        <v>1</v>
      </c>
      <c r="BV1556" s="1">
        <v>0</v>
      </c>
      <c r="BW1556" s="1">
        <v>0</v>
      </c>
      <c r="BX1556" s="1">
        <v>0</v>
      </c>
      <c r="BY1556" s="1">
        <v>0</v>
      </c>
      <c r="BZ1556" s="1">
        <v>0</v>
      </c>
      <c r="CA1556" s="1">
        <v>0</v>
      </c>
      <c r="CB1556" s="1">
        <v>0</v>
      </c>
      <c r="CC1556" s="1">
        <v>75840</v>
      </c>
      <c r="CD1556" s="1">
        <v>1</v>
      </c>
      <c r="CE1556" s="1" t="s">
        <v>118</v>
      </c>
      <c r="CF1556" s="1" t="s">
        <v>1511</v>
      </c>
      <c r="CG1556" s="1" t="str">
        <f>"08"</f>
        <v>08</v>
      </c>
      <c r="CH1556" s="1" t="str">
        <f>"3"</f>
        <v>3</v>
      </c>
      <c r="CI1556" s="1" t="str">
        <f>"05"</f>
        <v>05</v>
      </c>
      <c r="CJ1556" s="1" t="s">
        <v>120</v>
      </c>
      <c r="CK1556" s="1" t="str">
        <f>"02"</f>
        <v>02</v>
      </c>
      <c r="CL1556" s="1" t="s">
        <v>121</v>
      </c>
      <c r="CW1556" s="1">
        <v>0</v>
      </c>
      <c r="CX1556" s="1">
        <v>0</v>
      </c>
      <c r="CY1556" s="1">
        <v>0</v>
      </c>
    </row>
    <row r="1557" spans="1:103">
      <c r="A1557" s="1">
        <v>410</v>
      </c>
      <c r="B1557" s="1" t="s">
        <v>138</v>
      </c>
      <c r="C1557" s="1">
        <v>410403</v>
      </c>
      <c r="D1557" s="1" t="s">
        <v>102</v>
      </c>
      <c r="E1557" s="1">
        <v>8673</v>
      </c>
      <c r="F1557" s="1" t="s">
        <v>191</v>
      </c>
      <c r="G1557" s="1" t="s">
        <v>192</v>
      </c>
      <c r="I1557" s="1" t="s">
        <v>192</v>
      </c>
      <c r="K1557" s="1">
        <v>256</v>
      </c>
      <c r="L1557" s="1">
        <v>256</v>
      </c>
      <c r="M1557" s="1" t="s">
        <v>2043</v>
      </c>
      <c r="N1557" s="1" t="s">
        <v>2044</v>
      </c>
      <c r="O1557" s="1" t="s">
        <v>2039</v>
      </c>
      <c r="P1557" s="1" t="s">
        <v>409</v>
      </c>
      <c r="Q1557" s="1" t="s">
        <v>109</v>
      </c>
      <c r="R1557" s="1">
        <v>1</v>
      </c>
      <c r="S1557" s="1" t="s">
        <v>110</v>
      </c>
      <c r="T1557" s="1" t="s">
        <v>111</v>
      </c>
      <c r="U1557" s="1" t="s">
        <v>112</v>
      </c>
      <c r="V1557" s="1">
        <v>411</v>
      </c>
      <c r="Y1557" s="1">
        <v>410080</v>
      </c>
      <c r="Z1557" s="1" t="s">
        <v>113</v>
      </c>
      <c r="AG1557" s="1">
        <v>1</v>
      </c>
      <c r="AH1557" s="4">
        <v>42558</v>
      </c>
      <c r="AI1557" s="1">
        <v>57</v>
      </c>
      <c r="AS1557" s="4">
        <v>42558</v>
      </c>
      <c r="AT1557" s="4">
        <v>42885</v>
      </c>
      <c r="AU1557" s="4">
        <v>42745</v>
      </c>
      <c r="AW1557" s="1">
        <v>1</v>
      </c>
      <c r="AY1557" s="1" t="s">
        <v>275</v>
      </c>
      <c r="BB1557" s="1">
        <v>0</v>
      </c>
      <c r="BC1557" s="1">
        <v>0</v>
      </c>
      <c r="BD1557" s="1">
        <v>1</v>
      </c>
      <c r="BE1557" s="1">
        <v>75840</v>
      </c>
      <c r="BF1557" s="1" t="s">
        <v>146</v>
      </c>
      <c r="BG1557" s="1">
        <v>75840</v>
      </c>
      <c r="BH1557" s="1">
        <v>1181</v>
      </c>
      <c r="BI1557" s="1">
        <v>1627.12</v>
      </c>
      <c r="BJ1557" s="1">
        <v>0</v>
      </c>
      <c r="BL1557" s="1">
        <v>0</v>
      </c>
      <c r="BN1557" s="1">
        <v>0</v>
      </c>
      <c r="BO1557" s="1">
        <v>0</v>
      </c>
      <c r="BP1557" s="1">
        <v>0</v>
      </c>
      <c r="BQ1557" s="1">
        <v>0</v>
      </c>
      <c r="BR1557" s="1">
        <v>0</v>
      </c>
      <c r="BS1557" s="1">
        <v>0</v>
      </c>
      <c r="BT1557" s="1">
        <v>0</v>
      </c>
      <c r="BU1557" s="1">
        <v>1</v>
      </c>
      <c r="BV1557" s="1">
        <v>0</v>
      </c>
      <c r="BW1557" s="1">
        <v>0</v>
      </c>
      <c r="BX1557" s="1">
        <v>0</v>
      </c>
      <c r="BY1557" s="1">
        <v>0</v>
      </c>
      <c r="BZ1557" s="1">
        <v>0</v>
      </c>
      <c r="CA1557" s="1">
        <v>0</v>
      </c>
      <c r="CB1557" s="1">
        <v>0</v>
      </c>
      <c r="CC1557" s="1">
        <v>75840</v>
      </c>
      <c r="CD1557" s="1">
        <v>1</v>
      </c>
      <c r="CE1557" s="1" t="s">
        <v>118</v>
      </c>
      <c r="CF1557" s="1" t="s">
        <v>1511</v>
      </c>
      <c r="CG1557" s="1" t="str">
        <f>"08"</f>
        <v>08</v>
      </c>
      <c r="CH1557" s="1" t="str">
        <f>"3"</f>
        <v>3</v>
      </c>
      <c r="CI1557" s="1" t="str">
        <f>"05"</f>
        <v>05</v>
      </c>
      <c r="CJ1557" s="1" t="s">
        <v>120</v>
      </c>
      <c r="CK1557" s="1" t="str">
        <f>"02"</f>
        <v>02</v>
      </c>
      <c r="CL1557" s="1" t="s">
        <v>121</v>
      </c>
      <c r="CW1557" s="1">
        <v>0</v>
      </c>
      <c r="CX1557" s="1">
        <v>0</v>
      </c>
      <c r="CY1557" s="1">
        <v>0</v>
      </c>
    </row>
    <row r="1558" spans="1:103">
      <c r="A1558" s="1">
        <v>410</v>
      </c>
      <c r="B1558" s="1" t="s">
        <v>138</v>
      </c>
      <c r="C1558" s="1">
        <v>410404</v>
      </c>
      <c r="D1558" s="1" t="s">
        <v>102</v>
      </c>
      <c r="E1558" s="1">
        <v>8673</v>
      </c>
      <c r="F1558" s="1" t="s">
        <v>191</v>
      </c>
      <c r="G1558" s="1" t="s">
        <v>192</v>
      </c>
      <c r="I1558" s="1" t="s">
        <v>192</v>
      </c>
      <c r="K1558" s="1">
        <v>255</v>
      </c>
      <c r="L1558" s="1">
        <v>255</v>
      </c>
      <c r="M1558" s="1" t="s">
        <v>2043</v>
      </c>
      <c r="N1558" s="1" t="s">
        <v>2044</v>
      </c>
      <c r="O1558" s="1" t="s">
        <v>2039</v>
      </c>
      <c r="P1558" s="1" t="s">
        <v>409</v>
      </c>
      <c r="Q1558" s="1" t="s">
        <v>109</v>
      </c>
      <c r="R1558" s="1">
        <v>1</v>
      </c>
      <c r="S1558" s="1" t="s">
        <v>110</v>
      </c>
      <c r="T1558" s="1" t="s">
        <v>111</v>
      </c>
      <c r="U1558" s="1" t="s">
        <v>112</v>
      </c>
      <c r="V1558" s="1">
        <v>411</v>
      </c>
      <c r="Y1558" s="1">
        <v>410080</v>
      </c>
      <c r="Z1558" s="1" t="s">
        <v>113</v>
      </c>
      <c r="AG1558" s="1">
        <v>1</v>
      </c>
      <c r="AH1558" s="4">
        <v>42559</v>
      </c>
      <c r="AI1558" s="1">
        <v>57</v>
      </c>
      <c r="AS1558" s="4">
        <v>42558</v>
      </c>
      <c r="AT1558" s="4">
        <v>42886</v>
      </c>
      <c r="AU1558" s="4">
        <v>42746</v>
      </c>
      <c r="AW1558" s="1">
        <v>1</v>
      </c>
      <c r="AY1558" s="1" t="s">
        <v>275</v>
      </c>
      <c r="BB1558" s="1">
        <v>0</v>
      </c>
      <c r="BC1558" s="1">
        <v>0</v>
      </c>
      <c r="BD1558" s="1">
        <v>1</v>
      </c>
      <c r="BE1558" s="1">
        <v>75840</v>
      </c>
      <c r="BF1558" s="1" t="s">
        <v>146</v>
      </c>
      <c r="BG1558" s="1">
        <v>75840</v>
      </c>
      <c r="BH1558" s="1">
        <v>1181</v>
      </c>
      <c r="BI1558" s="1">
        <v>1627.12</v>
      </c>
      <c r="BJ1558" s="1">
        <v>0</v>
      </c>
      <c r="BL1558" s="1">
        <v>0</v>
      </c>
      <c r="BN1558" s="1">
        <v>0</v>
      </c>
      <c r="BO1558" s="1">
        <v>0</v>
      </c>
      <c r="BP1558" s="1">
        <v>0</v>
      </c>
      <c r="BQ1558" s="1">
        <v>0</v>
      </c>
      <c r="BR1558" s="1">
        <v>0</v>
      </c>
      <c r="BS1558" s="1">
        <v>0</v>
      </c>
      <c r="BT1558" s="1">
        <v>0</v>
      </c>
      <c r="BU1558" s="1">
        <v>1</v>
      </c>
      <c r="BV1558" s="1">
        <v>0</v>
      </c>
      <c r="BW1558" s="1">
        <v>0</v>
      </c>
      <c r="BX1558" s="1">
        <v>0</v>
      </c>
      <c r="BY1558" s="1">
        <v>0</v>
      </c>
      <c r="BZ1558" s="1">
        <v>0</v>
      </c>
      <c r="CA1558" s="1">
        <v>0</v>
      </c>
      <c r="CB1558" s="1">
        <v>0</v>
      </c>
      <c r="CC1558" s="1">
        <v>75840</v>
      </c>
      <c r="CD1558" s="1">
        <v>1</v>
      </c>
      <c r="CE1558" s="1" t="s">
        <v>118</v>
      </c>
      <c r="CF1558" s="1" t="s">
        <v>1511</v>
      </c>
      <c r="CG1558" s="1" t="str">
        <f>"08"</f>
        <v>08</v>
      </c>
      <c r="CH1558" s="1" t="str">
        <f>"3"</f>
        <v>3</v>
      </c>
      <c r="CI1558" s="1" t="str">
        <f>"05"</f>
        <v>05</v>
      </c>
      <c r="CJ1558" s="1" t="s">
        <v>120</v>
      </c>
      <c r="CK1558" s="1" t="str">
        <f>"02"</f>
        <v>02</v>
      </c>
      <c r="CL1558" s="1" t="s">
        <v>121</v>
      </c>
      <c r="CW1558" s="1">
        <v>0</v>
      </c>
      <c r="CX1558" s="1">
        <v>0</v>
      </c>
      <c r="CY1558" s="1">
        <v>0</v>
      </c>
    </row>
    <row r="1559" spans="1:103">
      <c r="A1559" s="1">
        <v>410</v>
      </c>
      <c r="B1559" s="1" t="s">
        <v>138</v>
      </c>
      <c r="C1559" s="1">
        <v>410404</v>
      </c>
      <c r="D1559" s="1" t="s">
        <v>102</v>
      </c>
      <c r="E1559" s="1">
        <v>8673</v>
      </c>
      <c r="F1559" s="1" t="s">
        <v>191</v>
      </c>
      <c r="G1559" s="1" t="s">
        <v>192</v>
      </c>
      <c r="I1559" s="1" t="s">
        <v>192</v>
      </c>
      <c r="K1559" s="1">
        <v>256</v>
      </c>
      <c r="L1559" s="1">
        <v>256</v>
      </c>
      <c r="M1559" s="1" t="s">
        <v>2043</v>
      </c>
      <c r="N1559" s="1" t="s">
        <v>2044</v>
      </c>
      <c r="O1559" s="1" t="s">
        <v>2039</v>
      </c>
      <c r="P1559" s="1" t="s">
        <v>409</v>
      </c>
      <c r="Q1559" s="1" t="s">
        <v>109</v>
      </c>
      <c r="R1559" s="1">
        <v>1</v>
      </c>
      <c r="S1559" s="1" t="s">
        <v>110</v>
      </c>
      <c r="T1559" s="1" t="s">
        <v>111</v>
      </c>
      <c r="U1559" s="1" t="s">
        <v>112</v>
      </c>
      <c r="V1559" s="1">
        <v>411</v>
      </c>
      <c r="Y1559" s="1">
        <v>410080</v>
      </c>
      <c r="Z1559" s="1" t="s">
        <v>113</v>
      </c>
      <c r="AG1559" s="1">
        <v>1</v>
      </c>
      <c r="AH1559" s="4">
        <v>42559</v>
      </c>
      <c r="AI1559" s="1">
        <v>57</v>
      </c>
      <c r="AS1559" s="4">
        <v>42558</v>
      </c>
      <c r="AT1559" s="4">
        <v>42886</v>
      </c>
      <c r="AU1559" s="4">
        <v>42746</v>
      </c>
      <c r="AW1559" s="1">
        <v>1</v>
      </c>
      <c r="AY1559" s="1" t="s">
        <v>275</v>
      </c>
      <c r="BB1559" s="1">
        <v>0</v>
      </c>
      <c r="BC1559" s="1">
        <v>0</v>
      </c>
      <c r="BD1559" s="1">
        <v>1</v>
      </c>
      <c r="BE1559" s="1">
        <v>75840</v>
      </c>
      <c r="BF1559" s="1" t="s">
        <v>146</v>
      </c>
      <c r="BG1559" s="1">
        <v>75840</v>
      </c>
      <c r="BH1559" s="1">
        <v>1181</v>
      </c>
      <c r="BI1559" s="1">
        <v>1627.12</v>
      </c>
      <c r="BJ1559" s="1">
        <v>0</v>
      </c>
      <c r="BL1559" s="1">
        <v>0</v>
      </c>
      <c r="BN1559" s="1">
        <v>0</v>
      </c>
      <c r="BO1559" s="1">
        <v>0</v>
      </c>
      <c r="BP1559" s="1">
        <v>0</v>
      </c>
      <c r="BQ1559" s="1">
        <v>0</v>
      </c>
      <c r="BR1559" s="1">
        <v>0</v>
      </c>
      <c r="BS1559" s="1">
        <v>0</v>
      </c>
      <c r="BT1559" s="1">
        <v>0</v>
      </c>
      <c r="BU1559" s="1">
        <v>1</v>
      </c>
      <c r="BV1559" s="1">
        <v>0</v>
      </c>
      <c r="BW1559" s="1">
        <v>0</v>
      </c>
      <c r="BX1559" s="1">
        <v>0</v>
      </c>
      <c r="BY1559" s="1">
        <v>0</v>
      </c>
      <c r="BZ1559" s="1">
        <v>0</v>
      </c>
      <c r="CA1559" s="1">
        <v>0</v>
      </c>
      <c r="CB1559" s="1">
        <v>0</v>
      </c>
      <c r="CC1559" s="1">
        <v>75840</v>
      </c>
      <c r="CD1559" s="1">
        <v>1</v>
      </c>
      <c r="CE1559" s="1" t="s">
        <v>118</v>
      </c>
      <c r="CF1559" s="1" t="s">
        <v>1511</v>
      </c>
      <c r="CG1559" s="1" t="str">
        <f>"08"</f>
        <v>08</v>
      </c>
      <c r="CH1559" s="1" t="str">
        <f>"3"</f>
        <v>3</v>
      </c>
      <c r="CI1559" s="1" t="str">
        <f>"05"</f>
        <v>05</v>
      </c>
      <c r="CJ1559" s="1" t="s">
        <v>120</v>
      </c>
      <c r="CK1559" s="1" t="str">
        <f>"02"</f>
        <v>02</v>
      </c>
      <c r="CL1559" s="1" t="s">
        <v>121</v>
      </c>
      <c r="CW1559" s="1">
        <v>0</v>
      </c>
      <c r="CX1559" s="1">
        <v>0</v>
      </c>
      <c r="CY1559" s="1">
        <v>0</v>
      </c>
    </row>
    <row r="1560" spans="1:103">
      <c r="A1560" s="1">
        <v>410</v>
      </c>
      <c r="B1560" s="1" t="s">
        <v>138</v>
      </c>
      <c r="C1560" s="1">
        <v>410541</v>
      </c>
      <c r="D1560" s="1" t="s">
        <v>102</v>
      </c>
      <c r="E1560" s="1">
        <v>9057</v>
      </c>
      <c r="G1560" s="1" t="s">
        <v>1944</v>
      </c>
      <c r="I1560" s="1" t="s">
        <v>1944</v>
      </c>
      <c r="K1560" s="1">
        <v>20</v>
      </c>
      <c r="L1560" s="1">
        <v>2</v>
      </c>
      <c r="M1560" s="1" t="s">
        <v>2045</v>
      </c>
      <c r="N1560" s="1" t="s">
        <v>2046</v>
      </c>
      <c r="O1560" s="1" t="s">
        <v>2047</v>
      </c>
      <c r="P1560" s="1" t="s">
        <v>429</v>
      </c>
      <c r="Q1560" s="1" t="s">
        <v>109</v>
      </c>
      <c r="R1560" s="1">
        <v>1</v>
      </c>
      <c r="S1560" s="1" t="s">
        <v>110</v>
      </c>
      <c r="T1560" s="1" t="s">
        <v>111</v>
      </c>
      <c r="U1560" s="1" t="s">
        <v>112</v>
      </c>
      <c r="V1560" s="1">
        <v>411</v>
      </c>
      <c r="Y1560" s="1">
        <v>410080</v>
      </c>
      <c r="Z1560" s="1" t="s">
        <v>113</v>
      </c>
      <c r="AC1560" s="1" t="s">
        <v>114</v>
      </c>
      <c r="AD1560" s="4">
        <v>42848</v>
      </c>
      <c r="AG1560" s="1">
        <v>1</v>
      </c>
      <c r="AH1560" s="4">
        <v>42709</v>
      </c>
      <c r="AI1560" s="1">
        <v>57</v>
      </c>
      <c r="AM1560" s="1" t="s">
        <v>1946</v>
      </c>
      <c r="AP1560" s="1">
        <v>2</v>
      </c>
      <c r="AS1560" s="4">
        <v>42709</v>
      </c>
      <c r="AT1560" s="4">
        <v>42885</v>
      </c>
      <c r="AU1560" s="4">
        <v>42832</v>
      </c>
      <c r="AW1560" s="1">
        <v>2</v>
      </c>
      <c r="AX1560" s="1">
        <v>409115</v>
      </c>
      <c r="AY1560" s="1" t="s">
        <v>116</v>
      </c>
      <c r="AZ1560" s="1">
        <v>999</v>
      </c>
      <c r="BA1560" s="1">
        <v>811</v>
      </c>
      <c r="BB1560" s="1">
        <v>0</v>
      </c>
      <c r="BC1560" s="1">
        <v>0</v>
      </c>
      <c r="BD1560" s="1">
        <v>2</v>
      </c>
      <c r="BE1560" s="1">
        <v>83217</v>
      </c>
      <c r="BF1560" s="1" t="s">
        <v>146</v>
      </c>
      <c r="BG1560" s="1">
        <v>166434</v>
      </c>
      <c r="BH1560" s="1">
        <v>2591.74</v>
      </c>
      <c r="BI1560" s="1">
        <v>3570.78</v>
      </c>
      <c r="BJ1560" s="1">
        <v>0</v>
      </c>
      <c r="BL1560" s="1">
        <v>0</v>
      </c>
      <c r="BN1560" s="1">
        <v>0</v>
      </c>
      <c r="BO1560" s="1">
        <v>0</v>
      </c>
      <c r="BP1560" s="1">
        <v>0</v>
      </c>
      <c r="BQ1560" s="1">
        <v>0</v>
      </c>
      <c r="BR1560" s="1">
        <v>0</v>
      </c>
      <c r="BS1560" s="1">
        <v>0</v>
      </c>
      <c r="BT1560" s="1">
        <v>0</v>
      </c>
      <c r="BU1560" s="1">
        <v>2</v>
      </c>
      <c r="BV1560" s="1">
        <v>0</v>
      </c>
      <c r="BW1560" s="1">
        <v>0</v>
      </c>
      <c r="BX1560" s="1">
        <v>0</v>
      </c>
      <c r="BY1560" s="1">
        <v>0</v>
      </c>
      <c r="BZ1560" s="1">
        <v>0</v>
      </c>
      <c r="CA1560" s="1">
        <v>0</v>
      </c>
      <c r="CB1560" s="1">
        <v>0</v>
      </c>
      <c r="CC1560" s="1">
        <v>166434</v>
      </c>
      <c r="CD1560" s="1">
        <v>1</v>
      </c>
      <c r="CE1560" s="1" t="s">
        <v>118</v>
      </c>
      <c r="CF1560" s="1" t="s">
        <v>1511</v>
      </c>
      <c r="CG1560" s="1" t="str">
        <f>"08"</f>
        <v>08</v>
      </c>
      <c r="CH1560" s="1" t="str">
        <f>"3"</f>
        <v>3</v>
      </c>
      <c r="CI1560" s="1" t="str">
        <f>"05"</f>
        <v>05</v>
      </c>
      <c r="CJ1560" s="1" t="s">
        <v>176</v>
      </c>
      <c r="CK1560" s="1" t="str">
        <f>"02"</f>
        <v>02</v>
      </c>
      <c r="CL1560" s="1" t="s">
        <v>121</v>
      </c>
      <c r="CW1560" s="1">
        <v>0</v>
      </c>
      <c r="CX1560" s="1">
        <v>0</v>
      </c>
      <c r="CY1560" s="1">
        <v>0</v>
      </c>
    </row>
    <row r="1561" spans="1:103">
      <c r="A1561" s="1">
        <v>410</v>
      </c>
      <c r="B1561" s="1" t="s">
        <v>138</v>
      </c>
      <c r="C1561" s="1">
        <v>410470</v>
      </c>
      <c r="D1561" s="1" t="s">
        <v>102</v>
      </c>
      <c r="E1561" s="1">
        <v>8681</v>
      </c>
      <c r="F1561" s="1" t="s">
        <v>1555</v>
      </c>
      <c r="G1561" s="1" t="s">
        <v>1886</v>
      </c>
      <c r="I1561" s="1" t="s">
        <v>1886</v>
      </c>
      <c r="K1561" s="1">
        <v>9</v>
      </c>
      <c r="L1561" s="1">
        <v>12</v>
      </c>
      <c r="M1561" s="1" t="s">
        <v>2048</v>
      </c>
      <c r="N1561" s="1" t="s">
        <v>2049</v>
      </c>
      <c r="O1561" s="1" t="s">
        <v>2047</v>
      </c>
      <c r="P1561" s="1" t="s">
        <v>429</v>
      </c>
      <c r="Q1561" s="1" t="s">
        <v>109</v>
      </c>
      <c r="R1561" s="1">
        <v>1</v>
      </c>
      <c r="S1561" s="1" t="s">
        <v>110</v>
      </c>
      <c r="T1561" s="1" t="s">
        <v>111</v>
      </c>
      <c r="U1561" s="1" t="s">
        <v>112</v>
      </c>
      <c r="V1561" s="1">
        <v>411</v>
      </c>
      <c r="Y1561" s="1">
        <v>410009</v>
      </c>
      <c r="Z1561" s="1" t="s">
        <v>1303</v>
      </c>
      <c r="AC1561" s="1" t="s">
        <v>114</v>
      </c>
      <c r="AD1561" s="4">
        <v>42746</v>
      </c>
      <c r="AG1561" s="1">
        <v>1</v>
      </c>
      <c r="AH1561" s="4">
        <v>42622</v>
      </c>
      <c r="AI1561" s="1">
        <v>57</v>
      </c>
      <c r="AM1561" s="1" t="s">
        <v>1887</v>
      </c>
      <c r="AS1561" s="4">
        <v>42621</v>
      </c>
      <c r="AT1561" s="4">
        <v>42885</v>
      </c>
      <c r="AU1561" s="4">
        <v>42762</v>
      </c>
      <c r="AW1561" s="1">
        <v>1</v>
      </c>
      <c r="AX1561" s="1">
        <v>408496</v>
      </c>
      <c r="AY1561" s="1" t="s">
        <v>275</v>
      </c>
      <c r="AZ1561" s="1">
        <v>999</v>
      </c>
      <c r="BA1561" s="1">
        <v>811</v>
      </c>
      <c r="BB1561" s="1">
        <v>0</v>
      </c>
      <c r="BC1561" s="1">
        <v>0</v>
      </c>
      <c r="BD1561" s="1">
        <v>1</v>
      </c>
      <c r="BE1561" s="1">
        <v>9143</v>
      </c>
      <c r="BF1561" s="1" t="s">
        <v>146</v>
      </c>
      <c r="BG1561" s="1">
        <v>9143</v>
      </c>
      <c r="BH1561" s="1">
        <v>142.38</v>
      </c>
      <c r="BI1561" s="1">
        <v>196.16</v>
      </c>
      <c r="BJ1561" s="1">
        <v>0</v>
      </c>
      <c r="BL1561" s="1">
        <v>0</v>
      </c>
      <c r="BN1561" s="1">
        <v>0</v>
      </c>
      <c r="BO1561" s="1">
        <v>0</v>
      </c>
      <c r="BP1561" s="1">
        <v>0</v>
      </c>
      <c r="BQ1561" s="1">
        <v>0</v>
      </c>
      <c r="BR1561" s="1">
        <v>0</v>
      </c>
      <c r="BS1561" s="1">
        <v>0</v>
      </c>
      <c r="BT1561" s="1">
        <v>0</v>
      </c>
      <c r="BU1561" s="1">
        <v>1</v>
      </c>
      <c r="BV1561" s="1">
        <v>0</v>
      </c>
      <c r="BW1561" s="1">
        <v>0</v>
      </c>
      <c r="BX1561" s="1">
        <v>0</v>
      </c>
      <c r="BY1561" s="1">
        <v>0</v>
      </c>
      <c r="BZ1561" s="1">
        <v>0</v>
      </c>
      <c r="CA1561" s="1">
        <v>0</v>
      </c>
      <c r="CB1561" s="1">
        <v>0</v>
      </c>
      <c r="CC1561" s="1">
        <v>9143</v>
      </c>
      <c r="CD1561" s="1">
        <v>1</v>
      </c>
      <c r="CE1561" s="1" t="s">
        <v>118</v>
      </c>
      <c r="CF1561" s="1" t="s">
        <v>1511</v>
      </c>
      <c r="CG1561" s="1" t="str">
        <f>"08"</f>
        <v>08</v>
      </c>
      <c r="CH1561" s="1" t="str">
        <f>"3"</f>
        <v>3</v>
      </c>
      <c r="CI1561" s="1" t="str">
        <f>"05"</f>
        <v>05</v>
      </c>
      <c r="CJ1561" s="1" t="s">
        <v>176</v>
      </c>
      <c r="CK1561" s="1" t="str">
        <f>"02"</f>
        <v>02</v>
      </c>
      <c r="CL1561" s="1" t="s">
        <v>121</v>
      </c>
      <c r="CW1561" s="1">
        <v>0</v>
      </c>
      <c r="CX1561" s="1">
        <v>0</v>
      </c>
      <c r="CY1561" s="1">
        <v>0</v>
      </c>
    </row>
    <row r="1562" spans="1:103">
      <c r="A1562" s="1">
        <v>410</v>
      </c>
      <c r="B1562" s="1" t="s">
        <v>138</v>
      </c>
      <c r="C1562" s="1">
        <v>410379</v>
      </c>
      <c r="D1562" s="1" t="s">
        <v>102</v>
      </c>
      <c r="E1562" s="1">
        <v>8681</v>
      </c>
      <c r="F1562" s="1" t="s">
        <v>1555</v>
      </c>
      <c r="G1562" s="1">
        <v>4101182157</v>
      </c>
      <c r="I1562" s="1">
        <v>4101182157</v>
      </c>
      <c r="K1562" s="1">
        <v>5</v>
      </c>
      <c r="L1562" s="1">
        <v>5</v>
      </c>
      <c r="M1562" s="1" t="s">
        <v>2050</v>
      </c>
      <c r="N1562" s="1" t="s">
        <v>2049</v>
      </c>
      <c r="O1562" s="1" t="s">
        <v>2047</v>
      </c>
      <c r="P1562" s="1" t="s">
        <v>429</v>
      </c>
      <c r="Q1562" s="1" t="s">
        <v>109</v>
      </c>
      <c r="R1562" s="1">
        <v>1</v>
      </c>
      <c r="S1562" s="1" t="s">
        <v>110</v>
      </c>
      <c r="T1562" s="1" t="s">
        <v>111</v>
      </c>
      <c r="U1562" s="1" t="s">
        <v>112</v>
      </c>
      <c r="V1562" s="1">
        <v>411</v>
      </c>
      <c r="Y1562" s="1">
        <v>410080</v>
      </c>
      <c r="Z1562" s="1" t="s">
        <v>113</v>
      </c>
      <c r="AC1562" s="1" t="s">
        <v>114</v>
      </c>
      <c r="AD1562" s="4">
        <v>42810</v>
      </c>
      <c r="AG1562" s="1">
        <v>2</v>
      </c>
      <c r="AH1562" s="4">
        <v>42690</v>
      </c>
      <c r="AI1562" s="1">
        <v>57</v>
      </c>
      <c r="AS1562" s="4">
        <v>42528</v>
      </c>
      <c r="AT1562" s="4">
        <v>42885</v>
      </c>
      <c r="AU1562" s="4">
        <v>42795</v>
      </c>
      <c r="AW1562" s="1">
        <v>1</v>
      </c>
      <c r="AX1562" s="1">
        <v>408854</v>
      </c>
      <c r="AY1562" s="1" t="s">
        <v>275</v>
      </c>
      <c r="AZ1562" s="1">
        <v>999</v>
      </c>
      <c r="BA1562" s="1">
        <v>811</v>
      </c>
      <c r="BB1562" s="1">
        <v>0</v>
      </c>
      <c r="BC1562" s="1">
        <v>0</v>
      </c>
      <c r="BD1562" s="1">
        <v>1</v>
      </c>
      <c r="BE1562" s="1">
        <v>10851</v>
      </c>
      <c r="BF1562" s="1" t="s">
        <v>146</v>
      </c>
      <c r="BG1562" s="1">
        <v>10851</v>
      </c>
      <c r="BH1562" s="1">
        <v>168.97</v>
      </c>
      <c r="BI1562" s="1">
        <v>232.8</v>
      </c>
      <c r="BJ1562" s="1">
        <v>0</v>
      </c>
      <c r="BL1562" s="1">
        <v>0</v>
      </c>
      <c r="BN1562" s="1">
        <v>0</v>
      </c>
      <c r="BO1562" s="1">
        <v>0</v>
      </c>
      <c r="BP1562" s="1">
        <v>0</v>
      </c>
      <c r="BQ1562" s="1">
        <v>0</v>
      </c>
      <c r="BR1562" s="1">
        <v>0</v>
      </c>
      <c r="BS1562" s="1">
        <v>0</v>
      </c>
      <c r="BT1562" s="1">
        <v>0</v>
      </c>
      <c r="BU1562" s="1">
        <v>1</v>
      </c>
      <c r="BV1562" s="1">
        <v>0</v>
      </c>
      <c r="BW1562" s="1">
        <v>0</v>
      </c>
      <c r="BX1562" s="1">
        <v>0</v>
      </c>
      <c r="BY1562" s="1">
        <v>0</v>
      </c>
      <c r="BZ1562" s="1">
        <v>0</v>
      </c>
      <c r="CA1562" s="1">
        <v>0</v>
      </c>
      <c r="CB1562" s="1">
        <v>0</v>
      </c>
      <c r="CC1562" s="1">
        <v>10851</v>
      </c>
      <c r="CD1562" s="1">
        <v>1</v>
      </c>
      <c r="CE1562" s="1" t="s">
        <v>118</v>
      </c>
      <c r="CF1562" s="1" t="s">
        <v>1511</v>
      </c>
      <c r="CG1562" s="1" t="str">
        <f>"08"</f>
        <v>08</v>
      </c>
      <c r="CH1562" s="1" t="str">
        <f>"3"</f>
        <v>3</v>
      </c>
      <c r="CI1562" s="1" t="str">
        <f>"05"</f>
        <v>05</v>
      </c>
      <c r="CJ1562" s="1" t="s">
        <v>176</v>
      </c>
      <c r="CK1562" s="1" t="str">
        <f>"02"</f>
        <v>02</v>
      </c>
      <c r="CL1562" s="1" t="s">
        <v>121</v>
      </c>
      <c r="CW1562" s="1">
        <v>0</v>
      </c>
      <c r="CX1562" s="1">
        <v>0</v>
      </c>
      <c r="CY1562" s="1">
        <v>0</v>
      </c>
    </row>
    <row r="1563" spans="1:103">
      <c r="A1563" s="1">
        <v>410</v>
      </c>
      <c r="B1563" s="1" t="s">
        <v>138</v>
      </c>
      <c r="C1563" s="1">
        <v>410380</v>
      </c>
      <c r="D1563" s="1" t="s">
        <v>102</v>
      </c>
      <c r="E1563" s="1">
        <v>8681</v>
      </c>
      <c r="F1563" s="1" t="s">
        <v>1555</v>
      </c>
      <c r="G1563" s="1">
        <v>4101182157</v>
      </c>
      <c r="I1563" s="1">
        <v>4101182157</v>
      </c>
      <c r="K1563" s="1">
        <v>5</v>
      </c>
      <c r="L1563" s="1">
        <v>5</v>
      </c>
      <c r="M1563" s="1" t="s">
        <v>2050</v>
      </c>
      <c r="N1563" s="1" t="s">
        <v>2049</v>
      </c>
      <c r="O1563" s="1" t="s">
        <v>2047</v>
      </c>
      <c r="P1563" s="1" t="s">
        <v>429</v>
      </c>
      <c r="Q1563" s="1" t="s">
        <v>109</v>
      </c>
      <c r="R1563" s="1">
        <v>1</v>
      </c>
      <c r="S1563" s="1" t="s">
        <v>110</v>
      </c>
      <c r="T1563" s="1" t="s">
        <v>111</v>
      </c>
      <c r="U1563" s="1" t="s">
        <v>112</v>
      </c>
      <c r="V1563" s="1">
        <v>411</v>
      </c>
      <c r="Y1563" s="1">
        <v>410080</v>
      </c>
      <c r="Z1563" s="1" t="s">
        <v>113</v>
      </c>
      <c r="AC1563" s="1" t="s">
        <v>114</v>
      </c>
      <c r="AD1563" s="4">
        <v>42848</v>
      </c>
      <c r="AG1563" s="1">
        <v>2</v>
      </c>
      <c r="AH1563" s="4">
        <v>42690</v>
      </c>
      <c r="AI1563" s="1">
        <v>57</v>
      </c>
      <c r="AS1563" s="4">
        <v>42528</v>
      </c>
      <c r="AT1563" s="4">
        <v>42947</v>
      </c>
      <c r="AU1563" s="4">
        <v>42795</v>
      </c>
      <c r="AW1563" s="1">
        <v>1</v>
      </c>
      <c r="AX1563" s="1">
        <v>409108</v>
      </c>
      <c r="AY1563" s="1" t="s">
        <v>275</v>
      </c>
      <c r="AZ1563" s="1">
        <v>999</v>
      </c>
      <c r="BA1563" s="1">
        <v>811</v>
      </c>
      <c r="BB1563" s="1">
        <v>0</v>
      </c>
      <c r="BC1563" s="1">
        <v>0</v>
      </c>
      <c r="BD1563" s="1">
        <v>1</v>
      </c>
      <c r="BE1563" s="1">
        <v>10851</v>
      </c>
      <c r="BF1563" s="1" t="s">
        <v>146</v>
      </c>
      <c r="BG1563" s="1">
        <v>10851</v>
      </c>
      <c r="BH1563" s="1">
        <v>168.97</v>
      </c>
      <c r="BI1563" s="1">
        <v>232.8</v>
      </c>
      <c r="BJ1563" s="1">
        <v>0</v>
      </c>
      <c r="BL1563" s="1">
        <v>0</v>
      </c>
      <c r="BN1563" s="1">
        <v>0</v>
      </c>
      <c r="BO1563" s="1">
        <v>0</v>
      </c>
      <c r="BP1563" s="1">
        <v>0</v>
      </c>
      <c r="BQ1563" s="1">
        <v>0</v>
      </c>
      <c r="BR1563" s="1">
        <v>0</v>
      </c>
      <c r="BS1563" s="1">
        <v>0</v>
      </c>
      <c r="BT1563" s="1">
        <v>0</v>
      </c>
      <c r="BU1563" s="1">
        <v>1</v>
      </c>
      <c r="BV1563" s="1">
        <v>0</v>
      </c>
      <c r="BW1563" s="1">
        <v>0</v>
      </c>
      <c r="BX1563" s="1">
        <v>0</v>
      </c>
      <c r="BY1563" s="1">
        <v>0</v>
      </c>
      <c r="BZ1563" s="1">
        <v>0</v>
      </c>
      <c r="CA1563" s="1">
        <v>0</v>
      </c>
      <c r="CB1563" s="1">
        <v>0</v>
      </c>
      <c r="CC1563" s="1">
        <v>10851</v>
      </c>
      <c r="CD1563" s="1">
        <v>1</v>
      </c>
      <c r="CE1563" s="1" t="s">
        <v>118</v>
      </c>
      <c r="CF1563" s="1" t="s">
        <v>1511</v>
      </c>
      <c r="CG1563" s="1" t="str">
        <f>"08"</f>
        <v>08</v>
      </c>
      <c r="CH1563" s="1" t="str">
        <f>"3"</f>
        <v>3</v>
      </c>
      <c r="CI1563" s="1" t="str">
        <f>"05"</f>
        <v>05</v>
      </c>
      <c r="CJ1563" s="1" t="s">
        <v>176</v>
      </c>
      <c r="CK1563" s="1" t="str">
        <f>"02"</f>
        <v>02</v>
      </c>
      <c r="CL1563" s="1" t="s">
        <v>121</v>
      </c>
      <c r="CW1563" s="1">
        <v>0</v>
      </c>
      <c r="CX1563" s="1">
        <v>0</v>
      </c>
      <c r="CY1563" s="1">
        <v>0</v>
      </c>
    </row>
    <row r="1564" spans="1:103">
      <c r="A1564" s="1">
        <v>410</v>
      </c>
      <c r="B1564" s="1" t="s">
        <v>297</v>
      </c>
      <c r="C1564" s="1">
        <v>40038</v>
      </c>
      <c r="D1564" s="1" t="s">
        <v>390</v>
      </c>
      <c r="E1564" s="1" t="s">
        <v>403</v>
      </c>
      <c r="F1564" s="1" t="s">
        <v>404</v>
      </c>
      <c r="G1564" s="1" t="s">
        <v>405</v>
      </c>
      <c r="I1564" s="1">
        <v>740871</v>
      </c>
      <c r="K1564" s="1">
        <v>665</v>
      </c>
      <c r="L1564" s="1">
        <v>133</v>
      </c>
      <c r="M1564" s="1" t="s">
        <v>2051</v>
      </c>
      <c r="N1564" s="1" t="s">
        <v>2052</v>
      </c>
      <c r="O1564" s="1" t="s">
        <v>2053</v>
      </c>
      <c r="P1564" s="1" t="s">
        <v>409</v>
      </c>
      <c r="Q1564" s="1" t="s">
        <v>109</v>
      </c>
      <c r="R1564" s="1">
        <v>1</v>
      </c>
      <c r="S1564" s="1" t="s">
        <v>110</v>
      </c>
      <c r="T1564" s="1" t="s">
        <v>111</v>
      </c>
      <c r="U1564" s="1" t="s">
        <v>112</v>
      </c>
      <c r="V1564" s="1">
        <v>411</v>
      </c>
      <c r="Y1564" s="1">
        <v>3560</v>
      </c>
      <c r="Z1564" s="1" t="s">
        <v>410</v>
      </c>
      <c r="AC1564" s="1" t="s">
        <v>157</v>
      </c>
      <c r="AD1564" s="4">
        <v>42519</v>
      </c>
      <c r="AH1564" s="4">
        <v>42234</v>
      </c>
      <c r="AI1564" s="1">
        <v>1</v>
      </c>
      <c r="AS1564" s="4">
        <v>42230</v>
      </c>
      <c r="AT1564" s="4">
        <v>42439</v>
      </c>
      <c r="AU1564" s="4">
        <v>42916</v>
      </c>
      <c r="AW1564" s="1">
        <v>500</v>
      </c>
      <c r="AX1564" s="1">
        <v>406493</v>
      </c>
      <c r="AY1564" s="1" t="s">
        <v>275</v>
      </c>
      <c r="AZ1564" s="1">
        <v>999</v>
      </c>
      <c r="BB1564" s="1">
        <v>499</v>
      </c>
      <c r="BC1564" s="1">
        <v>107</v>
      </c>
      <c r="BD1564" s="1">
        <v>1</v>
      </c>
      <c r="BE1564" s="1">
        <v>458.11</v>
      </c>
      <c r="BF1564" s="1" t="s">
        <v>117</v>
      </c>
      <c r="BG1564" s="1">
        <v>31433.6758</v>
      </c>
      <c r="BH1564" s="1">
        <v>458.11</v>
      </c>
      <c r="BI1564" s="1">
        <v>674.4</v>
      </c>
      <c r="BJ1564" s="1">
        <v>107</v>
      </c>
      <c r="BK1564" s="4">
        <v>42519</v>
      </c>
      <c r="BL1564" s="1">
        <v>0</v>
      </c>
      <c r="BN1564" s="1">
        <v>0</v>
      </c>
      <c r="BO1564" s="1">
        <v>0</v>
      </c>
      <c r="BP1564" s="1">
        <v>0</v>
      </c>
      <c r="BQ1564" s="1">
        <v>0</v>
      </c>
      <c r="BR1564" s="1">
        <v>0</v>
      </c>
      <c r="BS1564" s="1">
        <v>0</v>
      </c>
      <c r="BT1564" s="1">
        <v>0</v>
      </c>
      <c r="BU1564" s="1">
        <v>1</v>
      </c>
      <c r="BV1564" s="1">
        <v>0</v>
      </c>
      <c r="BW1564" s="1">
        <v>0</v>
      </c>
      <c r="BX1564" s="1">
        <v>0</v>
      </c>
      <c r="BY1564" s="1">
        <v>0</v>
      </c>
      <c r="BZ1564" s="1">
        <v>0</v>
      </c>
      <c r="CA1564" s="1">
        <v>0</v>
      </c>
      <c r="CB1564" s="1">
        <v>0</v>
      </c>
      <c r="CC1564" s="1">
        <v>31433.6758</v>
      </c>
      <c r="CD1564" s="1">
        <v>1</v>
      </c>
      <c r="CE1564" s="1" t="s">
        <v>118</v>
      </c>
      <c r="CF1564" s="1" t="s">
        <v>1511</v>
      </c>
      <c r="CG1564" s="1" t="str">
        <f>"08"</f>
        <v>08</v>
      </c>
      <c r="CH1564" s="1" t="str">
        <f>"3"</f>
        <v>3</v>
      </c>
      <c r="CI1564" s="1" t="str">
        <f>"06"</f>
        <v>06</v>
      </c>
      <c r="CJ1564" s="1" t="s">
        <v>120</v>
      </c>
      <c r="CK1564" s="1" t="str">
        <f>"02"</f>
        <v>02</v>
      </c>
      <c r="CL1564" s="1" t="s">
        <v>129</v>
      </c>
      <c r="CW1564" s="1">
        <v>0</v>
      </c>
      <c r="CX1564" s="1">
        <v>0</v>
      </c>
      <c r="CY1564" s="1">
        <v>0</v>
      </c>
    </row>
    <row r="1565" spans="1:103">
      <c r="A1565" s="1">
        <v>410</v>
      </c>
      <c r="B1565" s="1" t="s">
        <v>138</v>
      </c>
      <c r="C1565" s="1">
        <v>410404</v>
      </c>
      <c r="D1565" s="1" t="s">
        <v>102</v>
      </c>
      <c r="E1565" s="1">
        <v>8673</v>
      </c>
      <c r="F1565" s="1" t="s">
        <v>191</v>
      </c>
      <c r="G1565" s="1" t="s">
        <v>192</v>
      </c>
      <c r="I1565" s="1" t="s">
        <v>192</v>
      </c>
      <c r="K1565" s="1">
        <v>29</v>
      </c>
      <c r="L1565" s="1">
        <v>29</v>
      </c>
      <c r="M1565" s="1" t="s">
        <v>2054</v>
      </c>
      <c r="N1565" s="1" t="s">
        <v>2055</v>
      </c>
      <c r="O1565" s="1" t="s">
        <v>2056</v>
      </c>
      <c r="P1565" s="1" t="s">
        <v>1545</v>
      </c>
      <c r="Q1565" s="1" t="s">
        <v>109</v>
      </c>
      <c r="R1565" s="1">
        <v>1</v>
      </c>
      <c r="S1565" s="1" t="s">
        <v>110</v>
      </c>
      <c r="T1565" s="1" t="s">
        <v>111</v>
      </c>
      <c r="U1565" s="1" t="s">
        <v>112</v>
      </c>
      <c r="V1565" s="1">
        <v>411</v>
      </c>
      <c r="Y1565" s="1">
        <v>410080</v>
      </c>
      <c r="Z1565" s="1" t="s">
        <v>113</v>
      </c>
      <c r="AG1565" s="1">
        <v>1</v>
      </c>
      <c r="AH1565" s="4">
        <v>42559</v>
      </c>
      <c r="AI1565" s="1">
        <v>57</v>
      </c>
      <c r="AS1565" s="4">
        <v>42558</v>
      </c>
      <c r="AT1565" s="4">
        <v>42886</v>
      </c>
      <c r="AU1565" s="4">
        <v>42746</v>
      </c>
      <c r="AW1565" s="1">
        <v>1</v>
      </c>
      <c r="AY1565" s="1" t="s">
        <v>246</v>
      </c>
      <c r="BB1565" s="1">
        <v>0</v>
      </c>
      <c r="BC1565" s="1">
        <v>0</v>
      </c>
      <c r="BD1565" s="1">
        <v>1</v>
      </c>
      <c r="BE1565" s="1">
        <v>75460</v>
      </c>
      <c r="BF1565" s="1" t="s">
        <v>146</v>
      </c>
      <c r="BG1565" s="1">
        <v>75460</v>
      </c>
      <c r="BH1565" s="1">
        <v>1175.08</v>
      </c>
      <c r="BI1565" s="1">
        <v>1618.97</v>
      </c>
      <c r="BJ1565" s="1">
        <v>0</v>
      </c>
      <c r="BL1565" s="1">
        <v>0</v>
      </c>
      <c r="BN1565" s="1">
        <v>0</v>
      </c>
      <c r="BO1565" s="1">
        <v>0</v>
      </c>
      <c r="BP1565" s="1">
        <v>0</v>
      </c>
      <c r="BQ1565" s="1">
        <v>0</v>
      </c>
      <c r="BR1565" s="1">
        <v>0</v>
      </c>
      <c r="BS1565" s="1">
        <v>0</v>
      </c>
      <c r="BT1565" s="1">
        <v>0</v>
      </c>
      <c r="BU1565" s="1">
        <v>1</v>
      </c>
      <c r="BV1565" s="1">
        <v>0</v>
      </c>
      <c r="BW1565" s="1">
        <v>0</v>
      </c>
      <c r="BX1565" s="1">
        <v>0</v>
      </c>
      <c r="BY1565" s="1">
        <v>0</v>
      </c>
      <c r="BZ1565" s="1">
        <v>0</v>
      </c>
      <c r="CA1565" s="1">
        <v>0</v>
      </c>
      <c r="CB1565" s="1">
        <v>0</v>
      </c>
      <c r="CC1565" s="1">
        <v>75460</v>
      </c>
      <c r="CD1565" s="1">
        <v>1</v>
      </c>
      <c r="CE1565" s="1" t="s">
        <v>118</v>
      </c>
      <c r="CF1565" s="1" t="s">
        <v>1511</v>
      </c>
      <c r="CG1565" s="1" t="str">
        <f t="shared" ref="CG1565:CG1596" si="322">"08"</f>
        <v>08</v>
      </c>
      <c r="CH1565" s="1" t="str">
        <f t="shared" ref="CH1565:CH1596" si="323">"3"</f>
        <v>3</v>
      </c>
      <c r="CI1565" s="1" t="str">
        <f t="shared" ref="CI1565:CI1591" si="324">"07"</f>
        <v>07</v>
      </c>
      <c r="CJ1565" s="1" t="s">
        <v>120</v>
      </c>
      <c r="CK1565" s="1" t="str">
        <f>"02"</f>
        <v>02</v>
      </c>
      <c r="CL1565" s="1" t="s">
        <v>121</v>
      </c>
      <c r="CW1565" s="1">
        <v>0</v>
      </c>
      <c r="CX1565" s="1">
        <v>0</v>
      </c>
      <c r="CY1565" s="1">
        <v>0</v>
      </c>
    </row>
    <row r="1566" spans="1:103">
      <c r="A1566" s="1">
        <v>410</v>
      </c>
      <c r="B1566" s="1" t="s">
        <v>138</v>
      </c>
      <c r="C1566" s="1">
        <v>410403</v>
      </c>
      <c r="D1566" s="1" t="s">
        <v>102</v>
      </c>
      <c r="E1566" s="1">
        <v>8673</v>
      </c>
      <c r="F1566" s="1" t="s">
        <v>191</v>
      </c>
      <c r="G1566" s="1" t="s">
        <v>192</v>
      </c>
      <c r="I1566" s="1" t="s">
        <v>192</v>
      </c>
      <c r="K1566" s="1">
        <v>30</v>
      </c>
      <c r="L1566" s="1">
        <v>30</v>
      </c>
      <c r="M1566" s="1" t="s">
        <v>2057</v>
      </c>
      <c r="N1566" s="1" t="s">
        <v>2055</v>
      </c>
      <c r="O1566" s="1" t="s">
        <v>2056</v>
      </c>
      <c r="P1566" s="1" t="s">
        <v>1545</v>
      </c>
      <c r="Q1566" s="1" t="s">
        <v>109</v>
      </c>
      <c r="R1566" s="1">
        <v>1</v>
      </c>
      <c r="S1566" s="1" t="s">
        <v>110</v>
      </c>
      <c r="T1566" s="1" t="s">
        <v>111</v>
      </c>
      <c r="U1566" s="1" t="s">
        <v>112</v>
      </c>
      <c r="V1566" s="1">
        <v>411</v>
      </c>
      <c r="Y1566" s="1">
        <v>410080</v>
      </c>
      <c r="Z1566" s="1" t="s">
        <v>113</v>
      </c>
      <c r="AG1566" s="1">
        <v>1</v>
      </c>
      <c r="AH1566" s="4">
        <v>42558</v>
      </c>
      <c r="AI1566" s="1">
        <v>57</v>
      </c>
      <c r="AS1566" s="4">
        <v>42558</v>
      </c>
      <c r="AT1566" s="4">
        <v>42885</v>
      </c>
      <c r="AU1566" s="4">
        <v>42745</v>
      </c>
      <c r="AW1566" s="1">
        <v>1</v>
      </c>
      <c r="AY1566" s="1" t="s">
        <v>246</v>
      </c>
      <c r="BB1566" s="1">
        <v>0</v>
      </c>
      <c r="BC1566" s="1">
        <v>0</v>
      </c>
      <c r="BD1566" s="1">
        <v>1</v>
      </c>
      <c r="BE1566" s="1">
        <v>75460</v>
      </c>
      <c r="BF1566" s="1" t="s">
        <v>146</v>
      </c>
      <c r="BG1566" s="1">
        <v>75460</v>
      </c>
      <c r="BH1566" s="1">
        <v>1175.08</v>
      </c>
      <c r="BI1566" s="1">
        <v>1618.97</v>
      </c>
      <c r="BJ1566" s="1">
        <v>0</v>
      </c>
      <c r="BL1566" s="1">
        <v>0</v>
      </c>
      <c r="BN1566" s="1">
        <v>0</v>
      </c>
      <c r="BO1566" s="1">
        <v>0</v>
      </c>
      <c r="BP1566" s="1">
        <v>0</v>
      </c>
      <c r="BQ1566" s="1">
        <v>0</v>
      </c>
      <c r="BR1566" s="1">
        <v>0</v>
      </c>
      <c r="BS1566" s="1">
        <v>0</v>
      </c>
      <c r="BT1566" s="1">
        <v>0</v>
      </c>
      <c r="BU1566" s="1">
        <v>1</v>
      </c>
      <c r="BV1566" s="1">
        <v>0</v>
      </c>
      <c r="BW1566" s="1">
        <v>0</v>
      </c>
      <c r="BX1566" s="1">
        <v>0</v>
      </c>
      <c r="BY1566" s="1">
        <v>0</v>
      </c>
      <c r="BZ1566" s="1">
        <v>0</v>
      </c>
      <c r="CA1566" s="1">
        <v>0</v>
      </c>
      <c r="CB1566" s="1">
        <v>0</v>
      </c>
      <c r="CC1566" s="1">
        <v>75460</v>
      </c>
      <c r="CD1566" s="1">
        <v>1</v>
      </c>
      <c r="CE1566" s="1" t="s">
        <v>118</v>
      </c>
      <c r="CF1566" s="1" t="s">
        <v>1511</v>
      </c>
      <c r="CG1566" s="1" t="str">
        <f>"08"</f>
        <v>08</v>
      </c>
      <c r="CH1566" s="1" t="str">
        <f>"3"</f>
        <v>3</v>
      </c>
      <c r="CI1566" s="1" t="str">
        <f>"07"</f>
        <v>07</v>
      </c>
      <c r="CJ1566" s="1" t="s">
        <v>120</v>
      </c>
      <c r="CK1566" s="1" t="str">
        <f>"02"</f>
        <v>02</v>
      </c>
      <c r="CL1566" s="1" t="s">
        <v>121</v>
      </c>
      <c r="CW1566" s="1">
        <v>0</v>
      </c>
      <c r="CX1566" s="1">
        <v>0</v>
      </c>
      <c r="CY1566" s="1">
        <v>0</v>
      </c>
    </row>
    <row r="1567" spans="1:103">
      <c r="A1567" s="1">
        <v>410</v>
      </c>
      <c r="B1567" s="1" t="s">
        <v>138</v>
      </c>
      <c r="C1567" s="1">
        <v>410404</v>
      </c>
      <c r="D1567" s="1" t="s">
        <v>102</v>
      </c>
      <c r="E1567" s="1">
        <v>8673</v>
      </c>
      <c r="F1567" s="1" t="s">
        <v>191</v>
      </c>
      <c r="G1567" s="1" t="s">
        <v>192</v>
      </c>
      <c r="I1567" s="1" t="s">
        <v>192</v>
      </c>
      <c r="K1567" s="1">
        <v>30</v>
      </c>
      <c r="L1567" s="1">
        <v>30</v>
      </c>
      <c r="M1567" s="1" t="s">
        <v>2057</v>
      </c>
      <c r="N1567" s="1" t="s">
        <v>2055</v>
      </c>
      <c r="O1567" s="1" t="s">
        <v>2056</v>
      </c>
      <c r="P1567" s="1" t="s">
        <v>1545</v>
      </c>
      <c r="Q1567" s="1" t="s">
        <v>109</v>
      </c>
      <c r="R1567" s="1">
        <v>1</v>
      </c>
      <c r="S1567" s="1" t="s">
        <v>110</v>
      </c>
      <c r="T1567" s="1" t="s">
        <v>111</v>
      </c>
      <c r="U1567" s="1" t="s">
        <v>112</v>
      </c>
      <c r="V1567" s="1">
        <v>411</v>
      </c>
      <c r="Y1567" s="1">
        <v>410080</v>
      </c>
      <c r="Z1567" s="1" t="s">
        <v>113</v>
      </c>
      <c r="AG1567" s="1">
        <v>1</v>
      </c>
      <c r="AH1567" s="4">
        <v>42559</v>
      </c>
      <c r="AI1567" s="1">
        <v>57</v>
      </c>
      <c r="AS1567" s="4">
        <v>42558</v>
      </c>
      <c r="AT1567" s="4">
        <v>42886</v>
      </c>
      <c r="AU1567" s="4">
        <v>42746</v>
      </c>
      <c r="AW1567" s="1">
        <v>1</v>
      </c>
      <c r="AY1567" s="1" t="s">
        <v>246</v>
      </c>
      <c r="BB1567" s="1">
        <v>0</v>
      </c>
      <c r="BC1567" s="1">
        <v>0</v>
      </c>
      <c r="BD1567" s="1">
        <v>1</v>
      </c>
      <c r="BE1567" s="1">
        <v>75460</v>
      </c>
      <c r="BF1567" s="1" t="s">
        <v>146</v>
      </c>
      <c r="BG1567" s="1">
        <v>75460</v>
      </c>
      <c r="BH1567" s="1">
        <v>1175.08</v>
      </c>
      <c r="BI1567" s="1">
        <v>1618.97</v>
      </c>
      <c r="BJ1567" s="1">
        <v>0</v>
      </c>
      <c r="BL1567" s="1">
        <v>0</v>
      </c>
      <c r="BN1567" s="1">
        <v>0</v>
      </c>
      <c r="BO1567" s="1">
        <v>0</v>
      </c>
      <c r="BP1567" s="1">
        <v>0</v>
      </c>
      <c r="BQ1567" s="1">
        <v>0</v>
      </c>
      <c r="BR1567" s="1">
        <v>0</v>
      </c>
      <c r="BS1567" s="1">
        <v>0</v>
      </c>
      <c r="BT1567" s="1">
        <v>0</v>
      </c>
      <c r="BU1567" s="1">
        <v>1</v>
      </c>
      <c r="BV1567" s="1">
        <v>0</v>
      </c>
      <c r="BW1567" s="1">
        <v>0</v>
      </c>
      <c r="BX1567" s="1">
        <v>0</v>
      </c>
      <c r="BY1567" s="1">
        <v>0</v>
      </c>
      <c r="BZ1567" s="1">
        <v>0</v>
      </c>
      <c r="CA1567" s="1">
        <v>0</v>
      </c>
      <c r="CB1567" s="1">
        <v>0</v>
      </c>
      <c r="CC1567" s="1">
        <v>75460</v>
      </c>
      <c r="CD1567" s="1">
        <v>1</v>
      </c>
      <c r="CE1567" s="1" t="s">
        <v>118</v>
      </c>
      <c r="CF1567" s="1" t="s">
        <v>1511</v>
      </c>
      <c r="CG1567" s="1" t="str">
        <f>"08"</f>
        <v>08</v>
      </c>
      <c r="CH1567" s="1" t="str">
        <f>"3"</f>
        <v>3</v>
      </c>
      <c r="CI1567" s="1" t="str">
        <f>"07"</f>
        <v>07</v>
      </c>
      <c r="CJ1567" s="1" t="s">
        <v>120</v>
      </c>
      <c r="CK1567" s="1" t="str">
        <f>"02"</f>
        <v>02</v>
      </c>
      <c r="CL1567" s="1" t="s">
        <v>121</v>
      </c>
      <c r="CW1567" s="1">
        <v>0</v>
      </c>
      <c r="CX1567" s="1">
        <v>0</v>
      </c>
      <c r="CY1567" s="1">
        <v>0</v>
      </c>
    </row>
    <row r="1568" spans="1:103">
      <c r="A1568" s="1">
        <v>410</v>
      </c>
      <c r="B1568" s="1" t="s">
        <v>138</v>
      </c>
      <c r="C1568" s="1">
        <v>410404</v>
      </c>
      <c r="D1568" s="1" t="s">
        <v>102</v>
      </c>
      <c r="E1568" s="1">
        <v>8673</v>
      </c>
      <c r="F1568" s="1" t="s">
        <v>191</v>
      </c>
      <c r="G1568" s="1" t="s">
        <v>192</v>
      </c>
      <c r="I1568" s="1" t="s">
        <v>192</v>
      </c>
      <c r="K1568" s="1">
        <v>86</v>
      </c>
      <c r="L1568" s="1">
        <v>86</v>
      </c>
      <c r="M1568" s="1" t="s">
        <v>2057</v>
      </c>
      <c r="N1568" s="1" t="s">
        <v>2055</v>
      </c>
      <c r="O1568" s="1" t="s">
        <v>2056</v>
      </c>
      <c r="P1568" s="1" t="s">
        <v>1545</v>
      </c>
      <c r="Q1568" s="1" t="s">
        <v>109</v>
      </c>
      <c r="R1568" s="1">
        <v>1</v>
      </c>
      <c r="S1568" s="1" t="s">
        <v>110</v>
      </c>
      <c r="T1568" s="1" t="s">
        <v>111</v>
      </c>
      <c r="U1568" s="1" t="s">
        <v>112</v>
      </c>
      <c r="V1568" s="1">
        <v>411</v>
      </c>
      <c r="Y1568" s="1">
        <v>410080</v>
      </c>
      <c r="Z1568" s="1" t="s">
        <v>113</v>
      </c>
      <c r="AG1568" s="1">
        <v>1</v>
      </c>
      <c r="AH1568" s="4">
        <v>42559</v>
      </c>
      <c r="AI1568" s="1">
        <v>57</v>
      </c>
      <c r="AS1568" s="4">
        <v>42558</v>
      </c>
      <c r="AT1568" s="4">
        <v>42886</v>
      </c>
      <c r="AU1568" s="4">
        <v>42746</v>
      </c>
      <c r="AW1568" s="1">
        <v>1</v>
      </c>
      <c r="AY1568" s="1" t="s">
        <v>246</v>
      </c>
      <c r="BB1568" s="1">
        <v>0</v>
      </c>
      <c r="BC1568" s="1">
        <v>0</v>
      </c>
      <c r="BD1568" s="1">
        <v>1</v>
      </c>
      <c r="BE1568" s="1">
        <v>75460</v>
      </c>
      <c r="BF1568" s="1" t="s">
        <v>146</v>
      </c>
      <c r="BG1568" s="1">
        <v>75460</v>
      </c>
      <c r="BH1568" s="1">
        <v>1175.08</v>
      </c>
      <c r="BI1568" s="1">
        <v>1618.97</v>
      </c>
      <c r="BJ1568" s="1">
        <v>0</v>
      </c>
      <c r="BL1568" s="1">
        <v>0</v>
      </c>
      <c r="BN1568" s="1">
        <v>0</v>
      </c>
      <c r="BO1568" s="1">
        <v>0</v>
      </c>
      <c r="BP1568" s="1">
        <v>0</v>
      </c>
      <c r="BQ1568" s="1">
        <v>0</v>
      </c>
      <c r="BR1568" s="1">
        <v>0</v>
      </c>
      <c r="BS1568" s="1">
        <v>0</v>
      </c>
      <c r="BT1568" s="1">
        <v>0</v>
      </c>
      <c r="BU1568" s="1">
        <v>1</v>
      </c>
      <c r="BV1568" s="1">
        <v>0</v>
      </c>
      <c r="BW1568" s="1">
        <v>0</v>
      </c>
      <c r="BX1568" s="1">
        <v>0</v>
      </c>
      <c r="BY1568" s="1">
        <v>0</v>
      </c>
      <c r="BZ1568" s="1">
        <v>0</v>
      </c>
      <c r="CA1568" s="1">
        <v>0</v>
      </c>
      <c r="CB1568" s="1">
        <v>0</v>
      </c>
      <c r="CC1568" s="1">
        <v>75460</v>
      </c>
      <c r="CD1568" s="1">
        <v>1</v>
      </c>
      <c r="CE1568" s="1" t="s">
        <v>118</v>
      </c>
      <c r="CF1568" s="1" t="s">
        <v>1511</v>
      </c>
      <c r="CG1568" s="1" t="str">
        <f>"08"</f>
        <v>08</v>
      </c>
      <c r="CH1568" s="1" t="str">
        <f>"3"</f>
        <v>3</v>
      </c>
      <c r="CI1568" s="1" t="str">
        <f>"07"</f>
        <v>07</v>
      </c>
      <c r="CJ1568" s="1" t="s">
        <v>120</v>
      </c>
      <c r="CK1568" s="1" t="str">
        <f>"02"</f>
        <v>02</v>
      </c>
      <c r="CL1568" s="1" t="s">
        <v>121</v>
      </c>
      <c r="CW1568" s="1">
        <v>0</v>
      </c>
      <c r="CX1568" s="1">
        <v>0</v>
      </c>
      <c r="CY1568" s="1">
        <v>0</v>
      </c>
    </row>
    <row r="1569" spans="1:103">
      <c r="A1569" s="1">
        <v>410</v>
      </c>
      <c r="B1569" s="1" t="s">
        <v>138</v>
      </c>
      <c r="C1569" s="1">
        <v>410378</v>
      </c>
      <c r="D1569" s="1" t="s">
        <v>102</v>
      </c>
      <c r="E1569" s="1">
        <v>8673</v>
      </c>
      <c r="F1569" s="1" t="s">
        <v>191</v>
      </c>
      <c r="G1569" s="1" t="s">
        <v>192</v>
      </c>
      <c r="I1569" s="1" t="s">
        <v>192</v>
      </c>
      <c r="K1569" s="1">
        <v>85</v>
      </c>
      <c r="L1569" s="1">
        <v>85</v>
      </c>
      <c r="M1569" s="1" t="s">
        <v>2058</v>
      </c>
      <c r="N1569" s="1" t="s">
        <v>2059</v>
      </c>
      <c r="O1569" s="1" t="s">
        <v>2056</v>
      </c>
      <c r="P1569" s="1" t="s">
        <v>1545</v>
      </c>
      <c r="Q1569" s="1" t="s">
        <v>109</v>
      </c>
      <c r="R1569" s="1">
        <v>1</v>
      </c>
      <c r="S1569" s="1" t="s">
        <v>110</v>
      </c>
      <c r="T1569" s="1" t="s">
        <v>111</v>
      </c>
      <c r="U1569" s="1" t="s">
        <v>112</v>
      </c>
      <c r="V1569" s="1">
        <v>411</v>
      </c>
      <c r="Y1569" s="1">
        <v>410080</v>
      </c>
      <c r="Z1569" s="1" t="s">
        <v>113</v>
      </c>
      <c r="AC1569" s="1" t="s">
        <v>114</v>
      </c>
      <c r="AD1569" s="4">
        <v>42823</v>
      </c>
      <c r="AG1569" s="1">
        <v>2</v>
      </c>
      <c r="AH1569" s="4">
        <v>42579</v>
      </c>
      <c r="AI1569" s="1">
        <v>57</v>
      </c>
      <c r="AS1569" s="4">
        <v>42548</v>
      </c>
      <c r="AT1569" s="4">
        <v>42885</v>
      </c>
      <c r="AU1569" s="4">
        <v>42663</v>
      </c>
      <c r="AW1569" s="1">
        <v>1</v>
      </c>
      <c r="AX1569" s="1">
        <v>408915</v>
      </c>
      <c r="AY1569" s="1" t="s">
        <v>246</v>
      </c>
      <c r="AZ1569" s="1">
        <v>999</v>
      </c>
      <c r="BA1569" s="1">
        <v>811</v>
      </c>
      <c r="BB1569" s="1">
        <v>0</v>
      </c>
      <c r="BC1569" s="1">
        <v>0</v>
      </c>
      <c r="BD1569" s="1">
        <v>1</v>
      </c>
      <c r="BE1569" s="1">
        <v>75460</v>
      </c>
      <c r="BF1569" s="1" t="s">
        <v>146</v>
      </c>
      <c r="BG1569" s="1">
        <v>75460</v>
      </c>
      <c r="BH1569" s="1">
        <v>1175.08</v>
      </c>
      <c r="BI1569" s="1">
        <v>1618.97</v>
      </c>
      <c r="BJ1569" s="1">
        <v>0</v>
      </c>
      <c r="BL1569" s="1">
        <v>0</v>
      </c>
      <c r="BN1569" s="1">
        <v>0</v>
      </c>
      <c r="BO1569" s="1">
        <v>0</v>
      </c>
      <c r="BP1569" s="1">
        <v>0</v>
      </c>
      <c r="BQ1569" s="1">
        <v>0</v>
      </c>
      <c r="BR1569" s="1">
        <v>0</v>
      </c>
      <c r="BS1569" s="1">
        <v>0</v>
      </c>
      <c r="BT1569" s="1">
        <v>0</v>
      </c>
      <c r="BU1569" s="1">
        <v>1</v>
      </c>
      <c r="BV1569" s="1">
        <v>0</v>
      </c>
      <c r="BW1569" s="1">
        <v>0</v>
      </c>
      <c r="BX1569" s="1">
        <v>0</v>
      </c>
      <c r="BY1569" s="1">
        <v>0</v>
      </c>
      <c r="BZ1569" s="1">
        <v>0</v>
      </c>
      <c r="CA1569" s="1">
        <v>0</v>
      </c>
      <c r="CB1569" s="1">
        <v>0</v>
      </c>
      <c r="CC1569" s="1">
        <v>75460</v>
      </c>
      <c r="CD1569" s="1">
        <v>1</v>
      </c>
      <c r="CE1569" s="1" t="s">
        <v>118</v>
      </c>
      <c r="CF1569" s="1" t="s">
        <v>1511</v>
      </c>
      <c r="CG1569" s="1" t="str">
        <f>"08"</f>
        <v>08</v>
      </c>
      <c r="CH1569" s="1" t="str">
        <f>"3"</f>
        <v>3</v>
      </c>
      <c r="CI1569" s="1" t="str">
        <f>"07"</f>
        <v>07</v>
      </c>
      <c r="CJ1569" s="1" t="s">
        <v>120</v>
      </c>
      <c r="CK1569" s="1" t="str">
        <f>"02"</f>
        <v>02</v>
      </c>
      <c r="CL1569" s="1" t="s">
        <v>121</v>
      </c>
      <c r="CW1569" s="1">
        <v>0</v>
      </c>
      <c r="CX1569" s="1">
        <v>0</v>
      </c>
      <c r="CY1569" s="1">
        <v>0</v>
      </c>
    </row>
    <row r="1570" spans="1:103">
      <c r="A1570" s="1">
        <v>410</v>
      </c>
      <c r="B1570" s="1" t="s">
        <v>138</v>
      </c>
      <c r="C1570" s="1">
        <v>410403</v>
      </c>
      <c r="D1570" s="1" t="s">
        <v>102</v>
      </c>
      <c r="E1570" s="1">
        <v>8673</v>
      </c>
      <c r="F1570" s="1" t="s">
        <v>191</v>
      </c>
      <c r="G1570" s="1" t="s">
        <v>192</v>
      </c>
      <c r="I1570" s="1" t="s">
        <v>192</v>
      </c>
      <c r="K1570" s="1">
        <v>85</v>
      </c>
      <c r="L1570" s="1">
        <v>85</v>
      </c>
      <c r="M1570" s="1" t="s">
        <v>2058</v>
      </c>
      <c r="N1570" s="1" t="s">
        <v>2059</v>
      </c>
      <c r="O1570" s="1" t="s">
        <v>2056</v>
      </c>
      <c r="P1570" s="1" t="s">
        <v>1545</v>
      </c>
      <c r="Q1570" s="1" t="s">
        <v>109</v>
      </c>
      <c r="R1570" s="1">
        <v>1</v>
      </c>
      <c r="S1570" s="1" t="s">
        <v>110</v>
      </c>
      <c r="T1570" s="1" t="s">
        <v>111</v>
      </c>
      <c r="U1570" s="1" t="s">
        <v>112</v>
      </c>
      <c r="V1570" s="1">
        <v>411</v>
      </c>
      <c r="Y1570" s="1">
        <v>410080</v>
      </c>
      <c r="Z1570" s="1" t="s">
        <v>113</v>
      </c>
      <c r="AG1570" s="1">
        <v>1</v>
      </c>
      <c r="AH1570" s="4">
        <v>42558</v>
      </c>
      <c r="AI1570" s="1">
        <v>57</v>
      </c>
      <c r="AS1570" s="4">
        <v>42558</v>
      </c>
      <c r="AT1570" s="4">
        <v>42885</v>
      </c>
      <c r="AU1570" s="4">
        <v>42745</v>
      </c>
      <c r="AW1570" s="1">
        <v>1</v>
      </c>
      <c r="AY1570" s="1" t="s">
        <v>246</v>
      </c>
      <c r="BB1570" s="1">
        <v>0</v>
      </c>
      <c r="BC1570" s="1">
        <v>0</v>
      </c>
      <c r="BD1570" s="1">
        <v>1</v>
      </c>
      <c r="BE1570" s="1">
        <v>75460</v>
      </c>
      <c r="BF1570" s="1" t="s">
        <v>146</v>
      </c>
      <c r="BG1570" s="1">
        <v>75460</v>
      </c>
      <c r="BH1570" s="1">
        <v>1175.08</v>
      </c>
      <c r="BI1570" s="1">
        <v>1618.97</v>
      </c>
      <c r="BJ1570" s="1">
        <v>0</v>
      </c>
      <c r="BL1570" s="1">
        <v>0</v>
      </c>
      <c r="BN1570" s="1">
        <v>0</v>
      </c>
      <c r="BO1570" s="1">
        <v>0</v>
      </c>
      <c r="BP1570" s="1">
        <v>0</v>
      </c>
      <c r="BQ1570" s="1">
        <v>0</v>
      </c>
      <c r="BR1570" s="1">
        <v>0</v>
      </c>
      <c r="BS1570" s="1">
        <v>0</v>
      </c>
      <c r="BT1570" s="1">
        <v>0</v>
      </c>
      <c r="BU1570" s="1">
        <v>1</v>
      </c>
      <c r="BV1570" s="1">
        <v>0</v>
      </c>
      <c r="BW1570" s="1">
        <v>0</v>
      </c>
      <c r="BX1570" s="1">
        <v>0</v>
      </c>
      <c r="BY1570" s="1">
        <v>0</v>
      </c>
      <c r="BZ1570" s="1">
        <v>0</v>
      </c>
      <c r="CA1570" s="1">
        <v>0</v>
      </c>
      <c r="CB1570" s="1">
        <v>0</v>
      </c>
      <c r="CC1570" s="1">
        <v>75460</v>
      </c>
      <c r="CD1570" s="1">
        <v>1</v>
      </c>
      <c r="CE1570" s="1" t="s">
        <v>118</v>
      </c>
      <c r="CF1570" s="1" t="s">
        <v>1511</v>
      </c>
      <c r="CG1570" s="1" t="str">
        <f>"08"</f>
        <v>08</v>
      </c>
      <c r="CH1570" s="1" t="str">
        <f>"3"</f>
        <v>3</v>
      </c>
      <c r="CI1570" s="1" t="str">
        <f>"07"</f>
        <v>07</v>
      </c>
      <c r="CJ1570" s="1" t="s">
        <v>120</v>
      </c>
      <c r="CK1570" s="1" t="str">
        <f>"02"</f>
        <v>02</v>
      </c>
      <c r="CL1570" s="1" t="s">
        <v>121</v>
      </c>
      <c r="CW1570" s="1">
        <v>0</v>
      </c>
      <c r="CX1570" s="1">
        <v>0</v>
      </c>
      <c r="CY1570" s="1">
        <v>0</v>
      </c>
    </row>
    <row r="1571" spans="1:103">
      <c r="A1571" s="1">
        <v>410</v>
      </c>
      <c r="B1571" s="1" t="s">
        <v>138</v>
      </c>
      <c r="C1571" s="1">
        <v>410404</v>
      </c>
      <c r="D1571" s="1" t="s">
        <v>102</v>
      </c>
      <c r="E1571" s="1">
        <v>8673</v>
      </c>
      <c r="F1571" s="1" t="s">
        <v>191</v>
      </c>
      <c r="G1571" s="1" t="s">
        <v>192</v>
      </c>
      <c r="I1571" s="1" t="s">
        <v>192</v>
      </c>
      <c r="K1571" s="1">
        <v>85</v>
      </c>
      <c r="L1571" s="1">
        <v>85</v>
      </c>
      <c r="M1571" s="1" t="s">
        <v>2058</v>
      </c>
      <c r="N1571" s="1" t="s">
        <v>2059</v>
      </c>
      <c r="O1571" s="1" t="s">
        <v>2056</v>
      </c>
      <c r="P1571" s="1" t="s">
        <v>1545</v>
      </c>
      <c r="Q1571" s="1" t="s">
        <v>109</v>
      </c>
      <c r="R1571" s="1">
        <v>1</v>
      </c>
      <c r="S1571" s="1" t="s">
        <v>110</v>
      </c>
      <c r="T1571" s="1" t="s">
        <v>111</v>
      </c>
      <c r="U1571" s="1" t="s">
        <v>112</v>
      </c>
      <c r="V1571" s="1">
        <v>411</v>
      </c>
      <c r="Y1571" s="1">
        <v>410080</v>
      </c>
      <c r="Z1571" s="1" t="s">
        <v>113</v>
      </c>
      <c r="AG1571" s="1">
        <v>1</v>
      </c>
      <c r="AH1571" s="4">
        <v>42559</v>
      </c>
      <c r="AI1571" s="1">
        <v>57</v>
      </c>
      <c r="AS1571" s="4">
        <v>42558</v>
      </c>
      <c r="AT1571" s="4">
        <v>42886</v>
      </c>
      <c r="AU1571" s="4">
        <v>42746</v>
      </c>
      <c r="AW1571" s="1">
        <v>1</v>
      </c>
      <c r="AY1571" s="1" t="s">
        <v>246</v>
      </c>
      <c r="BB1571" s="1">
        <v>0</v>
      </c>
      <c r="BC1571" s="1">
        <v>0</v>
      </c>
      <c r="BD1571" s="1">
        <v>1</v>
      </c>
      <c r="BE1571" s="1">
        <v>75460</v>
      </c>
      <c r="BF1571" s="1" t="s">
        <v>146</v>
      </c>
      <c r="BG1571" s="1">
        <v>75460</v>
      </c>
      <c r="BH1571" s="1">
        <v>1175.08</v>
      </c>
      <c r="BI1571" s="1">
        <v>1618.97</v>
      </c>
      <c r="BJ1571" s="1">
        <v>0</v>
      </c>
      <c r="BL1571" s="1">
        <v>0</v>
      </c>
      <c r="BN1571" s="1">
        <v>0</v>
      </c>
      <c r="BO1571" s="1">
        <v>0</v>
      </c>
      <c r="BP1571" s="1">
        <v>0</v>
      </c>
      <c r="BQ1571" s="1">
        <v>0</v>
      </c>
      <c r="BR1571" s="1">
        <v>0</v>
      </c>
      <c r="BS1571" s="1">
        <v>0</v>
      </c>
      <c r="BT1571" s="1">
        <v>0</v>
      </c>
      <c r="BU1571" s="1">
        <v>1</v>
      </c>
      <c r="BV1571" s="1">
        <v>0</v>
      </c>
      <c r="BW1571" s="1">
        <v>0</v>
      </c>
      <c r="BX1571" s="1">
        <v>0</v>
      </c>
      <c r="BY1571" s="1">
        <v>0</v>
      </c>
      <c r="BZ1571" s="1">
        <v>0</v>
      </c>
      <c r="CA1571" s="1">
        <v>0</v>
      </c>
      <c r="CB1571" s="1">
        <v>0</v>
      </c>
      <c r="CC1571" s="1">
        <v>75460</v>
      </c>
      <c r="CD1571" s="1">
        <v>1</v>
      </c>
      <c r="CE1571" s="1" t="s">
        <v>118</v>
      </c>
      <c r="CF1571" s="1" t="s">
        <v>1511</v>
      </c>
      <c r="CG1571" s="1" t="str">
        <f>"08"</f>
        <v>08</v>
      </c>
      <c r="CH1571" s="1" t="str">
        <f>"3"</f>
        <v>3</v>
      </c>
      <c r="CI1571" s="1" t="str">
        <f>"07"</f>
        <v>07</v>
      </c>
      <c r="CJ1571" s="1" t="s">
        <v>120</v>
      </c>
      <c r="CK1571" s="1" t="str">
        <f>"02"</f>
        <v>02</v>
      </c>
      <c r="CL1571" s="1" t="s">
        <v>121</v>
      </c>
      <c r="CW1571" s="1">
        <v>0</v>
      </c>
      <c r="CX1571" s="1">
        <v>0</v>
      </c>
      <c r="CY1571" s="1">
        <v>0</v>
      </c>
    </row>
    <row r="1572" spans="1:103">
      <c r="A1572" s="1">
        <v>410</v>
      </c>
      <c r="B1572" s="1" t="s">
        <v>101</v>
      </c>
      <c r="C1572" s="1">
        <v>410549</v>
      </c>
      <c r="D1572" s="1" t="s">
        <v>102</v>
      </c>
      <c r="E1572" s="1">
        <v>8377</v>
      </c>
      <c r="F1572" s="1" t="s">
        <v>372</v>
      </c>
      <c r="G1572" s="1" t="s">
        <v>419</v>
      </c>
      <c r="I1572" s="1" t="s">
        <v>419</v>
      </c>
      <c r="K1572" s="1">
        <v>2451</v>
      </c>
      <c r="L1572" s="1">
        <v>24</v>
      </c>
      <c r="M1572" s="1" t="s">
        <v>2060</v>
      </c>
      <c r="N1572" s="1" t="s">
        <v>2061</v>
      </c>
      <c r="O1572" s="1" t="s">
        <v>2062</v>
      </c>
      <c r="P1572" s="1" t="s">
        <v>2063</v>
      </c>
      <c r="Q1572" s="1" t="s">
        <v>109</v>
      </c>
      <c r="R1572" s="1">
        <v>1</v>
      </c>
      <c r="S1572" s="1" t="s">
        <v>110</v>
      </c>
      <c r="T1572" s="1" t="s">
        <v>111</v>
      </c>
      <c r="U1572" s="1" t="s">
        <v>112</v>
      </c>
      <c r="V1572" s="1">
        <v>411</v>
      </c>
      <c r="Y1572" s="1">
        <v>410080</v>
      </c>
      <c r="Z1572" s="1" t="s">
        <v>113</v>
      </c>
      <c r="AG1572" s="1">
        <v>4</v>
      </c>
      <c r="AH1572" s="4">
        <v>42751</v>
      </c>
      <c r="AI1572" s="1">
        <v>57</v>
      </c>
      <c r="AM1572" s="1" t="s">
        <v>421</v>
      </c>
      <c r="AS1572" s="4">
        <v>42718</v>
      </c>
      <c r="AT1572" s="4">
        <v>42947</v>
      </c>
      <c r="AU1572" s="4">
        <v>43098</v>
      </c>
      <c r="AW1572" s="1">
        <v>4</v>
      </c>
      <c r="BB1572" s="1">
        <v>0</v>
      </c>
      <c r="BC1572" s="1">
        <v>0</v>
      </c>
      <c r="BD1572" s="1">
        <v>4</v>
      </c>
      <c r="BE1572" s="1">
        <v>2249.86</v>
      </c>
      <c r="BF1572" s="1" t="s">
        <v>117</v>
      </c>
      <c r="BG1572" s="1">
        <v>601671.9603</v>
      </c>
      <c r="BH1572" s="1">
        <v>8999.44</v>
      </c>
      <c r="BI1572" s="1">
        <v>12908.65</v>
      </c>
      <c r="BJ1572" s="1">
        <v>0</v>
      </c>
      <c r="BL1572" s="1">
        <v>0</v>
      </c>
      <c r="BN1572" s="1">
        <v>0</v>
      </c>
      <c r="BO1572" s="1">
        <v>0</v>
      </c>
      <c r="BP1572" s="1">
        <v>0</v>
      </c>
      <c r="BQ1572" s="1">
        <v>0</v>
      </c>
      <c r="BR1572" s="1">
        <v>0</v>
      </c>
      <c r="BS1572" s="1">
        <v>0</v>
      </c>
      <c r="BT1572" s="1">
        <v>0</v>
      </c>
      <c r="BU1572" s="1">
        <v>4</v>
      </c>
      <c r="BV1572" s="1">
        <v>0</v>
      </c>
      <c r="BW1572" s="1">
        <v>0</v>
      </c>
      <c r="BX1572" s="1">
        <v>0</v>
      </c>
      <c r="BY1572" s="1">
        <v>0</v>
      </c>
      <c r="BZ1572" s="1">
        <v>0</v>
      </c>
      <c r="CA1572" s="1">
        <v>0</v>
      </c>
      <c r="CB1572" s="1">
        <v>0</v>
      </c>
      <c r="CC1572" s="1">
        <v>601671.9603</v>
      </c>
      <c r="CD1572" s="1">
        <v>1</v>
      </c>
      <c r="CE1572" s="1" t="s">
        <v>118</v>
      </c>
      <c r="CF1572" s="1" t="s">
        <v>1511</v>
      </c>
      <c r="CG1572" s="1" t="str">
        <f>"08"</f>
        <v>08</v>
      </c>
      <c r="CH1572" s="1" t="str">
        <f>"3"</f>
        <v>3</v>
      </c>
      <c r="CI1572" s="1" t="str">
        <f>"07"</f>
        <v>07</v>
      </c>
      <c r="CJ1572" s="1" t="s">
        <v>331</v>
      </c>
      <c r="CK1572" s="1" t="str">
        <f>"34"</f>
        <v>34</v>
      </c>
      <c r="CL1572" s="1" t="s">
        <v>148</v>
      </c>
      <c r="CW1572" s="1">
        <v>0</v>
      </c>
      <c r="CX1572" s="1">
        <v>0</v>
      </c>
      <c r="CY1572" s="1">
        <v>0</v>
      </c>
    </row>
    <row r="1573" spans="1:103">
      <c r="A1573" s="1">
        <v>410</v>
      </c>
      <c r="B1573" s="1" t="s">
        <v>138</v>
      </c>
      <c r="C1573" s="1">
        <v>410470</v>
      </c>
      <c r="D1573" s="1" t="s">
        <v>102</v>
      </c>
      <c r="E1573" s="1">
        <v>8681</v>
      </c>
      <c r="F1573" s="1" t="s">
        <v>1555</v>
      </c>
      <c r="G1573" s="1" t="s">
        <v>1886</v>
      </c>
      <c r="I1573" s="1" t="s">
        <v>1886</v>
      </c>
      <c r="K1573" s="1">
        <v>21</v>
      </c>
      <c r="L1573" s="1">
        <v>24</v>
      </c>
      <c r="M1573" s="1" t="s">
        <v>2064</v>
      </c>
      <c r="N1573" s="1" t="s">
        <v>2065</v>
      </c>
      <c r="O1573" s="1" t="s">
        <v>2066</v>
      </c>
      <c r="P1573" s="1" t="s">
        <v>244</v>
      </c>
      <c r="Q1573" s="1" t="s">
        <v>109</v>
      </c>
      <c r="R1573" s="1">
        <v>1</v>
      </c>
      <c r="S1573" s="1" t="s">
        <v>110</v>
      </c>
      <c r="T1573" s="1" t="s">
        <v>111</v>
      </c>
      <c r="U1573" s="1" t="s">
        <v>112</v>
      </c>
      <c r="V1573" s="1">
        <v>411</v>
      </c>
      <c r="Y1573" s="1">
        <v>410009</v>
      </c>
      <c r="Z1573" s="1" t="s">
        <v>1303</v>
      </c>
      <c r="AG1573" s="1">
        <v>1</v>
      </c>
      <c r="AH1573" s="4">
        <v>42622</v>
      </c>
      <c r="AI1573" s="1">
        <v>57</v>
      </c>
      <c r="AM1573" s="1" t="s">
        <v>1887</v>
      </c>
      <c r="AS1573" s="4">
        <v>42621</v>
      </c>
      <c r="AT1573" s="4">
        <v>42885</v>
      </c>
      <c r="AU1573" s="4">
        <v>42762</v>
      </c>
      <c r="AW1573" s="1">
        <v>1</v>
      </c>
      <c r="AY1573" s="1" t="s">
        <v>246</v>
      </c>
      <c r="BB1573" s="1">
        <v>0</v>
      </c>
      <c r="BC1573" s="1">
        <v>0</v>
      </c>
      <c r="BD1573" s="1">
        <v>1</v>
      </c>
      <c r="BE1573" s="1">
        <v>81057</v>
      </c>
      <c r="BF1573" s="1" t="s">
        <v>146</v>
      </c>
      <c r="BG1573" s="1">
        <v>81057</v>
      </c>
      <c r="BH1573" s="1">
        <v>1262.24</v>
      </c>
      <c r="BI1573" s="1">
        <v>1739.05</v>
      </c>
      <c r="BJ1573" s="1">
        <v>0</v>
      </c>
      <c r="BL1573" s="1">
        <v>0</v>
      </c>
      <c r="BN1573" s="1">
        <v>0</v>
      </c>
      <c r="BO1573" s="1">
        <v>0</v>
      </c>
      <c r="BP1573" s="1">
        <v>0</v>
      </c>
      <c r="BQ1573" s="1">
        <v>0</v>
      </c>
      <c r="BR1573" s="1">
        <v>0</v>
      </c>
      <c r="BS1573" s="1">
        <v>0</v>
      </c>
      <c r="BT1573" s="1">
        <v>0</v>
      </c>
      <c r="BU1573" s="1">
        <v>1</v>
      </c>
      <c r="BV1573" s="1">
        <v>0</v>
      </c>
      <c r="BW1573" s="1">
        <v>0</v>
      </c>
      <c r="BX1573" s="1">
        <v>0</v>
      </c>
      <c r="BY1573" s="1">
        <v>0</v>
      </c>
      <c r="BZ1573" s="1">
        <v>0</v>
      </c>
      <c r="CA1573" s="1">
        <v>0</v>
      </c>
      <c r="CB1573" s="1">
        <v>0</v>
      </c>
      <c r="CC1573" s="1">
        <v>81057</v>
      </c>
      <c r="CD1573" s="1">
        <v>1</v>
      </c>
      <c r="CE1573" s="1" t="s">
        <v>118</v>
      </c>
      <c r="CF1573" s="1" t="s">
        <v>1511</v>
      </c>
      <c r="CG1573" s="1" t="str">
        <f>"08"</f>
        <v>08</v>
      </c>
      <c r="CH1573" s="1" t="str">
        <f>"3"</f>
        <v>3</v>
      </c>
      <c r="CI1573" s="1" t="str">
        <f>"07"</f>
        <v>07</v>
      </c>
      <c r="CJ1573" s="1" t="s">
        <v>176</v>
      </c>
      <c r="CK1573" s="1" t="str">
        <f t="shared" ref="CK1573:CK1582" si="325">"02"</f>
        <v>02</v>
      </c>
      <c r="CL1573" s="1" t="s">
        <v>121</v>
      </c>
      <c r="CW1573" s="1">
        <v>0</v>
      </c>
      <c r="CX1573" s="1">
        <v>0</v>
      </c>
      <c r="CY1573" s="1">
        <v>0</v>
      </c>
    </row>
    <row r="1574" spans="1:103">
      <c r="A1574" s="1">
        <v>410</v>
      </c>
      <c r="B1574" s="1" t="s">
        <v>138</v>
      </c>
      <c r="C1574" s="1">
        <v>410366</v>
      </c>
      <c r="D1574" s="1" t="s">
        <v>102</v>
      </c>
      <c r="E1574" s="1">
        <v>8681</v>
      </c>
      <c r="F1574" s="1" t="s">
        <v>1555</v>
      </c>
      <c r="G1574" s="1">
        <v>4101182157</v>
      </c>
      <c r="I1574" s="1">
        <v>4101182157</v>
      </c>
      <c r="K1574" s="1">
        <v>6</v>
      </c>
      <c r="L1574" s="1">
        <v>6</v>
      </c>
      <c r="M1574" s="1" t="s">
        <v>2067</v>
      </c>
      <c r="N1574" s="1" t="s">
        <v>2068</v>
      </c>
      <c r="O1574" s="1" t="s">
        <v>2069</v>
      </c>
      <c r="P1574" s="1" t="s">
        <v>244</v>
      </c>
      <c r="Q1574" s="1" t="s">
        <v>109</v>
      </c>
      <c r="R1574" s="1">
        <v>1</v>
      </c>
      <c r="S1574" s="1" t="s">
        <v>110</v>
      </c>
      <c r="T1574" s="1" t="s">
        <v>111</v>
      </c>
      <c r="U1574" s="1" t="s">
        <v>112</v>
      </c>
      <c r="V1574" s="1">
        <v>411</v>
      </c>
      <c r="Y1574" s="1">
        <v>410080</v>
      </c>
      <c r="Z1574" s="1" t="s">
        <v>113</v>
      </c>
      <c r="AC1574" s="1" t="s">
        <v>114</v>
      </c>
      <c r="AD1574" s="4">
        <v>42818</v>
      </c>
      <c r="AG1574" s="1">
        <v>2</v>
      </c>
      <c r="AH1574" s="4">
        <v>42689</v>
      </c>
      <c r="AI1574" s="1">
        <v>57</v>
      </c>
      <c r="AS1574" s="4">
        <v>42528</v>
      </c>
      <c r="AT1574" s="4">
        <v>42853</v>
      </c>
      <c r="AU1574" s="4">
        <v>42653</v>
      </c>
      <c r="AW1574" s="1">
        <v>2</v>
      </c>
      <c r="AX1574" s="1">
        <v>408888</v>
      </c>
      <c r="AY1574" s="1" t="s">
        <v>246</v>
      </c>
      <c r="AZ1574" s="1">
        <v>999</v>
      </c>
      <c r="BA1574" s="1">
        <v>811</v>
      </c>
      <c r="BB1574" s="1">
        <v>0</v>
      </c>
      <c r="BC1574" s="1">
        <v>0</v>
      </c>
      <c r="BD1574" s="1">
        <v>2</v>
      </c>
      <c r="BE1574" s="1">
        <v>75732</v>
      </c>
      <c r="BF1574" s="1" t="s">
        <v>146</v>
      </c>
      <c r="BG1574" s="1">
        <v>151464</v>
      </c>
      <c r="BH1574" s="1">
        <v>2358.63</v>
      </c>
      <c r="BI1574" s="1">
        <v>3249.6</v>
      </c>
      <c r="BJ1574" s="1">
        <v>0</v>
      </c>
      <c r="BL1574" s="1">
        <v>0</v>
      </c>
      <c r="BN1574" s="1">
        <v>0</v>
      </c>
      <c r="BO1574" s="1">
        <v>0</v>
      </c>
      <c r="BP1574" s="1">
        <v>0</v>
      </c>
      <c r="BQ1574" s="1">
        <v>0</v>
      </c>
      <c r="BR1574" s="1">
        <v>0</v>
      </c>
      <c r="BS1574" s="1">
        <v>0</v>
      </c>
      <c r="BT1574" s="1">
        <v>0</v>
      </c>
      <c r="BU1574" s="1">
        <v>2</v>
      </c>
      <c r="BV1574" s="1">
        <v>0</v>
      </c>
      <c r="BW1574" s="1">
        <v>0</v>
      </c>
      <c r="BX1574" s="1">
        <v>0</v>
      </c>
      <c r="BY1574" s="1">
        <v>0</v>
      </c>
      <c r="BZ1574" s="1">
        <v>0</v>
      </c>
      <c r="CA1574" s="1">
        <v>0</v>
      </c>
      <c r="CB1574" s="1">
        <v>0</v>
      </c>
      <c r="CC1574" s="1">
        <v>151464</v>
      </c>
      <c r="CD1574" s="1">
        <v>1</v>
      </c>
      <c r="CE1574" s="1" t="s">
        <v>118</v>
      </c>
      <c r="CF1574" s="1" t="s">
        <v>1511</v>
      </c>
      <c r="CG1574" s="1" t="str">
        <f>"08"</f>
        <v>08</v>
      </c>
      <c r="CH1574" s="1" t="str">
        <f>"3"</f>
        <v>3</v>
      </c>
      <c r="CI1574" s="1" t="str">
        <f>"07"</f>
        <v>07</v>
      </c>
      <c r="CJ1574" s="1" t="s">
        <v>176</v>
      </c>
      <c r="CK1574" s="1" t="str">
        <f>"02"</f>
        <v>02</v>
      </c>
      <c r="CL1574" s="1" t="s">
        <v>121</v>
      </c>
      <c r="CW1574" s="1">
        <v>0</v>
      </c>
      <c r="CX1574" s="1">
        <v>0</v>
      </c>
      <c r="CY1574" s="1">
        <v>0</v>
      </c>
    </row>
    <row r="1575" spans="1:103">
      <c r="A1575" s="1">
        <v>410</v>
      </c>
      <c r="B1575" s="1" t="s">
        <v>138</v>
      </c>
      <c r="C1575" s="1">
        <v>410379</v>
      </c>
      <c r="D1575" s="1" t="s">
        <v>102</v>
      </c>
      <c r="E1575" s="1">
        <v>8681</v>
      </c>
      <c r="F1575" s="1" t="s">
        <v>1555</v>
      </c>
      <c r="G1575" s="1">
        <v>4101182157</v>
      </c>
      <c r="I1575" s="1">
        <v>4101182157</v>
      </c>
      <c r="K1575" s="1">
        <v>6</v>
      </c>
      <c r="L1575" s="1">
        <v>6</v>
      </c>
      <c r="M1575" s="1" t="s">
        <v>2067</v>
      </c>
      <c r="N1575" s="1" t="s">
        <v>2068</v>
      </c>
      <c r="O1575" s="1" t="s">
        <v>2069</v>
      </c>
      <c r="P1575" s="1" t="s">
        <v>244</v>
      </c>
      <c r="Q1575" s="1" t="s">
        <v>109</v>
      </c>
      <c r="R1575" s="1">
        <v>1</v>
      </c>
      <c r="S1575" s="1" t="s">
        <v>110</v>
      </c>
      <c r="T1575" s="1" t="s">
        <v>111</v>
      </c>
      <c r="U1575" s="1" t="s">
        <v>112</v>
      </c>
      <c r="V1575" s="1">
        <v>411</v>
      </c>
      <c r="Y1575" s="1">
        <v>410080</v>
      </c>
      <c r="Z1575" s="1" t="s">
        <v>113</v>
      </c>
      <c r="AC1575" s="1" t="s">
        <v>114</v>
      </c>
      <c r="AD1575" s="4">
        <v>42810</v>
      </c>
      <c r="AG1575" s="1">
        <v>2</v>
      </c>
      <c r="AH1575" s="4">
        <v>42690</v>
      </c>
      <c r="AI1575" s="1">
        <v>57</v>
      </c>
      <c r="AS1575" s="4">
        <v>42528</v>
      </c>
      <c r="AT1575" s="4">
        <v>42885</v>
      </c>
      <c r="AU1575" s="4">
        <v>42795</v>
      </c>
      <c r="AW1575" s="1">
        <v>2</v>
      </c>
      <c r="AX1575" s="1">
        <v>408857</v>
      </c>
      <c r="AY1575" s="1" t="s">
        <v>246</v>
      </c>
      <c r="AZ1575" s="1">
        <v>999</v>
      </c>
      <c r="BA1575" s="1">
        <v>811</v>
      </c>
      <c r="BB1575" s="1">
        <v>0</v>
      </c>
      <c r="BC1575" s="1">
        <v>0</v>
      </c>
      <c r="BD1575" s="1">
        <v>2</v>
      </c>
      <c r="BE1575" s="1">
        <v>75732</v>
      </c>
      <c r="BF1575" s="1" t="s">
        <v>146</v>
      </c>
      <c r="BG1575" s="1">
        <v>151464</v>
      </c>
      <c r="BH1575" s="1">
        <v>2358.63</v>
      </c>
      <c r="BI1575" s="1">
        <v>3249.6</v>
      </c>
      <c r="BJ1575" s="1">
        <v>0</v>
      </c>
      <c r="BL1575" s="1">
        <v>0</v>
      </c>
      <c r="BN1575" s="1">
        <v>0</v>
      </c>
      <c r="BO1575" s="1">
        <v>0</v>
      </c>
      <c r="BP1575" s="1">
        <v>0</v>
      </c>
      <c r="BQ1575" s="1">
        <v>0</v>
      </c>
      <c r="BR1575" s="1">
        <v>0</v>
      </c>
      <c r="BS1575" s="1">
        <v>0</v>
      </c>
      <c r="BT1575" s="1">
        <v>0</v>
      </c>
      <c r="BU1575" s="1">
        <v>2</v>
      </c>
      <c r="BV1575" s="1">
        <v>0</v>
      </c>
      <c r="BW1575" s="1">
        <v>0</v>
      </c>
      <c r="BX1575" s="1">
        <v>0</v>
      </c>
      <c r="BY1575" s="1">
        <v>0</v>
      </c>
      <c r="BZ1575" s="1">
        <v>0</v>
      </c>
      <c r="CA1575" s="1">
        <v>0</v>
      </c>
      <c r="CB1575" s="1">
        <v>0</v>
      </c>
      <c r="CC1575" s="1">
        <v>151464</v>
      </c>
      <c r="CD1575" s="1">
        <v>1</v>
      </c>
      <c r="CE1575" s="1" t="s">
        <v>118</v>
      </c>
      <c r="CF1575" s="1" t="s">
        <v>1511</v>
      </c>
      <c r="CG1575" s="1" t="str">
        <f>"08"</f>
        <v>08</v>
      </c>
      <c r="CH1575" s="1" t="str">
        <f>"3"</f>
        <v>3</v>
      </c>
      <c r="CI1575" s="1" t="str">
        <f>"07"</f>
        <v>07</v>
      </c>
      <c r="CJ1575" s="1" t="s">
        <v>176</v>
      </c>
      <c r="CK1575" s="1" t="str">
        <f>"02"</f>
        <v>02</v>
      </c>
      <c r="CL1575" s="1" t="s">
        <v>121</v>
      </c>
      <c r="CW1575" s="1">
        <v>0</v>
      </c>
      <c r="CX1575" s="1">
        <v>0</v>
      </c>
      <c r="CY1575" s="1">
        <v>0</v>
      </c>
    </row>
    <row r="1576" spans="1:103">
      <c r="A1576" s="1">
        <v>410</v>
      </c>
      <c r="B1576" s="1" t="s">
        <v>138</v>
      </c>
      <c r="C1576" s="1">
        <v>410380</v>
      </c>
      <c r="D1576" s="1" t="s">
        <v>102</v>
      </c>
      <c r="E1576" s="1">
        <v>8681</v>
      </c>
      <c r="F1576" s="1" t="s">
        <v>1555</v>
      </c>
      <c r="G1576" s="1">
        <v>4101182157</v>
      </c>
      <c r="I1576" s="1">
        <v>4101182157</v>
      </c>
      <c r="K1576" s="1">
        <v>6</v>
      </c>
      <c r="L1576" s="1">
        <v>6</v>
      </c>
      <c r="M1576" s="1" t="s">
        <v>2067</v>
      </c>
      <c r="N1576" s="1" t="s">
        <v>2068</v>
      </c>
      <c r="O1576" s="1" t="s">
        <v>2069</v>
      </c>
      <c r="P1576" s="1" t="s">
        <v>244</v>
      </c>
      <c r="Q1576" s="1" t="s">
        <v>109</v>
      </c>
      <c r="R1576" s="1">
        <v>1</v>
      </c>
      <c r="S1576" s="1" t="s">
        <v>110</v>
      </c>
      <c r="T1576" s="1" t="s">
        <v>111</v>
      </c>
      <c r="U1576" s="1" t="s">
        <v>112</v>
      </c>
      <c r="V1576" s="1">
        <v>411</v>
      </c>
      <c r="Y1576" s="1">
        <v>410080</v>
      </c>
      <c r="Z1576" s="1" t="s">
        <v>113</v>
      </c>
      <c r="AG1576" s="1">
        <v>2</v>
      </c>
      <c r="AH1576" s="4">
        <v>42690</v>
      </c>
      <c r="AI1576" s="1">
        <v>57</v>
      </c>
      <c r="AS1576" s="4">
        <v>42528</v>
      </c>
      <c r="AT1576" s="4">
        <v>42947</v>
      </c>
      <c r="AU1576" s="4">
        <v>42795</v>
      </c>
      <c r="AW1576" s="1">
        <v>2</v>
      </c>
      <c r="AX1576" s="1">
        <v>408917</v>
      </c>
      <c r="AY1576" s="1" t="s">
        <v>246</v>
      </c>
      <c r="AZ1576" s="1">
        <v>999</v>
      </c>
      <c r="BA1576" s="1">
        <v>810</v>
      </c>
      <c r="BB1576" s="1">
        <v>0</v>
      </c>
      <c r="BC1576" s="1">
        <v>0</v>
      </c>
      <c r="BD1576" s="1">
        <v>2</v>
      </c>
      <c r="BE1576" s="1">
        <v>75732</v>
      </c>
      <c r="BF1576" s="1" t="s">
        <v>146</v>
      </c>
      <c r="BG1576" s="1">
        <v>151464</v>
      </c>
      <c r="BH1576" s="1">
        <v>2358.63</v>
      </c>
      <c r="BI1576" s="1">
        <v>3249.6</v>
      </c>
      <c r="BJ1576" s="1">
        <v>0</v>
      </c>
      <c r="BL1576" s="1">
        <v>0</v>
      </c>
      <c r="BN1576" s="1">
        <v>0</v>
      </c>
      <c r="BO1576" s="1">
        <v>0</v>
      </c>
      <c r="BP1576" s="1">
        <v>0</v>
      </c>
      <c r="BQ1576" s="1">
        <v>0</v>
      </c>
      <c r="BR1576" s="1">
        <v>0</v>
      </c>
      <c r="BS1576" s="1">
        <v>0</v>
      </c>
      <c r="BT1576" s="1">
        <v>0</v>
      </c>
      <c r="BU1576" s="1">
        <v>2</v>
      </c>
      <c r="BV1576" s="1">
        <v>0</v>
      </c>
      <c r="BW1576" s="1">
        <v>0</v>
      </c>
      <c r="BX1576" s="1">
        <v>0</v>
      </c>
      <c r="BY1576" s="1">
        <v>0</v>
      </c>
      <c r="BZ1576" s="1">
        <v>0</v>
      </c>
      <c r="CA1576" s="1">
        <v>0</v>
      </c>
      <c r="CB1576" s="1">
        <v>0</v>
      </c>
      <c r="CC1576" s="1">
        <v>151464</v>
      </c>
      <c r="CD1576" s="1">
        <v>1</v>
      </c>
      <c r="CE1576" s="1" t="s">
        <v>118</v>
      </c>
      <c r="CF1576" s="1" t="s">
        <v>1511</v>
      </c>
      <c r="CG1576" s="1" t="str">
        <f>"08"</f>
        <v>08</v>
      </c>
      <c r="CH1576" s="1" t="str">
        <f>"3"</f>
        <v>3</v>
      </c>
      <c r="CI1576" s="1" t="str">
        <f>"07"</f>
        <v>07</v>
      </c>
      <c r="CJ1576" s="1" t="s">
        <v>176</v>
      </c>
      <c r="CK1576" s="1" t="str">
        <f>"02"</f>
        <v>02</v>
      </c>
      <c r="CL1576" s="1" t="s">
        <v>121</v>
      </c>
      <c r="CW1576" s="1">
        <v>0</v>
      </c>
      <c r="CX1576" s="1">
        <v>0</v>
      </c>
      <c r="CY1576" s="1">
        <v>0</v>
      </c>
    </row>
    <row r="1577" spans="1:103">
      <c r="A1577" s="1">
        <v>410</v>
      </c>
      <c r="B1577" s="1" t="s">
        <v>138</v>
      </c>
      <c r="C1577" s="1">
        <v>410366</v>
      </c>
      <c r="D1577" s="1" t="s">
        <v>102</v>
      </c>
      <c r="E1577" s="1">
        <v>8681</v>
      </c>
      <c r="F1577" s="1" t="s">
        <v>1555</v>
      </c>
      <c r="G1577" s="1">
        <v>4101182157</v>
      </c>
      <c r="I1577" s="1">
        <v>4101182157</v>
      </c>
      <c r="K1577" s="1">
        <v>9</v>
      </c>
      <c r="L1577" s="1">
        <v>9</v>
      </c>
      <c r="M1577" s="1" t="s">
        <v>2070</v>
      </c>
      <c r="N1577" s="1" t="s">
        <v>2065</v>
      </c>
      <c r="O1577" s="1" t="s">
        <v>2066</v>
      </c>
      <c r="P1577" s="1" t="s">
        <v>253</v>
      </c>
      <c r="Q1577" s="1" t="s">
        <v>109</v>
      </c>
      <c r="R1577" s="1">
        <v>1</v>
      </c>
      <c r="S1577" s="1" t="s">
        <v>110</v>
      </c>
      <c r="T1577" s="1" t="s">
        <v>111</v>
      </c>
      <c r="U1577" s="1" t="s">
        <v>112</v>
      </c>
      <c r="V1577" s="1">
        <v>411</v>
      </c>
      <c r="Y1577" s="1">
        <v>410080</v>
      </c>
      <c r="Z1577" s="1" t="s">
        <v>113</v>
      </c>
      <c r="AC1577" s="1" t="s">
        <v>157</v>
      </c>
      <c r="AD1577" s="4">
        <v>42792</v>
      </c>
      <c r="AG1577" s="1">
        <v>2</v>
      </c>
      <c r="AH1577" s="4">
        <v>42689</v>
      </c>
      <c r="AI1577" s="1">
        <v>57</v>
      </c>
      <c r="AS1577" s="4">
        <v>42528</v>
      </c>
      <c r="AT1577" s="4">
        <v>42853</v>
      </c>
      <c r="AU1577" s="4">
        <v>42653</v>
      </c>
      <c r="AW1577" s="1">
        <v>4</v>
      </c>
      <c r="AX1577" s="1">
        <v>407710</v>
      </c>
      <c r="AY1577" s="1" t="s">
        <v>246</v>
      </c>
      <c r="AZ1577" s="1">
        <v>999</v>
      </c>
      <c r="BA1577" s="1">
        <v>890</v>
      </c>
      <c r="BB1577" s="1">
        <v>0</v>
      </c>
      <c r="BC1577" s="1">
        <v>4</v>
      </c>
      <c r="BD1577" s="1">
        <v>4</v>
      </c>
      <c r="BE1577" s="1">
        <v>11015</v>
      </c>
      <c r="BF1577" s="1" t="s">
        <v>146</v>
      </c>
      <c r="BG1577" s="1">
        <v>44060</v>
      </c>
      <c r="BH1577" s="1">
        <v>686.11</v>
      </c>
      <c r="BI1577" s="1">
        <v>945.29</v>
      </c>
      <c r="BJ1577" s="1">
        <v>4</v>
      </c>
      <c r="BK1577" s="4">
        <v>42792</v>
      </c>
      <c r="BL1577" s="1">
        <v>0</v>
      </c>
      <c r="BN1577" s="1">
        <v>0</v>
      </c>
      <c r="BO1577" s="1">
        <v>0</v>
      </c>
      <c r="BP1577" s="1">
        <v>0</v>
      </c>
      <c r="BQ1577" s="1">
        <v>0</v>
      </c>
      <c r="BR1577" s="1">
        <v>0</v>
      </c>
      <c r="BS1577" s="1">
        <v>0</v>
      </c>
      <c r="BT1577" s="1">
        <v>0</v>
      </c>
      <c r="BU1577" s="1">
        <v>4</v>
      </c>
      <c r="BV1577" s="1">
        <v>0</v>
      </c>
      <c r="BW1577" s="1">
        <v>0</v>
      </c>
      <c r="BX1577" s="1">
        <v>0</v>
      </c>
      <c r="BY1577" s="1">
        <v>0</v>
      </c>
      <c r="BZ1577" s="1">
        <v>0</v>
      </c>
      <c r="CA1577" s="1">
        <v>0</v>
      </c>
      <c r="CB1577" s="1">
        <v>0</v>
      </c>
      <c r="CC1577" s="1">
        <v>44060</v>
      </c>
      <c r="CD1577" s="1">
        <v>1</v>
      </c>
      <c r="CE1577" s="1" t="s">
        <v>118</v>
      </c>
      <c r="CF1577" s="1" t="s">
        <v>1511</v>
      </c>
      <c r="CG1577" s="1" t="str">
        <f>"08"</f>
        <v>08</v>
      </c>
      <c r="CH1577" s="1" t="str">
        <f>"3"</f>
        <v>3</v>
      </c>
      <c r="CI1577" s="1" t="str">
        <f>"07"</f>
        <v>07</v>
      </c>
      <c r="CJ1577" s="1" t="s">
        <v>176</v>
      </c>
      <c r="CK1577" s="1" t="str">
        <f>"02"</f>
        <v>02</v>
      </c>
      <c r="CL1577" s="1" t="s">
        <v>121</v>
      </c>
      <c r="CW1577" s="1">
        <v>0</v>
      </c>
      <c r="CX1577" s="1">
        <v>0</v>
      </c>
      <c r="CY1577" s="1">
        <v>0</v>
      </c>
    </row>
    <row r="1578" spans="1:103">
      <c r="A1578" s="1">
        <v>410</v>
      </c>
      <c r="B1578" s="1" t="s">
        <v>138</v>
      </c>
      <c r="C1578" s="1">
        <v>410366</v>
      </c>
      <c r="D1578" s="1" t="s">
        <v>102</v>
      </c>
      <c r="E1578" s="1">
        <v>8681</v>
      </c>
      <c r="F1578" s="1" t="s">
        <v>1555</v>
      </c>
      <c r="G1578" s="1">
        <v>4101182157</v>
      </c>
      <c r="I1578" s="1">
        <v>4101182157</v>
      </c>
      <c r="K1578" s="1">
        <v>11</v>
      </c>
      <c r="L1578" s="1">
        <v>11</v>
      </c>
      <c r="M1578" s="1" t="s">
        <v>2070</v>
      </c>
      <c r="N1578" s="1" t="s">
        <v>2065</v>
      </c>
      <c r="O1578" s="1" t="s">
        <v>2066</v>
      </c>
      <c r="P1578" s="1" t="s">
        <v>253</v>
      </c>
      <c r="Q1578" s="1" t="s">
        <v>109</v>
      </c>
      <c r="R1578" s="1">
        <v>1</v>
      </c>
      <c r="S1578" s="1" t="s">
        <v>110</v>
      </c>
      <c r="T1578" s="1" t="s">
        <v>111</v>
      </c>
      <c r="U1578" s="1" t="s">
        <v>112</v>
      </c>
      <c r="V1578" s="1">
        <v>411</v>
      </c>
      <c r="Y1578" s="1">
        <v>410080</v>
      </c>
      <c r="Z1578" s="1" t="s">
        <v>113</v>
      </c>
      <c r="AC1578" s="1" t="s">
        <v>114</v>
      </c>
      <c r="AD1578" s="4">
        <v>42725</v>
      </c>
      <c r="AG1578" s="1">
        <v>2</v>
      </c>
      <c r="AH1578" s="4">
        <v>42689</v>
      </c>
      <c r="AI1578" s="1">
        <v>57</v>
      </c>
      <c r="AS1578" s="4">
        <v>42528</v>
      </c>
      <c r="AT1578" s="4">
        <v>42885</v>
      </c>
      <c r="AU1578" s="4">
        <v>42653</v>
      </c>
      <c r="AW1578" s="1">
        <v>1</v>
      </c>
      <c r="AX1578" s="1">
        <v>408337</v>
      </c>
      <c r="AY1578" s="1" t="s">
        <v>246</v>
      </c>
      <c r="AZ1578" s="1">
        <v>999</v>
      </c>
      <c r="BA1578" s="1">
        <v>811</v>
      </c>
      <c r="BB1578" s="1">
        <v>0</v>
      </c>
      <c r="BC1578" s="1">
        <v>0</v>
      </c>
      <c r="BD1578" s="1">
        <v>1</v>
      </c>
      <c r="BE1578" s="1">
        <v>11015</v>
      </c>
      <c r="BF1578" s="1" t="s">
        <v>146</v>
      </c>
      <c r="BG1578" s="1">
        <v>11015</v>
      </c>
      <c r="BH1578" s="1">
        <v>171.53</v>
      </c>
      <c r="BI1578" s="1">
        <v>236.32</v>
      </c>
      <c r="BJ1578" s="1">
        <v>0</v>
      </c>
      <c r="BL1578" s="1">
        <v>0</v>
      </c>
      <c r="BN1578" s="1">
        <v>0</v>
      </c>
      <c r="BO1578" s="1">
        <v>0</v>
      </c>
      <c r="BP1578" s="1">
        <v>0</v>
      </c>
      <c r="BQ1578" s="1">
        <v>0</v>
      </c>
      <c r="BR1578" s="1">
        <v>0</v>
      </c>
      <c r="BS1578" s="1">
        <v>0</v>
      </c>
      <c r="BT1578" s="1">
        <v>0</v>
      </c>
      <c r="BU1578" s="1">
        <v>1</v>
      </c>
      <c r="BV1578" s="1">
        <v>0</v>
      </c>
      <c r="BW1578" s="1">
        <v>0</v>
      </c>
      <c r="BX1578" s="1">
        <v>0</v>
      </c>
      <c r="BY1578" s="1">
        <v>0</v>
      </c>
      <c r="BZ1578" s="1">
        <v>0</v>
      </c>
      <c r="CA1578" s="1">
        <v>0</v>
      </c>
      <c r="CB1578" s="1">
        <v>0</v>
      </c>
      <c r="CC1578" s="1">
        <v>11015</v>
      </c>
      <c r="CD1578" s="1">
        <v>1</v>
      </c>
      <c r="CE1578" s="1" t="s">
        <v>118</v>
      </c>
      <c r="CF1578" s="1" t="s">
        <v>1511</v>
      </c>
      <c r="CG1578" s="1" t="str">
        <f>"08"</f>
        <v>08</v>
      </c>
      <c r="CH1578" s="1" t="str">
        <f>"3"</f>
        <v>3</v>
      </c>
      <c r="CI1578" s="1" t="str">
        <f>"07"</f>
        <v>07</v>
      </c>
      <c r="CJ1578" s="1" t="s">
        <v>176</v>
      </c>
      <c r="CK1578" s="1" t="str">
        <f>"02"</f>
        <v>02</v>
      </c>
      <c r="CL1578" s="1" t="s">
        <v>121</v>
      </c>
      <c r="CW1578" s="1">
        <v>0</v>
      </c>
      <c r="CX1578" s="1">
        <v>0</v>
      </c>
      <c r="CY1578" s="1">
        <v>0</v>
      </c>
    </row>
    <row r="1579" spans="1:103">
      <c r="A1579" s="1">
        <v>410</v>
      </c>
      <c r="B1579" s="1" t="s">
        <v>138</v>
      </c>
      <c r="C1579" s="1">
        <v>410380</v>
      </c>
      <c r="D1579" s="1" t="s">
        <v>102</v>
      </c>
      <c r="E1579" s="1">
        <v>8681</v>
      </c>
      <c r="F1579" s="1" t="s">
        <v>1555</v>
      </c>
      <c r="G1579" s="1">
        <v>4101182157</v>
      </c>
      <c r="I1579" s="1">
        <v>4101182157</v>
      </c>
      <c r="K1579" s="1">
        <v>9</v>
      </c>
      <c r="L1579" s="1">
        <v>9</v>
      </c>
      <c r="M1579" s="1" t="s">
        <v>2070</v>
      </c>
      <c r="N1579" s="1" t="s">
        <v>2065</v>
      </c>
      <c r="O1579" s="1" t="s">
        <v>2066</v>
      </c>
      <c r="P1579" s="1" t="s">
        <v>253</v>
      </c>
      <c r="Q1579" s="1" t="s">
        <v>109</v>
      </c>
      <c r="R1579" s="1">
        <v>1</v>
      </c>
      <c r="S1579" s="1" t="s">
        <v>110</v>
      </c>
      <c r="T1579" s="1" t="s">
        <v>111</v>
      </c>
      <c r="U1579" s="1" t="s">
        <v>112</v>
      </c>
      <c r="V1579" s="1">
        <v>411</v>
      </c>
      <c r="Y1579" s="1">
        <v>410080</v>
      </c>
      <c r="Z1579" s="1" t="s">
        <v>113</v>
      </c>
      <c r="AC1579" s="1" t="s">
        <v>114</v>
      </c>
      <c r="AD1579" s="4">
        <v>42816</v>
      </c>
      <c r="AG1579" s="1">
        <v>2</v>
      </c>
      <c r="AH1579" s="4">
        <v>42690</v>
      </c>
      <c r="AI1579" s="1">
        <v>57</v>
      </c>
      <c r="AS1579" s="4">
        <v>42528</v>
      </c>
      <c r="AT1579" s="4">
        <v>42947</v>
      </c>
      <c r="AU1579" s="4">
        <v>42795</v>
      </c>
      <c r="AW1579" s="1">
        <v>4</v>
      </c>
      <c r="AX1579" s="1">
        <v>408919</v>
      </c>
      <c r="AY1579" s="1" t="s">
        <v>246</v>
      </c>
      <c r="AZ1579" s="1">
        <v>999</v>
      </c>
      <c r="BA1579" s="1">
        <v>811</v>
      </c>
      <c r="BB1579" s="1">
        <v>0</v>
      </c>
      <c r="BC1579" s="1">
        <v>0</v>
      </c>
      <c r="BD1579" s="1">
        <v>4</v>
      </c>
      <c r="BE1579" s="1">
        <v>11015</v>
      </c>
      <c r="BF1579" s="1" t="s">
        <v>146</v>
      </c>
      <c r="BG1579" s="1">
        <v>44060</v>
      </c>
      <c r="BH1579" s="1">
        <v>686.11</v>
      </c>
      <c r="BI1579" s="1">
        <v>945.29</v>
      </c>
      <c r="BJ1579" s="1">
        <v>0</v>
      </c>
      <c r="BL1579" s="1">
        <v>0</v>
      </c>
      <c r="BN1579" s="1">
        <v>0</v>
      </c>
      <c r="BO1579" s="1">
        <v>0</v>
      </c>
      <c r="BP1579" s="1">
        <v>0</v>
      </c>
      <c r="BQ1579" s="1">
        <v>0</v>
      </c>
      <c r="BR1579" s="1">
        <v>0</v>
      </c>
      <c r="BS1579" s="1">
        <v>0</v>
      </c>
      <c r="BT1579" s="1">
        <v>0</v>
      </c>
      <c r="BU1579" s="1">
        <v>4</v>
      </c>
      <c r="BV1579" s="1">
        <v>0</v>
      </c>
      <c r="BW1579" s="1">
        <v>0</v>
      </c>
      <c r="BX1579" s="1">
        <v>0</v>
      </c>
      <c r="BY1579" s="1">
        <v>0</v>
      </c>
      <c r="BZ1579" s="1">
        <v>0</v>
      </c>
      <c r="CA1579" s="1">
        <v>0</v>
      </c>
      <c r="CB1579" s="1">
        <v>0</v>
      </c>
      <c r="CC1579" s="1">
        <v>44060</v>
      </c>
      <c r="CD1579" s="1">
        <v>1</v>
      </c>
      <c r="CE1579" s="1" t="s">
        <v>118</v>
      </c>
      <c r="CF1579" s="1" t="s">
        <v>1511</v>
      </c>
      <c r="CG1579" s="1" t="str">
        <f>"08"</f>
        <v>08</v>
      </c>
      <c r="CH1579" s="1" t="str">
        <f>"3"</f>
        <v>3</v>
      </c>
      <c r="CI1579" s="1" t="str">
        <f>"07"</f>
        <v>07</v>
      </c>
      <c r="CJ1579" s="1" t="s">
        <v>176</v>
      </c>
      <c r="CK1579" s="1" t="str">
        <f>"02"</f>
        <v>02</v>
      </c>
      <c r="CL1579" s="1" t="s">
        <v>121</v>
      </c>
      <c r="CW1579" s="1">
        <v>0</v>
      </c>
      <c r="CX1579" s="1">
        <v>0</v>
      </c>
      <c r="CY1579" s="1">
        <v>0</v>
      </c>
    </row>
    <row r="1580" spans="1:103">
      <c r="A1580" s="1">
        <v>410</v>
      </c>
      <c r="B1580" s="1" t="s">
        <v>138</v>
      </c>
      <c r="C1580" s="1">
        <v>410380</v>
      </c>
      <c r="D1580" s="1" t="s">
        <v>102</v>
      </c>
      <c r="E1580" s="1">
        <v>8681</v>
      </c>
      <c r="F1580" s="1" t="s">
        <v>1555</v>
      </c>
      <c r="G1580" s="1">
        <v>4101182157</v>
      </c>
      <c r="I1580" s="1">
        <v>4101182157</v>
      </c>
      <c r="K1580" s="1">
        <v>11</v>
      </c>
      <c r="L1580" s="1">
        <v>11</v>
      </c>
      <c r="M1580" s="1" t="s">
        <v>2070</v>
      </c>
      <c r="N1580" s="1" t="s">
        <v>2065</v>
      </c>
      <c r="O1580" s="1" t="s">
        <v>2066</v>
      </c>
      <c r="P1580" s="1" t="s">
        <v>253</v>
      </c>
      <c r="Q1580" s="1" t="s">
        <v>109</v>
      </c>
      <c r="R1580" s="1">
        <v>1</v>
      </c>
      <c r="S1580" s="1" t="s">
        <v>110</v>
      </c>
      <c r="T1580" s="1" t="s">
        <v>111</v>
      </c>
      <c r="U1580" s="1" t="s">
        <v>112</v>
      </c>
      <c r="V1580" s="1">
        <v>411</v>
      </c>
      <c r="Y1580" s="1">
        <v>410080</v>
      </c>
      <c r="Z1580" s="1" t="s">
        <v>113</v>
      </c>
      <c r="AG1580" s="1">
        <v>2</v>
      </c>
      <c r="AH1580" s="4">
        <v>42690</v>
      </c>
      <c r="AI1580" s="1">
        <v>57</v>
      </c>
      <c r="AS1580" s="4">
        <v>42528</v>
      </c>
      <c r="AT1580" s="4">
        <v>42947</v>
      </c>
      <c r="AU1580" s="4">
        <v>42795</v>
      </c>
      <c r="AW1580" s="1">
        <v>1</v>
      </c>
      <c r="AY1580" s="1" t="s">
        <v>246</v>
      </c>
      <c r="BB1580" s="1">
        <v>0</v>
      </c>
      <c r="BC1580" s="1">
        <v>0</v>
      </c>
      <c r="BD1580" s="1">
        <v>1</v>
      </c>
      <c r="BE1580" s="1">
        <v>11015</v>
      </c>
      <c r="BF1580" s="1" t="s">
        <v>146</v>
      </c>
      <c r="BG1580" s="1">
        <v>11015</v>
      </c>
      <c r="BH1580" s="1">
        <v>171.53</v>
      </c>
      <c r="BI1580" s="1">
        <v>236.32</v>
      </c>
      <c r="BJ1580" s="1">
        <v>0</v>
      </c>
      <c r="BL1580" s="1">
        <v>0</v>
      </c>
      <c r="BN1580" s="1">
        <v>0</v>
      </c>
      <c r="BO1580" s="1">
        <v>0</v>
      </c>
      <c r="BP1580" s="1">
        <v>0</v>
      </c>
      <c r="BQ1580" s="1">
        <v>0</v>
      </c>
      <c r="BR1580" s="1">
        <v>0</v>
      </c>
      <c r="BS1580" s="1">
        <v>0</v>
      </c>
      <c r="BT1580" s="1">
        <v>0</v>
      </c>
      <c r="BU1580" s="1">
        <v>1</v>
      </c>
      <c r="BV1580" s="1">
        <v>0</v>
      </c>
      <c r="BW1580" s="1">
        <v>0</v>
      </c>
      <c r="BX1580" s="1">
        <v>0</v>
      </c>
      <c r="BY1580" s="1">
        <v>0</v>
      </c>
      <c r="BZ1580" s="1">
        <v>0</v>
      </c>
      <c r="CA1580" s="1">
        <v>0</v>
      </c>
      <c r="CB1580" s="1">
        <v>0</v>
      </c>
      <c r="CC1580" s="1">
        <v>11015</v>
      </c>
      <c r="CD1580" s="1">
        <v>1</v>
      </c>
      <c r="CE1580" s="1" t="s">
        <v>118</v>
      </c>
      <c r="CF1580" s="1" t="s">
        <v>1511</v>
      </c>
      <c r="CG1580" s="1" t="str">
        <f>"08"</f>
        <v>08</v>
      </c>
      <c r="CH1580" s="1" t="str">
        <f>"3"</f>
        <v>3</v>
      </c>
      <c r="CI1580" s="1" t="str">
        <f>"07"</f>
        <v>07</v>
      </c>
      <c r="CJ1580" s="1" t="s">
        <v>176</v>
      </c>
      <c r="CK1580" s="1" t="str">
        <f>"02"</f>
        <v>02</v>
      </c>
      <c r="CL1580" s="1" t="s">
        <v>121</v>
      </c>
      <c r="CW1580" s="1">
        <v>0</v>
      </c>
      <c r="CX1580" s="1">
        <v>0</v>
      </c>
      <c r="CY1580" s="1">
        <v>0</v>
      </c>
    </row>
    <row r="1581" spans="1:103">
      <c r="A1581" s="1">
        <v>410</v>
      </c>
      <c r="B1581" s="1" t="s">
        <v>138</v>
      </c>
      <c r="C1581" s="1">
        <v>410380</v>
      </c>
      <c r="D1581" s="1" t="s">
        <v>102</v>
      </c>
      <c r="E1581" s="1">
        <v>8681</v>
      </c>
      <c r="F1581" s="1" t="s">
        <v>1555</v>
      </c>
      <c r="G1581" s="1">
        <v>4101182157</v>
      </c>
      <c r="I1581" s="1">
        <v>4101182157</v>
      </c>
      <c r="K1581" s="1">
        <v>28</v>
      </c>
      <c r="L1581" s="1">
        <v>28</v>
      </c>
      <c r="M1581" s="1" t="s">
        <v>2071</v>
      </c>
      <c r="N1581" s="1" t="s">
        <v>2072</v>
      </c>
      <c r="O1581" s="1" t="s">
        <v>2073</v>
      </c>
      <c r="P1581" s="1" t="s">
        <v>253</v>
      </c>
      <c r="Q1581" s="1" t="s">
        <v>109</v>
      </c>
      <c r="R1581" s="1">
        <v>1</v>
      </c>
      <c r="S1581" s="1" t="s">
        <v>110</v>
      </c>
      <c r="T1581" s="1" t="s">
        <v>111</v>
      </c>
      <c r="U1581" s="1" t="s">
        <v>112</v>
      </c>
      <c r="V1581" s="1">
        <v>411</v>
      </c>
      <c r="Y1581" s="1">
        <v>410080</v>
      </c>
      <c r="Z1581" s="1" t="s">
        <v>113</v>
      </c>
      <c r="AC1581" s="1" t="s">
        <v>114</v>
      </c>
      <c r="AD1581" s="4">
        <v>42816</v>
      </c>
      <c r="AG1581" s="1">
        <v>2</v>
      </c>
      <c r="AH1581" s="4">
        <v>42690</v>
      </c>
      <c r="AI1581" s="1">
        <v>57</v>
      </c>
      <c r="AS1581" s="4">
        <v>42528</v>
      </c>
      <c r="AT1581" s="4">
        <v>42947</v>
      </c>
      <c r="AU1581" s="4">
        <v>42795</v>
      </c>
      <c r="AW1581" s="1">
        <v>20</v>
      </c>
      <c r="AX1581" s="1">
        <v>408922</v>
      </c>
      <c r="AY1581" s="1" t="s">
        <v>246</v>
      </c>
      <c r="AZ1581" s="1">
        <v>999</v>
      </c>
      <c r="BA1581" s="1">
        <v>811</v>
      </c>
      <c r="BB1581" s="1">
        <v>0</v>
      </c>
      <c r="BC1581" s="1">
        <v>0</v>
      </c>
      <c r="BD1581" s="1">
        <v>20</v>
      </c>
      <c r="BE1581" s="1">
        <v>11015</v>
      </c>
      <c r="BF1581" s="1" t="s">
        <v>146</v>
      </c>
      <c r="BG1581" s="1">
        <v>220300</v>
      </c>
      <c r="BH1581" s="1">
        <v>3430.56</v>
      </c>
      <c r="BI1581" s="1">
        <v>4726.45</v>
      </c>
      <c r="BJ1581" s="1">
        <v>0</v>
      </c>
      <c r="BL1581" s="1">
        <v>0</v>
      </c>
      <c r="BN1581" s="1">
        <v>0</v>
      </c>
      <c r="BO1581" s="1">
        <v>0</v>
      </c>
      <c r="BP1581" s="1">
        <v>0</v>
      </c>
      <c r="BQ1581" s="1">
        <v>0</v>
      </c>
      <c r="BR1581" s="1">
        <v>0</v>
      </c>
      <c r="BS1581" s="1">
        <v>0</v>
      </c>
      <c r="BT1581" s="1">
        <v>0</v>
      </c>
      <c r="BU1581" s="1">
        <v>20</v>
      </c>
      <c r="BV1581" s="1">
        <v>0</v>
      </c>
      <c r="BW1581" s="1">
        <v>0</v>
      </c>
      <c r="BX1581" s="1">
        <v>0</v>
      </c>
      <c r="BY1581" s="1">
        <v>0</v>
      </c>
      <c r="BZ1581" s="1">
        <v>0</v>
      </c>
      <c r="CA1581" s="1">
        <v>0</v>
      </c>
      <c r="CB1581" s="1">
        <v>0</v>
      </c>
      <c r="CC1581" s="1">
        <v>220300</v>
      </c>
      <c r="CD1581" s="1">
        <v>1</v>
      </c>
      <c r="CE1581" s="1" t="s">
        <v>118</v>
      </c>
      <c r="CF1581" s="1" t="s">
        <v>1511</v>
      </c>
      <c r="CG1581" s="1" t="str">
        <f>"08"</f>
        <v>08</v>
      </c>
      <c r="CH1581" s="1" t="str">
        <f>"3"</f>
        <v>3</v>
      </c>
      <c r="CI1581" s="1" t="str">
        <f>"07"</f>
        <v>07</v>
      </c>
      <c r="CJ1581" s="1" t="s">
        <v>176</v>
      </c>
      <c r="CK1581" s="1" t="str">
        <f>"02"</f>
        <v>02</v>
      </c>
      <c r="CL1581" s="1" t="s">
        <v>121</v>
      </c>
      <c r="CW1581" s="1">
        <v>0</v>
      </c>
      <c r="CX1581" s="1">
        <v>0</v>
      </c>
      <c r="CY1581" s="1">
        <v>0</v>
      </c>
    </row>
    <row r="1582" spans="1:103">
      <c r="A1582" s="1">
        <v>410</v>
      </c>
      <c r="B1582" s="1" t="s">
        <v>138</v>
      </c>
      <c r="C1582" s="1">
        <v>410380</v>
      </c>
      <c r="D1582" s="1" t="s">
        <v>102</v>
      </c>
      <c r="E1582" s="1">
        <v>8681</v>
      </c>
      <c r="F1582" s="1" t="s">
        <v>1555</v>
      </c>
      <c r="G1582" s="1">
        <v>4101182157</v>
      </c>
      <c r="I1582" s="1">
        <v>4101182157</v>
      </c>
      <c r="K1582" s="1">
        <v>26</v>
      </c>
      <c r="L1582" s="1">
        <v>26</v>
      </c>
      <c r="M1582" s="1" t="s">
        <v>2074</v>
      </c>
      <c r="N1582" s="1" t="s">
        <v>2075</v>
      </c>
      <c r="O1582" s="1" t="s">
        <v>2073</v>
      </c>
      <c r="P1582" s="1" t="s">
        <v>253</v>
      </c>
      <c r="Q1582" s="1" t="s">
        <v>109</v>
      </c>
      <c r="R1582" s="1">
        <v>1</v>
      </c>
      <c r="S1582" s="1" t="s">
        <v>110</v>
      </c>
      <c r="T1582" s="1" t="s">
        <v>111</v>
      </c>
      <c r="U1582" s="1" t="s">
        <v>112</v>
      </c>
      <c r="V1582" s="1">
        <v>411</v>
      </c>
      <c r="Y1582" s="1">
        <v>410080</v>
      </c>
      <c r="Z1582" s="1" t="s">
        <v>113</v>
      </c>
      <c r="AC1582" s="1" t="s">
        <v>114</v>
      </c>
      <c r="AD1582" s="4">
        <v>42816</v>
      </c>
      <c r="AG1582" s="1">
        <v>2</v>
      </c>
      <c r="AH1582" s="4">
        <v>42690</v>
      </c>
      <c r="AI1582" s="1">
        <v>57</v>
      </c>
      <c r="AS1582" s="4">
        <v>42528</v>
      </c>
      <c r="AT1582" s="4">
        <v>42947</v>
      </c>
      <c r="AU1582" s="4">
        <v>42795</v>
      </c>
      <c r="AW1582" s="1">
        <v>2</v>
      </c>
      <c r="AX1582" s="1">
        <v>408924</v>
      </c>
      <c r="AY1582" s="1" t="s">
        <v>246</v>
      </c>
      <c r="AZ1582" s="1">
        <v>999</v>
      </c>
      <c r="BA1582" s="1">
        <v>811</v>
      </c>
      <c r="BB1582" s="1">
        <v>0</v>
      </c>
      <c r="BC1582" s="1">
        <v>0</v>
      </c>
      <c r="BD1582" s="1">
        <v>2</v>
      </c>
      <c r="BE1582" s="1">
        <v>11015</v>
      </c>
      <c r="BF1582" s="1" t="s">
        <v>146</v>
      </c>
      <c r="BG1582" s="1">
        <v>22030</v>
      </c>
      <c r="BH1582" s="1">
        <v>343.06</v>
      </c>
      <c r="BI1582" s="1">
        <v>472.65</v>
      </c>
      <c r="BJ1582" s="1">
        <v>0</v>
      </c>
      <c r="BL1582" s="1">
        <v>0</v>
      </c>
      <c r="BN1582" s="1">
        <v>0</v>
      </c>
      <c r="BO1582" s="1">
        <v>0</v>
      </c>
      <c r="BP1582" s="1">
        <v>0</v>
      </c>
      <c r="BQ1582" s="1">
        <v>0</v>
      </c>
      <c r="BR1582" s="1">
        <v>0</v>
      </c>
      <c r="BS1582" s="1">
        <v>0</v>
      </c>
      <c r="BT1582" s="1">
        <v>0</v>
      </c>
      <c r="BU1582" s="1">
        <v>2</v>
      </c>
      <c r="BV1582" s="1">
        <v>0</v>
      </c>
      <c r="BW1582" s="1">
        <v>0</v>
      </c>
      <c r="BX1582" s="1">
        <v>0</v>
      </c>
      <c r="BY1582" s="1">
        <v>0</v>
      </c>
      <c r="BZ1582" s="1">
        <v>0</v>
      </c>
      <c r="CA1582" s="1">
        <v>0</v>
      </c>
      <c r="CB1582" s="1">
        <v>0</v>
      </c>
      <c r="CC1582" s="1">
        <v>22030</v>
      </c>
      <c r="CD1582" s="1">
        <v>1</v>
      </c>
      <c r="CE1582" s="1" t="s">
        <v>118</v>
      </c>
      <c r="CF1582" s="1" t="s">
        <v>1511</v>
      </c>
      <c r="CG1582" s="1" t="str">
        <f>"08"</f>
        <v>08</v>
      </c>
      <c r="CH1582" s="1" t="str">
        <f>"3"</f>
        <v>3</v>
      </c>
      <c r="CI1582" s="1" t="str">
        <f>"07"</f>
        <v>07</v>
      </c>
      <c r="CJ1582" s="1" t="s">
        <v>176</v>
      </c>
      <c r="CK1582" s="1" t="str">
        <f>"02"</f>
        <v>02</v>
      </c>
      <c r="CL1582" s="1" t="s">
        <v>121</v>
      </c>
      <c r="CW1582" s="1">
        <v>0</v>
      </c>
      <c r="CX1582" s="1">
        <v>0</v>
      </c>
      <c r="CY1582" s="1">
        <v>0</v>
      </c>
    </row>
    <row r="1583" spans="1:103">
      <c r="A1583" s="1">
        <v>410</v>
      </c>
      <c r="B1583" s="1" t="s">
        <v>138</v>
      </c>
      <c r="C1583" s="1">
        <v>410135</v>
      </c>
      <c r="D1583" s="1" t="s">
        <v>102</v>
      </c>
      <c r="E1583" s="1">
        <v>8744</v>
      </c>
      <c r="F1583" s="1" t="s">
        <v>1731</v>
      </c>
      <c r="G1583" s="1">
        <v>3500006181</v>
      </c>
      <c r="I1583" s="1">
        <v>3500006181</v>
      </c>
      <c r="K1583" s="1" t="s">
        <v>972</v>
      </c>
      <c r="L1583" s="1">
        <v>6</v>
      </c>
      <c r="M1583" s="1" t="s">
        <v>2076</v>
      </c>
      <c r="N1583" s="1" t="s">
        <v>2077</v>
      </c>
      <c r="O1583" s="1" t="s">
        <v>2066</v>
      </c>
      <c r="P1583" s="1" t="s">
        <v>244</v>
      </c>
      <c r="Q1583" s="1" t="s">
        <v>109</v>
      </c>
      <c r="R1583" s="1">
        <v>1</v>
      </c>
      <c r="S1583" s="1" t="s">
        <v>110</v>
      </c>
      <c r="T1583" s="1" t="s">
        <v>111</v>
      </c>
      <c r="U1583" s="1" t="s">
        <v>112</v>
      </c>
      <c r="V1583" s="1">
        <v>411</v>
      </c>
      <c r="W1583" s="1" t="s">
        <v>1734</v>
      </c>
      <c r="X1583" s="1" t="s">
        <v>1735</v>
      </c>
      <c r="Y1583" s="1">
        <v>410009</v>
      </c>
      <c r="Z1583" s="1" t="s">
        <v>1303</v>
      </c>
      <c r="AC1583" s="1" t="s">
        <v>349</v>
      </c>
      <c r="AD1583" s="4">
        <v>42570</v>
      </c>
      <c r="AG1583" s="1">
        <v>3</v>
      </c>
      <c r="AH1583" s="4">
        <v>42704</v>
      </c>
      <c r="AI1583" s="1">
        <v>57</v>
      </c>
      <c r="AL1583" s="1" t="s">
        <v>101</v>
      </c>
      <c r="AM1583" s="1" t="s">
        <v>2078</v>
      </c>
      <c r="AS1583" s="4">
        <v>42031</v>
      </c>
      <c r="AT1583" s="4">
        <v>42885</v>
      </c>
      <c r="AU1583" s="4">
        <v>42200</v>
      </c>
      <c r="AW1583" s="1">
        <v>2</v>
      </c>
      <c r="AX1583" s="1">
        <v>405275</v>
      </c>
      <c r="AY1583" s="1" t="s">
        <v>246</v>
      </c>
      <c r="AZ1583" s="1">
        <v>999</v>
      </c>
      <c r="BB1583" s="1">
        <v>0</v>
      </c>
      <c r="BC1583" s="1">
        <v>2</v>
      </c>
      <c r="BD1583" s="1">
        <v>2</v>
      </c>
      <c r="BE1583" s="1">
        <v>34268</v>
      </c>
      <c r="BF1583" s="1" t="s">
        <v>146</v>
      </c>
      <c r="BG1583" s="1">
        <v>68536</v>
      </c>
      <c r="BH1583" s="1">
        <v>1067.26</v>
      </c>
      <c r="BI1583" s="1">
        <v>1470.41</v>
      </c>
      <c r="BJ1583" s="1">
        <v>2</v>
      </c>
      <c r="BK1583" s="4">
        <v>42570</v>
      </c>
      <c r="BL1583" s="1">
        <v>0</v>
      </c>
      <c r="BN1583" s="1">
        <v>0</v>
      </c>
      <c r="BO1583" s="1">
        <v>0</v>
      </c>
      <c r="BP1583" s="1">
        <v>0</v>
      </c>
      <c r="BQ1583" s="1">
        <v>0</v>
      </c>
      <c r="BR1583" s="1">
        <v>0</v>
      </c>
      <c r="BS1583" s="1">
        <v>0</v>
      </c>
      <c r="BT1583" s="1">
        <v>0</v>
      </c>
      <c r="BU1583" s="1">
        <v>2</v>
      </c>
      <c r="BV1583" s="1">
        <v>0</v>
      </c>
      <c r="BW1583" s="1">
        <v>0</v>
      </c>
      <c r="BX1583" s="1">
        <v>0</v>
      </c>
      <c r="BY1583" s="1">
        <v>0</v>
      </c>
      <c r="BZ1583" s="1">
        <v>0</v>
      </c>
      <c r="CA1583" s="1">
        <v>0</v>
      </c>
      <c r="CB1583" s="1">
        <v>0</v>
      </c>
      <c r="CC1583" s="1">
        <v>68536</v>
      </c>
      <c r="CD1583" s="1">
        <v>1</v>
      </c>
      <c r="CE1583" s="1" t="s">
        <v>118</v>
      </c>
      <c r="CF1583" s="1" t="s">
        <v>1511</v>
      </c>
      <c r="CG1583" s="1" t="str">
        <f>"08"</f>
        <v>08</v>
      </c>
      <c r="CH1583" s="1" t="str">
        <f>"3"</f>
        <v>3</v>
      </c>
      <c r="CI1583" s="1" t="str">
        <f>"07"</f>
        <v>07</v>
      </c>
      <c r="CJ1583" s="1" t="s">
        <v>176</v>
      </c>
      <c r="CK1583" s="1" t="str">
        <f t="shared" ref="CK1583:CK1586" si="326">"06"</f>
        <v>06</v>
      </c>
      <c r="CL1583" s="1" t="s">
        <v>121</v>
      </c>
      <c r="CW1583" s="1">
        <v>0</v>
      </c>
      <c r="CX1583" s="1">
        <v>0</v>
      </c>
      <c r="CY1583" s="1">
        <v>0</v>
      </c>
    </row>
    <row r="1584" spans="1:103">
      <c r="A1584" s="1">
        <v>410</v>
      </c>
      <c r="B1584" s="1" t="s">
        <v>138</v>
      </c>
      <c r="C1584" s="1">
        <v>410136</v>
      </c>
      <c r="D1584" s="1" t="s">
        <v>102</v>
      </c>
      <c r="E1584" s="1">
        <v>8744</v>
      </c>
      <c r="F1584" s="1" t="s">
        <v>1731</v>
      </c>
      <c r="G1584" s="1">
        <v>3500006182</v>
      </c>
      <c r="I1584" s="1">
        <v>3500006182</v>
      </c>
      <c r="K1584" s="1" t="s">
        <v>972</v>
      </c>
      <c r="L1584" s="1">
        <v>6</v>
      </c>
      <c r="M1584" s="1" t="s">
        <v>2076</v>
      </c>
      <c r="N1584" s="1" t="s">
        <v>2077</v>
      </c>
      <c r="O1584" s="1" t="s">
        <v>2066</v>
      </c>
      <c r="P1584" s="1" t="s">
        <v>244</v>
      </c>
      <c r="Q1584" s="1" t="s">
        <v>109</v>
      </c>
      <c r="R1584" s="1">
        <v>1</v>
      </c>
      <c r="S1584" s="1" t="s">
        <v>110</v>
      </c>
      <c r="T1584" s="1" t="s">
        <v>111</v>
      </c>
      <c r="U1584" s="1" t="s">
        <v>112</v>
      </c>
      <c r="V1584" s="1">
        <v>411</v>
      </c>
      <c r="W1584" s="1" t="s">
        <v>1734</v>
      </c>
      <c r="X1584" s="1" t="s">
        <v>1735</v>
      </c>
      <c r="Y1584" s="1">
        <v>410009</v>
      </c>
      <c r="Z1584" s="1" t="s">
        <v>1303</v>
      </c>
      <c r="AG1584" s="1">
        <v>3</v>
      </c>
      <c r="AH1584" s="4">
        <v>42704</v>
      </c>
      <c r="AI1584" s="1">
        <v>57</v>
      </c>
      <c r="AL1584" s="1" t="s">
        <v>101</v>
      </c>
      <c r="AM1584" s="1" t="s">
        <v>1736</v>
      </c>
      <c r="AS1584" s="4">
        <v>42031</v>
      </c>
      <c r="AT1584" s="4">
        <v>42885</v>
      </c>
      <c r="AU1584" s="4">
        <v>42200</v>
      </c>
      <c r="AW1584" s="1">
        <v>2</v>
      </c>
      <c r="AY1584" s="1" t="s">
        <v>246</v>
      </c>
      <c r="BB1584" s="1">
        <v>0</v>
      </c>
      <c r="BC1584" s="1">
        <v>0</v>
      </c>
      <c r="BD1584" s="1">
        <v>2</v>
      </c>
      <c r="BE1584" s="1">
        <v>34268</v>
      </c>
      <c r="BF1584" s="1" t="s">
        <v>146</v>
      </c>
      <c r="BG1584" s="1">
        <v>68536</v>
      </c>
      <c r="BH1584" s="1">
        <v>1067.26</v>
      </c>
      <c r="BI1584" s="1">
        <v>1470.41</v>
      </c>
      <c r="BJ1584" s="1">
        <v>0</v>
      </c>
      <c r="BL1584" s="1">
        <v>0</v>
      </c>
      <c r="BN1584" s="1">
        <v>0</v>
      </c>
      <c r="BO1584" s="1">
        <v>0</v>
      </c>
      <c r="BP1584" s="1">
        <v>0</v>
      </c>
      <c r="BQ1584" s="1">
        <v>0</v>
      </c>
      <c r="BR1584" s="1">
        <v>0</v>
      </c>
      <c r="BS1584" s="1">
        <v>0</v>
      </c>
      <c r="BT1584" s="1">
        <v>0</v>
      </c>
      <c r="BU1584" s="1">
        <v>2</v>
      </c>
      <c r="BV1584" s="1">
        <v>0</v>
      </c>
      <c r="BW1584" s="1">
        <v>0</v>
      </c>
      <c r="BX1584" s="1">
        <v>0</v>
      </c>
      <c r="BY1584" s="1">
        <v>0</v>
      </c>
      <c r="BZ1584" s="1">
        <v>0</v>
      </c>
      <c r="CA1584" s="1">
        <v>0</v>
      </c>
      <c r="CB1584" s="1">
        <v>0</v>
      </c>
      <c r="CC1584" s="1">
        <v>68536</v>
      </c>
      <c r="CD1584" s="1">
        <v>1</v>
      </c>
      <c r="CE1584" s="1" t="s">
        <v>118</v>
      </c>
      <c r="CF1584" s="1" t="s">
        <v>1511</v>
      </c>
      <c r="CG1584" s="1" t="str">
        <f>"08"</f>
        <v>08</v>
      </c>
      <c r="CH1584" s="1" t="str">
        <f>"3"</f>
        <v>3</v>
      </c>
      <c r="CI1584" s="1" t="str">
        <f>"07"</f>
        <v>07</v>
      </c>
      <c r="CJ1584" s="1" t="s">
        <v>176</v>
      </c>
      <c r="CK1584" s="1" t="str">
        <f>"06"</f>
        <v>06</v>
      </c>
      <c r="CL1584" s="1" t="s">
        <v>121</v>
      </c>
      <c r="CW1584" s="1">
        <v>0</v>
      </c>
      <c r="CX1584" s="1">
        <v>0</v>
      </c>
      <c r="CY1584" s="1">
        <v>0</v>
      </c>
    </row>
    <row r="1585" spans="1:103">
      <c r="A1585" s="1">
        <v>410</v>
      </c>
      <c r="B1585" s="1" t="s">
        <v>138</v>
      </c>
      <c r="C1585" s="1">
        <v>410470</v>
      </c>
      <c r="D1585" s="1" t="s">
        <v>102</v>
      </c>
      <c r="E1585" s="1">
        <v>8681</v>
      </c>
      <c r="F1585" s="1" t="s">
        <v>1555</v>
      </c>
      <c r="G1585" s="1" t="s">
        <v>1886</v>
      </c>
      <c r="I1585" s="1" t="s">
        <v>1886</v>
      </c>
      <c r="K1585" s="1">
        <v>19</v>
      </c>
      <c r="L1585" s="1">
        <v>22</v>
      </c>
      <c r="M1585" s="1" t="s">
        <v>2079</v>
      </c>
      <c r="N1585" s="1" t="s">
        <v>2080</v>
      </c>
      <c r="O1585" s="1" t="s">
        <v>2066</v>
      </c>
      <c r="P1585" s="1" t="s">
        <v>244</v>
      </c>
      <c r="Q1585" s="1" t="s">
        <v>109</v>
      </c>
      <c r="R1585" s="1">
        <v>1</v>
      </c>
      <c r="S1585" s="1" t="s">
        <v>110</v>
      </c>
      <c r="T1585" s="1" t="s">
        <v>111</v>
      </c>
      <c r="U1585" s="1" t="s">
        <v>112</v>
      </c>
      <c r="V1585" s="1">
        <v>411</v>
      </c>
      <c r="Y1585" s="1">
        <v>410009</v>
      </c>
      <c r="Z1585" s="1" t="s">
        <v>1303</v>
      </c>
      <c r="AG1585" s="1">
        <v>1</v>
      </c>
      <c r="AH1585" s="4">
        <v>42622</v>
      </c>
      <c r="AI1585" s="1">
        <v>57</v>
      </c>
      <c r="AM1585" s="1" t="s">
        <v>1887</v>
      </c>
      <c r="AS1585" s="4">
        <v>42621</v>
      </c>
      <c r="AT1585" s="4">
        <v>42885</v>
      </c>
      <c r="AU1585" s="4">
        <v>42762</v>
      </c>
      <c r="AW1585" s="1">
        <v>1</v>
      </c>
      <c r="AY1585" s="1" t="s">
        <v>246</v>
      </c>
      <c r="BB1585" s="1">
        <v>0</v>
      </c>
      <c r="BC1585" s="1">
        <v>0</v>
      </c>
      <c r="BD1585" s="1">
        <v>1</v>
      </c>
      <c r="BE1585" s="1">
        <v>88165</v>
      </c>
      <c r="BF1585" s="1" t="s">
        <v>146</v>
      </c>
      <c r="BG1585" s="1">
        <v>88165</v>
      </c>
      <c r="BH1585" s="1">
        <v>1372.92</v>
      </c>
      <c r="BI1585" s="1">
        <v>1891.55</v>
      </c>
      <c r="BJ1585" s="1">
        <v>0</v>
      </c>
      <c r="BL1585" s="1">
        <v>0</v>
      </c>
      <c r="BN1585" s="1">
        <v>0</v>
      </c>
      <c r="BO1585" s="1">
        <v>0</v>
      </c>
      <c r="BP1585" s="1">
        <v>0</v>
      </c>
      <c r="BQ1585" s="1">
        <v>0</v>
      </c>
      <c r="BR1585" s="1">
        <v>0</v>
      </c>
      <c r="BS1585" s="1">
        <v>0</v>
      </c>
      <c r="BT1585" s="1">
        <v>0</v>
      </c>
      <c r="BU1585" s="1">
        <v>1</v>
      </c>
      <c r="BV1585" s="1">
        <v>0</v>
      </c>
      <c r="BW1585" s="1">
        <v>0</v>
      </c>
      <c r="BX1585" s="1">
        <v>0</v>
      </c>
      <c r="BY1585" s="1">
        <v>0</v>
      </c>
      <c r="BZ1585" s="1">
        <v>0</v>
      </c>
      <c r="CA1585" s="1">
        <v>0</v>
      </c>
      <c r="CB1585" s="1">
        <v>0</v>
      </c>
      <c r="CC1585" s="1">
        <v>88165</v>
      </c>
      <c r="CD1585" s="1">
        <v>1</v>
      </c>
      <c r="CE1585" s="1" t="s">
        <v>118</v>
      </c>
      <c r="CF1585" s="1" t="s">
        <v>1511</v>
      </c>
      <c r="CG1585" s="1" t="str">
        <f>"08"</f>
        <v>08</v>
      </c>
      <c r="CH1585" s="1" t="str">
        <f>"3"</f>
        <v>3</v>
      </c>
      <c r="CI1585" s="1" t="str">
        <f>"07"</f>
        <v>07</v>
      </c>
      <c r="CJ1585" s="1" t="s">
        <v>176</v>
      </c>
      <c r="CK1585" s="1" t="str">
        <f>"06"</f>
        <v>06</v>
      </c>
      <c r="CL1585" s="1" t="s">
        <v>121</v>
      </c>
      <c r="CW1585" s="1">
        <v>0</v>
      </c>
      <c r="CX1585" s="1">
        <v>0</v>
      </c>
      <c r="CY1585" s="1">
        <v>0</v>
      </c>
    </row>
    <row r="1586" spans="1:103">
      <c r="A1586" s="1">
        <v>410</v>
      </c>
      <c r="B1586" s="1" t="s">
        <v>138</v>
      </c>
      <c r="C1586" s="1">
        <v>410380</v>
      </c>
      <c r="D1586" s="1" t="s">
        <v>102</v>
      </c>
      <c r="E1586" s="1">
        <v>8681</v>
      </c>
      <c r="F1586" s="1" t="s">
        <v>1555</v>
      </c>
      <c r="G1586" s="1">
        <v>4101182157</v>
      </c>
      <c r="I1586" s="1">
        <v>4101182157</v>
      </c>
      <c r="K1586" s="1">
        <v>7</v>
      </c>
      <c r="L1586" s="1">
        <v>7</v>
      </c>
      <c r="M1586" s="1" t="s">
        <v>2081</v>
      </c>
      <c r="N1586" s="1" t="s">
        <v>2080</v>
      </c>
      <c r="O1586" s="1" t="s">
        <v>2082</v>
      </c>
      <c r="P1586" s="1" t="s">
        <v>244</v>
      </c>
      <c r="Q1586" s="1" t="s">
        <v>109</v>
      </c>
      <c r="R1586" s="1">
        <v>1</v>
      </c>
      <c r="S1586" s="1" t="s">
        <v>110</v>
      </c>
      <c r="T1586" s="1" t="s">
        <v>111</v>
      </c>
      <c r="U1586" s="1" t="s">
        <v>112</v>
      </c>
      <c r="V1586" s="1">
        <v>411</v>
      </c>
      <c r="Y1586" s="1">
        <v>410080</v>
      </c>
      <c r="Z1586" s="1" t="s">
        <v>113</v>
      </c>
      <c r="AG1586" s="1">
        <v>2</v>
      </c>
      <c r="AH1586" s="4">
        <v>42690</v>
      </c>
      <c r="AI1586" s="1">
        <v>57</v>
      </c>
      <c r="AS1586" s="4">
        <v>42528</v>
      </c>
      <c r="AT1586" s="4">
        <v>42947</v>
      </c>
      <c r="AU1586" s="4">
        <v>42795</v>
      </c>
      <c r="AW1586" s="1">
        <v>1</v>
      </c>
      <c r="AY1586" s="1" t="s">
        <v>246</v>
      </c>
      <c r="BB1586" s="1">
        <v>0</v>
      </c>
      <c r="BC1586" s="1">
        <v>0</v>
      </c>
      <c r="BD1586" s="1">
        <v>1</v>
      </c>
      <c r="BE1586" s="1">
        <v>17053</v>
      </c>
      <c r="BF1586" s="1" t="s">
        <v>146</v>
      </c>
      <c r="BG1586" s="1">
        <v>17053</v>
      </c>
      <c r="BH1586" s="1">
        <v>265.55</v>
      </c>
      <c r="BI1586" s="1">
        <v>365.87</v>
      </c>
      <c r="BJ1586" s="1">
        <v>0</v>
      </c>
      <c r="BL1586" s="1">
        <v>0</v>
      </c>
      <c r="BN1586" s="1">
        <v>0</v>
      </c>
      <c r="BO1586" s="1">
        <v>0</v>
      </c>
      <c r="BP1586" s="1">
        <v>0</v>
      </c>
      <c r="BQ1586" s="1">
        <v>0</v>
      </c>
      <c r="BR1586" s="1">
        <v>0</v>
      </c>
      <c r="BS1586" s="1">
        <v>0</v>
      </c>
      <c r="BT1586" s="1">
        <v>0</v>
      </c>
      <c r="BU1586" s="1">
        <v>1</v>
      </c>
      <c r="BV1586" s="1">
        <v>0</v>
      </c>
      <c r="BW1586" s="1">
        <v>0</v>
      </c>
      <c r="BX1586" s="1">
        <v>0</v>
      </c>
      <c r="BY1586" s="1">
        <v>0</v>
      </c>
      <c r="BZ1586" s="1">
        <v>0</v>
      </c>
      <c r="CA1586" s="1">
        <v>0</v>
      </c>
      <c r="CB1586" s="1">
        <v>0</v>
      </c>
      <c r="CC1586" s="1">
        <v>17053</v>
      </c>
      <c r="CD1586" s="1">
        <v>1</v>
      </c>
      <c r="CE1586" s="1" t="s">
        <v>118</v>
      </c>
      <c r="CF1586" s="1" t="s">
        <v>1511</v>
      </c>
      <c r="CG1586" s="1" t="str">
        <f>"08"</f>
        <v>08</v>
      </c>
      <c r="CH1586" s="1" t="str">
        <f>"3"</f>
        <v>3</v>
      </c>
      <c r="CI1586" s="1" t="str">
        <f>"07"</f>
        <v>07</v>
      </c>
      <c r="CJ1586" s="1" t="s">
        <v>176</v>
      </c>
      <c r="CK1586" s="1" t="str">
        <f>"06"</f>
        <v>06</v>
      </c>
      <c r="CL1586" s="1" t="s">
        <v>121</v>
      </c>
      <c r="CW1586" s="1">
        <v>0</v>
      </c>
      <c r="CX1586" s="1">
        <v>0</v>
      </c>
      <c r="CY1586" s="1">
        <v>0</v>
      </c>
    </row>
    <row r="1587" spans="1:103">
      <c r="A1587" s="1">
        <v>410</v>
      </c>
      <c r="B1587" s="1" t="s">
        <v>138</v>
      </c>
      <c r="C1587" s="1">
        <v>410593</v>
      </c>
      <c r="D1587" s="1" t="s">
        <v>102</v>
      </c>
      <c r="E1587" s="1">
        <v>8489</v>
      </c>
      <c r="F1587" s="1" t="s">
        <v>325</v>
      </c>
      <c r="G1587" s="1" t="s">
        <v>2083</v>
      </c>
      <c r="I1587" s="1" t="s">
        <v>2083</v>
      </c>
      <c r="K1587" s="1">
        <v>30</v>
      </c>
      <c r="L1587" s="1">
        <v>5</v>
      </c>
      <c r="M1587" s="1" t="s">
        <v>2084</v>
      </c>
      <c r="N1587" s="1" t="s">
        <v>2085</v>
      </c>
      <c r="O1587" s="1" t="s">
        <v>2069</v>
      </c>
      <c r="P1587" s="1" t="s">
        <v>244</v>
      </c>
      <c r="Q1587" s="1" t="s">
        <v>109</v>
      </c>
      <c r="R1587" s="1">
        <v>1</v>
      </c>
      <c r="S1587" s="1" t="s">
        <v>110</v>
      </c>
      <c r="T1587" s="1" t="s">
        <v>111</v>
      </c>
      <c r="U1587" s="1" t="s">
        <v>112</v>
      </c>
      <c r="V1587" s="1">
        <v>411</v>
      </c>
      <c r="Y1587" s="1">
        <v>410080</v>
      </c>
      <c r="Z1587" s="1" t="s">
        <v>113</v>
      </c>
      <c r="AG1587" s="1">
        <v>1</v>
      </c>
      <c r="AH1587" s="4">
        <v>42758</v>
      </c>
      <c r="AI1587" s="1">
        <v>57</v>
      </c>
      <c r="AM1587" s="1" t="s">
        <v>2086</v>
      </c>
      <c r="AS1587" s="4">
        <v>42758</v>
      </c>
      <c r="AT1587" s="4">
        <v>42906</v>
      </c>
      <c r="AU1587" s="4">
        <v>42899</v>
      </c>
      <c r="AW1587" s="1">
        <v>1</v>
      </c>
      <c r="AY1587" s="1" t="s">
        <v>246</v>
      </c>
      <c r="BB1587" s="1">
        <v>0</v>
      </c>
      <c r="BC1587" s="1">
        <v>0</v>
      </c>
      <c r="BD1587" s="1">
        <v>1</v>
      </c>
      <c r="BE1587" s="1">
        <v>117345</v>
      </c>
      <c r="BF1587" s="1" t="s">
        <v>146</v>
      </c>
      <c r="BG1587" s="1">
        <v>117345</v>
      </c>
      <c r="BH1587" s="1">
        <v>1827.32</v>
      </c>
      <c r="BI1587" s="1">
        <v>2517.59</v>
      </c>
      <c r="BJ1587" s="1">
        <v>0</v>
      </c>
      <c r="BL1587" s="1">
        <v>0</v>
      </c>
      <c r="BN1587" s="1">
        <v>0</v>
      </c>
      <c r="BO1587" s="1">
        <v>0</v>
      </c>
      <c r="BP1587" s="1">
        <v>0</v>
      </c>
      <c r="BQ1587" s="1">
        <v>0</v>
      </c>
      <c r="BR1587" s="1">
        <v>0</v>
      </c>
      <c r="BS1587" s="1">
        <v>0</v>
      </c>
      <c r="BT1587" s="1">
        <v>0</v>
      </c>
      <c r="BU1587" s="1">
        <v>1</v>
      </c>
      <c r="BV1587" s="1">
        <v>0</v>
      </c>
      <c r="BW1587" s="1">
        <v>0</v>
      </c>
      <c r="BX1587" s="1">
        <v>0</v>
      </c>
      <c r="BY1587" s="1">
        <v>0</v>
      </c>
      <c r="BZ1587" s="1">
        <v>0</v>
      </c>
      <c r="CA1587" s="1">
        <v>0</v>
      </c>
      <c r="CB1587" s="1">
        <v>0</v>
      </c>
      <c r="CC1587" s="1">
        <v>117345</v>
      </c>
      <c r="CD1587" s="1">
        <v>1</v>
      </c>
      <c r="CE1587" s="1" t="s">
        <v>118</v>
      </c>
      <c r="CF1587" s="1" t="s">
        <v>1511</v>
      </c>
      <c r="CG1587" s="1" t="str">
        <f>"08"</f>
        <v>08</v>
      </c>
      <c r="CH1587" s="1" t="str">
        <f>"3"</f>
        <v>3</v>
      </c>
      <c r="CI1587" s="1" t="str">
        <f>"07"</f>
        <v>07</v>
      </c>
      <c r="CJ1587" s="1" t="s">
        <v>176</v>
      </c>
      <c r="CK1587" s="1" t="str">
        <f t="shared" ref="CK1587:CK1590" si="327">"34"</f>
        <v>34</v>
      </c>
      <c r="CL1587" s="1" t="s">
        <v>148</v>
      </c>
      <c r="CW1587" s="1">
        <v>0</v>
      </c>
      <c r="CX1587" s="1">
        <v>0</v>
      </c>
      <c r="CY1587" s="1">
        <v>0</v>
      </c>
    </row>
    <row r="1588" spans="1:103">
      <c r="A1588" s="1">
        <v>410</v>
      </c>
      <c r="B1588" s="1" t="s">
        <v>138</v>
      </c>
      <c r="C1588" s="1">
        <v>410593</v>
      </c>
      <c r="D1588" s="1" t="s">
        <v>102</v>
      </c>
      <c r="E1588" s="1">
        <v>8489</v>
      </c>
      <c r="F1588" s="1" t="s">
        <v>325</v>
      </c>
      <c r="G1588" s="1" t="s">
        <v>2083</v>
      </c>
      <c r="I1588" s="1" t="s">
        <v>2083</v>
      </c>
      <c r="K1588" s="1">
        <v>30</v>
      </c>
      <c r="L1588" s="1">
        <v>6</v>
      </c>
      <c r="M1588" s="1" t="s">
        <v>2087</v>
      </c>
      <c r="N1588" s="1" t="s">
        <v>2088</v>
      </c>
      <c r="O1588" s="1" t="s">
        <v>2069</v>
      </c>
      <c r="P1588" s="1" t="s">
        <v>244</v>
      </c>
      <c r="Q1588" s="1" t="s">
        <v>109</v>
      </c>
      <c r="R1588" s="1">
        <v>1</v>
      </c>
      <c r="S1588" s="1" t="s">
        <v>110</v>
      </c>
      <c r="T1588" s="1" t="s">
        <v>111</v>
      </c>
      <c r="U1588" s="1" t="s">
        <v>112</v>
      </c>
      <c r="V1588" s="1">
        <v>411</v>
      </c>
      <c r="Y1588" s="1">
        <v>410080</v>
      </c>
      <c r="Z1588" s="1" t="s">
        <v>113</v>
      </c>
      <c r="AG1588" s="1">
        <v>1</v>
      </c>
      <c r="AH1588" s="4">
        <v>42758</v>
      </c>
      <c r="AI1588" s="1">
        <v>57</v>
      </c>
      <c r="AM1588" s="1" t="s">
        <v>2086</v>
      </c>
      <c r="AS1588" s="4">
        <v>42758</v>
      </c>
      <c r="AT1588" s="4">
        <v>42906</v>
      </c>
      <c r="AU1588" s="4">
        <v>42899</v>
      </c>
      <c r="AW1588" s="1">
        <v>4</v>
      </c>
      <c r="AY1588" s="1" t="s">
        <v>246</v>
      </c>
      <c r="BB1588" s="1">
        <v>0</v>
      </c>
      <c r="BC1588" s="1">
        <v>0</v>
      </c>
      <c r="BD1588" s="1">
        <v>4</v>
      </c>
      <c r="BE1588" s="1">
        <v>117345</v>
      </c>
      <c r="BF1588" s="1" t="s">
        <v>146</v>
      </c>
      <c r="BG1588" s="1">
        <v>469380</v>
      </c>
      <c r="BH1588" s="1">
        <v>7309.28</v>
      </c>
      <c r="BI1588" s="1">
        <v>10070.37</v>
      </c>
      <c r="BJ1588" s="1">
        <v>0</v>
      </c>
      <c r="BL1588" s="1">
        <v>0</v>
      </c>
      <c r="BN1588" s="1">
        <v>0</v>
      </c>
      <c r="BO1588" s="1">
        <v>0</v>
      </c>
      <c r="BP1588" s="1">
        <v>0</v>
      </c>
      <c r="BQ1588" s="1">
        <v>0</v>
      </c>
      <c r="BR1588" s="1">
        <v>0</v>
      </c>
      <c r="BS1588" s="1">
        <v>0</v>
      </c>
      <c r="BT1588" s="1">
        <v>0</v>
      </c>
      <c r="BU1588" s="1">
        <v>4</v>
      </c>
      <c r="BV1588" s="1">
        <v>0</v>
      </c>
      <c r="BW1588" s="1">
        <v>0</v>
      </c>
      <c r="BX1588" s="1">
        <v>0</v>
      </c>
      <c r="BY1588" s="1">
        <v>0</v>
      </c>
      <c r="BZ1588" s="1">
        <v>0</v>
      </c>
      <c r="CA1588" s="1">
        <v>0</v>
      </c>
      <c r="CB1588" s="1">
        <v>0</v>
      </c>
      <c r="CC1588" s="1">
        <v>469380</v>
      </c>
      <c r="CD1588" s="1">
        <v>1</v>
      </c>
      <c r="CE1588" s="1" t="s">
        <v>118</v>
      </c>
      <c r="CF1588" s="1" t="s">
        <v>1511</v>
      </c>
      <c r="CG1588" s="1" t="str">
        <f>"08"</f>
        <v>08</v>
      </c>
      <c r="CH1588" s="1" t="str">
        <f>"3"</f>
        <v>3</v>
      </c>
      <c r="CI1588" s="1" t="str">
        <f>"07"</f>
        <v>07</v>
      </c>
      <c r="CJ1588" s="1" t="s">
        <v>176</v>
      </c>
      <c r="CK1588" s="1" t="str">
        <f>"34"</f>
        <v>34</v>
      </c>
      <c r="CL1588" s="1" t="s">
        <v>148</v>
      </c>
      <c r="CW1588" s="1">
        <v>0</v>
      </c>
      <c r="CX1588" s="1">
        <v>0</v>
      </c>
      <c r="CY1588" s="1">
        <v>0</v>
      </c>
    </row>
    <row r="1589" spans="1:103">
      <c r="A1589" s="1">
        <v>410</v>
      </c>
      <c r="B1589" s="1" t="s">
        <v>138</v>
      </c>
      <c r="C1589" s="1">
        <v>410470</v>
      </c>
      <c r="D1589" s="1" t="s">
        <v>102</v>
      </c>
      <c r="E1589" s="1">
        <v>8681</v>
      </c>
      <c r="F1589" s="1" t="s">
        <v>1555</v>
      </c>
      <c r="G1589" s="1" t="s">
        <v>1886</v>
      </c>
      <c r="I1589" s="1" t="s">
        <v>1886</v>
      </c>
      <c r="K1589" s="1">
        <v>15</v>
      </c>
      <c r="L1589" s="1">
        <v>18</v>
      </c>
      <c r="M1589" s="1" t="s">
        <v>2089</v>
      </c>
      <c r="N1589" s="1" t="s">
        <v>2090</v>
      </c>
      <c r="O1589" s="1" t="s">
        <v>2066</v>
      </c>
      <c r="P1589" s="1" t="s">
        <v>244</v>
      </c>
      <c r="Q1589" s="1" t="s">
        <v>109</v>
      </c>
      <c r="R1589" s="1">
        <v>1</v>
      </c>
      <c r="S1589" s="1" t="s">
        <v>110</v>
      </c>
      <c r="T1589" s="1" t="s">
        <v>111</v>
      </c>
      <c r="U1589" s="1" t="s">
        <v>112</v>
      </c>
      <c r="V1589" s="1">
        <v>411</v>
      </c>
      <c r="Y1589" s="1">
        <v>410009</v>
      </c>
      <c r="Z1589" s="1" t="s">
        <v>1303</v>
      </c>
      <c r="AG1589" s="1">
        <v>1</v>
      </c>
      <c r="AH1589" s="4">
        <v>42622</v>
      </c>
      <c r="AI1589" s="1">
        <v>57</v>
      </c>
      <c r="AM1589" s="1" t="s">
        <v>1887</v>
      </c>
      <c r="AS1589" s="4">
        <v>42621</v>
      </c>
      <c r="AT1589" s="4">
        <v>42885</v>
      </c>
      <c r="AU1589" s="4">
        <v>42762</v>
      </c>
      <c r="AW1589" s="1">
        <v>2</v>
      </c>
      <c r="AX1589" s="1">
        <v>408903</v>
      </c>
      <c r="AY1589" s="1" t="s">
        <v>246</v>
      </c>
      <c r="AZ1589" s="1">
        <v>999</v>
      </c>
      <c r="BA1589" s="1">
        <v>810</v>
      </c>
      <c r="BB1589" s="1">
        <v>0</v>
      </c>
      <c r="BC1589" s="1">
        <v>0</v>
      </c>
      <c r="BD1589" s="1">
        <v>2</v>
      </c>
      <c r="BE1589" s="1">
        <v>132448</v>
      </c>
      <c r="BF1589" s="1" t="s">
        <v>146</v>
      </c>
      <c r="BG1589" s="1">
        <v>264896</v>
      </c>
      <c r="BH1589" s="1">
        <v>4125.01</v>
      </c>
      <c r="BI1589" s="1">
        <v>5683.24</v>
      </c>
      <c r="BJ1589" s="1">
        <v>0</v>
      </c>
      <c r="BL1589" s="1">
        <v>0</v>
      </c>
      <c r="BN1589" s="1">
        <v>0</v>
      </c>
      <c r="BO1589" s="1">
        <v>0</v>
      </c>
      <c r="BP1589" s="1">
        <v>0</v>
      </c>
      <c r="BQ1589" s="1">
        <v>0</v>
      </c>
      <c r="BR1589" s="1">
        <v>0</v>
      </c>
      <c r="BS1589" s="1">
        <v>0</v>
      </c>
      <c r="BT1589" s="1">
        <v>0</v>
      </c>
      <c r="BU1589" s="1">
        <v>2</v>
      </c>
      <c r="BV1589" s="1">
        <v>0</v>
      </c>
      <c r="BW1589" s="1">
        <v>0</v>
      </c>
      <c r="BX1589" s="1">
        <v>0</v>
      </c>
      <c r="BY1589" s="1">
        <v>0</v>
      </c>
      <c r="BZ1589" s="1">
        <v>0</v>
      </c>
      <c r="CA1589" s="1">
        <v>0</v>
      </c>
      <c r="CB1589" s="1">
        <v>0</v>
      </c>
      <c r="CC1589" s="1">
        <v>264896</v>
      </c>
      <c r="CD1589" s="1">
        <v>1</v>
      </c>
      <c r="CE1589" s="1" t="s">
        <v>118</v>
      </c>
      <c r="CF1589" s="1" t="s">
        <v>1511</v>
      </c>
      <c r="CG1589" s="1" t="str">
        <f>"08"</f>
        <v>08</v>
      </c>
      <c r="CH1589" s="1" t="str">
        <f>"3"</f>
        <v>3</v>
      </c>
      <c r="CI1589" s="1" t="str">
        <f>"07"</f>
        <v>07</v>
      </c>
      <c r="CJ1589" s="1" t="s">
        <v>176</v>
      </c>
      <c r="CK1589" s="1" t="str">
        <f>"34"</f>
        <v>34</v>
      </c>
      <c r="CL1589" s="1" t="s">
        <v>148</v>
      </c>
      <c r="CW1589" s="1">
        <v>0</v>
      </c>
      <c r="CX1589" s="1">
        <v>0</v>
      </c>
      <c r="CY1589" s="1">
        <v>0</v>
      </c>
    </row>
    <row r="1590" spans="1:103">
      <c r="A1590" s="1">
        <v>410</v>
      </c>
      <c r="B1590" s="1" t="s">
        <v>138</v>
      </c>
      <c r="C1590" s="1">
        <v>410380</v>
      </c>
      <c r="D1590" s="1" t="s">
        <v>102</v>
      </c>
      <c r="E1590" s="1">
        <v>8681</v>
      </c>
      <c r="F1590" s="1" t="s">
        <v>1555</v>
      </c>
      <c r="G1590" s="1">
        <v>4101182157</v>
      </c>
      <c r="I1590" s="1">
        <v>4101182157</v>
      </c>
      <c r="K1590" s="1">
        <v>14</v>
      </c>
      <c r="L1590" s="1">
        <v>14</v>
      </c>
      <c r="M1590" s="1" t="s">
        <v>2091</v>
      </c>
      <c r="N1590" s="1" t="s">
        <v>2090</v>
      </c>
      <c r="O1590" s="1" t="s">
        <v>2066</v>
      </c>
      <c r="P1590" s="1" t="s">
        <v>244</v>
      </c>
      <c r="Q1590" s="1" t="s">
        <v>109</v>
      </c>
      <c r="R1590" s="1">
        <v>1</v>
      </c>
      <c r="S1590" s="1" t="s">
        <v>110</v>
      </c>
      <c r="T1590" s="1" t="s">
        <v>111</v>
      </c>
      <c r="U1590" s="1" t="s">
        <v>112</v>
      </c>
      <c r="V1590" s="1">
        <v>411</v>
      </c>
      <c r="Y1590" s="1">
        <v>410080</v>
      </c>
      <c r="Z1590" s="1" t="s">
        <v>113</v>
      </c>
      <c r="AG1590" s="1">
        <v>2</v>
      </c>
      <c r="AH1590" s="4">
        <v>42690</v>
      </c>
      <c r="AI1590" s="1">
        <v>57</v>
      </c>
      <c r="AS1590" s="4">
        <v>42528</v>
      </c>
      <c r="AT1590" s="4">
        <v>42947</v>
      </c>
      <c r="AU1590" s="4">
        <v>42795</v>
      </c>
      <c r="AW1590" s="1">
        <v>2</v>
      </c>
      <c r="AY1590" s="1" t="s">
        <v>246</v>
      </c>
      <c r="BB1590" s="1">
        <v>0</v>
      </c>
      <c r="BC1590" s="1">
        <v>0</v>
      </c>
      <c r="BD1590" s="1">
        <v>2</v>
      </c>
      <c r="BE1590" s="1">
        <v>45339</v>
      </c>
      <c r="BF1590" s="1" t="s">
        <v>146</v>
      </c>
      <c r="BG1590" s="1">
        <v>90678</v>
      </c>
      <c r="BH1590" s="1">
        <v>1412.06</v>
      </c>
      <c r="BI1590" s="1">
        <v>1945.46</v>
      </c>
      <c r="BJ1590" s="1">
        <v>0</v>
      </c>
      <c r="BL1590" s="1">
        <v>0</v>
      </c>
      <c r="BN1590" s="1">
        <v>0</v>
      </c>
      <c r="BO1590" s="1">
        <v>0</v>
      </c>
      <c r="BP1590" s="1">
        <v>0</v>
      </c>
      <c r="BQ1590" s="1">
        <v>0</v>
      </c>
      <c r="BR1590" s="1">
        <v>0</v>
      </c>
      <c r="BS1590" s="1">
        <v>0</v>
      </c>
      <c r="BT1590" s="1">
        <v>0</v>
      </c>
      <c r="BU1590" s="1">
        <v>2</v>
      </c>
      <c r="BV1590" s="1">
        <v>0</v>
      </c>
      <c r="BW1590" s="1">
        <v>0</v>
      </c>
      <c r="BX1590" s="1">
        <v>0</v>
      </c>
      <c r="BY1590" s="1">
        <v>0</v>
      </c>
      <c r="BZ1590" s="1">
        <v>0</v>
      </c>
      <c r="CA1590" s="1">
        <v>0</v>
      </c>
      <c r="CB1590" s="1">
        <v>0</v>
      </c>
      <c r="CC1590" s="1">
        <v>90678</v>
      </c>
      <c r="CD1590" s="1">
        <v>1</v>
      </c>
      <c r="CE1590" s="1" t="s">
        <v>118</v>
      </c>
      <c r="CF1590" s="1" t="s">
        <v>1511</v>
      </c>
      <c r="CG1590" s="1" t="str">
        <f>"08"</f>
        <v>08</v>
      </c>
      <c r="CH1590" s="1" t="str">
        <f>"3"</f>
        <v>3</v>
      </c>
      <c r="CI1590" s="1" t="str">
        <f>"07"</f>
        <v>07</v>
      </c>
      <c r="CJ1590" s="1" t="s">
        <v>176</v>
      </c>
      <c r="CK1590" s="1" t="str">
        <f>"34"</f>
        <v>34</v>
      </c>
      <c r="CL1590" s="1" t="s">
        <v>148</v>
      </c>
      <c r="CW1590" s="1">
        <v>0</v>
      </c>
      <c r="CX1590" s="1">
        <v>0</v>
      </c>
      <c r="CY1590" s="1">
        <v>0</v>
      </c>
    </row>
    <row r="1591" spans="1:103">
      <c r="A1591" s="1">
        <v>410</v>
      </c>
      <c r="B1591" s="1" t="s">
        <v>138</v>
      </c>
      <c r="C1591" s="1">
        <v>410629</v>
      </c>
      <c r="D1591" s="1" t="s">
        <v>102</v>
      </c>
      <c r="E1591" s="1">
        <v>9101</v>
      </c>
      <c r="F1591" s="1" t="s">
        <v>261</v>
      </c>
      <c r="G1591" s="1" t="s">
        <v>262</v>
      </c>
      <c r="I1591" s="1" t="s">
        <v>262</v>
      </c>
      <c r="K1591" s="1">
        <v>3</v>
      </c>
      <c r="L1591" s="1">
        <v>3</v>
      </c>
      <c r="M1591" s="1" t="s">
        <v>2092</v>
      </c>
      <c r="N1591" s="1" t="s">
        <v>2093</v>
      </c>
      <c r="O1591" s="1" t="s">
        <v>2069</v>
      </c>
      <c r="P1591" s="1" t="s">
        <v>244</v>
      </c>
      <c r="Q1591" s="1" t="s">
        <v>109</v>
      </c>
      <c r="R1591" s="1">
        <v>1</v>
      </c>
      <c r="S1591" s="1" t="s">
        <v>110</v>
      </c>
      <c r="T1591" s="1" t="s">
        <v>111</v>
      </c>
      <c r="U1591" s="1" t="s">
        <v>112</v>
      </c>
      <c r="V1591" s="1">
        <v>411</v>
      </c>
      <c r="Y1591" s="1">
        <v>410080</v>
      </c>
      <c r="Z1591" s="1" t="s">
        <v>113</v>
      </c>
      <c r="AG1591" s="1">
        <v>1</v>
      </c>
      <c r="AH1591" s="4">
        <v>42782</v>
      </c>
      <c r="AI1591" s="1">
        <v>57</v>
      </c>
      <c r="AM1591" s="1" t="s">
        <v>266</v>
      </c>
      <c r="AS1591" s="4">
        <v>42782</v>
      </c>
      <c r="AT1591" s="4">
        <v>42957</v>
      </c>
      <c r="AU1591" s="4">
        <v>42947</v>
      </c>
      <c r="AW1591" s="1">
        <v>2</v>
      </c>
      <c r="AY1591" s="1" t="s">
        <v>246</v>
      </c>
      <c r="BB1591" s="1">
        <v>0</v>
      </c>
      <c r="BC1591" s="1">
        <v>0</v>
      </c>
      <c r="BD1591" s="1">
        <v>2</v>
      </c>
      <c r="BE1591" s="1">
        <v>112505</v>
      </c>
      <c r="BF1591" s="1" t="s">
        <v>146</v>
      </c>
      <c r="BG1591" s="1">
        <v>225010</v>
      </c>
      <c r="BH1591" s="1">
        <v>3503.9</v>
      </c>
      <c r="BI1591" s="1">
        <v>4827.5</v>
      </c>
      <c r="BJ1591" s="1">
        <v>0</v>
      </c>
      <c r="BL1591" s="1">
        <v>0</v>
      </c>
      <c r="BN1591" s="1">
        <v>0</v>
      </c>
      <c r="BO1591" s="1">
        <v>0</v>
      </c>
      <c r="BP1591" s="1">
        <v>0</v>
      </c>
      <c r="BQ1591" s="1">
        <v>0</v>
      </c>
      <c r="BR1591" s="1">
        <v>0</v>
      </c>
      <c r="BS1591" s="1">
        <v>0</v>
      </c>
      <c r="BT1591" s="1">
        <v>0</v>
      </c>
      <c r="BU1591" s="1">
        <v>2</v>
      </c>
      <c r="BV1591" s="1">
        <v>0</v>
      </c>
      <c r="BW1591" s="1">
        <v>0</v>
      </c>
      <c r="BX1591" s="1">
        <v>0</v>
      </c>
      <c r="BY1591" s="1">
        <v>0</v>
      </c>
      <c r="BZ1591" s="1">
        <v>0</v>
      </c>
      <c r="CA1591" s="1">
        <v>0</v>
      </c>
      <c r="CB1591" s="1">
        <v>0</v>
      </c>
      <c r="CC1591" s="1">
        <v>225010</v>
      </c>
      <c r="CD1591" s="1">
        <v>1</v>
      </c>
      <c r="CE1591" s="1" t="s">
        <v>118</v>
      </c>
      <c r="CF1591" s="1" t="s">
        <v>1511</v>
      </c>
      <c r="CG1591" s="1" t="str">
        <f>"08"</f>
        <v>08</v>
      </c>
      <c r="CH1591" s="1" t="str">
        <f>"3"</f>
        <v>3</v>
      </c>
      <c r="CI1591" s="1" t="str">
        <f>"07"</f>
        <v>07</v>
      </c>
      <c r="CJ1591" s="1" t="s">
        <v>176</v>
      </c>
      <c r="CK1591" s="1" t="str">
        <f>"58"</f>
        <v>58</v>
      </c>
      <c r="CL1591" s="1" t="s">
        <v>148</v>
      </c>
      <c r="CW1591" s="1">
        <v>0</v>
      </c>
      <c r="CX1591" s="1">
        <v>0</v>
      </c>
      <c r="CY1591" s="1">
        <v>0</v>
      </c>
    </row>
    <row r="1592" spans="1:103">
      <c r="A1592" s="1">
        <v>410</v>
      </c>
      <c r="B1592" s="1" t="s">
        <v>138</v>
      </c>
      <c r="C1592" s="1">
        <v>410593</v>
      </c>
      <c r="D1592" s="1" t="s">
        <v>102</v>
      </c>
      <c r="E1592" s="1">
        <v>8489</v>
      </c>
      <c r="F1592" s="1" t="s">
        <v>325</v>
      </c>
      <c r="G1592" s="1" t="s">
        <v>2083</v>
      </c>
      <c r="I1592" s="1" t="s">
        <v>2083</v>
      </c>
      <c r="K1592" s="1">
        <v>50</v>
      </c>
      <c r="L1592" s="1">
        <v>9</v>
      </c>
      <c r="M1592" s="1" t="s">
        <v>2094</v>
      </c>
      <c r="N1592" s="1" t="s">
        <v>2085</v>
      </c>
      <c r="O1592" s="1" t="s">
        <v>2069</v>
      </c>
      <c r="P1592" s="1" t="s">
        <v>244</v>
      </c>
      <c r="Q1592" s="1" t="s">
        <v>109</v>
      </c>
      <c r="R1592" s="1">
        <v>1</v>
      </c>
      <c r="S1592" s="1" t="s">
        <v>110</v>
      </c>
      <c r="T1592" s="1" t="s">
        <v>111</v>
      </c>
      <c r="U1592" s="1" t="s">
        <v>112</v>
      </c>
      <c r="V1592" s="1">
        <v>411</v>
      </c>
      <c r="Y1592" s="1">
        <v>410080</v>
      </c>
      <c r="Z1592" s="1" t="s">
        <v>113</v>
      </c>
      <c r="AG1592" s="1">
        <v>1</v>
      </c>
      <c r="AH1592" s="4">
        <v>42758</v>
      </c>
      <c r="AI1592" s="1">
        <v>57</v>
      </c>
      <c r="AM1592" s="1" t="s">
        <v>2086</v>
      </c>
      <c r="AS1592" s="4">
        <v>42758</v>
      </c>
      <c r="AT1592" s="4">
        <v>42906</v>
      </c>
      <c r="AU1592" s="4">
        <v>42899</v>
      </c>
      <c r="AW1592" s="1">
        <v>1</v>
      </c>
      <c r="AY1592" s="1" t="s">
        <v>246</v>
      </c>
      <c r="BB1592" s="1">
        <v>0</v>
      </c>
      <c r="BC1592" s="1">
        <v>0</v>
      </c>
      <c r="BD1592" s="1">
        <v>1</v>
      </c>
      <c r="BE1592" s="1">
        <v>118575</v>
      </c>
      <c r="BF1592" s="1" t="s">
        <v>146</v>
      </c>
      <c r="BG1592" s="1">
        <v>118575</v>
      </c>
      <c r="BH1592" s="1">
        <v>1846.47</v>
      </c>
      <c r="BI1592" s="1">
        <v>2543.98</v>
      </c>
      <c r="BJ1592" s="1">
        <v>0</v>
      </c>
      <c r="BL1592" s="1">
        <v>0</v>
      </c>
      <c r="BN1592" s="1">
        <v>0</v>
      </c>
      <c r="BO1592" s="1">
        <v>0</v>
      </c>
      <c r="BP1592" s="1">
        <v>0</v>
      </c>
      <c r="BQ1592" s="1">
        <v>0</v>
      </c>
      <c r="BR1592" s="1">
        <v>0</v>
      </c>
      <c r="BS1592" s="1">
        <v>0</v>
      </c>
      <c r="BT1592" s="1">
        <v>0</v>
      </c>
      <c r="BU1592" s="1">
        <v>1</v>
      </c>
      <c r="BV1592" s="1">
        <v>0</v>
      </c>
      <c r="BW1592" s="1">
        <v>0</v>
      </c>
      <c r="BX1592" s="1">
        <v>0</v>
      </c>
      <c r="BY1592" s="1">
        <v>0</v>
      </c>
      <c r="BZ1592" s="1">
        <v>0</v>
      </c>
      <c r="CA1592" s="1">
        <v>0</v>
      </c>
      <c r="CB1592" s="1">
        <v>0</v>
      </c>
      <c r="CC1592" s="1">
        <v>118575</v>
      </c>
      <c r="CD1592" s="1">
        <v>1</v>
      </c>
      <c r="CE1592" s="1" t="s">
        <v>118</v>
      </c>
      <c r="CF1592" s="1" t="s">
        <v>1511</v>
      </c>
      <c r="CG1592" s="1" t="str">
        <f>"08"</f>
        <v>08</v>
      </c>
      <c r="CH1592" s="1" t="str">
        <f>"3"</f>
        <v>3</v>
      </c>
      <c r="CI1592" s="1" t="str">
        <f t="shared" ref="CI1592:CI1594" si="328">"09"</f>
        <v>09</v>
      </c>
      <c r="CJ1592" s="1" t="s">
        <v>176</v>
      </c>
      <c r="CK1592" s="1" t="str">
        <f t="shared" ref="CK1592:CK1596" si="329">"34"</f>
        <v>34</v>
      </c>
      <c r="CL1592" s="1" t="s">
        <v>148</v>
      </c>
      <c r="CW1592" s="1">
        <v>0</v>
      </c>
      <c r="CX1592" s="1">
        <v>0</v>
      </c>
      <c r="CY1592" s="1">
        <v>0</v>
      </c>
    </row>
    <row r="1593" spans="1:103">
      <c r="A1593" s="1">
        <v>410</v>
      </c>
      <c r="B1593" s="1" t="s">
        <v>138</v>
      </c>
      <c r="C1593" s="1">
        <v>410593</v>
      </c>
      <c r="D1593" s="1" t="s">
        <v>102</v>
      </c>
      <c r="E1593" s="1">
        <v>8489</v>
      </c>
      <c r="F1593" s="1" t="s">
        <v>325</v>
      </c>
      <c r="G1593" s="1" t="s">
        <v>2083</v>
      </c>
      <c r="I1593" s="1" t="s">
        <v>2083</v>
      </c>
      <c r="K1593" s="1">
        <v>50</v>
      </c>
      <c r="L1593" s="1">
        <v>10</v>
      </c>
      <c r="M1593" s="1" t="s">
        <v>2095</v>
      </c>
      <c r="N1593" s="1" t="s">
        <v>2088</v>
      </c>
      <c r="O1593" s="1" t="s">
        <v>2069</v>
      </c>
      <c r="P1593" s="1" t="s">
        <v>244</v>
      </c>
      <c r="Q1593" s="1" t="s">
        <v>109</v>
      </c>
      <c r="R1593" s="1">
        <v>1</v>
      </c>
      <c r="S1593" s="1" t="s">
        <v>110</v>
      </c>
      <c r="T1593" s="1" t="s">
        <v>111</v>
      </c>
      <c r="U1593" s="1" t="s">
        <v>112</v>
      </c>
      <c r="V1593" s="1">
        <v>411</v>
      </c>
      <c r="Y1593" s="1">
        <v>410080</v>
      </c>
      <c r="Z1593" s="1" t="s">
        <v>113</v>
      </c>
      <c r="AG1593" s="1">
        <v>1</v>
      </c>
      <c r="AH1593" s="4">
        <v>42758</v>
      </c>
      <c r="AI1593" s="1">
        <v>57</v>
      </c>
      <c r="AM1593" s="1" t="s">
        <v>2086</v>
      </c>
      <c r="AS1593" s="4">
        <v>42758</v>
      </c>
      <c r="AT1593" s="4">
        <v>42906</v>
      </c>
      <c r="AU1593" s="4">
        <v>42899</v>
      </c>
      <c r="AW1593" s="1">
        <v>3</v>
      </c>
      <c r="AY1593" s="1" t="s">
        <v>246</v>
      </c>
      <c r="BB1593" s="1">
        <v>0</v>
      </c>
      <c r="BC1593" s="1">
        <v>0</v>
      </c>
      <c r="BD1593" s="1">
        <v>3</v>
      </c>
      <c r="BE1593" s="1">
        <v>118575</v>
      </c>
      <c r="BF1593" s="1" t="s">
        <v>146</v>
      </c>
      <c r="BG1593" s="1">
        <v>355725</v>
      </c>
      <c r="BH1593" s="1">
        <v>5539.42</v>
      </c>
      <c r="BI1593" s="1">
        <v>7631.95</v>
      </c>
      <c r="BJ1593" s="1">
        <v>0</v>
      </c>
      <c r="BL1593" s="1">
        <v>0</v>
      </c>
      <c r="BN1593" s="1">
        <v>0</v>
      </c>
      <c r="BO1593" s="1">
        <v>0</v>
      </c>
      <c r="BP1593" s="1">
        <v>0</v>
      </c>
      <c r="BQ1593" s="1">
        <v>0</v>
      </c>
      <c r="BR1593" s="1">
        <v>0</v>
      </c>
      <c r="BS1593" s="1">
        <v>0</v>
      </c>
      <c r="BT1593" s="1">
        <v>0</v>
      </c>
      <c r="BU1593" s="1">
        <v>3</v>
      </c>
      <c r="BV1593" s="1">
        <v>0</v>
      </c>
      <c r="BW1593" s="1">
        <v>0</v>
      </c>
      <c r="BX1593" s="1">
        <v>0</v>
      </c>
      <c r="BY1593" s="1">
        <v>0</v>
      </c>
      <c r="BZ1593" s="1">
        <v>0</v>
      </c>
      <c r="CA1593" s="1">
        <v>0</v>
      </c>
      <c r="CB1593" s="1">
        <v>0</v>
      </c>
      <c r="CC1593" s="1">
        <v>355725</v>
      </c>
      <c r="CD1593" s="1">
        <v>1</v>
      </c>
      <c r="CE1593" s="1" t="s">
        <v>118</v>
      </c>
      <c r="CF1593" s="1" t="s">
        <v>1511</v>
      </c>
      <c r="CG1593" s="1" t="str">
        <f>"08"</f>
        <v>08</v>
      </c>
      <c r="CH1593" s="1" t="str">
        <f>"3"</f>
        <v>3</v>
      </c>
      <c r="CI1593" s="1" t="str">
        <f>"09"</f>
        <v>09</v>
      </c>
      <c r="CJ1593" s="1" t="s">
        <v>176</v>
      </c>
      <c r="CK1593" s="1" t="str">
        <f>"34"</f>
        <v>34</v>
      </c>
      <c r="CL1593" s="1" t="s">
        <v>148</v>
      </c>
      <c r="CW1593" s="1">
        <v>0</v>
      </c>
      <c r="CX1593" s="1">
        <v>0</v>
      </c>
      <c r="CY1593" s="1">
        <v>0</v>
      </c>
    </row>
    <row r="1594" spans="1:103">
      <c r="A1594" s="1">
        <v>410</v>
      </c>
      <c r="B1594" s="1" t="s">
        <v>138</v>
      </c>
      <c r="C1594" s="1">
        <v>410608</v>
      </c>
      <c r="D1594" s="1" t="s">
        <v>102</v>
      </c>
      <c r="E1594" s="1">
        <v>9101</v>
      </c>
      <c r="F1594" s="1" t="s">
        <v>261</v>
      </c>
      <c r="G1594" s="1" t="s">
        <v>1827</v>
      </c>
      <c r="I1594" s="1" t="s">
        <v>1827</v>
      </c>
      <c r="K1594" s="1">
        <v>7</v>
      </c>
      <c r="L1594" s="1">
        <v>7</v>
      </c>
      <c r="M1594" s="1" t="s">
        <v>2096</v>
      </c>
      <c r="N1594" s="1" t="s">
        <v>2097</v>
      </c>
      <c r="O1594" s="1" t="s">
        <v>2069</v>
      </c>
      <c r="P1594" s="1" t="s">
        <v>244</v>
      </c>
      <c r="Q1594" s="1" t="s">
        <v>109</v>
      </c>
      <c r="R1594" s="1">
        <v>1</v>
      </c>
      <c r="S1594" s="1" t="s">
        <v>110</v>
      </c>
      <c r="T1594" s="1" t="s">
        <v>111</v>
      </c>
      <c r="U1594" s="1" t="s">
        <v>112</v>
      </c>
      <c r="V1594" s="1">
        <v>411</v>
      </c>
      <c r="Y1594" s="1">
        <v>410080</v>
      </c>
      <c r="Z1594" s="1" t="s">
        <v>113</v>
      </c>
      <c r="AG1594" s="1">
        <v>1</v>
      </c>
      <c r="AH1594" s="4">
        <v>42773</v>
      </c>
      <c r="AI1594" s="1">
        <v>57</v>
      </c>
      <c r="AM1594" s="1" t="s">
        <v>1831</v>
      </c>
      <c r="AS1594" s="4">
        <v>42773</v>
      </c>
      <c r="AT1594" s="4">
        <v>43039</v>
      </c>
      <c r="AU1594" s="4">
        <v>43021</v>
      </c>
      <c r="AW1594" s="1">
        <v>2</v>
      </c>
      <c r="AY1594" s="1" t="s">
        <v>246</v>
      </c>
      <c r="BB1594" s="1">
        <v>0</v>
      </c>
      <c r="BC1594" s="1">
        <v>0</v>
      </c>
      <c r="BD1594" s="1">
        <v>2</v>
      </c>
      <c r="BE1594" s="1">
        <v>174587</v>
      </c>
      <c r="BF1594" s="1" t="s">
        <v>146</v>
      </c>
      <c r="BG1594" s="1">
        <v>349174</v>
      </c>
      <c r="BH1594" s="1">
        <v>5437.41</v>
      </c>
      <c r="BI1594" s="1">
        <v>7491.4</v>
      </c>
      <c r="BJ1594" s="1">
        <v>0</v>
      </c>
      <c r="BL1594" s="1">
        <v>0</v>
      </c>
      <c r="BN1594" s="1">
        <v>0</v>
      </c>
      <c r="BO1594" s="1">
        <v>0</v>
      </c>
      <c r="BP1594" s="1">
        <v>0</v>
      </c>
      <c r="BQ1594" s="1">
        <v>0</v>
      </c>
      <c r="BR1594" s="1">
        <v>0</v>
      </c>
      <c r="BS1594" s="1">
        <v>0</v>
      </c>
      <c r="BT1594" s="1">
        <v>0</v>
      </c>
      <c r="BU1594" s="1">
        <v>2</v>
      </c>
      <c r="BV1594" s="1">
        <v>0</v>
      </c>
      <c r="BW1594" s="1">
        <v>0</v>
      </c>
      <c r="BX1594" s="1">
        <v>0</v>
      </c>
      <c r="BY1594" s="1">
        <v>0</v>
      </c>
      <c r="BZ1594" s="1">
        <v>0</v>
      </c>
      <c r="CA1594" s="1">
        <v>0</v>
      </c>
      <c r="CB1594" s="1">
        <v>0</v>
      </c>
      <c r="CC1594" s="1">
        <v>349174</v>
      </c>
      <c r="CD1594" s="1">
        <v>1</v>
      </c>
      <c r="CE1594" s="1" t="s">
        <v>118</v>
      </c>
      <c r="CF1594" s="1" t="s">
        <v>1511</v>
      </c>
      <c r="CG1594" s="1" t="str">
        <f>"08"</f>
        <v>08</v>
      </c>
      <c r="CH1594" s="1" t="str">
        <f>"3"</f>
        <v>3</v>
      </c>
      <c r="CI1594" s="1" t="str">
        <f>"09"</f>
        <v>09</v>
      </c>
      <c r="CJ1594" s="1" t="s">
        <v>176</v>
      </c>
      <c r="CK1594" s="1" t="str">
        <f>"58"</f>
        <v>58</v>
      </c>
      <c r="CL1594" s="1" t="s">
        <v>148</v>
      </c>
      <c r="CW1594" s="1">
        <v>0</v>
      </c>
      <c r="CX1594" s="1">
        <v>0</v>
      </c>
      <c r="CY1594" s="1">
        <v>0</v>
      </c>
    </row>
    <row r="1595" spans="1:103">
      <c r="A1595" s="1">
        <v>410</v>
      </c>
      <c r="B1595" s="1" t="s">
        <v>138</v>
      </c>
      <c r="C1595" s="1">
        <v>410063</v>
      </c>
      <c r="D1595" s="1" t="s">
        <v>102</v>
      </c>
      <c r="E1595" s="1">
        <v>8744</v>
      </c>
      <c r="F1595" s="1" t="s">
        <v>1731</v>
      </c>
      <c r="G1595" s="1">
        <v>3500005685</v>
      </c>
      <c r="I1595" s="1">
        <v>3500005685</v>
      </c>
      <c r="K1595" s="1" t="s">
        <v>904</v>
      </c>
      <c r="L1595" s="1">
        <v>7</v>
      </c>
      <c r="M1595" s="1" t="s">
        <v>2098</v>
      </c>
      <c r="N1595" s="1" t="s">
        <v>2099</v>
      </c>
      <c r="O1595" s="1" t="s">
        <v>2100</v>
      </c>
      <c r="P1595" s="1" t="s">
        <v>270</v>
      </c>
      <c r="Q1595" s="1" t="s">
        <v>109</v>
      </c>
      <c r="R1595" s="1">
        <v>1</v>
      </c>
      <c r="S1595" s="1" t="s">
        <v>110</v>
      </c>
      <c r="T1595" s="1" t="s">
        <v>111</v>
      </c>
      <c r="U1595" s="1" t="s">
        <v>112</v>
      </c>
      <c r="V1595" s="1">
        <v>411</v>
      </c>
      <c r="W1595" s="1" t="s">
        <v>1734</v>
      </c>
      <c r="X1595" s="1" t="s">
        <v>1735</v>
      </c>
      <c r="Y1595" s="1">
        <v>410054</v>
      </c>
      <c r="Z1595" s="1" t="s">
        <v>227</v>
      </c>
      <c r="AC1595" s="1" t="s">
        <v>157</v>
      </c>
      <c r="AD1595" s="4">
        <v>42369</v>
      </c>
      <c r="AG1595" s="1">
        <v>7</v>
      </c>
      <c r="AH1595" s="4">
        <v>42704</v>
      </c>
      <c r="AI1595" s="1">
        <v>57</v>
      </c>
      <c r="AL1595" s="1" t="s">
        <v>2101</v>
      </c>
      <c r="AM1595" s="1" t="s">
        <v>1896</v>
      </c>
      <c r="AS1595" s="4">
        <v>41990</v>
      </c>
      <c r="AT1595" s="4">
        <v>42885</v>
      </c>
      <c r="AU1595" s="4">
        <v>42247</v>
      </c>
      <c r="AW1595" s="1">
        <v>1</v>
      </c>
      <c r="AX1595" s="1">
        <v>405152</v>
      </c>
      <c r="AY1595" s="1" t="s">
        <v>184</v>
      </c>
      <c r="AZ1595" s="1">
        <v>999</v>
      </c>
      <c r="BB1595" s="1">
        <v>0</v>
      </c>
      <c r="BC1595" s="1">
        <v>1</v>
      </c>
      <c r="BD1595" s="1">
        <v>1</v>
      </c>
      <c r="BE1595" s="1">
        <v>89462</v>
      </c>
      <c r="BF1595" s="1" t="s">
        <v>146</v>
      </c>
      <c r="BG1595" s="1">
        <v>89462</v>
      </c>
      <c r="BH1595" s="1">
        <v>1393.12</v>
      </c>
      <c r="BI1595" s="1">
        <v>1919.37</v>
      </c>
      <c r="BJ1595" s="1">
        <v>1</v>
      </c>
      <c r="BK1595" s="4">
        <v>42369</v>
      </c>
      <c r="BL1595" s="1">
        <v>0</v>
      </c>
      <c r="BN1595" s="1">
        <v>0</v>
      </c>
      <c r="BO1595" s="1">
        <v>0</v>
      </c>
      <c r="BP1595" s="1">
        <v>0</v>
      </c>
      <c r="BQ1595" s="1">
        <v>0</v>
      </c>
      <c r="BR1595" s="1">
        <v>0</v>
      </c>
      <c r="BS1595" s="1">
        <v>0</v>
      </c>
      <c r="BT1595" s="1">
        <v>0</v>
      </c>
      <c r="BU1595" s="1">
        <v>1</v>
      </c>
      <c r="BV1595" s="1">
        <v>0</v>
      </c>
      <c r="BW1595" s="1">
        <v>0</v>
      </c>
      <c r="BX1595" s="1">
        <v>0</v>
      </c>
      <c r="BY1595" s="1">
        <v>0</v>
      </c>
      <c r="BZ1595" s="1">
        <v>0</v>
      </c>
      <c r="CA1595" s="1">
        <v>0</v>
      </c>
      <c r="CB1595" s="1">
        <v>0</v>
      </c>
      <c r="CC1595" s="1">
        <v>89462</v>
      </c>
      <c r="CD1595" s="1">
        <v>1</v>
      </c>
      <c r="CE1595" s="1" t="s">
        <v>118</v>
      </c>
      <c r="CF1595" s="1" t="s">
        <v>1511</v>
      </c>
      <c r="CG1595" s="1" t="str">
        <f>"08"</f>
        <v>08</v>
      </c>
      <c r="CH1595" s="1" t="str">
        <f>"3"</f>
        <v>3</v>
      </c>
      <c r="CI1595" s="1" t="str">
        <f>"10"</f>
        <v>10</v>
      </c>
      <c r="CJ1595" s="1" t="s">
        <v>272</v>
      </c>
      <c r="CK1595" s="1" t="str">
        <f>"06"</f>
        <v>06</v>
      </c>
      <c r="CL1595" s="1" t="s">
        <v>121</v>
      </c>
      <c r="CW1595" s="1">
        <v>0</v>
      </c>
      <c r="CX1595" s="1">
        <v>0</v>
      </c>
      <c r="CY1595" s="1">
        <v>0</v>
      </c>
    </row>
    <row r="1596" spans="1:103">
      <c r="A1596" s="1">
        <v>410</v>
      </c>
      <c r="B1596" s="1" t="s">
        <v>138</v>
      </c>
      <c r="C1596" s="1">
        <v>410063</v>
      </c>
      <c r="D1596" s="1" t="s">
        <v>102</v>
      </c>
      <c r="E1596" s="1">
        <v>8744</v>
      </c>
      <c r="F1596" s="1" t="s">
        <v>1731</v>
      </c>
      <c r="G1596" s="1">
        <v>3500005685</v>
      </c>
      <c r="I1596" s="1">
        <v>3500005685</v>
      </c>
      <c r="K1596" s="1" t="s">
        <v>983</v>
      </c>
      <c r="L1596" s="1">
        <v>10</v>
      </c>
      <c r="M1596" s="1" t="s">
        <v>2102</v>
      </c>
      <c r="N1596" s="1" t="s">
        <v>2103</v>
      </c>
      <c r="O1596" s="1" t="s">
        <v>2100</v>
      </c>
      <c r="P1596" s="1" t="s">
        <v>270</v>
      </c>
      <c r="Q1596" s="1" t="s">
        <v>109</v>
      </c>
      <c r="R1596" s="1">
        <v>1</v>
      </c>
      <c r="S1596" s="1" t="s">
        <v>110</v>
      </c>
      <c r="T1596" s="1" t="s">
        <v>111</v>
      </c>
      <c r="U1596" s="1" t="s">
        <v>112</v>
      </c>
      <c r="V1596" s="1">
        <v>411</v>
      </c>
      <c r="W1596" s="1" t="s">
        <v>1734</v>
      </c>
      <c r="X1596" s="1" t="s">
        <v>1735</v>
      </c>
      <c r="Y1596" s="1">
        <v>410054</v>
      </c>
      <c r="Z1596" s="1" t="s">
        <v>227</v>
      </c>
      <c r="AC1596" s="1" t="s">
        <v>157</v>
      </c>
      <c r="AD1596" s="4">
        <v>42369</v>
      </c>
      <c r="AG1596" s="1">
        <v>7</v>
      </c>
      <c r="AH1596" s="4">
        <v>42704</v>
      </c>
      <c r="AI1596" s="1">
        <v>57</v>
      </c>
      <c r="AL1596" s="1" t="s">
        <v>2101</v>
      </c>
      <c r="AM1596" s="1" t="s">
        <v>1896</v>
      </c>
      <c r="AS1596" s="4">
        <v>41990</v>
      </c>
      <c r="AT1596" s="4">
        <v>42885</v>
      </c>
      <c r="AU1596" s="4">
        <v>42247</v>
      </c>
      <c r="AW1596" s="1">
        <v>3</v>
      </c>
      <c r="AX1596" s="1">
        <v>405153</v>
      </c>
      <c r="AY1596" s="1" t="s">
        <v>184</v>
      </c>
      <c r="AZ1596" s="1">
        <v>999</v>
      </c>
      <c r="BB1596" s="1">
        <v>2</v>
      </c>
      <c r="BC1596" s="1">
        <v>3</v>
      </c>
      <c r="BD1596" s="1">
        <v>1</v>
      </c>
      <c r="BE1596" s="1">
        <v>107004</v>
      </c>
      <c r="BF1596" s="1" t="s">
        <v>146</v>
      </c>
      <c r="BG1596" s="1">
        <v>107004</v>
      </c>
      <c r="BH1596" s="1">
        <v>1666.29</v>
      </c>
      <c r="BI1596" s="1">
        <v>2295.73</v>
      </c>
      <c r="BJ1596" s="1">
        <v>3</v>
      </c>
      <c r="BK1596" s="4">
        <v>42369</v>
      </c>
      <c r="BL1596" s="1">
        <v>0</v>
      </c>
      <c r="BN1596" s="1">
        <v>0</v>
      </c>
      <c r="BO1596" s="1">
        <v>0</v>
      </c>
      <c r="BP1596" s="1">
        <v>0</v>
      </c>
      <c r="BQ1596" s="1">
        <v>0</v>
      </c>
      <c r="BR1596" s="1">
        <v>0</v>
      </c>
      <c r="BS1596" s="1">
        <v>0</v>
      </c>
      <c r="BT1596" s="1">
        <v>0</v>
      </c>
      <c r="BU1596" s="1">
        <v>1</v>
      </c>
      <c r="BV1596" s="1">
        <v>0</v>
      </c>
      <c r="BW1596" s="1">
        <v>0</v>
      </c>
      <c r="BX1596" s="1">
        <v>0</v>
      </c>
      <c r="BY1596" s="1">
        <v>0</v>
      </c>
      <c r="BZ1596" s="1">
        <v>0</v>
      </c>
      <c r="CA1596" s="1">
        <v>0</v>
      </c>
      <c r="CB1596" s="1">
        <v>0</v>
      </c>
      <c r="CC1596" s="1">
        <v>107004</v>
      </c>
      <c r="CD1596" s="1">
        <v>1</v>
      </c>
      <c r="CE1596" s="1" t="s">
        <v>118</v>
      </c>
      <c r="CF1596" s="1" t="s">
        <v>1511</v>
      </c>
      <c r="CG1596" s="1" t="str">
        <f>"08"</f>
        <v>08</v>
      </c>
      <c r="CH1596" s="1" t="str">
        <f>"3"</f>
        <v>3</v>
      </c>
      <c r="CI1596" s="1" t="str">
        <f>"10"</f>
        <v>10</v>
      </c>
      <c r="CJ1596" s="1" t="s">
        <v>272</v>
      </c>
      <c r="CK1596" s="1" t="str">
        <f>"34"</f>
        <v>34</v>
      </c>
      <c r="CL1596" s="1" t="s">
        <v>148</v>
      </c>
      <c r="CW1596" s="1">
        <v>0</v>
      </c>
      <c r="CX1596" s="1">
        <v>0</v>
      </c>
      <c r="CY1596" s="1">
        <v>0</v>
      </c>
    </row>
    <row r="1597" spans="1:103">
      <c r="A1597" s="1">
        <v>410</v>
      </c>
      <c r="B1597" s="1" t="s">
        <v>138</v>
      </c>
      <c r="C1597" s="1">
        <v>410631</v>
      </c>
      <c r="D1597" s="1" t="s">
        <v>102</v>
      </c>
      <c r="E1597" s="1">
        <v>9095</v>
      </c>
      <c r="F1597" s="1" t="s">
        <v>1546</v>
      </c>
      <c r="G1597" s="1">
        <v>4100008438</v>
      </c>
      <c r="I1597" s="1">
        <v>4100008438</v>
      </c>
      <c r="K1597" s="1">
        <v>50</v>
      </c>
      <c r="L1597" s="1">
        <v>5</v>
      </c>
      <c r="M1597" s="1" t="s">
        <v>2104</v>
      </c>
      <c r="N1597" s="1" t="s">
        <v>2105</v>
      </c>
      <c r="O1597" s="1" t="s">
        <v>2106</v>
      </c>
      <c r="P1597" s="1" t="s">
        <v>221</v>
      </c>
      <c r="Q1597" s="1" t="s">
        <v>109</v>
      </c>
      <c r="R1597" s="1">
        <v>1</v>
      </c>
      <c r="S1597" s="1" t="s">
        <v>110</v>
      </c>
      <c r="T1597" s="1" t="s">
        <v>111</v>
      </c>
      <c r="U1597" s="1" t="s">
        <v>112</v>
      </c>
      <c r="V1597" s="1">
        <v>411</v>
      </c>
      <c r="Y1597" s="1">
        <v>410080</v>
      </c>
      <c r="Z1597" s="1" t="s">
        <v>113</v>
      </c>
      <c r="AG1597" s="1">
        <v>1</v>
      </c>
      <c r="AH1597" s="4">
        <v>42790</v>
      </c>
      <c r="AI1597" s="1">
        <v>57</v>
      </c>
      <c r="AM1597" s="1" t="s">
        <v>1550</v>
      </c>
      <c r="AS1597" s="4">
        <v>42790</v>
      </c>
      <c r="AT1597" s="4">
        <v>42930</v>
      </c>
      <c r="AU1597" s="4">
        <v>42923</v>
      </c>
      <c r="AW1597" s="1">
        <v>12</v>
      </c>
      <c r="BB1597" s="1">
        <v>0</v>
      </c>
      <c r="BC1597" s="1">
        <v>0</v>
      </c>
      <c r="BD1597" s="1">
        <v>12</v>
      </c>
      <c r="BE1597" s="1">
        <v>34199.14</v>
      </c>
      <c r="BF1597" s="1" t="s">
        <v>146</v>
      </c>
      <c r="BG1597" s="1">
        <v>410389.68</v>
      </c>
      <c r="BH1597" s="1">
        <v>6390.67</v>
      </c>
      <c r="BI1597" s="1">
        <v>8804.76</v>
      </c>
      <c r="BJ1597" s="1">
        <v>0</v>
      </c>
      <c r="BL1597" s="1">
        <v>0</v>
      </c>
      <c r="BN1597" s="1">
        <v>0</v>
      </c>
      <c r="BO1597" s="1">
        <v>0</v>
      </c>
      <c r="BP1597" s="1">
        <v>0</v>
      </c>
      <c r="BQ1597" s="1">
        <v>0</v>
      </c>
      <c r="BR1597" s="1">
        <v>0</v>
      </c>
      <c r="BS1597" s="1">
        <v>0</v>
      </c>
      <c r="BT1597" s="1">
        <v>0</v>
      </c>
      <c r="BU1597" s="1">
        <v>12</v>
      </c>
      <c r="BV1597" s="1">
        <v>0</v>
      </c>
      <c r="BW1597" s="1">
        <v>0</v>
      </c>
      <c r="BX1597" s="1">
        <v>0</v>
      </c>
      <c r="BY1597" s="1">
        <v>0</v>
      </c>
      <c r="BZ1597" s="1">
        <v>0</v>
      </c>
      <c r="CA1597" s="1">
        <v>0</v>
      </c>
      <c r="CB1597" s="1">
        <v>0</v>
      </c>
      <c r="CC1597" s="1">
        <v>410389.68</v>
      </c>
      <c r="CD1597" s="1">
        <v>1</v>
      </c>
      <c r="CE1597" s="1" t="s">
        <v>118</v>
      </c>
      <c r="CF1597" s="1" t="s">
        <v>1511</v>
      </c>
      <c r="CG1597" s="1" t="str">
        <f t="shared" ref="CG1597:CG1612" si="330">"08"</f>
        <v>08</v>
      </c>
      <c r="CH1597" s="1" t="str">
        <f>"4"</f>
        <v>4</v>
      </c>
      <c r="CI1597" s="1" t="str">
        <f>"05"</f>
        <v>05</v>
      </c>
      <c r="CJ1597" s="1" t="s">
        <v>176</v>
      </c>
      <c r="CK1597" s="1" t="str">
        <f>"06"</f>
        <v>06</v>
      </c>
      <c r="CL1597" s="1" t="s">
        <v>121</v>
      </c>
      <c r="CW1597" s="1">
        <v>0</v>
      </c>
      <c r="CX1597" s="1">
        <v>0</v>
      </c>
      <c r="CY1597" s="1">
        <v>0</v>
      </c>
    </row>
    <row r="1598" spans="1:103">
      <c r="A1598" s="1">
        <v>410</v>
      </c>
      <c r="B1598" s="1" t="s">
        <v>101</v>
      </c>
      <c r="C1598" s="1">
        <v>410549</v>
      </c>
      <c r="D1598" s="1" t="s">
        <v>102</v>
      </c>
      <c r="E1598" s="1">
        <v>8377</v>
      </c>
      <c r="F1598" s="1" t="s">
        <v>372</v>
      </c>
      <c r="G1598" s="1" t="s">
        <v>419</v>
      </c>
      <c r="I1598" s="1" t="s">
        <v>419</v>
      </c>
      <c r="K1598" s="1">
        <v>2401</v>
      </c>
      <c r="L1598" s="1">
        <v>23</v>
      </c>
      <c r="M1598" s="1" t="s">
        <v>2107</v>
      </c>
      <c r="N1598" s="1" t="s">
        <v>2108</v>
      </c>
      <c r="O1598" s="1" t="s">
        <v>2109</v>
      </c>
      <c r="P1598" s="1" t="s">
        <v>143</v>
      </c>
      <c r="Q1598" s="1" t="s">
        <v>109</v>
      </c>
      <c r="R1598" s="1">
        <v>1</v>
      </c>
      <c r="S1598" s="1" t="s">
        <v>110</v>
      </c>
      <c r="T1598" s="1" t="s">
        <v>111</v>
      </c>
      <c r="U1598" s="1" t="s">
        <v>112</v>
      </c>
      <c r="V1598" s="1">
        <v>411</v>
      </c>
      <c r="Y1598" s="1">
        <v>410080</v>
      </c>
      <c r="Z1598" s="1" t="s">
        <v>113</v>
      </c>
      <c r="AG1598" s="1">
        <v>4</v>
      </c>
      <c r="AH1598" s="4">
        <v>42751</v>
      </c>
      <c r="AI1598" s="1">
        <v>57</v>
      </c>
      <c r="AM1598" s="1" t="s">
        <v>421</v>
      </c>
      <c r="AS1598" s="4">
        <v>42712</v>
      </c>
      <c r="AT1598" s="4">
        <v>42947</v>
      </c>
      <c r="AU1598" s="4">
        <v>43098</v>
      </c>
      <c r="AW1598" s="1">
        <v>5</v>
      </c>
      <c r="AY1598" s="1" t="s">
        <v>145</v>
      </c>
      <c r="BB1598" s="1">
        <v>0</v>
      </c>
      <c r="BC1598" s="1">
        <v>0</v>
      </c>
      <c r="BD1598" s="1">
        <v>5</v>
      </c>
      <c r="BE1598" s="1">
        <v>1687</v>
      </c>
      <c r="BF1598" s="1" t="s">
        <v>117</v>
      </c>
      <c r="BG1598" s="1">
        <v>563935.421</v>
      </c>
      <c r="BH1598" s="1">
        <v>8435</v>
      </c>
      <c r="BI1598" s="1">
        <v>12099.02</v>
      </c>
      <c r="BJ1598" s="1">
        <v>0</v>
      </c>
      <c r="BL1598" s="1">
        <v>0</v>
      </c>
      <c r="BN1598" s="1">
        <v>0</v>
      </c>
      <c r="BO1598" s="1">
        <v>0</v>
      </c>
      <c r="BP1598" s="1">
        <v>0</v>
      </c>
      <c r="BQ1598" s="1">
        <v>0</v>
      </c>
      <c r="BR1598" s="1">
        <v>0</v>
      </c>
      <c r="BS1598" s="1">
        <v>0</v>
      </c>
      <c r="BT1598" s="1">
        <v>0</v>
      </c>
      <c r="BU1598" s="1">
        <v>5</v>
      </c>
      <c r="BV1598" s="1">
        <v>0</v>
      </c>
      <c r="BW1598" s="1">
        <v>0</v>
      </c>
      <c r="BX1598" s="1">
        <v>0</v>
      </c>
      <c r="BY1598" s="1">
        <v>0</v>
      </c>
      <c r="BZ1598" s="1">
        <v>0</v>
      </c>
      <c r="CA1598" s="1">
        <v>0</v>
      </c>
      <c r="CB1598" s="1">
        <v>0</v>
      </c>
      <c r="CC1598" s="1">
        <v>563935.421</v>
      </c>
      <c r="CD1598" s="1">
        <v>1</v>
      </c>
      <c r="CE1598" s="1" t="s">
        <v>118</v>
      </c>
      <c r="CF1598" s="1" t="s">
        <v>1511</v>
      </c>
      <c r="CG1598" s="1" t="str">
        <f>"08"</f>
        <v>08</v>
      </c>
      <c r="CH1598" s="1" t="str">
        <f>"4"</f>
        <v>4</v>
      </c>
      <c r="CI1598" s="1" t="str">
        <f t="shared" ref="CI1598:CI1612" si="331">"07"</f>
        <v>07</v>
      </c>
      <c r="CJ1598" s="1" t="s">
        <v>147</v>
      </c>
      <c r="CK1598" s="1" t="str">
        <f>"34"</f>
        <v>34</v>
      </c>
      <c r="CL1598" s="1" t="s">
        <v>148</v>
      </c>
      <c r="CW1598" s="1">
        <v>0</v>
      </c>
      <c r="CX1598" s="1">
        <v>0</v>
      </c>
      <c r="CY1598" s="1">
        <v>0</v>
      </c>
    </row>
    <row r="1599" spans="1:103">
      <c r="A1599" s="1">
        <v>410</v>
      </c>
      <c r="B1599" s="1" t="s">
        <v>138</v>
      </c>
      <c r="C1599" s="1">
        <v>410366</v>
      </c>
      <c r="D1599" s="1" t="s">
        <v>102</v>
      </c>
      <c r="E1599" s="1">
        <v>8681</v>
      </c>
      <c r="F1599" s="1" t="s">
        <v>1555</v>
      </c>
      <c r="G1599" s="1">
        <v>4101182157</v>
      </c>
      <c r="I1599" s="1">
        <v>4101182157</v>
      </c>
      <c r="K1599" s="1">
        <v>24</v>
      </c>
      <c r="L1599" s="1">
        <v>24</v>
      </c>
      <c r="M1599" s="1" t="s">
        <v>2110</v>
      </c>
      <c r="N1599" s="1" t="s">
        <v>2111</v>
      </c>
      <c r="O1599" s="1" t="s">
        <v>2112</v>
      </c>
      <c r="P1599" s="1" t="s">
        <v>143</v>
      </c>
      <c r="Q1599" s="1" t="s">
        <v>109</v>
      </c>
      <c r="R1599" s="1">
        <v>1</v>
      </c>
      <c r="S1599" s="1" t="s">
        <v>110</v>
      </c>
      <c r="T1599" s="1" t="s">
        <v>111</v>
      </c>
      <c r="U1599" s="1" t="s">
        <v>112</v>
      </c>
      <c r="V1599" s="1">
        <v>411</v>
      </c>
      <c r="Y1599" s="1">
        <v>410080</v>
      </c>
      <c r="Z1599" s="1" t="s">
        <v>113</v>
      </c>
      <c r="AC1599" s="1" t="s">
        <v>349</v>
      </c>
      <c r="AD1599" s="4">
        <v>42792</v>
      </c>
      <c r="AG1599" s="1">
        <v>2</v>
      </c>
      <c r="AH1599" s="4">
        <v>42689</v>
      </c>
      <c r="AI1599" s="1">
        <v>57</v>
      </c>
      <c r="AS1599" s="4">
        <v>42528</v>
      </c>
      <c r="AT1599" s="4">
        <v>42885</v>
      </c>
      <c r="AU1599" s="4">
        <v>42653</v>
      </c>
      <c r="AW1599" s="1">
        <v>2</v>
      </c>
      <c r="AX1599" s="1">
        <v>408273</v>
      </c>
      <c r="AY1599" s="1" t="s">
        <v>145</v>
      </c>
      <c r="AZ1599" s="1">
        <v>999</v>
      </c>
      <c r="BB1599" s="1">
        <v>0</v>
      </c>
      <c r="BC1599" s="1">
        <v>2</v>
      </c>
      <c r="BD1599" s="1">
        <v>2</v>
      </c>
      <c r="BE1599" s="1">
        <v>36788</v>
      </c>
      <c r="BF1599" s="1" t="s">
        <v>146</v>
      </c>
      <c r="BG1599" s="1">
        <v>73576</v>
      </c>
      <c r="BH1599" s="1">
        <v>1145.74</v>
      </c>
      <c r="BI1599" s="1">
        <v>1578.55</v>
      </c>
      <c r="BJ1599" s="1">
        <v>2</v>
      </c>
      <c r="BK1599" s="4">
        <v>42792</v>
      </c>
      <c r="BL1599" s="1">
        <v>0</v>
      </c>
      <c r="BN1599" s="1">
        <v>0</v>
      </c>
      <c r="BO1599" s="1">
        <v>0</v>
      </c>
      <c r="BP1599" s="1">
        <v>0</v>
      </c>
      <c r="BQ1599" s="1">
        <v>0</v>
      </c>
      <c r="BR1599" s="1">
        <v>0</v>
      </c>
      <c r="BS1599" s="1">
        <v>0</v>
      </c>
      <c r="BT1599" s="1">
        <v>0</v>
      </c>
      <c r="BU1599" s="1">
        <v>2</v>
      </c>
      <c r="BV1599" s="1">
        <v>0</v>
      </c>
      <c r="BW1599" s="1">
        <v>0</v>
      </c>
      <c r="BX1599" s="1">
        <v>0</v>
      </c>
      <c r="BY1599" s="1">
        <v>0</v>
      </c>
      <c r="BZ1599" s="1">
        <v>0</v>
      </c>
      <c r="CA1599" s="1">
        <v>0</v>
      </c>
      <c r="CB1599" s="1">
        <v>0</v>
      </c>
      <c r="CC1599" s="1">
        <v>73576</v>
      </c>
      <c r="CD1599" s="1">
        <v>1</v>
      </c>
      <c r="CE1599" s="1" t="s">
        <v>118</v>
      </c>
      <c r="CF1599" s="1" t="s">
        <v>1511</v>
      </c>
      <c r="CG1599" s="1" t="str">
        <f>"08"</f>
        <v>08</v>
      </c>
      <c r="CH1599" s="1" t="str">
        <f t="shared" ref="CH1599:CH1604" si="332">"5"</f>
        <v>5</v>
      </c>
      <c r="CI1599" s="1" t="str">
        <f>"07"</f>
        <v>07</v>
      </c>
      <c r="CJ1599" s="1" t="s">
        <v>147</v>
      </c>
      <c r="CK1599" s="1" t="str">
        <f t="shared" ref="CK1599:CK1602" si="333">"02"</f>
        <v>02</v>
      </c>
      <c r="CL1599" s="1" t="s">
        <v>121</v>
      </c>
      <c r="CW1599" s="1">
        <v>0</v>
      </c>
      <c r="CX1599" s="1">
        <v>0</v>
      </c>
      <c r="CY1599" s="1">
        <v>0</v>
      </c>
    </row>
    <row r="1600" spans="1:103">
      <c r="A1600" s="1">
        <v>410</v>
      </c>
      <c r="B1600" s="1" t="s">
        <v>138</v>
      </c>
      <c r="C1600" s="1">
        <v>410379</v>
      </c>
      <c r="D1600" s="1" t="s">
        <v>102</v>
      </c>
      <c r="E1600" s="1">
        <v>8681</v>
      </c>
      <c r="F1600" s="1" t="s">
        <v>1555</v>
      </c>
      <c r="G1600" s="1">
        <v>4101182157</v>
      </c>
      <c r="I1600" s="1">
        <v>4101182157</v>
      </c>
      <c r="K1600" s="1">
        <v>24</v>
      </c>
      <c r="L1600" s="1">
        <v>24</v>
      </c>
      <c r="M1600" s="1" t="s">
        <v>2110</v>
      </c>
      <c r="N1600" s="1" t="s">
        <v>2111</v>
      </c>
      <c r="O1600" s="1" t="s">
        <v>2112</v>
      </c>
      <c r="P1600" s="1" t="s">
        <v>143</v>
      </c>
      <c r="Q1600" s="1" t="s">
        <v>109</v>
      </c>
      <c r="R1600" s="1">
        <v>1</v>
      </c>
      <c r="S1600" s="1" t="s">
        <v>110</v>
      </c>
      <c r="T1600" s="1" t="s">
        <v>111</v>
      </c>
      <c r="U1600" s="1" t="s">
        <v>112</v>
      </c>
      <c r="V1600" s="1">
        <v>411</v>
      </c>
      <c r="Y1600" s="1">
        <v>410080</v>
      </c>
      <c r="Z1600" s="1" t="s">
        <v>113</v>
      </c>
      <c r="AC1600" s="1" t="s">
        <v>114</v>
      </c>
      <c r="AD1600" s="4">
        <v>42835</v>
      </c>
      <c r="AG1600" s="1">
        <v>2</v>
      </c>
      <c r="AH1600" s="4">
        <v>42690</v>
      </c>
      <c r="AI1600" s="1">
        <v>57</v>
      </c>
      <c r="AS1600" s="4">
        <v>42528</v>
      </c>
      <c r="AT1600" s="4">
        <v>42885</v>
      </c>
      <c r="AU1600" s="4">
        <v>42795</v>
      </c>
      <c r="AW1600" s="1">
        <v>2</v>
      </c>
      <c r="AX1600" s="1">
        <v>409027</v>
      </c>
      <c r="AY1600" s="1" t="s">
        <v>145</v>
      </c>
      <c r="AZ1600" s="1">
        <v>999</v>
      </c>
      <c r="BA1600" s="1">
        <v>820</v>
      </c>
      <c r="BB1600" s="1">
        <v>0</v>
      </c>
      <c r="BC1600" s="1">
        <v>0</v>
      </c>
      <c r="BD1600" s="1">
        <v>2</v>
      </c>
      <c r="BE1600" s="1">
        <v>36788</v>
      </c>
      <c r="BF1600" s="1" t="s">
        <v>146</v>
      </c>
      <c r="BG1600" s="1">
        <v>73576</v>
      </c>
      <c r="BH1600" s="1">
        <v>1145.74</v>
      </c>
      <c r="BI1600" s="1">
        <v>1578.55</v>
      </c>
      <c r="BJ1600" s="1">
        <v>0</v>
      </c>
      <c r="BL1600" s="1">
        <v>0</v>
      </c>
      <c r="BN1600" s="1">
        <v>0</v>
      </c>
      <c r="BO1600" s="1">
        <v>0</v>
      </c>
      <c r="BP1600" s="1">
        <v>0</v>
      </c>
      <c r="BQ1600" s="1">
        <v>0</v>
      </c>
      <c r="BR1600" s="1">
        <v>0</v>
      </c>
      <c r="BS1600" s="1">
        <v>0</v>
      </c>
      <c r="BT1600" s="1">
        <v>0</v>
      </c>
      <c r="BU1600" s="1">
        <v>2</v>
      </c>
      <c r="BV1600" s="1">
        <v>0</v>
      </c>
      <c r="BW1600" s="1">
        <v>0</v>
      </c>
      <c r="BX1600" s="1">
        <v>0</v>
      </c>
      <c r="BY1600" s="1">
        <v>0</v>
      </c>
      <c r="BZ1600" s="1">
        <v>0</v>
      </c>
      <c r="CA1600" s="1">
        <v>0</v>
      </c>
      <c r="CB1600" s="1">
        <v>0</v>
      </c>
      <c r="CC1600" s="1">
        <v>73576</v>
      </c>
      <c r="CD1600" s="1">
        <v>1</v>
      </c>
      <c r="CE1600" s="1" t="s">
        <v>118</v>
      </c>
      <c r="CF1600" s="1" t="s">
        <v>1511</v>
      </c>
      <c r="CG1600" s="1" t="str">
        <f>"08"</f>
        <v>08</v>
      </c>
      <c r="CH1600" s="1" t="str">
        <f>"5"</f>
        <v>5</v>
      </c>
      <c r="CI1600" s="1" t="str">
        <f>"07"</f>
        <v>07</v>
      </c>
      <c r="CJ1600" s="1" t="s">
        <v>147</v>
      </c>
      <c r="CK1600" s="1" t="str">
        <f>"02"</f>
        <v>02</v>
      </c>
      <c r="CL1600" s="1" t="s">
        <v>121</v>
      </c>
      <c r="CW1600" s="1">
        <v>0</v>
      </c>
      <c r="CX1600" s="1">
        <v>0</v>
      </c>
      <c r="CY1600" s="1">
        <v>0</v>
      </c>
    </row>
    <row r="1601" spans="1:103">
      <c r="A1601" s="1">
        <v>410</v>
      </c>
      <c r="B1601" s="1" t="s">
        <v>138</v>
      </c>
      <c r="C1601" s="1">
        <v>410380</v>
      </c>
      <c r="D1601" s="1" t="s">
        <v>102</v>
      </c>
      <c r="E1601" s="1">
        <v>8681</v>
      </c>
      <c r="F1601" s="1" t="s">
        <v>1555</v>
      </c>
      <c r="G1601" s="1">
        <v>4101182157</v>
      </c>
      <c r="I1601" s="1">
        <v>4101182157</v>
      </c>
      <c r="K1601" s="1">
        <v>24</v>
      </c>
      <c r="L1601" s="1">
        <v>24</v>
      </c>
      <c r="M1601" s="1" t="s">
        <v>2110</v>
      </c>
      <c r="N1601" s="1" t="s">
        <v>2111</v>
      </c>
      <c r="O1601" s="1" t="s">
        <v>2112</v>
      </c>
      <c r="P1601" s="1" t="s">
        <v>143</v>
      </c>
      <c r="Q1601" s="1" t="s">
        <v>109</v>
      </c>
      <c r="R1601" s="1">
        <v>1</v>
      </c>
      <c r="S1601" s="1" t="s">
        <v>110</v>
      </c>
      <c r="T1601" s="1" t="s">
        <v>111</v>
      </c>
      <c r="U1601" s="1" t="s">
        <v>112</v>
      </c>
      <c r="V1601" s="1">
        <v>411</v>
      </c>
      <c r="Y1601" s="1">
        <v>410080</v>
      </c>
      <c r="Z1601" s="1" t="s">
        <v>113</v>
      </c>
      <c r="AG1601" s="1">
        <v>2</v>
      </c>
      <c r="AH1601" s="4">
        <v>42690</v>
      </c>
      <c r="AI1601" s="1">
        <v>57</v>
      </c>
      <c r="AS1601" s="4">
        <v>42528</v>
      </c>
      <c r="AT1601" s="4">
        <v>42947</v>
      </c>
      <c r="AU1601" s="4">
        <v>42795</v>
      </c>
      <c r="AW1601" s="1">
        <v>2</v>
      </c>
      <c r="AY1601" s="1" t="s">
        <v>145</v>
      </c>
      <c r="BB1601" s="1">
        <v>0</v>
      </c>
      <c r="BC1601" s="1">
        <v>0</v>
      </c>
      <c r="BD1601" s="1">
        <v>2</v>
      </c>
      <c r="BE1601" s="1">
        <v>36788</v>
      </c>
      <c r="BF1601" s="1" t="s">
        <v>146</v>
      </c>
      <c r="BG1601" s="1">
        <v>73576</v>
      </c>
      <c r="BH1601" s="1">
        <v>1145.74</v>
      </c>
      <c r="BI1601" s="1">
        <v>1578.55</v>
      </c>
      <c r="BJ1601" s="1">
        <v>0</v>
      </c>
      <c r="BL1601" s="1">
        <v>0</v>
      </c>
      <c r="BN1601" s="1">
        <v>0</v>
      </c>
      <c r="BO1601" s="1">
        <v>0</v>
      </c>
      <c r="BP1601" s="1">
        <v>0</v>
      </c>
      <c r="BQ1601" s="1">
        <v>0</v>
      </c>
      <c r="BR1601" s="1">
        <v>0</v>
      </c>
      <c r="BS1601" s="1">
        <v>0</v>
      </c>
      <c r="BT1601" s="1">
        <v>0</v>
      </c>
      <c r="BU1601" s="1">
        <v>2</v>
      </c>
      <c r="BV1601" s="1">
        <v>0</v>
      </c>
      <c r="BW1601" s="1">
        <v>0</v>
      </c>
      <c r="BX1601" s="1">
        <v>0</v>
      </c>
      <c r="BY1601" s="1">
        <v>0</v>
      </c>
      <c r="BZ1601" s="1">
        <v>0</v>
      </c>
      <c r="CA1601" s="1">
        <v>0</v>
      </c>
      <c r="CB1601" s="1">
        <v>0</v>
      </c>
      <c r="CC1601" s="1">
        <v>73576</v>
      </c>
      <c r="CD1601" s="1">
        <v>1</v>
      </c>
      <c r="CE1601" s="1" t="s">
        <v>118</v>
      </c>
      <c r="CF1601" s="1" t="s">
        <v>1511</v>
      </c>
      <c r="CG1601" s="1" t="str">
        <f>"08"</f>
        <v>08</v>
      </c>
      <c r="CH1601" s="1" t="str">
        <f>"5"</f>
        <v>5</v>
      </c>
      <c r="CI1601" s="1" t="str">
        <f>"07"</f>
        <v>07</v>
      </c>
      <c r="CJ1601" s="1" t="s">
        <v>147</v>
      </c>
      <c r="CK1601" s="1" t="str">
        <f>"02"</f>
        <v>02</v>
      </c>
      <c r="CL1601" s="1" t="s">
        <v>121</v>
      </c>
      <c r="CW1601" s="1">
        <v>0</v>
      </c>
      <c r="CX1601" s="1">
        <v>0</v>
      </c>
      <c r="CY1601" s="1">
        <v>0</v>
      </c>
    </row>
    <row r="1602" spans="1:103">
      <c r="A1602" s="1">
        <v>410</v>
      </c>
      <c r="B1602" s="1" t="s">
        <v>138</v>
      </c>
      <c r="C1602" s="1">
        <v>410542</v>
      </c>
      <c r="D1602" s="1" t="s">
        <v>102</v>
      </c>
      <c r="E1602" s="1">
        <v>9056</v>
      </c>
      <c r="F1602" s="1" t="s">
        <v>1621</v>
      </c>
      <c r="G1602" s="1" t="s">
        <v>1957</v>
      </c>
      <c r="I1602" s="1" t="s">
        <v>1957</v>
      </c>
      <c r="K1602" s="1">
        <v>3</v>
      </c>
      <c r="L1602" s="1">
        <v>3</v>
      </c>
      <c r="M1602" s="1" t="s">
        <v>2113</v>
      </c>
      <c r="N1602" s="1" t="s">
        <v>2114</v>
      </c>
      <c r="O1602" s="1" t="s">
        <v>2112</v>
      </c>
      <c r="P1602" s="1" t="s">
        <v>143</v>
      </c>
      <c r="Q1602" s="1" t="s">
        <v>109</v>
      </c>
      <c r="R1602" s="1">
        <v>1</v>
      </c>
      <c r="S1602" s="1" t="s">
        <v>110</v>
      </c>
      <c r="T1602" s="1" t="s">
        <v>111</v>
      </c>
      <c r="U1602" s="1" t="s">
        <v>112</v>
      </c>
      <c r="V1602" s="1">
        <v>411</v>
      </c>
      <c r="Y1602" s="1">
        <v>410080</v>
      </c>
      <c r="Z1602" s="1" t="s">
        <v>113</v>
      </c>
      <c r="AC1602" s="1" t="s">
        <v>494</v>
      </c>
      <c r="AD1602" s="4">
        <v>42836</v>
      </c>
      <c r="AE1602" s="1" t="s">
        <v>495</v>
      </c>
      <c r="AF1602" s="4">
        <v>42836</v>
      </c>
      <c r="AG1602" s="1">
        <v>1</v>
      </c>
      <c r="AH1602" s="4">
        <v>42717</v>
      </c>
      <c r="AI1602" s="1">
        <v>57</v>
      </c>
      <c r="AM1602" s="1" t="s">
        <v>1626</v>
      </c>
      <c r="AS1602" s="4">
        <v>42717</v>
      </c>
      <c r="AT1602" s="4">
        <v>42865</v>
      </c>
      <c r="AU1602" s="4">
        <v>42858</v>
      </c>
      <c r="AW1602" s="1">
        <v>2</v>
      </c>
      <c r="AX1602" s="1">
        <v>408940</v>
      </c>
      <c r="AY1602" s="1" t="s">
        <v>145</v>
      </c>
      <c r="AZ1602" s="1">
        <v>999</v>
      </c>
      <c r="BA1602" s="1">
        <v>890</v>
      </c>
      <c r="BB1602" s="1">
        <v>0</v>
      </c>
      <c r="BC1602" s="1">
        <v>2</v>
      </c>
      <c r="BD1602" s="1">
        <v>2</v>
      </c>
      <c r="BE1602" s="1">
        <v>49104</v>
      </c>
      <c r="BF1602" s="1" t="s">
        <v>146</v>
      </c>
      <c r="BG1602" s="1">
        <v>98208</v>
      </c>
      <c r="BH1602" s="1">
        <v>1529.31</v>
      </c>
      <c r="BI1602" s="1">
        <v>2107.02</v>
      </c>
      <c r="BJ1602" s="1">
        <v>2</v>
      </c>
      <c r="BK1602" s="4">
        <v>42833</v>
      </c>
      <c r="BL1602" s="1">
        <v>0</v>
      </c>
      <c r="BN1602" s="1">
        <v>0</v>
      </c>
      <c r="BO1602" s="1">
        <v>0</v>
      </c>
      <c r="BP1602" s="1">
        <v>0</v>
      </c>
      <c r="BQ1602" s="1">
        <v>0</v>
      </c>
      <c r="BR1602" s="1">
        <v>0</v>
      </c>
      <c r="BS1602" s="1">
        <v>0</v>
      </c>
      <c r="BT1602" s="1">
        <v>0</v>
      </c>
      <c r="BU1602" s="1">
        <v>2</v>
      </c>
      <c r="BV1602" s="1">
        <v>0</v>
      </c>
      <c r="BW1602" s="1">
        <v>0</v>
      </c>
      <c r="BX1602" s="1">
        <v>0</v>
      </c>
      <c r="BY1602" s="1">
        <v>0</v>
      </c>
      <c r="BZ1602" s="1">
        <v>0</v>
      </c>
      <c r="CA1602" s="1">
        <v>0</v>
      </c>
      <c r="CB1602" s="1">
        <v>0</v>
      </c>
      <c r="CC1602" s="1">
        <v>98208</v>
      </c>
      <c r="CD1602" s="1">
        <v>1</v>
      </c>
      <c r="CE1602" s="1" t="s">
        <v>118</v>
      </c>
      <c r="CF1602" s="1" t="s">
        <v>1511</v>
      </c>
      <c r="CG1602" s="1" t="str">
        <f>"08"</f>
        <v>08</v>
      </c>
      <c r="CH1602" s="1" t="str">
        <f>"5"</f>
        <v>5</v>
      </c>
      <c r="CI1602" s="1" t="str">
        <f>"07"</f>
        <v>07</v>
      </c>
      <c r="CJ1602" s="1" t="s">
        <v>147</v>
      </c>
      <c r="CK1602" s="1" t="str">
        <f>"02"</f>
        <v>02</v>
      </c>
      <c r="CL1602" s="1" t="s">
        <v>121</v>
      </c>
      <c r="CW1602" s="1">
        <v>0</v>
      </c>
      <c r="CX1602" s="1">
        <v>0</v>
      </c>
      <c r="CY1602" s="1">
        <v>0</v>
      </c>
    </row>
    <row r="1603" spans="1:103">
      <c r="A1603" s="1">
        <v>410</v>
      </c>
      <c r="B1603" s="1" t="s">
        <v>138</v>
      </c>
      <c r="C1603" s="1">
        <v>410593</v>
      </c>
      <c r="D1603" s="1" t="s">
        <v>102</v>
      </c>
      <c r="E1603" s="1">
        <v>8489</v>
      </c>
      <c r="F1603" s="1" t="s">
        <v>325</v>
      </c>
      <c r="G1603" s="1" t="s">
        <v>2083</v>
      </c>
      <c r="I1603" s="1" t="s">
        <v>2083</v>
      </c>
      <c r="K1603" s="1">
        <v>10</v>
      </c>
      <c r="L1603" s="1">
        <v>1</v>
      </c>
      <c r="M1603" s="1" t="s">
        <v>2115</v>
      </c>
      <c r="N1603" s="1" t="s">
        <v>2116</v>
      </c>
      <c r="O1603" s="1" t="s">
        <v>2117</v>
      </c>
      <c r="P1603" s="1" t="s">
        <v>143</v>
      </c>
      <c r="Q1603" s="1" t="s">
        <v>109</v>
      </c>
      <c r="R1603" s="1">
        <v>1</v>
      </c>
      <c r="S1603" s="1" t="s">
        <v>110</v>
      </c>
      <c r="T1603" s="1" t="s">
        <v>111</v>
      </c>
      <c r="U1603" s="1" t="s">
        <v>112</v>
      </c>
      <c r="V1603" s="1">
        <v>411</v>
      </c>
      <c r="Y1603" s="1">
        <v>410080</v>
      </c>
      <c r="Z1603" s="1" t="s">
        <v>113</v>
      </c>
      <c r="AG1603" s="1">
        <v>1</v>
      </c>
      <c r="AH1603" s="4">
        <v>42758</v>
      </c>
      <c r="AI1603" s="1">
        <v>57</v>
      </c>
      <c r="AM1603" s="1" t="s">
        <v>2086</v>
      </c>
      <c r="AS1603" s="4">
        <v>42758</v>
      </c>
      <c r="AT1603" s="4">
        <v>42906</v>
      </c>
      <c r="AU1603" s="4">
        <v>42899</v>
      </c>
      <c r="AW1603" s="1">
        <v>1</v>
      </c>
      <c r="AY1603" s="1" t="s">
        <v>145</v>
      </c>
      <c r="BB1603" s="1">
        <v>0</v>
      </c>
      <c r="BC1603" s="1">
        <v>0</v>
      </c>
      <c r="BD1603" s="1">
        <v>1</v>
      </c>
      <c r="BE1603" s="1">
        <v>181200</v>
      </c>
      <c r="BF1603" s="1" t="s">
        <v>146</v>
      </c>
      <c r="BG1603" s="1">
        <v>181200</v>
      </c>
      <c r="BH1603" s="1">
        <v>2821.68</v>
      </c>
      <c r="BI1603" s="1">
        <v>3887.58</v>
      </c>
      <c r="BJ1603" s="1">
        <v>0</v>
      </c>
      <c r="BL1603" s="1">
        <v>0</v>
      </c>
      <c r="BN1603" s="1">
        <v>0</v>
      </c>
      <c r="BO1603" s="1">
        <v>0</v>
      </c>
      <c r="BP1603" s="1">
        <v>0</v>
      </c>
      <c r="BQ1603" s="1">
        <v>0</v>
      </c>
      <c r="BR1603" s="1">
        <v>0</v>
      </c>
      <c r="BS1603" s="1">
        <v>0</v>
      </c>
      <c r="BT1603" s="1">
        <v>0</v>
      </c>
      <c r="BU1603" s="1">
        <v>1</v>
      </c>
      <c r="BV1603" s="1">
        <v>0</v>
      </c>
      <c r="BW1603" s="1">
        <v>0</v>
      </c>
      <c r="BX1603" s="1">
        <v>0</v>
      </c>
      <c r="BY1603" s="1">
        <v>0</v>
      </c>
      <c r="BZ1603" s="1">
        <v>0</v>
      </c>
      <c r="CA1603" s="1">
        <v>0</v>
      </c>
      <c r="CB1603" s="1">
        <v>0</v>
      </c>
      <c r="CC1603" s="1">
        <v>181200</v>
      </c>
      <c r="CD1603" s="1">
        <v>1</v>
      </c>
      <c r="CE1603" s="1" t="s">
        <v>118</v>
      </c>
      <c r="CF1603" s="1" t="s">
        <v>1511</v>
      </c>
      <c r="CG1603" s="1" t="str">
        <f>"08"</f>
        <v>08</v>
      </c>
      <c r="CH1603" s="1" t="str">
        <f>"5"</f>
        <v>5</v>
      </c>
      <c r="CI1603" s="1" t="str">
        <f>"07"</f>
        <v>07</v>
      </c>
      <c r="CJ1603" s="1" t="s">
        <v>147</v>
      </c>
      <c r="CK1603" s="1" t="str">
        <f>"34"</f>
        <v>34</v>
      </c>
      <c r="CL1603" s="1" t="s">
        <v>148</v>
      </c>
      <c r="CW1603" s="1">
        <v>0</v>
      </c>
      <c r="CX1603" s="1">
        <v>0</v>
      </c>
      <c r="CY1603" s="1">
        <v>0</v>
      </c>
    </row>
    <row r="1604" spans="1:103">
      <c r="A1604" s="1">
        <v>410</v>
      </c>
      <c r="B1604" s="1" t="s">
        <v>138</v>
      </c>
      <c r="C1604" s="1">
        <v>410593</v>
      </c>
      <c r="D1604" s="1" t="s">
        <v>102</v>
      </c>
      <c r="E1604" s="1">
        <v>8489</v>
      </c>
      <c r="F1604" s="1" t="s">
        <v>325</v>
      </c>
      <c r="G1604" s="1" t="s">
        <v>2083</v>
      </c>
      <c r="I1604" s="1" t="s">
        <v>2083</v>
      </c>
      <c r="K1604" s="1">
        <v>10</v>
      </c>
      <c r="L1604" s="1">
        <v>2</v>
      </c>
      <c r="M1604" s="1" t="s">
        <v>2118</v>
      </c>
      <c r="N1604" s="1" t="s">
        <v>2119</v>
      </c>
      <c r="O1604" s="1" t="s">
        <v>2117</v>
      </c>
      <c r="P1604" s="1" t="s">
        <v>143</v>
      </c>
      <c r="Q1604" s="1" t="s">
        <v>109</v>
      </c>
      <c r="R1604" s="1">
        <v>1</v>
      </c>
      <c r="S1604" s="1" t="s">
        <v>110</v>
      </c>
      <c r="T1604" s="1" t="s">
        <v>111</v>
      </c>
      <c r="U1604" s="1" t="s">
        <v>112</v>
      </c>
      <c r="V1604" s="1">
        <v>411</v>
      </c>
      <c r="Y1604" s="1">
        <v>410080</v>
      </c>
      <c r="Z1604" s="1" t="s">
        <v>113</v>
      </c>
      <c r="AG1604" s="1">
        <v>1</v>
      </c>
      <c r="AH1604" s="4">
        <v>42758</v>
      </c>
      <c r="AI1604" s="1">
        <v>57</v>
      </c>
      <c r="AM1604" s="1" t="s">
        <v>2086</v>
      </c>
      <c r="AS1604" s="4">
        <v>42758</v>
      </c>
      <c r="AT1604" s="4">
        <v>42906</v>
      </c>
      <c r="AU1604" s="4">
        <v>42899</v>
      </c>
      <c r="AW1604" s="1">
        <v>3</v>
      </c>
      <c r="AY1604" s="1" t="s">
        <v>145</v>
      </c>
      <c r="BB1604" s="1">
        <v>0</v>
      </c>
      <c r="BC1604" s="1">
        <v>0</v>
      </c>
      <c r="BD1604" s="1">
        <v>3</v>
      </c>
      <c r="BE1604" s="1">
        <v>181200</v>
      </c>
      <c r="BF1604" s="1" t="s">
        <v>146</v>
      </c>
      <c r="BG1604" s="1">
        <v>543600</v>
      </c>
      <c r="BH1604" s="1">
        <v>8465.05</v>
      </c>
      <c r="BI1604" s="1">
        <v>11662.73</v>
      </c>
      <c r="BJ1604" s="1">
        <v>0</v>
      </c>
      <c r="BL1604" s="1">
        <v>0</v>
      </c>
      <c r="BN1604" s="1">
        <v>0</v>
      </c>
      <c r="BO1604" s="1">
        <v>0</v>
      </c>
      <c r="BP1604" s="1">
        <v>0</v>
      </c>
      <c r="BQ1604" s="1">
        <v>0</v>
      </c>
      <c r="BR1604" s="1">
        <v>0</v>
      </c>
      <c r="BS1604" s="1">
        <v>0</v>
      </c>
      <c r="BT1604" s="1">
        <v>0</v>
      </c>
      <c r="BU1604" s="1">
        <v>3</v>
      </c>
      <c r="BV1604" s="1">
        <v>0</v>
      </c>
      <c r="BW1604" s="1">
        <v>0</v>
      </c>
      <c r="BX1604" s="1">
        <v>0</v>
      </c>
      <c r="BY1604" s="1">
        <v>0</v>
      </c>
      <c r="BZ1604" s="1">
        <v>0</v>
      </c>
      <c r="CA1604" s="1">
        <v>0</v>
      </c>
      <c r="CB1604" s="1">
        <v>0</v>
      </c>
      <c r="CC1604" s="1">
        <v>543600</v>
      </c>
      <c r="CD1604" s="1">
        <v>1</v>
      </c>
      <c r="CE1604" s="1" t="s">
        <v>118</v>
      </c>
      <c r="CF1604" s="1" t="s">
        <v>1511</v>
      </c>
      <c r="CG1604" s="1" t="str">
        <f>"08"</f>
        <v>08</v>
      </c>
      <c r="CH1604" s="1" t="str">
        <f>"5"</f>
        <v>5</v>
      </c>
      <c r="CI1604" s="1" t="str">
        <f>"07"</f>
        <v>07</v>
      </c>
      <c r="CJ1604" s="1" t="s">
        <v>147</v>
      </c>
      <c r="CK1604" s="1" t="str">
        <f>"34"</f>
        <v>34</v>
      </c>
      <c r="CL1604" s="1" t="s">
        <v>148</v>
      </c>
      <c r="CW1604" s="1">
        <v>0</v>
      </c>
      <c r="CX1604" s="1">
        <v>0</v>
      </c>
      <c r="CY1604" s="1">
        <v>0</v>
      </c>
    </row>
    <row r="1605" spans="1:103">
      <c r="A1605" s="1">
        <v>410</v>
      </c>
      <c r="B1605" s="1" t="s">
        <v>138</v>
      </c>
      <c r="C1605" s="1">
        <v>410366</v>
      </c>
      <c r="D1605" s="1" t="s">
        <v>102</v>
      </c>
      <c r="E1605" s="1">
        <v>8681</v>
      </c>
      <c r="F1605" s="1" t="s">
        <v>1555</v>
      </c>
      <c r="G1605" s="1">
        <v>4101182157</v>
      </c>
      <c r="I1605" s="1">
        <v>4101182157</v>
      </c>
      <c r="K1605" s="1">
        <v>22</v>
      </c>
      <c r="L1605" s="1">
        <v>22</v>
      </c>
      <c r="M1605" s="1" t="s">
        <v>2120</v>
      </c>
      <c r="N1605" s="1" t="s">
        <v>2121</v>
      </c>
      <c r="O1605" s="1" t="s">
        <v>2122</v>
      </c>
      <c r="P1605" s="1" t="s">
        <v>143</v>
      </c>
      <c r="Q1605" s="1" t="s">
        <v>109</v>
      </c>
      <c r="R1605" s="1">
        <v>1</v>
      </c>
      <c r="S1605" s="1" t="s">
        <v>110</v>
      </c>
      <c r="T1605" s="1" t="s">
        <v>111</v>
      </c>
      <c r="U1605" s="1" t="s">
        <v>112</v>
      </c>
      <c r="V1605" s="1">
        <v>411</v>
      </c>
      <c r="Y1605" s="1">
        <v>410080</v>
      </c>
      <c r="Z1605" s="1" t="s">
        <v>113</v>
      </c>
      <c r="AC1605" s="1" t="s">
        <v>114</v>
      </c>
      <c r="AD1605" s="4">
        <v>42704</v>
      </c>
      <c r="AG1605" s="1">
        <v>2</v>
      </c>
      <c r="AH1605" s="4">
        <v>42689</v>
      </c>
      <c r="AI1605" s="1">
        <v>57</v>
      </c>
      <c r="AS1605" s="4">
        <v>42528</v>
      </c>
      <c r="AT1605" s="4">
        <v>42885</v>
      </c>
      <c r="AU1605" s="4">
        <v>42653</v>
      </c>
      <c r="AW1605" s="1">
        <v>46</v>
      </c>
      <c r="AX1605" s="1">
        <v>408132</v>
      </c>
      <c r="AY1605" s="1" t="s">
        <v>145</v>
      </c>
      <c r="AZ1605" s="1">
        <v>999</v>
      </c>
      <c r="BA1605" s="1">
        <v>811</v>
      </c>
      <c r="BB1605" s="1">
        <v>0</v>
      </c>
      <c r="BC1605" s="1">
        <v>0</v>
      </c>
      <c r="BD1605" s="1">
        <v>46</v>
      </c>
      <c r="BE1605" s="1">
        <v>29310</v>
      </c>
      <c r="BF1605" s="1" t="s">
        <v>146</v>
      </c>
      <c r="BG1605" s="1">
        <v>1348260</v>
      </c>
      <c r="BH1605" s="1">
        <v>20995.38</v>
      </c>
      <c r="BI1605" s="1">
        <v>28926.41</v>
      </c>
      <c r="BJ1605" s="1">
        <v>0</v>
      </c>
      <c r="BL1605" s="1">
        <v>0</v>
      </c>
      <c r="BN1605" s="1">
        <v>0</v>
      </c>
      <c r="BO1605" s="1">
        <v>0</v>
      </c>
      <c r="BP1605" s="1">
        <v>0</v>
      </c>
      <c r="BQ1605" s="1">
        <v>0</v>
      </c>
      <c r="BR1605" s="1">
        <v>0</v>
      </c>
      <c r="BS1605" s="1">
        <v>0</v>
      </c>
      <c r="BT1605" s="1">
        <v>0</v>
      </c>
      <c r="BU1605" s="1">
        <v>46</v>
      </c>
      <c r="BV1605" s="1">
        <v>0</v>
      </c>
      <c r="BW1605" s="1">
        <v>0</v>
      </c>
      <c r="BX1605" s="1">
        <v>0</v>
      </c>
      <c r="BY1605" s="1">
        <v>0</v>
      </c>
      <c r="BZ1605" s="1">
        <v>0</v>
      </c>
      <c r="CA1605" s="1">
        <v>0</v>
      </c>
      <c r="CB1605" s="1">
        <v>0</v>
      </c>
      <c r="CC1605" s="1">
        <v>1348260</v>
      </c>
      <c r="CD1605" s="1">
        <v>1</v>
      </c>
      <c r="CE1605" s="1" t="s">
        <v>118</v>
      </c>
      <c r="CF1605" s="1" t="s">
        <v>1511</v>
      </c>
      <c r="CG1605" s="1" t="str">
        <f>"08"</f>
        <v>08</v>
      </c>
      <c r="CH1605" s="1" t="str">
        <f t="shared" ref="CH1605:CH1612" si="334">"9"</f>
        <v>9</v>
      </c>
      <c r="CI1605" s="1" t="str">
        <f>"07"</f>
        <v>07</v>
      </c>
      <c r="CJ1605" s="1" t="s">
        <v>147</v>
      </c>
      <c r="CK1605" s="1" t="str">
        <f t="shared" ref="CK1605:CK1610" si="335">"02"</f>
        <v>02</v>
      </c>
      <c r="CL1605" s="1" t="s">
        <v>121</v>
      </c>
      <c r="CW1605" s="1">
        <v>0</v>
      </c>
      <c r="CX1605" s="1">
        <v>0</v>
      </c>
      <c r="CY1605" s="1">
        <v>0</v>
      </c>
    </row>
    <row r="1606" spans="1:103">
      <c r="A1606" s="1">
        <v>410</v>
      </c>
      <c r="B1606" s="1" t="s">
        <v>138</v>
      </c>
      <c r="C1606" s="1">
        <v>410366</v>
      </c>
      <c r="D1606" s="1" t="s">
        <v>102</v>
      </c>
      <c r="E1606" s="1">
        <v>8681</v>
      </c>
      <c r="F1606" s="1" t="s">
        <v>1555</v>
      </c>
      <c r="G1606" s="1">
        <v>4101182157</v>
      </c>
      <c r="I1606" s="1">
        <v>4101182157</v>
      </c>
      <c r="K1606" s="1">
        <v>30</v>
      </c>
      <c r="L1606" s="1">
        <v>31</v>
      </c>
      <c r="M1606" s="1" t="s">
        <v>2120</v>
      </c>
      <c r="N1606" s="1" t="s">
        <v>2121</v>
      </c>
      <c r="O1606" s="1" t="s">
        <v>2122</v>
      </c>
      <c r="P1606" s="1" t="s">
        <v>143</v>
      </c>
      <c r="Q1606" s="1" t="s">
        <v>109</v>
      </c>
      <c r="R1606" s="1">
        <v>1</v>
      </c>
      <c r="S1606" s="1" t="s">
        <v>110</v>
      </c>
      <c r="T1606" s="1" t="s">
        <v>111</v>
      </c>
      <c r="U1606" s="1" t="s">
        <v>112</v>
      </c>
      <c r="V1606" s="1">
        <v>411</v>
      </c>
      <c r="Y1606" s="1">
        <v>410080</v>
      </c>
      <c r="Z1606" s="1" t="s">
        <v>113</v>
      </c>
      <c r="AG1606" s="1">
        <v>2</v>
      </c>
      <c r="AH1606" s="4">
        <v>42689</v>
      </c>
      <c r="AI1606" s="1">
        <v>57</v>
      </c>
      <c r="AS1606" s="4">
        <v>42689</v>
      </c>
      <c r="AT1606" s="4">
        <v>42853</v>
      </c>
      <c r="AU1606" s="4">
        <v>42769</v>
      </c>
      <c r="AW1606" s="1">
        <v>4</v>
      </c>
      <c r="AY1606" s="1" t="s">
        <v>145</v>
      </c>
      <c r="BB1606" s="1">
        <v>0</v>
      </c>
      <c r="BC1606" s="1">
        <v>0</v>
      </c>
      <c r="BD1606" s="1">
        <v>4</v>
      </c>
      <c r="BE1606" s="1">
        <v>29310</v>
      </c>
      <c r="BF1606" s="1" t="s">
        <v>146</v>
      </c>
      <c r="BG1606" s="1">
        <v>117240</v>
      </c>
      <c r="BH1606" s="1">
        <v>1825.68</v>
      </c>
      <c r="BI1606" s="1">
        <v>2515.34</v>
      </c>
      <c r="BJ1606" s="1">
        <v>0</v>
      </c>
      <c r="BL1606" s="1">
        <v>0</v>
      </c>
      <c r="BN1606" s="1">
        <v>0</v>
      </c>
      <c r="BO1606" s="1">
        <v>0</v>
      </c>
      <c r="BP1606" s="1">
        <v>0</v>
      </c>
      <c r="BQ1606" s="1">
        <v>0</v>
      </c>
      <c r="BR1606" s="1">
        <v>0</v>
      </c>
      <c r="BS1606" s="1">
        <v>0</v>
      </c>
      <c r="BT1606" s="1">
        <v>0</v>
      </c>
      <c r="BU1606" s="1">
        <v>4</v>
      </c>
      <c r="BV1606" s="1">
        <v>0</v>
      </c>
      <c r="BW1606" s="1">
        <v>0</v>
      </c>
      <c r="BX1606" s="1">
        <v>0</v>
      </c>
      <c r="BY1606" s="1">
        <v>0</v>
      </c>
      <c r="BZ1606" s="1">
        <v>0</v>
      </c>
      <c r="CA1606" s="1">
        <v>0</v>
      </c>
      <c r="CB1606" s="1">
        <v>0</v>
      </c>
      <c r="CC1606" s="1">
        <v>117240</v>
      </c>
      <c r="CD1606" s="1">
        <v>1</v>
      </c>
      <c r="CE1606" s="1" t="s">
        <v>118</v>
      </c>
      <c r="CF1606" s="1" t="s">
        <v>1511</v>
      </c>
      <c r="CG1606" s="1" t="str">
        <f>"08"</f>
        <v>08</v>
      </c>
      <c r="CH1606" s="1" t="str">
        <f>"9"</f>
        <v>9</v>
      </c>
      <c r="CI1606" s="1" t="str">
        <f>"07"</f>
        <v>07</v>
      </c>
      <c r="CJ1606" s="1" t="s">
        <v>147</v>
      </c>
      <c r="CK1606" s="1" t="str">
        <f>"02"</f>
        <v>02</v>
      </c>
      <c r="CL1606" s="1" t="s">
        <v>121</v>
      </c>
      <c r="CW1606" s="1">
        <v>0</v>
      </c>
      <c r="CX1606" s="1">
        <v>0</v>
      </c>
      <c r="CY1606" s="1">
        <v>0</v>
      </c>
    </row>
    <row r="1607" spans="1:103">
      <c r="A1607" s="1">
        <v>410</v>
      </c>
      <c r="B1607" s="1" t="s">
        <v>138</v>
      </c>
      <c r="C1607" s="1">
        <v>410379</v>
      </c>
      <c r="D1607" s="1" t="s">
        <v>102</v>
      </c>
      <c r="E1607" s="1">
        <v>8681</v>
      </c>
      <c r="F1607" s="1" t="s">
        <v>1555</v>
      </c>
      <c r="G1607" s="1">
        <v>4101182157</v>
      </c>
      <c r="I1607" s="1">
        <v>4101182157</v>
      </c>
      <c r="K1607" s="1">
        <v>22</v>
      </c>
      <c r="L1607" s="1">
        <v>22</v>
      </c>
      <c r="M1607" s="1" t="s">
        <v>2120</v>
      </c>
      <c r="N1607" s="1" t="s">
        <v>2121</v>
      </c>
      <c r="O1607" s="1" t="s">
        <v>2122</v>
      </c>
      <c r="P1607" s="1" t="s">
        <v>143</v>
      </c>
      <c r="Q1607" s="1" t="s">
        <v>109</v>
      </c>
      <c r="R1607" s="1">
        <v>1</v>
      </c>
      <c r="S1607" s="1" t="s">
        <v>110</v>
      </c>
      <c r="T1607" s="1" t="s">
        <v>111</v>
      </c>
      <c r="U1607" s="1" t="s">
        <v>112</v>
      </c>
      <c r="V1607" s="1">
        <v>411</v>
      </c>
      <c r="Y1607" s="1">
        <v>410080</v>
      </c>
      <c r="Z1607" s="1" t="s">
        <v>113</v>
      </c>
      <c r="AC1607" s="1" t="s">
        <v>114</v>
      </c>
      <c r="AD1607" s="4">
        <v>42842</v>
      </c>
      <c r="AG1607" s="1">
        <v>2</v>
      </c>
      <c r="AH1607" s="4">
        <v>42690</v>
      </c>
      <c r="AI1607" s="1">
        <v>57</v>
      </c>
      <c r="AS1607" s="4">
        <v>42528</v>
      </c>
      <c r="AT1607" s="4">
        <v>42885</v>
      </c>
      <c r="AU1607" s="4">
        <v>42795</v>
      </c>
      <c r="AW1607" s="1">
        <v>46</v>
      </c>
      <c r="AX1607" s="1">
        <v>409067</v>
      </c>
      <c r="AY1607" s="1" t="s">
        <v>145</v>
      </c>
      <c r="AZ1607" s="1">
        <v>999</v>
      </c>
      <c r="BA1607" s="1">
        <v>811</v>
      </c>
      <c r="BB1607" s="1">
        <v>0</v>
      </c>
      <c r="BC1607" s="1">
        <v>0</v>
      </c>
      <c r="BD1607" s="1">
        <v>46</v>
      </c>
      <c r="BE1607" s="1">
        <v>29310</v>
      </c>
      <c r="BF1607" s="1" t="s">
        <v>146</v>
      </c>
      <c r="BG1607" s="1">
        <v>1348260</v>
      </c>
      <c r="BH1607" s="1">
        <v>20995.38</v>
      </c>
      <c r="BI1607" s="1">
        <v>28926.41</v>
      </c>
      <c r="BJ1607" s="1">
        <v>0</v>
      </c>
      <c r="BL1607" s="1">
        <v>0</v>
      </c>
      <c r="BN1607" s="1">
        <v>0</v>
      </c>
      <c r="BO1607" s="1">
        <v>0</v>
      </c>
      <c r="BP1607" s="1">
        <v>0</v>
      </c>
      <c r="BQ1607" s="1">
        <v>0</v>
      </c>
      <c r="BR1607" s="1">
        <v>0</v>
      </c>
      <c r="BS1607" s="1">
        <v>0</v>
      </c>
      <c r="BT1607" s="1">
        <v>0</v>
      </c>
      <c r="BU1607" s="1">
        <v>46</v>
      </c>
      <c r="BV1607" s="1">
        <v>0</v>
      </c>
      <c r="BW1607" s="1">
        <v>0</v>
      </c>
      <c r="BX1607" s="1">
        <v>0</v>
      </c>
      <c r="BY1607" s="1">
        <v>0</v>
      </c>
      <c r="BZ1607" s="1">
        <v>0</v>
      </c>
      <c r="CA1607" s="1">
        <v>0</v>
      </c>
      <c r="CB1607" s="1">
        <v>0</v>
      </c>
      <c r="CC1607" s="1">
        <v>1348260</v>
      </c>
      <c r="CD1607" s="1">
        <v>1</v>
      </c>
      <c r="CE1607" s="1" t="s">
        <v>118</v>
      </c>
      <c r="CF1607" s="1" t="s">
        <v>1511</v>
      </c>
      <c r="CG1607" s="1" t="str">
        <f>"08"</f>
        <v>08</v>
      </c>
      <c r="CH1607" s="1" t="str">
        <f>"9"</f>
        <v>9</v>
      </c>
      <c r="CI1607" s="1" t="str">
        <f>"07"</f>
        <v>07</v>
      </c>
      <c r="CJ1607" s="1" t="s">
        <v>147</v>
      </c>
      <c r="CK1607" s="1" t="str">
        <f>"02"</f>
        <v>02</v>
      </c>
      <c r="CL1607" s="1" t="s">
        <v>121</v>
      </c>
      <c r="CW1607" s="1">
        <v>0</v>
      </c>
      <c r="CX1607" s="1">
        <v>0</v>
      </c>
      <c r="CY1607" s="1">
        <v>0</v>
      </c>
    </row>
    <row r="1608" spans="1:103">
      <c r="A1608" s="1">
        <v>410</v>
      </c>
      <c r="B1608" s="1" t="s">
        <v>138</v>
      </c>
      <c r="C1608" s="1">
        <v>410379</v>
      </c>
      <c r="D1608" s="1" t="s">
        <v>102</v>
      </c>
      <c r="E1608" s="1">
        <v>8681</v>
      </c>
      <c r="F1608" s="1" t="s">
        <v>1555</v>
      </c>
      <c r="G1608" s="1">
        <v>4101182157</v>
      </c>
      <c r="I1608" s="1">
        <v>4101182157</v>
      </c>
      <c r="K1608" s="1">
        <v>30</v>
      </c>
      <c r="L1608" s="1">
        <v>30</v>
      </c>
      <c r="M1608" s="1" t="s">
        <v>2120</v>
      </c>
      <c r="N1608" s="1" t="s">
        <v>2121</v>
      </c>
      <c r="O1608" s="1" t="s">
        <v>2122</v>
      </c>
      <c r="P1608" s="1" t="s">
        <v>143</v>
      </c>
      <c r="Q1608" s="1" t="s">
        <v>109</v>
      </c>
      <c r="R1608" s="1">
        <v>1</v>
      </c>
      <c r="S1608" s="1" t="s">
        <v>110</v>
      </c>
      <c r="T1608" s="1" t="s">
        <v>111</v>
      </c>
      <c r="U1608" s="1" t="s">
        <v>112</v>
      </c>
      <c r="V1608" s="1">
        <v>411</v>
      </c>
      <c r="Y1608" s="1">
        <v>410080</v>
      </c>
      <c r="Z1608" s="1" t="s">
        <v>113</v>
      </c>
      <c r="AC1608" s="1" t="s">
        <v>114</v>
      </c>
      <c r="AD1608" s="4">
        <v>42842</v>
      </c>
      <c r="AG1608" s="1">
        <v>2</v>
      </c>
      <c r="AH1608" s="4">
        <v>42690</v>
      </c>
      <c r="AI1608" s="1">
        <v>57</v>
      </c>
      <c r="AS1608" s="4">
        <v>42690</v>
      </c>
      <c r="AT1608" s="4">
        <v>42885</v>
      </c>
      <c r="AU1608" s="4">
        <v>42769</v>
      </c>
      <c r="AW1608" s="1">
        <v>4</v>
      </c>
      <c r="AX1608" s="1">
        <v>409065</v>
      </c>
      <c r="AY1608" s="1" t="s">
        <v>145</v>
      </c>
      <c r="AZ1608" s="1">
        <v>999</v>
      </c>
      <c r="BA1608" s="1">
        <v>811</v>
      </c>
      <c r="BB1608" s="1">
        <v>0</v>
      </c>
      <c r="BC1608" s="1">
        <v>0</v>
      </c>
      <c r="BD1608" s="1">
        <v>4</v>
      </c>
      <c r="BE1608" s="1">
        <v>29310</v>
      </c>
      <c r="BF1608" s="1" t="s">
        <v>146</v>
      </c>
      <c r="BG1608" s="1">
        <v>117240</v>
      </c>
      <c r="BH1608" s="1">
        <v>1825.68</v>
      </c>
      <c r="BI1608" s="1">
        <v>2515.34</v>
      </c>
      <c r="BJ1608" s="1">
        <v>0</v>
      </c>
      <c r="BL1608" s="1">
        <v>0</v>
      </c>
      <c r="BN1608" s="1">
        <v>0</v>
      </c>
      <c r="BO1608" s="1">
        <v>0</v>
      </c>
      <c r="BP1608" s="1">
        <v>0</v>
      </c>
      <c r="BQ1608" s="1">
        <v>0</v>
      </c>
      <c r="BR1608" s="1">
        <v>0</v>
      </c>
      <c r="BS1608" s="1">
        <v>0</v>
      </c>
      <c r="BT1608" s="1">
        <v>0</v>
      </c>
      <c r="BU1608" s="1">
        <v>4</v>
      </c>
      <c r="BV1608" s="1">
        <v>0</v>
      </c>
      <c r="BW1608" s="1">
        <v>0</v>
      </c>
      <c r="BX1608" s="1">
        <v>0</v>
      </c>
      <c r="BY1608" s="1">
        <v>0</v>
      </c>
      <c r="BZ1608" s="1">
        <v>0</v>
      </c>
      <c r="CA1608" s="1">
        <v>0</v>
      </c>
      <c r="CB1608" s="1">
        <v>0</v>
      </c>
      <c r="CC1608" s="1">
        <v>117240</v>
      </c>
      <c r="CD1608" s="1">
        <v>1</v>
      </c>
      <c r="CE1608" s="1" t="s">
        <v>118</v>
      </c>
      <c r="CF1608" s="1" t="s">
        <v>1511</v>
      </c>
      <c r="CG1608" s="1" t="str">
        <f>"08"</f>
        <v>08</v>
      </c>
      <c r="CH1608" s="1" t="str">
        <f>"9"</f>
        <v>9</v>
      </c>
      <c r="CI1608" s="1" t="str">
        <f>"07"</f>
        <v>07</v>
      </c>
      <c r="CJ1608" s="1" t="s">
        <v>147</v>
      </c>
      <c r="CK1608" s="1" t="str">
        <f>"02"</f>
        <v>02</v>
      </c>
      <c r="CL1608" s="1" t="s">
        <v>121</v>
      </c>
      <c r="CW1608" s="1">
        <v>0</v>
      </c>
      <c r="CX1608" s="1">
        <v>0</v>
      </c>
      <c r="CY1608" s="1">
        <v>0</v>
      </c>
    </row>
    <row r="1609" spans="1:103">
      <c r="A1609" s="1">
        <v>410</v>
      </c>
      <c r="B1609" s="1" t="s">
        <v>138</v>
      </c>
      <c r="C1609" s="1">
        <v>410380</v>
      </c>
      <c r="D1609" s="1" t="s">
        <v>102</v>
      </c>
      <c r="E1609" s="1">
        <v>8681</v>
      </c>
      <c r="F1609" s="1" t="s">
        <v>1555</v>
      </c>
      <c r="G1609" s="1">
        <v>4101182157</v>
      </c>
      <c r="I1609" s="1">
        <v>4101182157</v>
      </c>
      <c r="K1609" s="1">
        <v>22</v>
      </c>
      <c r="L1609" s="1">
        <v>22</v>
      </c>
      <c r="M1609" s="1" t="s">
        <v>2120</v>
      </c>
      <c r="N1609" s="1" t="s">
        <v>2121</v>
      </c>
      <c r="O1609" s="1" t="s">
        <v>2122</v>
      </c>
      <c r="P1609" s="1" t="s">
        <v>143</v>
      </c>
      <c r="Q1609" s="1" t="s">
        <v>109</v>
      </c>
      <c r="R1609" s="1">
        <v>1</v>
      </c>
      <c r="S1609" s="1" t="s">
        <v>110</v>
      </c>
      <c r="T1609" s="1" t="s">
        <v>111</v>
      </c>
      <c r="U1609" s="1" t="s">
        <v>112</v>
      </c>
      <c r="V1609" s="1">
        <v>411</v>
      </c>
      <c r="Y1609" s="1">
        <v>410080</v>
      </c>
      <c r="Z1609" s="1" t="s">
        <v>113</v>
      </c>
      <c r="AC1609" s="1" t="s">
        <v>114</v>
      </c>
      <c r="AD1609" s="4">
        <v>42847</v>
      </c>
      <c r="AG1609" s="1">
        <v>2</v>
      </c>
      <c r="AH1609" s="4">
        <v>42690</v>
      </c>
      <c r="AI1609" s="1">
        <v>57</v>
      </c>
      <c r="AS1609" s="4">
        <v>42528</v>
      </c>
      <c r="AT1609" s="4">
        <v>42947</v>
      </c>
      <c r="AU1609" s="4">
        <v>42795</v>
      </c>
      <c r="AW1609" s="1">
        <v>46</v>
      </c>
      <c r="AX1609" s="1">
        <v>409080</v>
      </c>
      <c r="AY1609" s="1" t="s">
        <v>145</v>
      </c>
      <c r="AZ1609" s="1">
        <v>999</v>
      </c>
      <c r="BA1609" s="1">
        <v>811</v>
      </c>
      <c r="BB1609" s="1">
        <v>0</v>
      </c>
      <c r="BC1609" s="1">
        <v>0</v>
      </c>
      <c r="BD1609" s="1">
        <v>46</v>
      </c>
      <c r="BE1609" s="1">
        <v>29310</v>
      </c>
      <c r="BF1609" s="1" t="s">
        <v>146</v>
      </c>
      <c r="BG1609" s="1">
        <v>1348260</v>
      </c>
      <c r="BH1609" s="1">
        <v>20995.38</v>
      </c>
      <c r="BI1609" s="1">
        <v>28926.41</v>
      </c>
      <c r="BJ1609" s="1">
        <v>0</v>
      </c>
      <c r="BL1609" s="1">
        <v>0</v>
      </c>
      <c r="BN1609" s="1">
        <v>0</v>
      </c>
      <c r="BO1609" s="1">
        <v>0</v>
      </c>
      <c r="BP1609" s="1">
        <v>0</v>
      </c>
      <c r="BQ1609" s="1">
        <v>0</v>
      </c>
      <c r="BR1609" s="1">
        <v>0</v>
      </c>
      <c r="BS1609" s="1">
        <v>0</v>
      </c>
      <c r="BT1609" s="1">
        <v>0</v>
      </c>
      <c r="BU1609" s="1">
        <v>46</v>
      </c>
      <c r="BV1609" s="1">
        <v>0</v>
      </c>
      <c r="BW1609" s="1">
        <v>0</v>
      </c>
      <c r="BX1609" s="1">
        <v>0</v>
      </c>
      <c r="BY1609" s="1">
        <v>0</v>
      </c>
      <c r="BZ1609" s="1">
        <v>0</v>
      </c>
      <c r="CA1609" s="1">
        <v>0</v>
      </c>
      <c r="CB1609" s="1">
        <v>0</v>
      </c>
      <c r="CC1609" s="1">
        <v>1348260</v>
      </c>
      <c r="CD1609" s="1">
        <v>1</v>
      </c>
      <c r="CE1609" s="1" t="s">
        <v>118</v>
      </c>
      <c r="CF1609" s="1" t="s">
        <v>1511</v>
      </c>
      <c r="CG1609" s="1" t="str">
        <f>"08"</f>
        <v>08</v>
      </c>
      <c r="CH1609" s="1" t="str">
        <f>"9"</f>
        <v>9</v>
      </c>
      <c r="CI1609" s="1" t="str">
        <f>"07"</f>
        <v>07</v>
      </c>
      <c r="CJ1609" s="1" t="s">
        <v>147</v>
      </c>
      <c r="CK1609" s="1" t="str">
        <f>"02"</f>
        <v>02</v>
      </c>
      <c r="CL1609" s="1" t="s">
        <v>121</v>
      </c>
      <c r="CW1609" s="1">
        <v>0</v>
      </c>
      <c r="CX1609" s="1">
        <v>0</v>
      </c>
      <c r="CY1609" s="1">
        <v>0</v>
      </c>
    </row>
    <row r="1610" spans="1:103">
      <c r="A1610" s="1">
        <v>410</v>
      </c>
      <c r="B1610" s="1" t="s">
        <v>138</v>
      </c>
      <c r="C1610" s="1">
        <v>410380</v>
      </c>
      <c r="D1610" s="1" t="s">
        <v>102</v>
      </c>
      <c r="E1610" s="1">
        <v>8681</v>
      </c>
      <c r="F1610" s="1" t="s">
        <v>1555</v>
      </c>
      <c r="G1610" s="1">
        <v>4101182157</v>
      </c>
      <c r="I1610" s="1">
        <v>4101182157</v>
      </c>
      <c r="K1610" s="1">
        <v>30</v>
      </c>
      <c r="L1610" s="1">
        <v>30</v>
      </c>
      <c r="M1610" s="1" t="s">
        <v>2120</v>
      </c>
      <c r="N1610" s="1" t="s">
        <v>2121</v>
      </c>
      <c r="O1610" s="1" t="s">
        <v>2122</v>
      </c>
      <c r="P1610" s="1" t="s">
        <v>143</v>
      </c>
      <c r="Q1610" s="1" t="s">
        <v>109</v>
      </c>
      <c r="R1610" s="1">
        <v>1</v>
      </c>
      <c r="S1610" s="1" t="s">
        <v>110</v>
      </c>
      <c r="T1610" s="1" t="s">
        <v>111</v>
      </c>
      <c r="U1610" s="1" t="s">
        <v>112</v>
      </c>
      <c r="V1610" s="1">
        <v>411</v>
      </c>
      <c r="Y1610" s="1">
        <v>410080</v>
      </c>
      <c r="Z1610" s="1" t="s">
        <v>113</v>
      </c>
      <c r="AC1610" s="1" t="s">
        <v>114</v>
      </c>
      <c r="AD1610" s="4">
        <v>42842</v>
      </c>
      <c r="AG1610" s="1">
        <v>2</v>
      </c>
      <c r="AH1610" s="4">
        <v>42690</v>
      </c>
      <c r="AI1610" s="1">
        <v>57</v>
      </c>
      <c r="AS1610" s="4">
        <v>42690</v>
      </c>
      <c r="AT1610" s="4">
        <v>42947</v>
      </c>
      <c r="AU1610" s="4">
        <v>42769</v>
      </c>
      <c r="AW1610" s="1">
        <v>4</v>
      </c>
      <c r="AX1610" s="1">
        <v>409066</v>
      </c>
      <c r="AY1610" s="1" t="s">
        <v>145</v>
      </c>
      <c r="AZ1610" s="1">
        <v>999</v>
      </c>
      <c r="BA1610" s="1">
        <v>811</v>
      </c>
      <c r="BB1610" s="1">
        <v>0</v>
      </c>
      <c r="BC1610" s="1">
        <v>0</v>
      </c>
      <c r="BD1610" s="1">
        <v>4</v>
      </c>
      <c r="BE1610" s="1">
        <v>29310</v>
      </c>
      <c r="BF1610" s="1" t="s">
        <v>146</v>
      </c>
      <c r="BG1610" s="1">
        <v>117240</v>
      </c>
      <c r="BH1610" s="1">
        <v>1825.68</v>
      </c>
      <c r="BI1610" s="1">
        <v>2515.34</v>
      </c>
      <c r="BJ1610" s="1">
        <v>0</v>
      </c>
      <c r="BL1610" s="1">
        <v>0</v>
      </c>
      <c r="BN1610" s="1">
        <v>0</v>
      </c>
      <c r="BO1610" s="1">
        <v>0</v>
      </c>
      <c r="BP1610" s="1">
        <v>0</v>
      </c>
      <c r="BQ1610" s="1">
        <v>0</v>
      </c>
      <c r="BR1610" s="1">
        <v>0</v>
      </c>
      <c r="BS1610" s="1">
        <v>0</v>
      </c>
      <c r="BT1610" s="1">
        <v>0</v>
      </c>
      <c r="BU1610" s="1">
        <v>4</v>
      </c>
      <c r="BV1610" s="1">
        <v>0</v>
      </c>
      <c r="BW1610" s="1">
        <v>0</v>
      </c>
      <c r="BX1610" s="1">
        <v>0</v>
      </c>
      <c r="BY1610" s="1">
        <v>0</v>
      </c>
      <c r="BZ1610" s="1">
        <v>0</v>
      </c>
      <c r="CA1610" s="1">
        <v>0</v>
      </c>
      <c r="CB1610" s="1">
        <v>0</v>
      </c>
      <c r="CC1610" s="1">
        <v>117240</v>
      </c>
      <c r="CD1610" s="1">
        <v>1</v>
      </c>
      <c r="CE1610" s="1" t="s">
        <v>118</v>
      </c>
      <c r="CF1610" s="1" t="s">
        <v>1511</v>
      </c>
      <c r="CG1610" s="1" t="str">
        <f>"08"</f>
        <v>08</v>
      </c>
      <c r="CH1610" s="1" t="str">
        <f>"9"</f>
        <v>9</v>
      </c>
      <c r="CI1610" s="1" t="str">
        <f>"07"</f>
        <v>07</v>
      </c>
      <c r="CJ1610" s="1" t="s">
        <v>147</v>
      </c>
      <c r="CK1610" s="1" t="str">
        <f>"02"</f>
        <v>02</v>
      </c>
      <c r="CL1610" s="1" t="s">
        <v>121</v>
      </c>
      <c r="CW1610" s="1">
        <v>0</v>
      </c>
      <c r="CX1610" s="1">
        <v>0</v>
      </c>
      <c r="CY1610" s="1">
        <v>0</v>
      </c>
    </row>
    <row r="1611" spans="1:103">
      <c r="A1611" s="1">
        <v>410</v>
      </c>
      <c r="B1611" s="1" t="s">
        <v>297</v>
      </c>
      <c r="C1611" s="1">
        <v>40088</v>
      </c>
      <c r="D1611" s="1" t="s">
        <v>102</v>
      </c>
      <c r="E1611" s="1" t="s">
        <v>298</v>
      </c>
      <c r="F1611" s="1" t="s">
        <v>299</v>
      </c>
      <c r="G1611" s="1" t="s">
        <v>300</v>
      </c>
      <c r="H1611" s="1" t="s">
        <v>301</v>
      </c>
      <c r="I1611" s="1">
        <v>901433</v>
      </c>
      <c r="K1611" s="1">
        <v>160</v>
      </c>
      <c r="L1611" s="1">
        <v>31</v>
      </c>
      <c r="M1611" s="1" t="s">
        <v>2123</v>
      </c>
      <c r="N1611" s="1" t="s">
        <v>2124</v>
      </c>
      <c r="O1611" s="1" t="s">
        <v>151</v>
      </c>
      <c r="P1611" s="1" t="s">
        <v>143</v>
      </c>
      <c r="Q1611" s="1" t="s">
        <v>109</v>
      </c>
      <c r="R1611" s="1">
        <v>1</v>
      </c>
      <c r="S1611" s="1" t="s">
        <v>110</v>
      </c>
      <c r="T1611" s="1" t="s">
        <v>111</v>
      </c>
      <c r="U1611" s="1" t="s">
        <v>112</v>
      </c>
      <c r="V1611" s="1">
        <v>411</v>
      </c>
      <c r="Y1611" s="1">
        <v>2743</v>
      </c>
      <c r="Z1611" s="1" t="s">
        <v>304</v>
      </c>
      <c r="AG1611" s="1">
        <v>1</v>
      </c>
      <c r="AH1611" s="4">
        <v>42713</v>
      </c>
      <c r="AI1611" s="1">
        <v>1</v>
      </c>
      <c r="AS1611" s="4">
        <v>42676</v>
      </c>
      <c r="AT1611" s="4">
        <v>42941</v>
      </c>
      <c r="AU1611" s="4">
        <v>42853</v>
      </c>
      <c r="AW1611" s="1">
        <v>5</v>
      </c>
      <c r="AX1611" s="1">
        <v>409192</v>
      </c>
      <c r="AY1611" s="1" t="s">
        <v>145</v>
      </c>
      <c r="AZ1611" s="1">
        <v>999</v>
      </c>
      <c r="BA1611" s="1">
        <v>810</v>
      </c>
      <c r="BB1611" s="1">
        <v>0</v>
      </c>
      <c r="BC1611" s="1">
        <v>0</v>
      </c>
      <c r="BD1611" s="1">
        <v>5</v>
      </c>
      <c r="BE1611" s="1">
        <v>995.81</v>
      </c>
      <c r="BF1611" s="1" t="s">
        <v>117</v>
      </c>
      <c r="BG1611" s="1">
        <v>332882.3542</v>
      </c>
      <c r="BH1611" s="1">
        <v>4979.05</v>
      </c>
      <c r="BI1611" s="1">
        <v>7141.87</v>
      </c>
      <c r="BJ1611" s="1">
        <v>0</v>
      </c>
      <c r="BL1611" s="1">
        <v>0</v>
      </c>
      <c r="BN1611" s="1">
        <v>0</v>
      </c>
      <c r="BO1611" s="1">
        <v>0</v>
      </c>
      <c r="BP1611" s="1">
        <v>0</v>
      </c>
      <c r="BQ1611" s="1">
        <v>0</v>
      </c>
      <c r="BR1611" s="1">
        <v>0</v>
      </c>
      <c r="BS1611" s="1">
        <v>0</v>
      </c>
      <c r="BT1611" s="1">
        <v>0</v>
      </c>
      <c r="BU1611" s="1">
        <v>5</v>
      </c>
      <c r="BV1611" s="1">
        <v>0</v>
      </c>
      <c r="BW1611" s="1">
        <v>0</v>
      </c>
      <c r="BX1611" s="1">
        <v>0</v>
      </c>
      <c r="BY1611" s="1">
        <v>0</v>
      </c>
      <c r="BZ1611" s="1">
        <v>0</v>
      </c>
      <c r="CA1611" s="1">
        <v>0</v>
      </c>
      <c r="CB1611" s="1">
        <v>0</v>
      </c>
      <c r="CC1611" s="1">
        <v>332882.3542</v>
      </c>
      <c r="CD1611" s="1">
        <v>1</v>
      </c>
      <c r="CE1611" s="1" t="s">
        <v>118</v>
      </c>
      <c r="CF1611" s="1" t="s">
        <v>1511</v>
      </c>
      <c r="CG1611" s="1" t="str">
        <f>"08"</f>
        <v>08</v>
      </c>
      <c r="CH1611" s="1" t="str">
        <f>"9"</f>
        <v>9</v>
      </c>
      <c r="CI1611" s="1" t="str">
        <f>"07"</f>
        <v>07</v>
      </c>
      <c r="CJ1611" s="1" t="s">
        <v>147</v>
      </c>
      <c r="CK1611" s="1" t="str">
        <f>"06"</f>
        <v>06</v>
      </c>
      <c r="CL1611" s="1" t="s">
        <v>121</v>
      </c>
      <c r="CW1611" s="1">
        <v>0</v>
      </c>
      <c r="CX1611" s="1">
        <v>0</v>
      </c>
      <c r="CY1611" s="1">
        <v>0</v>
      </c>
    </row>
    <row r="1612" spans="1:103">
      <c r="A1612" s="1">
        <v>410</v>
      </c>
      <c r="B1612" s="1" t="s">
        <v>101</v>
      </c>
      <c r="C1612" s="1">
        <v>410729</v>
      </c>
      <c r="D1612" s="1" t="s">
        <v>102</v>
      </c>
      <c r="E1612" s="1">
        <v>7136</v>
      </c>
      <c r="F1612" s="1" t="s">
        <v>1601</v>
      </c>
      <c r="G1612" s="1" t="s">
        <v>1602</v>
      </c>
      <c r="I1612" s="1" t="s">
        <v>1602</v>
      </c>
      <c r="K1612" s="1">
        <v>2</v>
      </c>
      <c r="L1612" s="1">
        <v>2</v>
      </c>
      <c r="M1612" s="1" t="s">
        <v>2125</v>
      </c>
      <c r="N1612" s="1" t="s">
        <v>2124</v>
      </c>
      <c r="O1612" s="1" t="s">
        <v>2122</v>
      </c>
      <c r="P1612" s="1" t="s">
        <v>143</v>
      </c>
      <c r="Q1612" s="1" t="s">
        <v>109</v>
      </c>
      <c r="R1612" s="1">
        <v>1</v>
      </c>
      <c r="S1612" s="1" t="s">
        <v>110</v>
      </c>
      <c r="T1612" s="1" t="s">
        <v>111</v>
      </c>
      <c r="U1612" s="1" t="s">
        <v>112</v>
      </c>
      <c r="V1612" s="1">
        <v>411</v>
      </c>
      <c r="Y1612" s="1">
        <v>410080</v>
      </c>
      <c r="Z1612" s="1" t="s">
        <v>113</v>
      </c>
      <c r="AG1612" s="1">
        <v>1</v>
      </c>
      <c r="AH1612" s="4">
        <v>42858</v>
      </c>
      <c r="AI1612" s="1">
        <v>54</v>
      </c>
      <c r="AM1612" s="1" t="s">
        <v>1604</v>
      </c>
      <c r="AS1612" s="4">
        <v>42858</v>
      </c>
      <c r="AT1612" s="4">
        <v>42898</v>
      </c>
      <c r="AU1612" s="4">
        <v>42893</v>
      </c>
      <c r="AW1612" s="1">
        <v>15</v>
      </c>
      <c r="AY1612" s="1" t="s">
        <v>145</v>
      </c>
      <c r="BB1612" s="1">
        <v>0</v>
      </c>
      <c r="BC1612" s="1">
        <v>0</v>
      </c>
      <c r="BD1612" s="1">
        <v>15</v>
      </c>
      <c r="BE1612" s="1">
        <v>1010.1</v>
      </c>
      <c r="BF1612" s="1" t="s">
        <v>117</v>
      </c>
      <c r="BG1612" s="1">
        <v>982402.0479</v>
      </c>
      <c r="BH1612" s="1">
        <v>15151.5</v>
      </c>
      <c r="BI1612" s="1">
        <v>21077.07</v>
      </c>
      <c r="BJ1612" s="1">
        <v>0</v>
      </c>
      <c r="BL1612" s="1">
        <v>0</v>
      </c>
      <c r="BN1612" s="1">
        <v>0</v>
      </c>
      <c r="BO1612" s="1">
        <v>0</v>
      </c>
      <c r="BP1612" s="1">
        <v>0</v>
      </c>
      <c r="BQ1612" s="1">
        <v>0</v>
      </c>
      <c r="BR1612" s="1">
        <v>0</v>
      </c>
      <c r="BS1612" s="1">
        <v>0</v>
      </c>
      <c r="BT1612" s="1">
        <v>0</v>
      </c>
      <c r="BU1612" s="1">
        <v>15</v>
      </c>
      <c r="BV1612" s="1">
        <v>0</v>
      </c>
      <c r="BW1612" s="1">
        <v>0</v>
      </c>
      <c r="BX1612" s="1">
        <v>0</v>
      </c>
      <c r="BY1612" s="1">
        <v>0</v>
      </c>
      <c r="BZ1612" s="1">
        <v>0</v>
      </c>
      <c r="CA1612" s="1">
        <v>0</v>
      </c>
      <c r="CB1612" s="1">
        <v>0</v>
      </c>
      <c r="CC1612" s="1">
        <v>982402.0479</v>
      </c>
      <c r="CD1612" s="1">
        <v>1</v>
      </c>
      <c r="CE1612" s="1" t="s">
        <v>118</v>
      </c>
      <c r="CF1612" s="1" t="s">
        <v>1511</v>
      </c>
      <c r="CG1612" s="1" t="str">
        <f>"08"</f>
        <v>08</v>
      </c>
      <c r="CH1612" s="1" t="str">
        <f>"9"</f>
        <v>9</v>
      </c>
      <c r="CI1612" s="1" t="str">
        <f>"07"</f>
        <v>07</v>
      </c>
      <c r="CJ1612" s="1" t="s">
        <v>147</v>
      </c>
      <c r="CK1612" s="1" t="str">
        <f>"06"</f>
        <v>06</v>
      </c>
      <c r="CL1612" s="1" t="s">
        <v>121</v>
      </c>
      <c r="CW1612" s="1">
        <v>0</v>
      </c>
      <c r="CX1612" s="1">
        <v>0</v>
      </c>
      <c r="CY1612" s="1">
        <v>0</v>
      </c>
    </row>
    <row r="1613" spans="1:103">
      <c r="A1613" s="1">
        <v>410</v>
      </c>
      <c r="B1613" s="1" t="s">
        <v>101</v>
      </c>
      <c r="C1613" s="1">
        <v>410716</v>
      </c>
      <c r="D1613" s="1" t="s">
        <v>102</v>
      </c>
      <c r="E1613" s="1">
        <v>220575</v>
      </c>
      <c r="F1613" s="1" t="s">
        <v>2126</v>
      </c>
      <c r="G1613" s="1">
        <v>4800010358</v>
      </c>
      <c r="I1613" s="1">
        <v>4800010358</v>
      </c>
      <c r="K1613" s="1">
        <v>2</v>
      </c>
      <c r="L1613" s="1">
        <v>2</v>
      </c>
      <c r="M1613" s="1" t="s">
        <v>2127</v>
      </c>
      <c r="N1613" s="1" t="s">
        <v>2128</v>
      </c>
      <c r="O1613" s="1" t="s">
        <v>2129</v>
      </c>
      <c r="P1613" s="1" t="s">
        <v>2130</v>
      </c>
      <c r="Q1613" s="1" t="s">
        <v>109</v>
      </c>
      <c r="R1613" s="1">
        <v>1</v>
      </c>
      <c r="S1613" s="1" t="s">
        <v>110</v>
      </c>
      <c r="T1613" s="1" t="s">
        <v>111</v>
      </c>
      <c r="U1613" s="1" t="s">
        <v>112</v>
      </c>
      <c r="V1613" s="1">
        <v>411</v>
      </c>
      <c r="Y1613" s="1">
        <v>410080</v>
      </c>
      <c r="Z1613" s="1" t="s">
        <v>113</v>
      </c>
      <c r="AG1613" s="1">
        <v>1</v>
      </c>
      <c r="AH1613" s="4">
        <v>42828</v>
      </c>
      <c r="AI1613" s="1">
        <v>50</v>
      </c>
      <c r="AM1613" s="1" t="s">
        <v>2131</v>
      </c>
      <c r="AP1613" s="1">
        <v>2</v>
      </c>
      <c r="AS1613" s="4">
        <v>42828</v>
      </c>
      <c r="AT1613" s="4">
        <v>42901</v>
      </c>
      <c r="AU1613" s="4">
        <v>42894</v>
      </c>
      <c r="AW1613" s="1">
        <v>1</v>
      </c>
      <c r="BB1613" s="1">
        <v>0</v>
      </c>
      <c r="BC1613" s="1">
        <v>0</v>
      </c>
      <c r="BD1613" s="1">
        <v>1</v>
      </c>
      <c r="BE1613" s="1">
        <v>420</v>
      </c>
      <c r="BF1613" s="1" t="s">
        <v>1126</v>
      </c>
      <c r="BG1613" s="1">
        <v>33969.474</v>
      </c>
      <c r="BH1613" s="1">
        <v>528.98</v>
      </c>
      <c r="BI1613" s="1">
        <v>728.8</v>
      </c>
      <c r="BJ1613" s="1">
        <v>0</v>
      </c>
      <c r="BL1613" s="1">
        <v>0</v>
      </c>
      <c r="BN1613" s="1">
        <v>0</v>
      </c>
      <c r="BO1613" s="1">
        <v>0</v>
      </c>
      <c r="BP1613" s="1">
        <v>0</v>
      </c>
      <c r="BQ1613" s="1">
        <v>0</v>
      </c>
      <c r="BR1613" s="1">
        <v>0</v>
      </c>
      <c r="BS1613" s="1">
        <v>0</v>
      </c>
      <c r="BT1613" s="1">
        <v>0</v>
      </c>
      <c r="BU1613" s="1">
        <v>1</v>
      </c>
      <c r="BV1613" s="1">
        <v>0</v>
      </c>
      <c r="BW1613" s="1">
        <v>0</v>
      </c>
      <c r="BX1613" s="1">
        <v>0</v>
      </c>
      <c r="BY1613" s="1">
        <v>0</v>
      </c>
      <c r="BZ1613" s="1">
        <v>0</v>
      </c>
      <c r="CA1613" s="1">
        <v>0</v>
      </c>
      <c r="CB1613" s="1">
        <v>0</v>
      </c>
      <c r="CC1613" s="1">
        <v>33969.474</v>
      </c>
      <c r="CD1613" s="1">
        <v>0</v>
      </c>
      <c r="CW1613" s="1">
        <v>0</v>
      </c>
      <c r="CX1613" s="1">
        <v>0</v>
      </c>
      <c r="CY1613" s="1">
        <v>0</v>
      </c>
    </row>
    <row r="1614" spans="1:103">
      <c r="A1614" s="1">
        <v>410</v>
      </c>
      <c r="B1614" s="1" t="s">
        <v>101</v>
      </c>
      <c r="C1614" s="1">
        <v>410574</v>
      </c>
      <c r="D1614" s="1" t="s">
        <v>102</v>
      </c>
      <c r="E1614" s="1">
        <v>220894</v>
      </c>
      <c r="F1614" s="1" t="s">
        <v>2132</v>
      </c>
      <c r="G1614" s="1" t="s">
        <v>2133</v>
      </c>
      <c r="I1614" s="1" t="s">
        <v>2133</v>
      </c>
      <c r="K1614" s="1">
        <v>5</v>
      </c>
      <c r="L1614" s="1">
        <v>5</v>
      </c>
      <c r="M1614" s="1" t="s">
        <v>2134</v>
      </c>
      <c r="N1614" s="1" t="s">
        <v>2135</v>
      </c>
      <c r="O1614" s="1" t="s">
        <v>2136</v>
      </c>
      <c r="P1614" s="1" t="s">
        <v>2130</v>
      </c>
      <c r="Q1614" s="1" t="s">
        <v>109</v>
      </c>
      <c r="R1614" s="1">
        <v>1</v>
      </c>
      <c r="S1614" s="1" t="s">
        <v>110</v>
      </c>
      <c r="T1614" s="1" t="s">
        <v>111</v>
      </c>
      <c r="U1614" s="1" t="s">
        <v>112</v>
      </c>
      <c r="V1614" s="1">
        <v>411</v>
      </c>
      <c r="Y1614" s="1">
        <v>410080</v>
      </c>
      <c r="Z1614" s="1" t="s">
        <v>113</v>
      </c>
      <c r="AC1614" s="1" t="s">
        <v>240</v>
      </c>
      <c r="AD1614" s="4">
        <v>42820</v>
      </c>
      <c r="AG1614" s="1">
        <v>1</v>
      </c>
      <c r="AH1614" s="4">
        <v>42733</v>
      </c>
      <c r="AI1614" s="1">
        <v>52</v>
      </c>
      <c r="AS1614" s="4">
        <v>42733</v>
      </c>
      <c r="AT1614" s="4">
        <v>42825</v>
      </c>
      <c r="AU1614" s="4">
        <v>42815</v>
      </c>
      <c r="AW1614" s="1">
        <v>1</v>
      </c>
      <c r="AX1614" s="1">
        <v>408830</v>
      </c>
      <c r="AY1614" s="1" t="s">
        <v>320</v>
      </c>
      <c r="AZ1614" s="1">
        <v>999</v>
      </c>
      <c r="BB1614" s="1">
        <v>0</v>
      </c>
      <c r="BC1614" s="1">
        <v>0</v>
      </c>
      <c r="BD1614" s="1">
        <v>1</v>
      </c>
      <c r="BE1614" s="1">
        <v>615</v>
      </c>
      <c r="BF1614" s="1" t="s">
        <v>1126</v>
      </c>
      <c r="BG1614" s="1">
        <v>52603.533</v>
      </c>
      <c r="BH1614" s="1">
        <v>819.15</v>
      </c>
      <c r="BI1614" s="1">
        <v>1128.59</v>
      </c>
      <c r="BJ1614" s="1">
        <v>0</v>
      </c>
      <c r="BL1614" s="1">
        <v>0</v>
      </c>
      <c r="BN1614" s="1">
        <v>0</v>
      </c>
      <c r="BO1614" s="1">
        <v>0</v>
      </c>
      <c r="BP1614" s="1">
        <v>0</v>
      </c>
      <c r="BQ1614" s="1">
        <v>0</v>
      </c>
      <c r="BR1614" s="1">
        <v>0</v>
      </c>
      <c r="BS1614" s="1">
        <v>0</v>
      </c>
      <c r="BT1614" s="1">
        <v>0</v>
      </c>
      <c r="BU1614" s="1">
        <v>1</v>
      </c>
      <c r="BV1614" s="1">
        <v>0</v>
      </c>
      <c r="BW1614" s="1">
        <v>0</v>
      </c>
      <c r="BX1614" s="1">
        <v>0</v>
      </c>
      <c r="BY1614" s="1">
        <v>0</v>
      </c>
      <c r="BZ1614" s="1">
        <v>0</v>
      </c>
      <c r="CA1614" s="1">
        <v>0</v>
      </c>
      <c r="CB1614" s="1">
        <v>0</v>
      </c>
      <c r="CC1614" s="1">
        <v>52603.533</v>
      </c>
      <c r="CD1614" s="1">
        <v>0</v>
      </c>
      <c r="CW1614" s="1">
        <v>0</v>
      </c>
      <c r="CX1614" s="1">
        <v>0</v>
      </c>
      <c r="CY1614" s="1">
        <v>0</v>
      </c>
    </row>
    <row r="1615" spans="1:103">
      <c r="A1615" s="1">
        <v>410</v>
      </c>
      <c r="B1615" s="1" t="s">
        <v>101</v>
      </c>
      <c r="C1615" s="1">
        <v>410695</v>
      </c>
      <c r="D1615" s="1" t="s">
        <v>102</v>
      </c>
      <c r="E1615" s="1">
        <v>9103</v>
      </c>
      <c r="F1615" s="1" t="s">
        <v>2137</v>
      </c>
      <c r="G1615" s="1" t="s">
        <v>2138</v>
      </c>
      <c r="I1615" s="1" t="s">
        <v>2138</v>
      </c>
      <c r="K1615" s="1">
        <v>1</v>
      </c>
      <c r="L1615" s="1">
        <v>1</v>
      </c>
      <c r="M1615" s="1" t="s">
        <v>2139</v>
      </c>
      <c r="N1615" s="1" t="s">
        <v>2140</v>
      </c>
      <c r="O1615" s="1" t="s">
        <v>2141</v>
      </c>
      <c r="P1615" s="1" t="s">
        <v>2130</v>
      </c>
      <c r="Q1615" s="1" t="s">
        <v>109</v>
      </c>
      <c r="R1615" s="1">
        <v>1</v>
      </c>
      <c r="S1615" s="1" t="s">
        <v>110</v>
      </c>
      <c r="T1615" s="1" t="s">
        <v>111</v>
      </c>
      <c r="U1615" s="1" t="s">
        <v>112</v>
      </c>
      <c r="V1615" s="1">
        <v>411</v>
      </c>
      <c r="Y1615" s="1">
        <v>410080</v>
      </c>
      <c r="Z1615" s="1" t="s">
        <v>113</v>
      </c>
      <c r="AG1615" s="1">
        <v>1</v>
      </c>
      <c r="AH1615" s="4">
        <v>42814</v>
      </c>
      <c r="AI1615" s="1">
        <v>52</v>
      </c>
      <c r="AM1615" s="1" t="s">
        <v>2142</v>
      </c>
      <c r="AS1615" s="4">
        <v>42814</v>
      </c>
      <c r="AT1615" s="4">
        <v>42879</v>
      </c>
      <c r="AU1615" s="4">
        <v>42872</v>
      </c>
      <c r="AW1615" s="1">
        <v>1</v>
      </c>
      <c r="BB1615" s="1">
        <v>0</v>
      </c>
      <c r="BC1615" s="1">
        <v>0</v>
      </c>
      <c r="BD1615" s="1">
        <v>1</v>
      </c>
      <c r="BE1615" s="1">
        <v>795</v>
      </c>
      <c r="BF1615" s="1" t="s">
        <v>1202</v>
      </c>
      <c r="BG1615" s="1">
        <v>56218.5045</v>
      </c>
      <c r="BH1615" s="1">
        <v>875.45</v>
      </c>
      <c r="BI1615" s="1">
        <v>1206.15</v>
      </c>
      <c r="BJ1615" s="1">
        <v>0</v>
      </c>
      <c r="BL1615" s="1">
        <v>0</v>
      </c>
      <c r="BN1615" s="1">
        <v>0</v>
      </c>
      <c r="BO1615" s="1">
        <v>0</v>
      </c>
      <c r="BP1615" s="1">
        <v>0</v>
      </c>
      <c r="BQ1615" s="1">
        <v>0</v>
      </c>
      <c r="BR1615" s="1">
        <v>0</v>
      </c>
      <c r="BS1615" s="1">
        <v>0</v>
      </c>
      <c r="BT1615" s="1">
        <v>0</v>
      </c>
      <c r="BU1615" s="1">
        <v>1</v>
      </c>
      <c r="BV1615" s="1">
        <v>0</v>
      </c>
      <c r="BW1615" s="1">
        <v>0</v>
      </c>
      <c r="BX1615" s="1">
        <v>0</v>
      </c>
      <c r="BY1615" s="1">
        <v>0</v>
      </c>
      <c r="BZ1615" s="1">
        <v>0</v>
      </c>
      <c r="CA1615" s="1">
        <v>0</v>
      </c>
      <c r="CB1615" s="1">
        <v>0</v>
      </c>
      <c r="CC1615" s="1">
        <v>56218.5045</v>
      </c>
      <c r="CD1615" s="1">
        <v>0</v>
      </c>
      <c r="CW1615" s="1">
        <v>0</v>
      </c>
      <c r="CX1615" s="1">
        <v>0</v>
      </c>
      <c r="CY1615" s="1">
        <v>0</v>
      </c>
    </row>
    <row r="1616" spans="1:103">
      <c r="A1616" s="1">
        <v>410</v>
      </c>
      <c r="B1616" s="1" t="s">
        <v>101</v>
      </c>
      <c r="C1616" s="1">
        <v>410695</v>
      </c>
      <c r="D1616" s="1" t="s">
        <v>102</v>
      </c>
      <c r="E1616" s="1">
        <v>9103</v>
      </c>
      <c r="F1616" s="1" t="s">
        <v>2137</v>
      </c>
      <c r="G1616" s="1" t="s">
        <v>2138</v>
      </c>
      <c r="I1616" s="1" t="s">
        <v>2138</v>
      </c>
      <c r="K1616" s="1">
        <v>3</v>
      </c>
      <c r="L1616" s="1">
        <v>3</v>
      </c>
      <c r="M1616" s="1" t="s">
        <v>2143</v>
      </c>
      <c r="N1616" s="1" t="s">
        <v>2144</v>
      </c>
      <c r="O1616" s="1" t="s">
        <v>2145</v>
      </c>
      <c r="P1616" s="1" t="s">
        <v>2130</v>
      </c>
      <c r="Q1616" s="1" t="s">
        <v>109</v>
      </c>
      <c r="R1616" s="1">
        <v>1</v>
      </c>
      <c r="S1616" s="1" t="s">
        <v>110</v>
      </c>
      <c r="T1616" s="1" t="s">
        <v>111</v>
      </c>
      <c r="U1616" s="1" t="s">
        <v>112</v>
      </c>
      <c r="V1616" s="1">
        <v>411</v>
      </c>
      <c r="Y1616" s="1">
        <v>410080</v>
      </c>
      <c r="Z1616" s="1" t="s">
        <v>113</v>
      </c>
      <c r="AG1616" s="1">
        <v>1</v>
      </c>
      <c r="AH1616" s="4">
        <v>42814</v>
      </c>
      <c r="AI1616" s="1">
        <v>52</v>
      </c>
      <c r="AM1616" s="1" t="s">
        <v>2142</v>
      </c>
      <c r="AS1616" s="4">
        <v>42809</v>
      </c>
      <c r="AT1616" s="4">
        <v>42879</v>
      </c>
      <c r="AU1616" s="4">
        <v>42872</v>
      </c>
      <c r="AW1616" s="1">
        <v>1</v>
      </c>
      <c r="AY1616" s="1" t="s">
        <v>320</v>
      </c>
      <c r="BB1616" s="1">
        <v>0</v>
      </c>
      <c r="BC1616" s="1">
        <v>0</v>
      </c>
      <c r="BD1616" s="1">
        <v>1</v>
      </c>
      <c r="BE1616" s="1">
        <v>795</v>
      </c>
      <c r="BF1616" s="1" t="s">
        <v>1202</v>
      </c>
      <c r="BG1616" s="1">
        <v>56218.5045</v>
      </c>
      <c r="BH1616" s="1">
        <v>875.45</v>
      </c>
      <c r="BI1616" s="1">
        <v>1206.15</v>
      </c>
      <c r="BJ1616" s="1">
        <v>0</v>
      </c>
      <c r="BL1616" s="1">
        <v>0</v>
      </c>
      <c r="BN1616" s="1">
        <v>0</v>
      </c>
      <c r="BO1616" s="1">
        <v>0</v>
      </c>
      <c r="BP1616" s="1">
        <v>0</v>
      </c>
      <c r="BQ1616" s="1">
        <v>0</v>
      </c>
      <c r="BR1616" s="1">
        <v>0</v>
      </c>
      <c r="BS1616" s="1">
        <v>0</v>
      </c>
      <c r="BT1616" s="1">
        <v>0</v>
      </c>
      <c r="BU1616" s="1">
        <v>1</v>
      </c>
      <c r="BV1616" s="1">
        <v>0</v>
      </c>
      <c r="BW1616" s="1">
        <v>0</v>
      </c>
      <c r="BX1616" s="1">
        <v>0</v>
      </c>
      <c r="BY1616" s="1">
        <v>0</v>
      </c>
      <c r="BZ1616" s="1">
        <v>0</v>
      </c>
      <c r="CA1616" s="1">
        <v>0</v>
      </c>
      <c r="CB1616" s="1">
        <v>0</v>
      </c>
      <c r="CC1616" s="1">
        <v>56218.5045</v>
      </c>
      <c r="CD1616" s="1">
        <v>0</v>
      </c>
      <c r="CW1616" s="1">
        <v>0</v>
      </c>
      <c r="CX1616" s="1">
        <v>0</v>
      </c>
      <c r="CY1616" s="1">
        <v>0</v>
      </c>
    </row>
    <row r="1617" spans="1:103">
      <c r="A1617" s="1">
        <v>410</v>
      </c>
      <c r="B1617" s="1" t="s">
        <v>101</v>
      </c>
      <c r="C1617" s="1">
        <v>410716</v>
      </c>
      <c r="D1617" s="1" t="s">
        <v>102</v>
      </c>
      <c r="E1617" s="1">
        <v>220575</v>
      </c>
      <c r="F1617" s="1" t="s">
        <v>2126</v>
      </c>
      <c r="G1617" s="1">
        <v>4800010358</v>
      </c>
      <c r="I1617" s="1">
        <v>4800010358</v>
      </c>
      <c r="K1617" s="1">
        <v>1</v>
      </c>
      <c r="L1617" s="1">
        <v>1</v>
      </c>
      <c r="M1617" s="1" t="s">
        <v>2139</v>
      </c>
      <c r="N1617" s="1" t="s">
        <v>2140</v>
      </c>
      <c r="O1617" s="1" t="s">
        <v>2141</v>
      </c>
      <c r="P1617" s="1" t="s">
        <v>2130</v>
      </c>
      <c r="Q1617" s="1" t="s">
        <v>109</v>
      </c>
      <c r="R1617" s="1">
        <v>1</v>
      </c>
      <c r="S1617" s="1" t="s">
        <v>110</v>
      </c>
      <c r="T1617" s="1" t="s">
        <v>111</v>
      </c>
      <c r="U1617" s="1" t="s">
        <v>112</v>
      </c>
      <c r="V1617" s="1">
        <v>411</v>
      </c>
      <c r="Y1617" s="1">
        <v>410080</v>
      </c>
      <c r="Z1617" s="1" t="s">
        <v>113</v>
      </c>
      <c r="AG1617" s="1">
        <v>1</v>
      </c>
      <c r="AH1617" s="4">
        <v>42828</v>
      </c>
      <c r="AI1617" s="1">
        <v>50</v>
      </c>
      <c r="AM1617" s="1" t="s">
        <v>2131</v>
      </c>
      <c r="AP1617" s="1">
        <v>2</v>
      </c>
      <c r="AS1617" s="4">
        <v>42825</v>
      </c>
      <c r="AT1617" s="4">
        <v>42901</v>
      </c>
      <c r="AU1617" s="4">
        <v>42894</v>
      </c>
      <c r="AW1617" s="1">
        <v>1</v>
      </c>
      <c r="BB1617" s="1">
        <v>0</v>
      </c>
      <c r="BC1617" s="1">
        <v>0</v>
      </c>
      <c r="BD1617" s="1">
        <v>1</v>
      </c>
      <c r="BE1617" s="1">
        <v>680</v>
      </c>
      <c r="BF1617" s="1" t="s">
        <v>1126</v>
      </c>
      <c r="BG1617" s="1">
        <v>54998.196</v>
      </c>
      <c r="BH1617" s="1">
        <v>856.44</v>
      </c>
      <c r="BI1617" s="1">
        <v>1179.97</v>
      </c>
      <c r="BJ1617" s="1">
        <v>0</v>
      </c>
      <c r="BL1617" s="1">
        <v>0</v>
      </c>
      <c r="BN1617" s="1">
        <v>0</v>
      </c>
      <c r="BO1617" s="1">
        <v>0</v>
      </c>
      <c r="BP1617" s="1">
        <v>0</v>
      </c>
      <c r="BQ1617" s="1">
        <v>0</v>
      </c>
      <c r="BR1617" s="1">
        <v>0</v>
      </c>
      <c r="BS1617" s="1">
        <v>0</v>
      </c>
      <c r="BT1617" s="1">
        <v>0</v>
      </c>
      <c r="BU1617" s="1">
        <v>1</v>
      </c>
      <c r="BV1617" s="1">
        <v>0</v>
      </c>
      <c r="BW1617" s="1">
        <v>0</v>
      </c>
      <c r="BX1617" s="1">
        <v>0</v>
      </c>
      <c r="BY1617" s="1">
        <v>0</v>
      </c>
      <c r="BZ1617" s="1">
        <v>0</v>
      </c>
      <c r="CA1617" s="1">
        <v>0</v>
      </c>
      <c r="CB1617" s="1">
        <v>0</v>
      </c>
      <c r="CC1617" s="1">
        <v>54998.196</v>
      </c>
      <c r="CD1617" s="1">
        <v>0</v>
      </c>
      <c r="CW1617" s="1">
        <v>0</v>
      </c>
      <c r="CX1617" s="1">
        <v>0</v>
      </c>
      <c r="CY1617" s="1">
        <v>0</v>
      </c>
    </row>
    <row r="1618" spans="1:103">
      <c r="A1618" s="1">
        <v>410</v>
      </c>
      <c r="B1618" s="1" t="s">
        <v>101</v>
      </c>
      <c r="C1618" s="1">
        <v>410716</v>
      </c>
      <c r="D1618" s="1" t="s">
        <v>102</v>
      </c>
      <c r="E1618" s="1">
        <v>220575</v>
      </c>
      <c r="F1618" s="1" t="s">
        <v>2126</v>
      </c>
      <c r="G1618" s="1">
        <v>4800010358</v>
      </c>
      <c r="I1618" s="1">
        <v>4800010358</v>
      </c>
      <c r="K1618" s="1">
        <v>3</v>
      </c>
      <c r="L1618" s="1">
        <v>3</v>
      </c>
      <c r="M1618" s="1" t="s">
        <v>2143</v>
      </c>
      <c r="N1618" s="1" t="s">
        <v>2144</v>
      </c>
      <c r="O1618" s="1" t="s">
        <v>2145</v>
      </c>
      <c r="P1618" s="1" t="s">
        <v>2130</v>
      </c>
      <c r="Q1618" s="1" t="s">
        <v>109</v>
      </c>
      <c r="R1618" s="1">
        <v>1</v>
      </c>
      <c r="S1618" s="1" t="s">
        <v>110</v>
      </c>
      <c r="T1618" s="1" t="s">
        <v>111</v>
      </c>
      <c r="U1618" s="1" t="s">
        <v>112</v>
      </c>
      <c r="V1618" s="1">
        <v>411</v>
      </c>
      <c r="Y1618" s="1">
        <v>410080</v>
      </c>
      <c r="Z1618" s="1" t="s">
        <v>113</v>
      </c>
      <c r="AG1618" s="1">
        <v>1</v>
      </c>
      <c r="AH1618" s="4">
        <v>42828</v>
      </c>
      <c r="AI1618" s="1">
        <v>50</v>
      </c>
      <c r="AM1618" s="1" t="s">
        <v>2131</v>
      </c>
      <c r="AP1618" s="1">
        <v>2</v>
      </c>
      <c r="AS1618" s="4">
        <v>42825</v>
      </c>
      <c r="AT1618" s="4">
        <v>42901</v>
      </c>
      <c r="AU1618" s="4">
        <v>42894</v>
      </c>
      <c r="AW1618" s="1">
        <v>1</v>
      </c>
      <c r="AY1618" s="1" t="s">
        <v>320</v>
      </c>
      <c r="BB1618" s="1">
        <v>0</v>
      </c>
      <c r="BC1618" s="1">
        <v>0</v>
      </c>
      <c r="BD1618" s="1">
        <v>1</v>
      </c>
      <c r="BE1618" s="1">
        <v>680</v>
      </c>
      <c r="BF1618" s="1" t="s">
        <v>1126</v>
      </c>
      <c r="BG1618" s="1">
        <v>54998.196</v>
      </c>
      <c r="BH1618" s="1">
        <v>856.44</v>
      </c>
      <c r="BI1618" s="1">
        <v>1179.97</v>
      </c>
      <c r="BJ1618" s="1">
        <v>0</v>
      </c>
      <c r="BL1618" s="1">
        <v>0</v>
      </c>
      <c r="BN1618" s="1">
        <v>0</v>
      </c>
      <c r="BO1618" s="1">
        <v>0</v>
      </c>
      <c r="BP1618" s="1">
        <v>0</v>
      </c>
      <c r="BQ1618" s="1">
        <v>0</v>
      </c>
      <c r="BR1618" s="1">
        <v>0</v>
      </c>
      <c r="BS1618" s="1">
        <v>0</v>
      </c>
      <c r="BT1618" s="1">
        <v>0</v>
      </c>
      <c r="BU1618" s="1">
        <v>1</v>
      </c>
      <c r="BV1618" s="1">
        <v>0</v>
      </c>
      <c r="BW1618" s="1">
        <v>0</v>
      </c>
      <c r="BX1618" s="1">
        <v>0</v>
      </c>
      <c r="BY1618" s="1">
        <v>0</v>
      </c>
      <c r="BZ1618" s="1">
        <v>0</v>
      </c>
      <c r="CA1618" s="1">
        <v>0</v>
      </c>
      <c r="CB1618" s="1">
        <v>0</v>
      </c>
      <c r="CC1618" s="1">
        <v>54998.196</v>
      </c>
      <c r="CD1618" s="1">
        <v>0</v>
      </c>
      <c r="CW1618" s="1">
        <v>0</v>
      </c>
      <c r="CX1618" s="1">
        <v>0</v>
      </c>
      <c r="CY1618" s="1">
        <v>0</v>
      </c>
    </row>
    <row r="1619" spans="1:103">
      <c r="A1619" s="1">
        <v>410</v>
      </c>
      <c r="B1619" s="1" t="s">
        <v>101</v>
      </c>
      <c r="C1619" s="1">
        <v>410753</v>
      </c>
      <c r="D1619" s="1" t="s">
        <v>102</v>
      </c>
      <c r="E1619" s="1">
        <v>8922</v>
      </c>
      <c r="F1619" s="1" t="s">
        <v>1399</v>
      </c>
      <c r="G1619" s="1">
        <v>183883</v>
      </c>
      <c r="I1619" s="1">
        <v>183883</v>
      </c>
      <c r="K1619" s="1">
        <v>1</v>
      </c>
      <c r="L1619" s="1">
        <v>1</v>
      </c>
      <c r="M1619" s="1" t="s">
        <v>2143</v>
      </c>
      <c r="N1619" s="1" t="s">
        <v>2144</v>
      </c>
      <c r="O1619" s="1" t="s">
        <v>2145</v>
      </c>
      <c r="P1619" s="1" t="s">
        <v>2130</v>
      </c>
      <c r="Q1619" s="1" t="s">
        <v>109</v>
      </c>
      <c r="R1619" s="1">
        <v>1</v>
      </c>
      <c r="S1619" s="1" t="s">
        <v>110</v>
      </c>
      <c r="T1619" s="1" t="s">
        <v>111</v>
      </c>
      <c r="U1619" s="1" t="s">
        <v>112</v>
      </c>
      <c r="V1619" s="1">
        <v>411</v>
      </c>
      <c r="Y1619" s="1">
        <v>410080</v>
      </c>
      <c r="Z1619" s="1" t="s">
        <v>113</v>
      </c>
      <c r="AG1619" s="1">
        <v>1</v>
      </c>
      <c r="AH1619" s="4">
        <v>42851</v>
      </c>
      <c r="AI1619" s="1">
        <v>52</v>
      </c>
      <c r="AS1619" s="4">
        <v>42851</v>
      </c>
      <c r="AT1619" s="4">
        <v>42893</v>
      </c>
      <c r="AU1619" s="4">
        <v>42888</v>
      </c>
      <c r="AW1619" s="1">
        <v>1</v>
      </c>
      <c r="AX1619" s="1">
        <v>409237</v>
      </c>
      <c r="AY1619" s="1" t="s">
        <v>320</v>
      </c>
      <c r="AZ1619" s="1">
        <v>999</v>
      </c>
      <c r="BA1619" s="1">
        <v>810</v>
      </c>
      <c r="BB1619" s="1">
        <v>0</v>
      </c>
      <c r="BC1619" s="1">
        <v>0</v>
      </c>
      <c r="BD1619" s="1">
        <v>1</v>
      </c>
      <c r="BE1619" s="1">
        <v>569.5</v>
      </c>
      <c r="BF1619" s="1" t="s">
        <v>1126</v>
      </c>
      <c r="BG1619" s="1">
        <v>46060.9892</v>
      </c>
      <c r="BH1619" s="1">
        <v>717.27</v>
      </c>
      <c r="BI1619" s="1">
        <v>988.22</v>
      </c>
      <c r="BJ1619" s="1">
        <v>0</v>
      </c>
      <c r="BL1619" s="1">
        <v>0</v>
      </c>
      <c r="BN1619" s="1">
        <v>0</v>
      </c>
      <c r="BO1619" s="1">
        <v>0</v>
      </c>
      <c r="BP1619" s="1">
        <v>0</v>
      </c>
      <c r="BQ1619" s="1">
        <v>0</v>
      </c>
      <c r="BR1619" s="1">
        <v>0</v>
      </c>
      <c r="BS1619" s="1">
        <v>0</v>
      </c>
      <c r="BT1619" s="1">
        <v>0</v>
      </c>
      <c r="BU1619" s="1">
        <v>1</v>
      </c>
      <c r="BV1619" s="1">
        <v>0</v>
      </c>
      <c r="BW1619" s="1">
        <v>0</v>
      </c>
      <c r="BX1619" s="1">
        <v>0</v>
      </c>
      <c r="BY1619" s="1">
        <v>0</v>
      </c>
      <c r="BZ1619" s="1">
        <v>0</v>
      </c>
      <c r="CA1619" s="1">
        <v>0</v>
      </c>
      <c r="CB1619" s="1">
        <v>0</v>
      </c>
      <c r="CC1619" s="1">
        <v>46060.9892</v>
      </c>
      <c r="CD1619" s="1">
        <v>0</v>
      </c>
      <c r="CW1619" s="1">
        <v>0</v>
      </c>
      <c r="CX1619" s="1">
        <v>0</v>
      </c>
      <c r="CY1619" s="1">
        <v>0</v>
      </c>
    </row>
    <row r="1620" spans="1:103">
      <c r="A1620" s="1">
        <v>410</v>
      </c>
      <c r="B1620" s="1" t="s">
        <v>101</v>
      </c>
      <c r="C1620" s="1">
        <v>410574</v>
      </c>
      <c r="D1620" s="1" t="s">
        <v>102</v>
      </c>
      <c r="E1620" s="1">
        <v>220894</v>
      </c>
      <c r="F1620" s="1" t="s">
        <v>2132</v>
      </c>
      <c r="G1620" s="1" t="s">
        <v>2133</v>
      </c>
      <c r="I1620" s="1" t="s">
        <v>2133</v>
      </c>
      <c r="K1620" s="1">
        <v>1</v>
      </c>
      <c r="L1620" s="1">
        <v>1</v>
      </c>
      <c r="M1620" s="1" t="s">
        <v>2146</v>
      </c>
      <c r="N1620" s="1" t="s">
        <v>2147</v>
      </c>
      <c r="O1620" s="1" t="s">
        <v>2148</v>
      </c>
      <c r="P1620" s="1" t="s">
        <v>2130</v>
      </c>
      <c r="Q1620" s="1" t="s">
        <v>109</v>
      </c>
      <c r="R1620" s="1">
        <v>1</v>
      </c>
      <c r="S1620" s="1" t="s">
        <v>110</v>
      </c>
      <c r="T1620" s="1" t="s">
        <v>111</v>
      </c>
      <c r="U1620" s="1" t="s">
        <v>112</v>
      </c>
      <c r="V1620" s="1">
        <v>411</v>
      </c>
      <c r="Y1620" s="1">
        <v>410080</v>
      </c>
      <c r="Z1620" s="1" t="s">
        <v>113</v>
      </c>
      <c r="AC1620" s="1" t="s">
        <v>240</v>
      </c>
      <c r="AD1620" s="4">
        <v>42821</v>
      </c>
      <c r="AG1620" s="1">
        <v>1</v>
      </c>
      <c r="AH1620" s="4">
        <v>42733</v>
      </c>
      <c r="AI1620" s="1">
        <v>52</v>
      </c>
      <c r="AS1620" s="4">
        <v>42725</v>
      </c>
      <c r="AT1620" s="4">
        <v>42825</v>
      </c>
      <c r="AU1620" s="4">
        <v>42815</v>
      </c>
      <c r="AW1620" s="1">
        <v>5</v>
      </c>
      <c r="AX1620" s="1">
        <v>408960</v>
      </c>
      <c r="AY1620" s="1" t="s">
        <v>320</v>
      </c>
      <c r="AZ1620" s="1">
        <v>999</v>
      </c>
      <c r="BB1620" s="1">
        <v>0</v>
      </c>
      <c r="BC1620" s="1">
        <v>0</v>
      </c>
      <c r="BD1620" s="1">
        <v>5</v>
      </c>
      <c r="BE1620" s="1">
        <v>350</v>
      </c>
      <c r="BF1620" s="1" t="s">
        <v>1126</v>
      </c>
      <c r="BG1620" s="1">
        <v>149684.85</v>
      </c>
      <c r="BH1620" s="1">
        <v>2330.92</v>
      </c>
      <c r="BI1620" s="1">
        <v>3211.43</v>
      </c>
      <c r="BJ1620" s="1">
        <v>0</v>
      </c>
      <c r="BL1620" s="1">
        <v>0</v>
      </c>
      <c r="BN1620" s="1">
        <v>0</v>
      </c>
      <c r="BO1620" s="1">
        <v>0</v>
      </c>
      <c r="BP1620" s="1">
        <v>0</v>
      </c>
      <c r="BQ1620" s="1">
        <v>0</v>
      </c>
      <c r="BR1620" s="1">
        <v>0</v>
      </c>
      <c r="BS1620" s="1">
        <v>0</v>
      </c>
      <c r="BT1620" s="1">
        <v>0</v>
      </c>
      <c r="BU1620" s="1">
        <v>5</v>
      </c>
      <c r="BV1620" s="1">
        <v>0</v>
      </c>
      <c r="BW1620" s="1">
        <v>0</v>
      </c>
      <c r="BX1620" s="1">
        <v>0</v>
      </c>
      <c r="BY1620" s="1">
        <v>0</v>
      </c>
      <c r="BZ1620" s="1">
        <v>0</v>
      </c>
      <c r="CA1620" s="1">
        <v>0</v>
      </c>
      <c r="CB1620" s="1">
        <v>0</v>
      </c>
      <c r="CC1620" s="1">
        <v>149684.85</v>
      </c>
      <c r="CD1620" s="1">
        <v>0</v>
      </c>
      <c r="CW1620" s="1">
        <v>0</v>
      </c>
      <c r="CX1620" s="1">
        <v>0</v>
      </c>
      <c r="CY1620" s="1">
        <v>0</v>
      </c>
    </row>
    <row r="1621" spans="1:103">
      <c r="A1621" s="1">
        <v>410</v>
      </c>
      <c r="B1621" s="1" t="s">
        <v>101</v>
      </c>
      <c r="C1621" s="1">
        <v>410574</v>
      </c>
      <c r="D1621" s="1" t="s">
        <v>102</v>
      </c>
      <c r="E1621" s="1">
        <v>220894</v>
      </c>
      <c r="F1621" s="1" t="s">
        <v>2132</v>
      </c>
      <c r="G1621" s="1" t="s">
        <v>2133</v>
      </c>
      <c r="I1621" s="1" t="s">
        <v>2133</v>
      </c>
      <c r="K1621" s="1">
        <v>3</v>
      </c>
      <c r="L1621" s="1">
        <v>3</v>
      </c>
      <c r="M1621" s="1" t="s">
        <v>2149</v>
      </c>
      <c r="N1621" s="1" t="s">
        <v>2150</v>
      </c>
      <c r="O1621" s="1" t="s">
        <v>2151</v>
      </c>
      <c r="P1621" s="1" t="s">
        <v>2130</v>
      </c>
      <c r="Q1621" s="1" t="s">
        <v>109</v>
      </c>
      <c r="R1621" s="1">
        <v>1</v>
      </c>
      <c r="S1621" s="1" t="s">
        <v>110</v>
      </c>
      <c r="T1621" s="1" t="s">
        <v>111</v>
      </c>
      <c r="U1621" s="1" t="s">
        <v>112</v>
      </c>
      <c r="V1621" s="1">
        <v>411</v>
      </c>
      <c r="Y1621" s="1">
        <v>410080</v>
      </c>
      <c r="Z1621" s="1" t="s">
        <v>113</v>
      </c>
      <c r="AC1621" s="1" t="s">
        <v>240</v>
      </c>
      <c r="AD1621" s="4">
        <v>42821</v>
      </c>
      <c r="AG1621" s="1">
        <v>1</v>
      </c>
      <c r="AH1621" s="4">
        <v>42733</v>
      </c>
      <c r="AI1621" s="1">
        <v>52</v>
      </c>
      <c r="AS1621" s="4">
        <v>42725</v>
      </c>
      <c r="AT1621" s="4">
        <v>42825</v>
      </c>
      <c r="AU1621" s="4">
        <v>42815</v>
      </c>
      <c r="AW1621" s="1">
        <v>2</v>
      </c>
      <c r="AX1621" s="1">
        <v>408959</v>
      </c>
      <c r="AY1621" s="1" t="s">
        <v>320</v>
      </c>
      <c r="AZ1621" s="1">
        <v>999</v>
      </c>
      <c r="BB1621" s="1">
        <v>0</v>
      </c>
      <c r="BC1621" s="1">
        <v>0</v>
      </c>
      <c r="BD1621" s="1">
        <v>2</v>
      </c>
      <c r="BE1621" s="1">
        <v>350</v>
      </c>
      <c r="BF1621" s="1" t="s">
        <v>1126</v>
      </c>
      <c r="BG1621" s="1">
        <v>59873.94</v>
      </c>
      <c r="BH1621" s="1">
        <v>932.37</v>
      </c>
      <c r="BI1621" s="1">
        <v>1284.57</v>
      </c>
      <c r="BJ1621" s="1">
        <v>0</v>
      </c>
      <c r="BL1621" s="1">
        <v>0</v>
      </c>
      <c r="BN1621" s="1">
        <v>0</v>
      </c>
      <c r="BO1621" s="1">
        <v>0</v>
      </c>
      <c r="BP1621" s="1">
        <v>0</v>
      </c>
      <c r="BQ1621" s="1">
        <v>0</v>
      </c>
      <c r="BR1621" s="1">
        <v>0</v>
      </c>
      <c r="BS1621" s="1">
        <v>0</v>
      </c>
      <c r="BT1621" s="1">
        <v>0</v>
      </c>
      <c r="BU1621" s="1">
        <v>2</v>
      </c>
      <c r="BV1621" s="1">
        <v>0</v>
      </c>
      <c r="BW1621" s="1">
        <v>0</v>
      </c>
      <c r="BX1621" s="1">
        <v>0</v>
      </c>
      <c r="BY1621" s="1">
        <v>0</v>
      </c>
      <c r="BZ1621" s="1">
        <v>0</v>
      </c>
      <c r="CA1621" s="1">
        <v>0</v>
      </c>
      <c r="CB1621" s="1">
        <v>0</v>
      </c>
      <c r="CC1621" s="1">
        <v>59873.94</v>
      </c>
      <c r="CD1621" s="1">
        <v>0</v>
      </c>
      <c r="CW1621" s="1">
        <v>0</v>
      </c>
      <c r="CX1621" s="1">
        <v>0</v>
      </c>
      <c r="CY1621" s="1">
        <v>0</v>
      </c>
    </row>
    <row r="1622" spans="1:103">
      <c r="A1622" s="1">
        <v>410</v>
      </c>
      <c r="B1622" s="1" t="s">
        <v>101</v>
      </c>
      <c r="C1622" s="1">
        <v>410574</v>
      </c>
      <c r="D1622" s="1" t="s">
        <v>102</v>
      </c>
      <c r="E1622" s="1">
        <v>220894</v>
      </c>
      <c r="F1622" s="1" t="s">
        <v>2132</v>
      </c>
      <c r="G1622" s="1" t="s">
        <v>2133</v>
      </c>
      <c r="I1622" s="1" t="s">
        <v>2133</v>
      </c>
      <c r="K1622" s="1">
        <v>4</v>
      </c>
      <c r="L1622" s="1">
        <v>4</v>
      </c>
      <c r="M1622" s="1" t="s">
        <v>2152</v>
      </c>
      <c r="N1622" s="1" t="s">
        <v>2153</v>
      </c>
      <c r="O1622" s="1" t="s">
        <v>2154</v>
      </c>
      <c r="P1622" s="1" t="s">
        <v>2130</v>
      </c>
      <c r="Q1622" s="1" t="s">
        <v>109</v>
      </c>
      <c r="R1622" s="1">
        <v>1</v>
      </c>
      <c r="S1622" s="1" t="s">
        <v>110</v>
      </c>
      <c r="T1622" s="1" t="s">
        <v>111</v>
      </c>
      <c r="U1622" s="1" t="s">
        <v>112</v>
      </c>
      <c r="V1622" s="1">
        <v>411</v>
      </c>
      <c r="Y1622" s="1">
        <v>410080</v>
      </c>
      <c r="Z1622" s="1" t="s">
        <v>113</v>
      </c>
      <c r="AG1622" s="1">
        <v>1</v>
      </c>
      <c r="AH1622" s="4">
        <v>42733</v>
      </c>
      <c r="AI1622" s="1">
        <v>52</v>
      </c>
      <c r="AS1622" s="4">
        <v>42725</v>
      </c>
      <c r="AT1622" s="4">
        <v>42825</v>
      </c>
      <c r="AU1622" s="4">
        <v>42815</v>
      </c>
      <c r="AW1622" s="1">
        <v>2</v>
      </c>
      <c r="AX1622" s="1">
        <v>409219</v>
      </c>
      <c r="AY1622" s="1" t="s">
        <v>320</v>
      </c>
      <c r="AZ1622" s="1">
        <v>999</v>
      </c>
      <c r="BA1622" s="1">
        <v>810</v>
      </c>
      <c r="BB1622" s="1">
        <v>0</v>
      </c>
      <c r="BC1622" s="1">
        <v>0</v>
      </c>
      <c r="BD1622" s="1">
        <v>2</v>
      </c>
      <c r="BE1622" s="1">
        <v>420</v>
      </c>
      <c r="BF1622" s="1" t="s">
        <v>1126</v>
      </c>
      <c r="BG1622" s="1">
        <v>71848.728</v>
      </c>
      <c r="BH1622" s="1">
        <v>1118.84</v>
      </c>
      <c r="BI1622" s="1">
        <v>1541.49</v>
      </c>
      <c r="BJ1622" s="1">
        <v>0</v>
      </c>
      <c r="BL1622" s="1">
        <v>0</v>
      </c>
      <c r="BN1622" s="1">
        <v>0</v>
      </c>
      <c r="BO1622" s="1">
        <v>0</v>
      </c>
      <c r="BP1622" s="1">
        <v>0</v>
      </c>
      <c r="BQ1622" s="1">
        <v>0</v>
      </c>
      <c r="BR1622" s="1">
        <v>0</v>
      </c>
      <c r="BS1622" s="1">
        <v>0</v>
      </c>
      <c r="BT1622" s="1">
        <v>0</v>
      </c>
      <c r="BU1622" s="1">
        <v>2</v>
      </c>
      <c r="BV1622" s="1">
        <v>0</v>
      </c>
      <c r="BW1622" s="1">
        <v>0</v>
      </c>
      <c r="BX1622" s="1">
        <v>0</v>
      </c>
      <c r="BY1622" s="1">
        <v>0</v>
      </c>
      <c r="BZ1622" s="1">
        <v>0</v>
      </c>
      <c r="CA1622" s="1">
        <v>0</v>
      </c>
      <c r="CB1622" s="1">
        <v>0</v>
      </c>
      <c r="CC1622" s="1">
        <v>71848.728</v>
      </c>
      <c r="CD1622" s="1">
        <v>0</v>
      </c>
      <c r="CW1622" s="1">
        <v>0</v>
      </c>
      <c r="CX1622" s="1">
        <v>0</v>
      </c>
      <c r="CY1622" s="1">
        <v>0</v>
      </c>
    </row>
    <row r="1623" spans="1:103">
      <c r="A1623" s="1">
        <v>410</v>
      </c>
      <c r="B1623" s="1" t="s">
        <v>101</v>
      </c>
      <c r="C1623" s="1">
        <v>410574</v>
      </c>
      <c r="D1623" s="1" t="s">
        <v>102</v>
      </c>
      <c r="E1623" s="1">
        <v>220894</v>
      </c>
      <c r="F1623" s="1" t="s">
        <v>2132</v>
      </c>
      <c r="G1623" s="1" t="s">
        <v>2133</v>
      </c>
      <c r="I1623" s="1" t="s">
        <v>2133</v>
      </c>
      <c r="K1623" s="1">
        <v>2</v>
      </c>
      <c r="L1623" s="1">
        <v>2</v>
      </c>
      <c r="M1623" s="1" t="s">
        <v>2155</v>
      </c>
      <c r="N1623" s="1" t="s">
        <v>2156</v>
      </c>
      <c r="O1623" s="1" t="s">
        <v>2154</v>
      </c>
      <c r="P1623" s="1" t="s">
        <v>2130</v>
      </c>
      <c r="Q1623" s="1" t="s">
        <v>109</v>
      </c>
      <c r="R1623" s="1">
        <v>1</v>
      </c>
      <c r="S1623" s="1" t="s">
        <v>110</v>
      </c>
      <c r="T1623" s="1" t="s">
        <v>111</v>
      </c>
      <c r="U1623" s="1" t="s">
        <v>112</v>
      </c>
      <c r="V1623" s="1">
        <v>411</v>
      </c>
      <c r="Y1623" s="1">
        <v>410080</v>
      </c>
      <c r="Z1623" s="1" t="s">
        <v>113</v>
      </c>
      <c r="AG1623" s="1">
        <v>1</v>
      </c>
      <c r="AH1623" s="4">
        <v>42733</v>
      </c>
      <c r="AI1623" s="1">
        <v>52</v>
      </c>
      <c r="AS1623" s="4">
        <v>42725</v>
      </c>
      <c r="AT1623" s="4">
        <v>42825</v>
      </c>
      <c r="AU1623" s="4">
        <v>42815</v>
      </c>
      <c r="AW1623" s="1">
        <v>2</v>
      </c>
      <c r="AY1623" s="1" t="s">
        <v>320</v>
      </c>
      <c r="BB1623" s="1">
        <v>0</v>
      </c>
      <c r="BC1623" s="1">
        <v>0</v>
      </c>
      <c r="BD1623" s="1">
        <v>2</v>
      </c>
      <c r="BE1623" s="1">
        <v>420</v>
      </c>
      <c r="BF1623" s="1" t="s">
        <v>1126</v>
      </c>
      <c r="BG1623" s="1">
        <v>71848.728</v>
      </c>
      <c r="BH1623" s="1">
        <v>1118.84</v>
      </c>
      <c r="BI1623" s="1">
        <v>1541.49</v>
      </c>
      <c r="BJ1623" s="1">
        <v>0</v>
      </c>
      <c r="BL1623" s="1">
        <v>0</v>
      </c>
      <c r="BN1623" s="1">
        <v>0</v>
      </c>
      <c r="BO1623" s="1">
        <v>0</v>
      </c>
      <c r="BP1623" s="1">
        <v>0</v>
      </c>
      <c r="BQ1623" s="1">
        <v>0</v>
      </c>
      <c r="BR1623" s="1">
        <v>0</v>
      </c>
      <c r="BS1623" s="1">
        <v>0</v>
      </c>
      <c r="BT1623" s="1">
        <v>0</v>
      </c>
      <c r="BU1623" s="1">
        <v>2</v>
      </c>
      <c r="BV1623" s="1">
        <v>0</v>
      </c>
      <c r="BW1623" s="1">
        <v>0</v>
      </c>
      <c r="BX1623" s="1">
        <v>0</v>
      </c>
      <c r="BY1623" s="1">
        <v>0</v>
      </c>
      <c r="BZ1623" s="1">
        <v>0</v>
      </c>
      <c r="CA1623" s="1">
        <v>0</v>
      </c>
      <c r="CB1623" s="1">
        <v>0</v>
      </c>
      <c r="CC1623" s="1">
        <v>71848.728</v>
      </c>
      <c r="CD1623" s="1">
        <v>0</v>
      </c>
      <c r="CW1623" s="1">
        <v>0</v>
      </c>
      <c r="CX1623" s="1">
        <v>0</v>
      </c>
      <c r="CY1623" s="1">
        <v>0</v>
      </c>
    </row>
    <row r="1624" spans="1:103">
      <c r="A1624" s="1">
        <v>410</v>
      </c>
      <c r="B1624" s="1" t="s">
        <v>101</v>
      </c>
      <c r="C1624" s="1">
        <v>410695</v>
      </c>
      <c r="D1624" s="1" t="s">
        <v>102</v>
      </c>
      <c r="E1624" s="1">
        <v>9103</v>
      </c>
      <c r="F1624" s="1" t="s">
        <v>2137</v>
      </c>
      <c r="G1624" s="1" t="s">
        <v>2138</v>
      </c>
      <c r="I1624" s="1" t="s">
        <v>2138</v>
      </c>
      <c r="K1624" s="1">
        <v>2</v>
      </c>
      <c r="L1624" s="1">
        <v>2</v>
      </c>
      <c r="M1624" s="1" t="s">
        <v>2157</v>
      </c>
      <c r="N1624" s="1" t="s">
        <v>2158</v>
      </c>
      <c r="O1624" s="1" t="s">
        <v>2154</v>
      </c>
      <c r="P1624" s="1" t="s">
        <v>2130</v>
      </c>
      <c r="Q1624" s="1" t="s">
        <v>109</v>
      </c>
      <c r="R1624" s="1">
        <v>1</v>
      </c>
      <c r="S1624" s="1" t="s">
        <v>110</v>
      </c>
      <c r="T1624" s="1" t="s">
        <v>111</v>
      </c>
      <c r="U1624" s="1" t="s">
        <v>112</v>
      </c>
      <c r="V1624" s="1">
        <v>411</v>
      </c>
      <c r="Y1624" s="1">
        <v>410080</v>
      </c>
      <c r="Z1624" s="1" t="s">
        <v>113</v>
      </c>
      <c r="AG1624" s="1">
        <v>1</v>
      </c>
      <c r="AH1624" s="4">
        <v>42814</v>
      </c>
      <c r="AI1624" s="1">
        <v>52</v>
      </c>
      <c r="AM1624" s="1" t="s">
        <v>2142</v>
      </c>
      <c r="AS1624" s="4">
        <v>42809</v>
      </c>
      <c r="AT1624" s="4">
        <v>42879</v>
      </c>
      <c r="AU1624" s="4">
        <v>42872</v>
      </c>
      <c r="AW1624" s="1">
        <v>1</v>
      </c>
      <c r="AY1624" s="1" t="s">
        <v>320</v>
      </c>
      <c r="BB1624" s="1">
        <v>0</v>
      </c>
      <c r="BC1624" s="1">
        <v>0</v>
      </c>
      <c r="BD1624" s="1">
        <v>1</v>
      </c>
      <c r="BE1624" s="1">
        <v>490</v>
      </c>
      <c r="BF1624" s="1" t="s">
        <v>1202</v>
      </c>
      <c r="BG1624" s="1">
        <v>34650.399</v>
      </c>
      <c r="BH1624" s="1">
        <v>539.58</v>
      </c>
      <c r="BI1624" s="1">
        <v>743.41</v>
      </c>
      <c r="BJ1624" s="1">
        <v>0</v>
      </c>
      <c r="BL1624" s="1">
        <v>0</v>
      </c>
      <c r="BN1624" s="1">
        <v>0</v>
      </c>
      <c r="BO1624" s="1">
        <v>0</v>
      </c>
      <c r="BP1624" s="1">
        <v>0</v>
      </c>
      <c r="BQ1624" s="1">
        <v>0</v>
      </c>
      <c r="BR1624" s="1">
        <v>0</v>
      </c>
      <c r="BS1624" s="1">
        <v>0</v>
      </c>
      <c r="BT1624" s="1">
        <v>0</v>
      </c>
      <c r="BU1624" s="1">
        <v>1</v>
      </c>
      <c r="BV1624" s="1">
        <v>0</v>
      </c>
      <c r="BW1624" s="1">
        <v>0</v>
      </c>
      <c r="BX1624" s="1">
        <v>0</v>
      </c>
      <c r="BY1624" s="1">
        <v>0</v>
      </c>
      <c r="BZ1624" s="1">
        <v>0</v>
      </c>
      <c r="CA1624" s="1">
        <v>0</v>
      </c>
      <c r="CB1624" s="1">
        <v>0</v>
      </c>
      <c r="CC1624" s="1">
        <v>34650.399</v>
      </c>
      <c r="CD1624" s="1">
        <v>0</v>
      </c>
      <c r="CW1624" s="1">
        <v>0</v>
      </c>
      <c r="CX1624" s="1">
        <v>0</v>
      </c>
      <c r="CY1624" s="1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 Backlog Detail by Valve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kavinkumar</dc:creator>
  <cp:lastModifiedBy>kavinkumar</cp:lastModifiedBy>
  <dcterms:created xsi:type="dcterms:W3CDTF">2017-05-21T13:14:45Z</dcterms:created>
  <dcterms:modified xsi:type="dcterms:W3CDTF">2017-05-21T13:15:12Z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