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le\OneDrive\Рабочий стол\UCHEBA\БЖД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Y6" i="1"/>
  <c r="X6" i="1"/>
  <c r="W6" i="1"/>
  <c r="V6" i="1"/>
  <c r="U6" i="1"/>
  <c r="T6" i="1"/>
  <c r="S6" i="1"/>
  <c r="R6" i="1"/>
  <c r="S5" i="1" l="1"/>
  <c r="T5" i="1"/>
  <c r="U5" i="1"/>
  <c r="V5" i="1"/>
  <c r="W5" i="1"/>
  <c r="X5" i="1"/>
  <c r="Y5" i="1"/>
  <c r="Z5" i="1"/>
  <c r="R5" i="1"/>
  <c r="C21" i="1"/>
  <c r="D21" i="1"/>
  <c r="E21" i="1"/>
  <c r="F21" i="1"/>
  <c r="G21" i="1"/>
  <c r="H21" i="1"/>
  <c r="I21" i="1"/>
  <c r="J21" i="1"/>
  <c r="B21" i="1"/>
  <c r="C20" i="1"/>
  <c r="D20" i="1"/>
  <c r="E20" i="1"/>
  <c r="F20" i="1"/>
  <c r="G20" i="1"/>
  <c r="H20" i="1"/>
  <c r="I20" i="1"/>
  <c r="J20" i="1"/>
  <c r="B20" i="1"/>
  <c r="C19" i="1"/>
  <c r="D19" i="1"/>
  <c r="E19" i="1"/>
  <c r="F19" i="1"/>
  <c r="G19" i="1"/>
  <c r="H19" i="1"/>
  <c r="I19" i="1"/>
  <c r="J19" i="1"/>
  <c r="B19" i="1"/>
  <c r="C18" i="1"/>
  <c r="D18" i="1"/>
  <c r="E18" i="1"/>
  <c r="F18" i="1"/>
  <c r="G18" i="1"/>
  <c r="H18" i="1"/>
  <c r="I18" i="1"/>
  <c r="J18" i="1"/>
  <c r="B18" i="1"/>
  <c r="C17" i="1"/>
  <c r="D17" i="1"/>
  <c r="E17" i="1"/>
  <c r="F17" i="1"/>
  <c r="G17" i="1"/>
  <c r="H17" i="1"/>
  <c r="I17" i="1"/>
  <c r="J17" i="1"/>
  <c r="B17" i="1"/>
  <c r="C16" i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<sst xmlns="http://schemas.openxmlformats.org/spreadsheetml/2006/main" count="26" uniqueCount="17">
  <si>
    <t>Условия опыта</t>
  </si>
  <si>
    <t>Уровни звукового давления</t>
  </si>
  <si>
    <t>Уровни звука</t>
  </si>
  <si>
    <t>Источник без защиты</t>
  </si>
  <si>
    <t>кожух без изоляции</t>
  </si>
  <si>
    <t>Кожух с изоляцией</t>
  </si>
  <si>
    <t>Метал</t>
  </si>
  <si>
    <t>металл с отверстием</t>
  </si>
  <si>
    <t>ДСП</t>
  </si>
  <si>
    <t>метал с прорезями</t>
  </si>
  <si>
    <t>Экран+кожух (лучшие)</t>
  </si>
  <si>
    <t>Предельно доп. Уровень</t>
  </si>
  <si>
    <t>Шумовой фон</t>
  </si>
  <si>
    <t>Эффективность</t>
  </si>
  <si>
    <t>Условия</t>
  </si>
  <si>
    <t>металл</t>
  </si>
  <si>
    <t>металл с прорезями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</si>
</sst>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3625382462555E-2"/>
          <c:y val="0.13665200437286415"/>
          <c:w val="0.7033014022418469"/>
          <c:h val="0.78368648679225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Источник без защиты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74.2</c:v>
                </c:pt>
                <c:pt idx="2">
                  <c:v>56.9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D0-4EB7-9E10-E09E7992EBB7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кожух без изоляции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Лист1!$B$5:$J$5</c:f>
              <c:numCache>
                <c:formatCode>General</c:formatCode>
                <c:ptCount val="9"/>
                <c:pt idx="0">
                  <c:v>71.7</c:v>
                </c:pt>
                <c:pt idx="1">
                  <c:v>66.900000000000006</c:v>
                </c:pt>
                <c:pt idx="2">
                  <c:v>57.9</c:v>
                </c:pt>
                <c:pt idx="3">
                  <c:v>69</c:v>
                </c:pt>
                <c:pt idx="4">
                  <c:v>78.900000000000006</c:v>
                </c:pt>
                <c:pt idx="5">
                  <c:v>92.9</c:v>
                </c:pt>
                <c:pt idx="6">
                  <c:v>91.7</c:v>
                </c:pt>
                <c:pt idx="7">
                  <c:v>62.2</c:v>
                </c:pt>
                <c:pt idx="8">
                  <c:v>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D0-4EB7-9E10-E09E7992EBB7}"/>
            </c:ext>
          </c:extLst>
        </c:ser>
        <c:ser>
          <c:idx val="2"/>
          <c:order val="2"/>
          <c:tx>
            <c:strRef>
              <c:f>Лист1!$A$6</c:f>
              <c:strCache>
                <c:ptCount val="1"/>
                <c:pt idx="0">
                  <c:v>Кожух с изоляцией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Лист1!$B$6:$J$6</c:f>
              <c:numCache>
                <c:formatCode>General</c:formatCode>
                <c:ptCount val="9"/>
                <c:pt idx="0">
                  <c:v>67</c:v>
                </c:pt>
                <c:pt idx="1">
                  <c:v>66.8</c:v>
                </c:pt>
                <c:pt idx="2">
                  <c:v>54.7</c:v>
                </c:pt>
                <c:pt idx="3">
                  <c:v>64.3</c:v>
                </c:pt>
                <c:pt idx="4">
                  <c:v>76</c:v>
                </c:pt>
                <c:pt idx="5">
                  <c:v>86</c:v>
                </c:pt>
                <c:pt idx="6">
                  <c:v>85.9</c:v>
                </c:pt>
                <c:pt idx="7">
                  <c:v>53.5</c:v>
                </c:pt>
                <c:pt idx="8">
                  <c:v>31.9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D0-4EB7-9E10-E09E7992EBB7}"/>
            </c:ext>
          </c:extLst>
        </c:ser>
        <c:ser>
          <c:idx val="3"/>
          <c:order val="3"/>
          <c:tx>
            <c:strRef>
              <c:f>Лист1!$A$7</c:f>
              <c:strCache>
                <c:ptCount val="1"/>
                <c:pt idx="0">
                  <c:v>металл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Лист1!$B$7:$J$7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72.099999999999994</c:v>
                </c:pt>
                <c:pt idx="2">
                  <c:v>58.1</c:v>
                </c:pt>
                <c:pt idx="3">
                  <c:v>71.2</c:v>
                </c:pt>
                <c:pt idx="4">
                  <c:v>82.4</c:v>
                </c:pt>
                <c:pt idx="5">
                  <c:v>89.4</c:v>
                </c:pt>
                <c:pt idx="6">
                  <c:v>90.1</c:v>
                </c:pt>
                <c:pt idx="7">
                  <c:v>61.6</c:v>
                </c:pt>
                <c:pt idx="8">
                  <c:v>32.9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ED0-4EB7-9E10-E09E7992EBB7}"/>
            </c:ext>
          </c:extLst>
        </c:ser>
        <c:ser>
          <c:idx val="4"/>
          <c:order val="4"/>
          <c:tx>
            <c:strRef>
              <c:f>Лист1!$A$8</c:f>
              <c:strCache>
                <c:ptCount val="1"/>
                <c:pt idx="0">
                  <c:v>металл с отверстием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Лист1!$B$8:$J$8</c:f>
              <c:numCache>
                <c:formatCode>General</c:formatCode>
                <c:ptCount val="9"/>
                <c:pt idx="0">
                  <c:v>67.099999999999994</c:v>
                </c:pt>
                <c:pt idx="1">
                  <c:v>67.7</c:v>
                </c:pt>
                <c:pt idx="2">
                  <c:v>62.9</c:v>
                </c:pt>
                <c:pt idx="3">
                  <c:v>72.7</c:v>
                </c:pt>
                <c:pt idx="4">
                  <c:v>83.7</c:v>
                </c:pt>
                <c:pt idx="5">
                  <c:v>93</c:v>
                </c:pt>
                <c:pt idx="6">
                  <c:v>97</c:v>
                </c:pt>
                <c:pt idx="7">
                  <c:v>68.2</c:v>
                </c:pt>
                <c:pt idx="8">
                  <c:v>41.1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D0-4EB7-9E10-E09E7992EBB7}"/>
            </c:ext>
          </c:extLst>
        </c:ser>
        <c:ser>
          <c:idx val="5"/>
          <c:order val="5"/>
          <c:tx>
            <c:strRef>
              <c:f>Лист1!$A$9</c:f>
              <c:strCache>
                <c:ptCount val="1"/>
                <c:pt idx="0">
                  <c:v>ДСП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Лист1!$B$9:$J$9</c:f>
              <c:numCache>
                <c:formatCode>General</c:formatCode>
                <c:ptCount val="9"/>
                <c:pt idx="0">
                  <c:v>64.400000000000006</c:v>
                </c:pt>
                <c:pt idx="1">
                  <c:v>64.3</c:v>
                </c:pt>
                <c:pt idx="2">
                  <c:v>63</c:v>
                </c:pt>
                <c:pt idx="3">
                  <c:v>72.3</c:v>
                </c:pt>
                <c:pt idx="4">
                  <c:v>83.5</c:v>
                </c:pt>
                <c:pt idx="5">
                  <c:v>90.5</c:v>
                </c:pt>
                <c:pt idx="6">
                  <c:v>90.1</c:v>
                </c:pt>
                <c:pt idx="7">
                  <c:v>63.4</c:v>
                </c:pt>
                <c:pt idx="8">
                  <c:v>36.9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ED0-4EB7-9E10-E09E7992EBB7}"/>
            </c:ext>
          </c:extLst>
        </c:ser>
        <c:ser>
          <c:idx val="6"/>
          <c:order val="6"/>
          <c:tx>
            <c:strRef>
              <c:f>Лист1!$A$10</c:f>
              <c:strCache>
                <c:ptCount val="1"/>
                <c:pt idx="0">
                  <c:v>металл с прорезями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Лист1!$B$10:$J$10</c:f>
              <c:numCache>
                <c:formatCode>General</c:formatCode>
                <c:ptCount val="9"/>
                <c:pt idx="0">
                  <c:v>67.5</c:v>
                </c:pt>
                <c:pt idx="1">
                  <c:v>68.2</c:v>
                </c:pt>
                <c:pt idx="2">
                  <c:v>60.3</c:v>
                </c:pt>
                <c:pt idx="3">
                  <c:v>71.8</c:v>
                </c:pt>
                <c:pt idx="4">
                  <c:v>82.6</c:v>
                </c:pt>
                <c:pt idx="5">
                  <c:v>89.3</c:v>
                </c:pt>
                <c:pt idx="6">
                  <c:v>90.3</c:v>
                </c:pt>
                <c:pt idx="7">
                  <c:v>62.9</c:v>
                </c:pt>
                <c:pt idx="8">
                  <c:v>36.299999999999997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ED0-4EB7-9E10-E09E7992EBB7}"/>
            </c:ext>
          </c:extLst>
        </c:ser>
        <c:ser>
          <c:idx val="7"/>
          <c:order val="7"/>
          <c:tx>
            <c:strRef>
              <c:f>Лист1!$A$11</c:f>
              <c:strCache>
                <c:ptCount val="1"/>
                <c:pt idx="0">
                  <c:v>Экран+кожух (лучшие)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Лист1!$B$11:$J$11</c:f>
              <c:numCache>
                <c:formatCode>General</c:formatCode>
                <c:ptCount val="9"/>
                <c:pt idx="0">
                  <c:v>65.400000000000006</c:v>
                </c:pt>
                <c:pt idx="1">
                  <c:v>68.900000000000006</c:v>
                </c:pt>
                <c:pt idx="2">
                  <c:v>54.1</c:v>
                </c:pt>
                <c:pt idx="3">
                  <c:v>59.6</c:v>
                </c:pt>
                <c:pt idx="4">
                  <c:v>69.3</c:v>
                </c:pt>
                <c:pt idx="5">
                  <c:v>78.7</c:v>
                </c:pt>
                <c:pt idx="6">
                  <c:v>75.900000000000006</c:v>
                </c:pt>
                <c:pt idx="7">
                  <c:v>45.6</c:v>
                </c:pt>
                <c:pt idx="8">
                  <c:v>28.4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ED0-4EB7-9E10-E09E7992EBB7}"/>
            </c:ext>
          </c:extLst>
        </c:ser>
        <c:ser>
          <c:idx val="8"/>
          <c:order val="8"/>
          <c:tx>
            <c:strRef>
              <c:f>Лист1!$A$12</c:f>
              <c:strCache>
                <c:ptCount val="1"/>
                <c:pt idx="0">
                  <c:v>Предельно доп. Уровень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96</c:v>
                </c:pt>
                <c:pt idx="1">
                  <c:v>83</c:v>
                </c:pt>
                <c:pt idx="2">
                  <c:v>74</c:v>
                </c:pt>
                <c:pt idx="3">
                  <c:v>68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D0-4EB7-9E10-E09E7992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33728"/>
        <c:axId val="336134512"/>
      </c:scatterChart>
      <c:valAx>
        <c:axId val="3361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398462899319908"/>
              <c:y val="0.87035613756568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34512"/>
        <c:crosses val="autoZero"/>
        <c:crossBetween val="midCat"/>
      </c:valAx>
      <c:valAx>
        <c:axId val="3361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626151012891343E-2"/>
              <c:y val="5.2702174257898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3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3625382462555E-2"/>
          <c:y val="0.13665200437286415"/>
          <c:w val="0.7033014022418469"/>
          <c:h val="0.78368648679225328"/>
        </c:manualLayout>
      </c:layout>
      <c:scatterChart>
        <c:scatterStyle val="lineMarker"/>
        <c:varyColors val="0"/>
        <c:ser>
          <c:idx val="2"/>
          <c:order val="0"/>
          <c:tx>
            <c:strRef>
              <c:f>Лист1!$A$11</c:f>
              <c:strCache>
                <c:ptCount val="1"/>
                <c:pt idx="0">
                  <c:v>Экран+кожух (лучшие)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Лист1!$B$11:$J$11</c:f>
              <c:numCache>
                <c:formatCode>General</c:formatCode>
                <c:ptCount val="9"/>
                <c:pt idx="0">
                  <c:v>65.400000000000006</c:v>
                </c:pt>
                <c:pt idx="1">
                  <c:v>68.900000000000006</c:v>
                </c:pt>
                <c:pt idx="2">
                  <c:v>54.1</c:v>
                </c:pt>
                <c:pt idx="3">
                  <c:v>59.6</c:v>
                </c:pt>
                <c:pt idx="4">
                  <c:v>69.3</c:v>
                </c:pt>
                <c:pt idx="5">
                  <c:v>78.7</c:v>
                </c:pt>
                <c:pt idx="6">
                  <c:v>75.900000000000006</c:v>
                </c:pt>
                <c:pt idx="7">
                  <c:v>45.6</c:v>
                </c:pt>
                <c:pt idx="8">
                  <c:v>28.4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D0-4EB7-9E10-E09E7992EBB7}"/>
            </c:ext>
          </c:extLst>
        </c:ser>
        <c:ser>
          <c:idx val="8"/>
          <c:order val="1"/>
          <c:tx>
            <c:strRef>
              <c:f>Лист1!$A$12</c:f>
              <c:strCache>
                <c:ptCount val="1"/>
                <c:pt idx="0">
                  <c:v>Предельно доп. Уровень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96</c:v>
                </c:pt>
                <c:pt idx="1">
                  <c:v>83</c:v>
                </c:pt>
                <c:pt idx="2">
                  <c:v>74</c:v>
                </c:pt>
                <c:pt idx="3">
                  <c:v>68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D0-4EB7-9E10-E09E7992EBB7}"/>
            </c:ext>
          </c:extLst>
        </c:ser>
        <c:ser>
          <c:idx val="0"/>
          <c:order val="2"/>
          <c:tx>
            <c:strRef>
              <c:f>Лист1!$A$4</c:f>
              <c:strCache>
                <c:ptCount val="1"/>
                <c:pt idx="0">
                  <c:v>Источник без защиты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74.2</c:v>
                </c:pt>
                <c:pt idx="2">
                  <c:v>56.9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01064"/>
        <c:axId val="336396560"/>
      </c:scatterChart>
      <c:valAx>
        <c:axId val="439601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398462899319908"/>
              <c:y val="0.87035613756568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396560"/>
        <c:crosses val="autoZero"/>
        <c:crossBetween val="midCat"/>
      </c:valAx>
      <c:valAx>
        <c:axId val="3363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626151012891343E-2"/>
              <c:y val="5.2702174257898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0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6412179423741"/>
          <c:y val="0.22791803972057095"/>
          <c:w val="0.24107297120034621"/>
          <c:h val="0.49989309932931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983986757445167E-2"/>
          <c:y val="4.7971182951515451E-2"/>
          <c:w val="0.64695624590541312"/>
          <c:h val="0.92807584735068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Лист1!$A$16</c:f>
              <c:strCache>
                <c:ptCount val="1"/>
                <c:pt idx="0">
                  <c:v>кожух без изоляции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Лист1!$B$16:$J$16</c:f>
              <c:numCache>
                <c:formatCode>General</c:formatCode>
                <c:ptCount val="9"/>
                <c:pt idx="0">
                  <c:v>2.7000000000000028</c:v>
                </c:pt>
                <c:pt idx="1">
                  <c:v>7.2999999999999972</c:v>
                </c:pt>
                <c:pt idx="2">
                  <c:v>-1</c:v>
                </c:pt>
                <c:pt idx="3">
                  <c:v>4.7000000000000028</c:v>
                </c:pt>
                <c:pt idx="4">
                  <c:v>7.2999999999999972</c:v>
                </c:pt>
                <c:pt idx="5">
                  <c:v>-1.5</c:v>
                </c:pt>
                <c:pt idx="6">
                  <c:v>5.3999999999999915</c:v>
                </c:pt>
                <c:pt idx="7">
                  <c:v>7.7000000000000028</c:v>
                </c:pt>
                <c:pt idx="8">
                  <c:v>10.399999999999999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79-4CAA-8B50-35D0C3BD8E5A}"/>
            </c:ext>
          </c:extLst>
        </c:ser>
        <c:ser>
          <c:idx val="1"/>
          <c:order val="1"/>
          <c:tx>
            <c:strRef>
              <c:f>Лист1!$A$17</c:f>
              <c:strCache>
                <c:ptCount val="1"/>
                <c:pt idx="0">
                  <c:v>Кожух с изоляцией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Лист1!$B$17:$J$17</c:f>
              <c:numCache>
                <c:formatCode>General</c:formatCode>
                <c:ptCount val="9"/>
                <c:pt idx="0">
                  <c:v>7.4000000000000057</c:v>
                </c:pt>
                <c:pt idx="1">
                  <c:v>7.4000000000000057</c:v>
                </c:pt>
                <c:pt idx="2">
                  <c:v>2.1999999999999957</c:v>
                </c:pt>
                <c:pt idx="3">
                  <c:v>9.4000000000000057</c:v>
                </c:pt>
                <c:pt idx="4">
                  <c:v>10.200000000000003</c:v>
                </c:pt>
                <c:pt idx="5">
                  <c:v>5.4000000000000057</c:v>
                </c:pt>
                <c:pt idx="6">
                  <c:v>11.199999999999989</c:v>
                </c:pt>
                <c:pt idx="7">
                  <c:v>16.400000000000006</c:v>
                </c:pt>
                <c:pt idx="8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779-4CAA-8B50-35D0C3BD8E5A}"/>
            </c:ext>
          </c:extLst>
        </c:ser>
        <c:ser>
          <c:idx val="2"/>
          <c:order val="2"/>
          <c:tx>
            <c:strRef>
              <c:f>Лист1!$A$18</c:f>
              <c:strCache>
                <c:ptCount val="1"/>
                <c:pt idx="0">
                  <c:v>Метал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Лист1!$B$18:$J$18</c:f>
              <c:numCache>
                <c:formatCode>General</c:formatCode>
                <c:ptCount val="9"/>
                <c:pt idx="0">
                  <c:v>4.8000000000000114</c:v>
                </c:pt>
                <c:pt idx="1">
                  <c:v>2.1000000000000085</c:v>
                </c:pt>
                <c:pt idx="2">
                  <c:v>-1.2000000000000028</c:v>
                </c:pt>
                <c:pt idx="3">
                  <c:v>2.5</c:v>
                </c:pt>
                <c:pt idx="4">
                  <c:v>3.7999999999999972</c:v>
                </c:pt>
                <c:pt idx="5">
                  <c:v>2</c:v>
                </c:pt>
                <c:pt idx="6">
                  <c:v>7</c:v>
                </c:pt>
                <c:pt idx="7">
                  <c:v>8.3000000000000043</c:v>
                </c:pt>
                <c:pt idx="8">
                  <c:v>11.5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79-4CAA-8B50-35D0C3BD8E5A}"/>
            </c:ext>
          </c:extLst>
        </c:ser>
        <c:ser>
          <c:idx val="3"/>
          <c:order val="3"/>
          <c:tx>
            <c:strRef>
              <c:f>Лист1!$A$19</c:f>
              <c:strCache>
                <c:ptCount val="1"/>
                <c:pt idx="0">
                  <c:v>металл с отверстием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Лист1!$B$19:$J$19</c:f>
              <c:numCache>
                <c:formatCode>General</c:formatCode>
                <c:ptCount val="9"/>
                <c:pt idx="0">
                  <c:v>7.3000000000000114</c:v>
                </c:pt>
                <c:pt idx="1">
                  <c:v>6.5</c:v>
                </c:pt>
                <c:pt idx="2">
                  <c:v>-6</c:v>
                </c:pt>
                <c:pt idx="3">
                  <c:v>1</c:v>
                </c:pt>
                <c:pt idx="4">
                  <c:v>2.5</c:v>
                </c:pt>
                <c:pt idx="5">
                  <c:v>-1.5999999999999943</c:v>
                </c:pt>
                <c:pt idx="6">
                  <c:v>9.9999999999994316E-2</c:v>
                </c:pt>
                <c:pt idx="7">
                  <c:v>1.7000000000000028</c:v>
                </c:pt>
                <c:pt idx="8">
                  <c:v>3.2999999999999972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779-4CAA-8B50-35D0C3BD8E5A}"/>
            </c:ext>
          </c:extLst>
        </c:ser>
        <c:ser>
          <c:idx val="4"/>
          <c:order val="4"/>
          <c:tx>
            <c:strRef>
              <c:f>Лист1!$A$20</c:f>
              <c:strCache>
                <c:ptCount val="1"/>
                <c:pt idx="0">
                  <c:v>ДСП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Лист1!$B$20:$J$20</c:f>
              <c:numCache>
                <c:formatCode>General</c:formatCode>
                <c:ptCount val="9"/>
                <c:pt idx="0">
                  <c:v>10</c:v>
                </c:pt>
                <c:pt idx="1">
                  <c:v>9.9000000000000057</c:v>
                </c:pt>
                <c:pt idx="2">
                  <c:v>-6.1000000000000014</c:v>
                </c:pt>
                <c:pt idx="3">
                  <c:v>1.4000000000000057</c:v>
                </c:pt>
                <c:pt idx="4">
                  <c:v>2.7000000000000028</c:v>
                </c:pt>
                <c:pt idx="5">
                  <c:v>0.90000000000000568</c:v>
                </c:pt>
                <c:pt idx="6">
                  <c:v>7</c:v>
                </c:pt>
                <c:pt idx="7">
                  <c:v>6.5000000000000071</c:v>
                </c:pt>
                <c:pt idx="8">
                  <c:v>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779-4CAA-8B50-35D0C3BD8E5A}"/>
            </c:ext>
          </c:extLst>
        </c:ser>
        <c:ser>
          <c:idx val="5"/>
          <c:order val="5"/>
          <c:tx>
            <c:strRef>
              <c:f>Лист1!$A$21</c:f>
              <c:strCache>
                <c:ptCount val="1"/>
                <c:pt idx="0">
                  <c:v>метал с прорезями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Лист1!$B$21:$J$21</c:f>
              <c:numCache>
                <c:formatCode>General</c:formatCode>
                <c:ptCount val="9"/>
                <c:pt idx="0">
                  <c:v>6.9000000000000057</c:v>
                </c:pt>
                <c:pt idx="1">
                  <c:v>6</c:v>
                </c:pt>
                <c:pt idx="2">
                  <c:v>-3.3999999999999986</c:v>
                </c:pt>
                <c:pt idx="3">
                  <c:v>1.9000000000000057</c:v>
                </c:pt>
                <c:pt idx="4">
                  <c:v>3.6000000000000085</c:v>
                </c:pt>
                <c:pt idx="5">
                  <c:v>2.1000000000000085</c:v>
                </c:pt>
                <c:pt idx="6">
                  <c:v>6.7999999999999972</c:v>
                </c:pt>
                <c:pt idx="7">
                  <c:v>7.0000000000000071</c:v>
                </c:pt>
                <c:pt idx="8">
                  <c:v>8.1000000000000014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779-4CAA-8B50-35D0C3BD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35296"/>
        <c:axId val="336136472"/>
      </c:scatterChart>
      <c:valAx>
        <c:axId val="3361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2146401296280127"/>
              <c:y val="0.77669397166712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36472"/>
        <c:crosses val="autoZero"/>
        <c:crossBetween val="midCat"/>
      </c:valAx>
      <c:valAx>
        <c:axId val="3361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layout>
            <c:manualLayout>
              <c:xMode val="edge"/>
              <c:yMode val="edge"/>
              <c:x val="4.4200407664652316E-2"/>
              <c:y val="6.31076879229027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8359580052495"/>
          <c:y val="0.12037037037037036"/>
          <c:w val="0.61361351706036749"/>
          <c:h val="0.78054024496937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Предельно доп. Уровень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96</c:v>
                </c:pt>
                <c:pt idx="1">
                  <c:v>83</c:v>
                </c:pt>
                <c:pt idx="2">
                  <c:v>74</c:v>
                </c:pt>
                <c:pt idx="3">
                  <c:v>68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3B-4CCE-8053-48B7C67D388F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Источник без защиты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74.2</c:v>
                </c:pt>
                <c:pt idx="2">
                  <c:v>56.9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3B-4CCE-8053-48B7C67D388F}"/>
            </c:ext>
          </c:extLst>
        </c:ser>
        <c:ser>
          <c:idx val="2"/>
          <c:order val="2"/>
          <c:tx>
            <c:strRef>
              <c:f>Лист1!$A$3</c:f>
              <c:strCache>
                <c:ptCount val="1"/>
                <c:pt idx="0">
                  <c:v>Шумовой фон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Лист1!$B$3:$J$3</c:f>
              <c:numCache>
                <c:formatCode>General</c:formatCode>
                <c:ptCount val="9"/>
                <c:pt idx="0">
                  <c:v>73.7</c:v>
                </c:pt>
                <c:pt idx="1">
                  <c:v>71.3</c:v>
                </c:pt>
                <c:pt idx="2">
                  <c:v>51.6</c:v>
                </c:pt>
                <c:pt idx="3">
                  <c:v>52.5</c:v>
                </c:pt>
                <c:pt idx="4">
                  <c:v>43.4</c:v>
                </c:pt>
                <c:pt idx="5">
                  <c:v>32.1</c:v>
                </c:pt>
                <c:pt idx="6">
                  <c:v>27.6</c:v>
                </c:pt>
                <c:pt idx="7">
                  <c:v>24.2</c:v>
                </c:pt>
                <c:pt idx="8">
                  <c:v>25.5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3B-4CCE-8053-48B7C67D388F}"/>
            </c:ext>
          </c:extLst>
        </c:ser>
        <c:ser>
          <c:idx val="3"/>
          <c:order val="3"/>
          <c:tx>
            <c:v>С поправкой на шум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Лист1!$R$6:$Z$6</c:f>
              <c:numCache>
                <c:formatCode>General</c:formatCode>
                <c:ptCount val="9"/>
                <c:pt idx="0">
                  <c:v>67.400000000000006</c:v>
                </c:pt>
                <c:pt idx="1">
                  <c:v>71.2</c:v>
                </c:pt>
                <c:pt idx="2">
                  <c:v>55.9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96-4515-9D1C-85A93D14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04856"/>
        <c:axId val="337404072"/>
      </c:scatterChart>
      <c:valAx>
        <c:axId val="337404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4745013123359583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04072"/>
        <c:crosses val="autoZero"/>
        <c:crossBetween val="midCat"/>
      </c:valAx>
      <c:valAx>
        <c:axId val="33740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3.09991980169145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0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3625382462555E-2"/>
          <c:y val="0.13665200437286415"/>
          <c:w val="0.7033014022418469"/>
          <c:h val="0.78368648679225328"/>
        </c:manualLayout>
      </c:layout>
      <c:scatterChart>
        <c:scatterStyle val="lineMarker"/>
        <c:varyColors val="0"/>
        <c:ser>
          <c:idx val="2"/>
          <c:order val="0"/>
          <c:tx>
            <c:strRef>
              <c:f>Лист1!$A$6</c:f>
              <c:strCache>
                <c:ptCount val="1"/>
                <c:pt idx="0">
                  <c:v>Кожух с изоляцией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Лист1!$B$6:$J$6</c:f>
              <c:numCache>
                <c:formatCode>General</c:formatCode>
                <c:ptCount val="9"/>
                <c:pt idx="0">
                  <c:v>67</c:v>
                </c:pt>
                <c:pt idx="1">
                  <c:v>66.8</c:v>
                </c:pt>
                <c:pt idx="2">
                  <c:v>54.7</c:v>
                </c:pt>
                <c:pt idx="3">
                  <c:v>64.3</c:v>
                </c:pt>
                <c:pt idx="4">
                  <c:v>76</c:v>
                </c:pt>
                <c:pt idx="5">
                  <c:v>86</c:v>
                </c:pt>
                <c:pt idx="6">
                  <c:v>85.9</c:v>
                </c:pt>
                <c:pt idx="7">
                  <c:v>53.5</c:v>
                </c:pt>
                <c:pt idx="8">
                  <c:v>31.9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D0-4EB7-9E10-E09E7992EBB7}"/>
            </c:ext>
          </c:extLst>
        </c:ser>
        <c:ser>
          <c:idx val="8"/>
          <c:order val="1"/>
          <c:tx>
            <c:strRef>
              <c:f>Лист1!$A$12</c:f>
              <c:strCache>
                <c:ptCount val="1"/>
                <c:pt idx="0">
                  <c:v>Предельно доп. Уровень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96</c:v>
                </c:pt>
                <c:pt idx="1">
                  <c:v>83</c:v>
                </c:pt>
                <c:pt idx="2">
                  <c:v>74</c:v>
                </c:pt>
                <c:pt idx="3">
                  <c:v>68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D0-4EB7-9E10-E09E7992EBB7}"/>
            </c:ext>
          </c:extLst>
        </c:ser>
        <c:ser>
          <c:idx val="0"/>
          <c:order val="2"/>
          <c:tx>
            <c:strRef>
              <c:f>Лист1!$A$4</c:f>
              <c:strCache>
                <c:ptCount val="1"/>
                <c:pt idx="0">
                  <c:v>Источник без защиты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74.2</c:v>
                </c:pt>
                <c:pt idx="2">
                  <c:v>56.9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77456"/>
        <c:axId val="439676280"/>
      </c:scatterChart>
      <c:valAx>
        <c:axId val="439677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398462899319908"/>
              <c:y val="0.87035613756568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76280"/>
        <c:crosses val="autoZero"/>
        <c:crossBetween val="midCat"/>
      </c:valAx>
      <c:valAx>
        <c:axId val="4396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626151012891343E-2"/>
              <c:y val="5.2702174257898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7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6412179423741"/>
          <c:y val="0.22791803972057095"/>
          <c:w val="0.24107297120034621"/>
          <c:h val="0.49989309932931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3625382462555E-2"/>
          <c:y val="0.13665200437286415"/>
          <c:w val="0.7033014022418469"/>
          <c:h val="0.78368648679225328"/>
        </c:manualLayout>
      </c:layout>
      <c:scatterChart>
        <c:scatterStyle val="lineMarker"/>
        <c:varyColors val="0"/>
        <c:ser>
          <c:idx val="2"/>
          <c:order val="0"/>
          <c:tx>
            <c:strRef>
              <c:f>Лист1!$A$5</c:f>
              <c:strCache>
                <c:ptCount val="1"/>
                <c:pt idx="0">
                  <c:v>кожух без изоляции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Лист1!$B$5:$J$5</c:f>
              <c:numCache>
                <c:formatCode>General</c:formatCode>
                <c:ptCount val="9"/>
                <c:pt idx="0">
                  <c:v>71.7</c:v>
                </c:pt>
                <c:pt idx="1">
                  <c:v>66.900000000000006</c:v>
                </c:pt>
                <c:pt idx="2">
                  <c:v>57.9</c:v>
                </c:pt>
                <c:pt idx="3">
                  <c:v>69</c:v>
                </c:pt>
                <c:pt idx="4">
                  <c:v>78.900000000000006</c:v>
                </c:pt>
                <c:pt idx="5">
                  <c:v>92.9</c:v>
                </c:pt>
                <c:pt idx="6">
                  <c:v>91.7</c:v>
                </c:pt>
                <c:pt idx="7">
                  <c:v>62.2</c:v>
                </c:pt>
                <c:pt idx="8">
                  <c:v>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D0-4EB7-9E10-E09E7992EBB7}"/>
            </c:ext>
          </c:extLst>
        </c:ser>
        <c:ser>
          <c:idx val="8"/>
          <c:order val="1"/>
          <c:tx>
            <c:strRef>
              <c:f>Лист1!$A$12</c:f>
              <c:strCache>
                <c:ptCount val="1"/>
                <c:pt idx="0">
                  <c:v>Предельно доп. Уровень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96</c:v>
                </c:pt>
                <c:pt idx="1">
                  <c:v>83</c:v>
                </c:pt>
                <c:pt idx="2">
                  <c:v>74</c:v>
                </c:pt>
                <c:pt idx="3">
                  <c:v>68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D0-4EB7-9E10-E09E7992EBB7}"/>
            </c:ext>
          </c:extLst>
        </c:ser>
        <c:ser>
          <c:idx val="0"/>
          <c:order val="2"/>
          <c:tx>
            <c:strRef>
              <c:f>Лист1!$A$4</c:f>
              <c:strCache>
                <c:ptCount val="1"/>
                <c:pt idx="0">
                  <c:v>Источник без защиты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74.2</c:v>
                </c:pt>
                <c:pt idx="2">
                  <c:v>56.9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72992"/>
        <c:axId val="363775344"/>
      </c:scatterChart>
      <c:valAx>
        <c:axId val="363772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398462899319908"/>
              <c:y val="0.87035613756568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775344"/>
        <c:crosses val="autoZero"/>
        <c:crossBetween val="midCat"/>
      </c:valAx>
      <c:valAx>
        <c:axId val="363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626151012891343E-2"/>
              <c:y val="5.2702174257898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7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6412179423741"/>
          <c:y val="0.22791803972057095"/>
          <c:w val="0.24107297120034621"/>
          <c:h val="0.49989309932931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3625382462555E-2"/>
          <c:y val="0.13665200437286415"/>
          <c:w val="0.7033014022418469"/>
          <c:h val="0.78368648679225328"/>
        </c:manualLayout>
      </c:layout>
      <c:scatterChart>
        <c:scatterStyle val="lineMarker"/>
        <c:varyColors val="0"/>
        <c:ser>
          <c:idx val="2"/>
          <c:order val="0"/>
          <c:tx>
            <c:strRef>
              <c:f>Лист1!$A$7</c:f>
              <c:strCache>
                <c:ptCount val="1"/>
                <c:pt idx="0">
                  <c:v>металл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Лист1!$B$7:$J$7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72.099999999999994</c:v>
                </c:pt>
                <c:pt idx="2">
                  <c:v>58.1</c:v>
                </c:pt>
                <c:pt idx="3">
                  <c:v>71.2</c:v>
                </c:pt>
                <c:pt idx="4">
                  <c:v>82.4</c:v>
                </c:pt>
                <c:pt idx="5">
                  <c:v>89.4</c:v>
                </c:pt>
                <c:pt idx="6">
                  <c:v>90.1</c:v>
                </c:pt>
                <c:pt idx="7">
                  <c:v>61.6</c:v>
                </c:pt>
                <c:pt idx="8">
                  <c:v>32.9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D0-4EB7-9E10-E09E7992EBB7}"/>
            </c:ext>
          </c:extLst>
        </c:ser>
        <c:ser>
          <c:idx val="8"/>
          <c:order val="1"/>
          <c:tx>
            <c:strRef>
              <c:f>Лист1!$A$12</c:f>
              <c:strCache>
                <c:ptCount val="1"/>
                <c:pt idx="0">
                  <c:v>Предельно доп. Уровень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96</c:v>
                </c:pt>
                <c:pt idx="1">
                  <c:v>83</c:v>
                </c:pt>
                <c:pt idx="2">
                  <c:v>74</c:v>
                </c:pt>
                <c:pt idx="3">
                  <c:v>68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D0-4EB7-9E10-E09E7992EBB7}"/>
            </c:ext>
          </c:extLst>
        </c:ser>
        <c:ser>
          <c:idx val="0"/>
          <c:order val="2"/>
          <c:tx>
            <c:strRef>
              <c:f>Лист1!$A$4</c:f>
              <c:strCache>
                <c:ptCount val="1"/>
                <c:pt idx="0">
                  <c:v>Источник без защиты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74.2</c:v>
                </c:pt>
                <c:pt idx="2">
                  <c:v>56.9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88840"/>
        <c:axId val="363485536"/>
      </c:scatterChart>
      <c:valAx>
        <c:axId val="438588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398462899319908"/>
              <c:y val="0.87035613756568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485536"/>
        <c:crosses val="autoZero"/>
        <c:crossBetween val="midCat"/>
      </c:valAx>
      <c:valAx>
        <c:axId val="3634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626151012891343E-2"/>
              <c:y val="5.2702174257898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58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6412179423741"/>
          <c:y val="0.22791803972057095"/>
          <c:w val="0.24107297120034621"/>
          <c:h val="0.49989309932931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3625382462555E-2"/>
          <c:y val="0.13665200437286415"/>
          <c:w val="0.7033014022418469"/>
          <c:h val="0.78368648679225328"/>
        </c:manualLayout>
      </c:layout>
      <c:scatterChart>
        <c:scatterStyle val="lineMarker"/>
        <c:varyColors val="0"/>
        <c:ser>
          <c:idx val="8"/>
          <c:order val="0"/>
          <c:tx>
            <c:strRef>
              <c:f>Лист1!$A$12</c:f>
              <c:strCache>
                <c:ptCount val="1"/>
                <c:pt idx="0">
                  <c:v>Предельно доп. Уровень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96</c:v>
                </c:pt>
                <c:pt idx="1">
                  <c:v>83</c:v>
                </c:pt>
                <c:pt idx="2">
                  <c:v>74</c:v>
                </c:pt>
                <c:pt idx="3">
                  <c:v>68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D0-4EB7-9E10-E09E7992EBB7}"/>
            </c:ext>
          </c:extLst>
        </c:ser>
        <c:ser>
          <c:idx val="0"/>
          <c:order val="1"/>
          <c:tx>
            <c:strRef>
              <c:f>Лист1!$A$4</c:f>
              <c:strCache>
                <c:ptCount val="1"/>
                <c:pt idx="0">
                  <c:v>Источник без защиты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74.2</c:v>
                </c:pt>
                <c:pt idx="2">
                  <c:v>56.9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Лист1!$A$8</c:f>
              <c:strCache>
                <c:ptCount val="1"/>
                <c:pt idx="0">
                  <c:v>металл с отверстием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Лист1!$B$8:$J$8</c:f>
              <c:numCache>
                <c:formatCode>General</c:formatCode>
                <c:ptCount val="9"/>
                <c:pt idx="0">
                  <c:v>67.099999999999994</c:v>
                </c:pt>
                <c:pt idx="1">
                  <c:v>67.7</c:v>
                </c:pt>
                <c:pt idx="2">
                  <c:v>62.9</c:v>
                </c:pt>
                <c:pt idx="3">
                  <c:v>72.7</c:v>
                </c:pt>
                <c:pt idx="4">
                  <c:v>83.7</c:v>
                </c:pt>
                <c:pt idx="5">
                  <c:v>93</c:v>
                </c:pt>
                <c:pt idx="6">
                  <c:v>97</c:v>
                </c:pt>
                <c:pt idx="7">
                  <c:v>68.2</c:v>
                </c:pt>
                <c:pt idx="8">
                  <c:v>41.1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76672"/>
        <c:axId val="439674712"/>
      </c:scatterChart>
      <c:valAx>
        <c:axId val="439676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398462899319908"/>
              <c:y val="0.87035613756568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74712"/>
        <c:crosses val="autoZero"/>
        <c:crossBetween val="midCat"/>
      </c:valAx>
      <c:valAx>
        <c:axId val="4396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626151012891343E-2"/>
              <c:y val="5.2702174257898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6412179423741"/>
          <c:y val="0.22791803972057095"/>
          <c:w val="0.24373587820576262"/>
          <c:h val="0.24902511236190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3625382462555E-2"/>
          <c:y val="0.13665200437286415"/>
          <c:w val="0.7033014022418469"/>
          <c:h val="0.78368648679225328"/>
        </c:manualLayout>
      </c:layout>
      <c:scatterChart>
        <c:scatterStyle val="lineMarker"/>
        <c:varyColors val="0"/>
        <c:ser>
          <c:idx val="2"/>
          <c:order val="0"/>
          <c:tx>
            <c:strRef>
              <c:f>Лист1!$A$9</c:f>
              <c:strCache>
                <c:ptCount val="1"/>
                <c:pt idx="0">
                  <c:v>ДСП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Лист1!$B$9:$J$9</c:f>
              <c:numCache>
                <c:formatCode>General</c:formatCode>
                <c:ptCount val="9"/>
                <c:pt idx="0">
                  <c:v>64.400000000000006</c:v>
                </c:pt>
                <c:pt idx="1">
                  <c:v>64.3</c:v>
                </c:pt>
                <c:pt idx="2">
                  <c:v>63</c:v>
                </c:pt>
                <c:pt idx="3">
                  <c:v>72.3</c:v>
                </c:pt>
                <c:pt idx="4">
                  <c:v>83.5</c:v>
                </c:pt>
                <c:pt idx="5">
                  <c:v>90.5</c:v>
                </c:pt>
                <c:pt idx="6">
                  <c:v>90.1</c:v>
                </c:pt>
                <c:pt idx="7">
                  <c:v>63.4</c:v>
                </c:pt>
                <c:pt idx="8">
                  <c:v>36.9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D0-4EB7-9E10-E09E7992EBB7}"/>
            </c:ext>
          </c:extLst>
        </c:ser>
        <c:ser>
          <c:idx val="8"/>
          <c:order val="1"/>
          <c:tx>
            <c:strRef>
              <c:f>Лист1!$A$12</c:f>
              <c:strCache>
                <c:ptCount val="1"/>
                <c:pt idx="0">
                  <c:v>Предельно доп. Уровень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96</c:v>
                </c:pt>
                <c:pt idx="1">
                  <c:v>83</c:v>
                </c:pt>
                <c:pt idx="2">
                  <c:v>74</c:v>
                </c:pt>
                <c:pt idx="3">
                  <c:v>68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D0-4EB7-9E10-E09E7992EBB7}"/>
            </c:ext>
          </c:extLst>
        </c:ser>
        <c:ser>
          <c:idx val="0"/>
          <c:order val="2"/>
          <c:tx>
            <c:strRef>
              <c:f>Лист1!$A$4</c:f>
              <c:strCache>
                <c:ptCount val="1"/>
                <c:pt idx="0">
                  <c:v>Источник без защиты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74.2</c:v>
                </c:pt>
                <c:pt idx="2">
                  <c:v>56.9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02832"/>
        <c:axId val="336398520"/>
      </c:scatterChart>
      <c:valAx>
        <c:axId val="336402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398462899319908"/>
              <c:y val="0.87035613756568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398520"/>
        <c:crosses val="autoZero"/>
        <c:crossBetween val="midCat"/>
      </c:valAx>
      <c:valAx>
        <c:axId val="3363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626151012891343E-2"/>
              <c:y val="5.2702174257898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40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6412179423741"/>
          <c:y val="0.22791803972057095"/>
          <c:w val="0.24107297120034621"/>
          <c:h val="0.49989309932931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3625382462555E-2"/>
          <c:y val="0.13665200437286415"/>
          <c:w val="0.7033014022418469"/>
          <c:h val="0.78368648679225328"/>
        </c:manualLayout>
      </c:layout>
      <c:scatterChart>
        <c:scatterStyle val="lineMarker"/>
        <c:varyColors val="0"/>
        <c:ser>
          <c:idx val="2"/>
          <c:order val="0"/>
          <c:tx>
            <c:strRef>
              <c:f>Лист1!$A$10</c:f>
              <c:strCache>
                <c:ptCount val="1"/>
                <c:pt idx="0">
                  <c:v>металл с прорезями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Лист1!$B$10:$J$10</c:f>
              <c:numCache>
                <c:formatCode>General</c:formatCode>
                <c:ptCount val="9"/>
                <c:pt idx="0">
                  <c:v>67.5</c:v>
                </c:pt>
                <c:pt idx="1">
                  <c:v>68.2</c:v>
                </c:pt>
                <c:pt idx="2">
                  <c:v>60.3</c:v>
                </c:pt>
                <c:pt idx="3">
                  <c:v>71.8</c:v>
                </c:pt>
                <c:pt idx="4">
                  <c:v>82.6</c:v>
                </c:pt>
                <c:pt idx="5">
                  <c:v>89.3</c:v>
                </c:pt>
                <c:pt idx="6">
                  <c:v>90.3</c:v>
                </c:pt>
                <c:pt idx="7">
                  <c:v>62.9</c:v>
                </c:pt>
                <c:pt idx="8">
                  <c:v>36.299999999999997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D0-4EB7-9E10-E09E7992EBB7}"/>
            </c:ext>
          </c:extLst>
        </c:ser>
        <c:ser>
          <c:idx val="8"/>
          <c:order val="1"/>
          <c:tx>
            <c:strRef>
              <c:f>Лист1!$A$12</c:f>
              <c:strCache>
                <c:ptCount val="1"/>
                <c:pt idx="0">
                  <c:v>Предельно доп. Уровень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96</c:v>
                </c:pt>
                <c:pt idx="1">
                  <c:v>83</c:v>
                </c:pt>
                <c:pt idx="2">
                  <c:v>74</c:v>
                </c:pt>
                <c:pt idx="3">
                  <c:v>68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D0-4EB7-9E10-E09E7992EBB7}"/>
            </c:ext>
          </c:extLst>
        </c:ser>
        <c:ser>
          <c:idx val="0"/>
          <c:order val="2"/>
          <c:tx>
            <c:strRef>
              <c:f>Лист1!$A$4</c:f>
              <c:strCache>
                <c:ptCount val="1"/>
                <c:pt idx="0">
                  <c:v>Источник без защиты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Лист1!$B$2:$J$2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74.2</c:v>
                </c:pt>
                <c:pt idx="2">
                  <c:v>56.9</c:v>
                </c:pt>
                <c:pt idx="3">
                  <c:v>73.7</c:v>
                </c:pt>
                <c:pt idx="4">
                  <c:v>86.2</c:v>
                </c:pt>
                <c:pt idx="5">
                  <c:v>91.4</c:v>
                </c:pt>
                <c:pt idx="6">
                  <c:v>97.1</c:v>
                </c:pt>
                <c:pt idx="7">
                  <c:v>69.900000000000006</c:v>
                </c:pt>
                <c:pt idx="8">
                  <c:v>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99696"/>
        <c:axId val="336400088"/>
      </c:scatterChart>
      <c:valAx>
        <c:axId val="336399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398462899319908"/>
              <c:y val="0.87035613756568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400088"/>
        <c:crosses val="autoZero"/>
        <c:crossBetween val="midCat"/>
      </c:valAx>
      <c:valAx>
        <c:axId val="3364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626151012891343E-2"/>
              <c:y val="5.27021742578981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3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6412179423741"/>
          <c:y val="0.22791803972057095"/>
          <c:w val="0.24107297120034621"/>
          <c:h val="0.49989309932931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501267</xdr:colOff>
      <xdr:row>33</xdr:row>
      <xdr:rowOff>144300</xdr:rowOff>
    </xdr:from>
    <xdr:to>
      <xdr:col>26</xdr:col>
      <xdr:colOff>560196</xdr:colOff>
      <xdr:row>55</xdr:row>
      <xdr:rowOff>35178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4C9466EE-9D41-4D7B-B167-47746C43C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252618</xdr:colOff>
      <xdr:row>49</xdr:row>
      <xdr:rowOff>152400</xdr:rowOff>
    </xdr:from>
    <xdr:to>
      <xdr:col>13</xdr:col>
      <xdr:colOff>182217</xdr:colOff>
      <xdr:row>65</xdr:row>
      <xdr:rowOff>16565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9F9566C7-148D-423A-9223-5BF30AB07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222802</xdr:colOff>
      <xdr:row>12</xdr:row>
      <xdr:rowOff>99295</xdr:rowOff>
    </xdr:from>
    <xdr:to>
      <xdr:col>22</xdr:col>
      <xdr:colOff>584948</xdr:colOff>
      <xdr:row>29</xdr:row>
      <xdr:rowOff>112059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E610255-D9AC-454F-902E-F1CB84DD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735105</xdr:colOff>
      <xdr:row>53</xdr:row>
      <xdr:rowOff>26894</xdr:rowOff>
    </xdr:from>
    <xdr:to>
      <xdr:col>18</xdr:col>
      <xdr:colOff>0</xdr:colOff>
      <xdr:row>67</xdr:row>
      <xdr:rowOff>98612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4C9466EE-9D41-4D7B-B167-47746C43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788894</xdr:colOff>
      <xdr:row>69</xdr:row>
      <xdr:rowOff>35859</xdr:rowOff>
    </xdr:from>
    <xdr:to>
      <xdr:col>18</xdr:col>
      <xdr:colOff>53789</xdr:colOff>
      <xdr:row>83</xdr:row>
      <xdr:rowOff>107577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4C9466EE-9D41-4D7B-B167-47746C43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430306</xdr:colOff>
      <xdr:row>56</xdr:row>
      <xdr:rowOff>116541</xdr:rowOff>
    </xdr:from>
    <xdr:to>
      <xdr:col>26</xdr:col>
      <xdr:colOff>322730</xdr:colOff>
      <xdr:row>71</xdr:row>
      <xdr:rowOff>8966</xdr:rowOff>
    </xdr:to>
    <xdr:graphicFrame macro="">
      <xdr:nvGraphicFramePr>
        <xdr:cNvPr id="9" name="Диаграмма 8">
          <a:extLst>
            <a:ext uri="{FF2B5EF4-FFF2-40B4-BE49-F238E27FC236}">
              <a16:creationId xmlns="" xmlns:a16="http://schemas.microsoft.com/office/drawing/2014/main" id="{4C9466EE-9D41-4D7B-B167-47746C43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322729</xdr:colOff>
      <xdr:row>71</xdr:row>
      <xdr:rowOff>26895</xdr:rowOff>
    </xdr:from>
    <xdr:to>
      <xdr:col>27</xdr:col>
      <xdr:colOff>215153</xdr:colOff>
      <xdr:row>85</xdr:row>
      <xdr:rowOff>98613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4C9466EE-9D41-4D7B-B167-47746C43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313764</xdr:colOff>
      <xdr:row>84</xdr:row>
      <xdr:rowOff>62753</xdr:rowOff>
    </xdr:from>
    <xdr:to>
      <xdr:col>17</xdr:col>
      <xdr:colOff>188259</xdr:colOff>
      <xdr:row>98</xdr:row>
      <xdr:rowOff>134471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4C9466EE-9D41-4D7B-B167-47746C43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475129</xdr:colOff>
      <xdr:row>86</xdr:row>
      <xdr:rowOff>8965</xdr:rowOff>
    </xdr:from>
    <xdr:to>
      <xdr:col>26</xdr:col>
      <xdr:colOff>367553</xdr:colOff>
      <xdr:row>100</xdr:row>
      <xdr:rowOff>80683</xdr:rowOff>
    </xdr:to>
    <xdr:graphicFrame macro="">
      <xdr:nvGraphicFramePr>
        <xdr:cNvPr id="12" name="Диаграмма 11">
          <a:extLst>
            <a:ext uri="{FF2B5EF4-FFF2-40B4-BE49-F238E27FC236}">
              <a16:creationId xmlns="" xmlns:a16="http://schemas.microsoft.com/office/drawing/2014/main" id="{4C9466EE-9D41-4D7B-B167-47746C43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636494</xdr:colOff>
      <xdr:row>98</xdr:row>
      <xdr:rowOff>125505</xdr:rowOff>
    </xdr:from>
    <xdr:to>
      <xdr:col>17</xdr:col>
      <xdr:colOff>510989</xdr:colOff>
      <xdr:row>113</xdr:row>
      <xdr:rowOff>17930</xdr:rowOff>
    </xdr:to>
    <xdr:graphicFrame macro="">
      <xdr:nvGraphicFramePr>
        <xdr:cNvPr id="13" name="Диаграмма 12">
          <a:extLst>
            <a:ext uri="{FF2B5EF4-FFF2-40B4-BE49-F238E27FC236}">
              <a16:creationId xmlns="" xmlns:a16="http://schemas.microsoft.com/office/drawing/2014/main" id="{4C9466EE-9D41-4D7B-B167-47746C43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="85" zoomScaleNormal="85" workbookViewId="0">
      <selection activeCell="G25" sqref="G25"/>
    </sheetView>
  </sheetViews>
  <sheetFormatPr defaultRowHeight="14.4" x14ac:dyDescent="0.3"/>
  <cols>
    <col min="1" max="1" width="24" customWidth="1"/>
    <col min="11" max="11" width="18" customWidth="1"/>
  </cols>
  <sheetData>
    <row r="1" spans="1:26" x14ac:dyDescent="0.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 t="s">
        <v>2</v>
      </c>
    </row>
    <row r="2" spans="1:26" x14ac:dyDescent="0.3">
      <c r="A2" s="6"/>
      <c r="B2" s="3">
        <v>31.5</v>
      </c>
      <c r="C2" s="3">
        <v>63</v>
      </c>
      <c r="D2" s="3">
        <v>125</v>
      </c>
      <c r="E2" s="3">
        <v>250</v>
      </c>
      <c r="F2" s="3">
        <v>500</v>
      </c>
      <c r="G2" s="3">
        <v>1000</v>
      </c>
      <c r="H2" s="3">
        <v>2000</v>
      </c>
      <c r="I2" s="3">
        <v>4000</v>
      </c>
      <c r="J2" s="3">
        <v>8000</v>
      </c>
      <c r="K2" s="7"/>
    </row>
    <row r="3" spans="1:26" x14ac:dyDescent="0.3">
      <c r="A3" s="2" t="s">
        <v>12</v>
      </c>
      <c r="B3" s="1">
        <v>73.7</v>
      </c>
      <c r="C3" s="1">
        <v>71.3</v>
      </c>
      <c r="D3" s="1">
        <v>51.6</v>
      </c>
      <c r="E3" s="1">
        <v>52.5</v>
      </c>
      <c r="F3" s="1">
        <v>43.4</v>
      </c>
      <c r="G3" s="1">
        <v>32.1</v>
      </c>
      <c r="H3" s="1">
        <v>27.6</v>
      </c>
      <c r="I3" s="1">
        <v>24.2</v>
      </c>
      <c r="J3" s="1">
        <v>25.5</v>
      </c>
      <c r="K3" s="4">
        <v>48</v>
      </c>
      <c r="R3" s="1">
        <v>74.400000000000006</v>
      </c>
      <c r="S3" s="1">
        <v>74.2</v>
      </c>
      <c r="T3" s="1">
        <v>56.9</v>
      </c>
      <c r="U3" s="1">
        <v>73.7</v>
      </c>
      <c r="V3" s="1">
        <v>86.2</v>
      </c>
      <c r="W3" s="1">
        <v>91.4</v>
      </c>
      <c r="X3" s="1">
        <v>97.1</v>
      </c>
      <c r="Y3" s="1">
        <v>69.900000000000006</v>
      </c>
      <c r="Z3" s="1">
        <v>44.4</v>
      </c>
    </row>
    <row r="4" spans="1:26" x14ac:dyDescent="0.3">
      <c r="A4" s="2" t="s">
        <v>3</v>
      </c>
      <c r="B4" s="1">
        <v>74.400000000000006</v>
      </c>
      <c r="C4" s="1">
        <v>74.2</v>
      </c>
      <c r="D4" s="1">
        <v>56.9</v>
      </c>
      <c r="E4" s="1">
        <v>73.7</v>
      </c>
      <c r="F4" s="1">
        <v>86.2</v>
      </c>
      <c r="G4" s="1">
        <v>91.4</v>
      </c>
      <c r="H4" s="1">
        <v>97.1</v>
      </c>
      <c r="I4" s="1">
        <v>69.900000000000006</v>
      </c>
      <c r="J4" s="1">
        <v>44.4</v>
      </c>
      <c r="K4" s="4">
        <v>99.1</v>
      </c>
      <c r="R4" s="1">
        <v>73.7</v>
      </c>
      <c r="S4" s="1">
        <v>71.3</v>
      </c>
      <c r="T4" s="1">
        <v>51.6</v>
      </c>
      <c r="U4" s="1">
        <v>52.5</v>
      </c>
      <c r="V4" s="1">
        <v>43.4</v>
      </c>
      <c r="W4" s="1">
        <v>32.1</v>
      </c>
      <c r="X4" s="1">
        <v>27.6</v>
      </c>
      <c r="Y4" s="1">
        <v>24.2</v>
      </c>
      <c r="Z4" s="1">
        <v>25.5</v>
      </c>
    </row>
    <row r="5" spans="1:26" x14ac:dyDescent="0.3">
      <c r="A5" s="2" t="s">
        <v>4</v>
      </c>
      <c r="B5" s="1">
        <v>71.7</v>
      </c>
      <c r="C5" s="1">
        <v>66.900000000000006</v>
      </c>
      <c r="D5" s="1">
        <v>57.9</v>
      </c>
      <c r="E5" s="1">
        <v>69</v>
      </c>
      <c r="F5" s="1">
        <v>78.900000000000006</v>
      </c>
      <c r="G5" s="1">
        <v>92.9</v>
      </c>
      <c r="H5" s="1">
        <v>91.7</v>
      </c>
      <c r="I5" s="1">
        <v>62.2</v>
      </c>
      <c r="J5" s="1">
        <v>34</v>
      </c>
      <c r="K5" s="4">
        <v>95.9</v>
      </c>
      <c r="R5">
        <f>R3-R4</f>
        <v>0.70000000000000284</v>
      </c>
      <c r="S5">
        <f t="shared" ref="S5:Z5" si="0">S3-S4</f>
        <v>2.9000000000000057</v>
      </c>
      <c r="T5">
        <f t="shared" si="0"/>
        <v>5.2999999999999972</v>
      </c>
      <c r="U5">
        <f t="shared" si="0"/>
        <v>21.200000000000003</v>
      </c>
      <c r="V5">
        <f t="shared" si="0"/>
        <v>42.800000000000004</v>
      </c>
      <c r="W5">
        <f t="shared" si="0"/>
        <v>59.300000000000004</v>
      </c>
      <c r="X5">
        <f t="shared" si="0"/>
        <v>69.5</v>
      </c>
      <c r="Y5">
        <f t="shared" si="0"/>
        <v>45.7</v>
      </c>
      <c r="Z5">
        <f t="shared" si="0"/>
        <v>18.899999999999999</v>
      </c>
    </row>
    <row r="6" spans="1:26" x14ac:dyDescent="0.3">
      <c r="A6" s="2" t="s">
        <v>5</v>
      </c>
      <c r="B6" s="1">
        <v>67</v>
      </c>
      <c r="C6" s="1">
        <v>66.8</v>
      </c>
      <c r="D6" s="1">
        <v>54.7</v>
      </c>
      <c r="E6" s="1">
        <v>64.3</v>
      </c>
      <c r="F6" s="1">
        <v>76</v>
      </c>
      <c r="G6" s="1">
        <v>86</v>
      </c>
      <c r="H6" s="1">
        <v>85.9</v>
      </c>
      <c r="I6" s="1">
        <v>53.5</v>
      </c>
      <c r="J6" s="1">
        <v>31.9</v>
      </c>
      <c r="K6" s="4">
        <v>89.6</v>
      </c>
      <c r="R6">
        <f>R3-7</f>
        <v>67.400000000000006</v>
      </c>
      <c r="S6" s="1">
        <f>S3-3</f>
        <v>71.2</v>
      </c>
      <c r="T6" s="1">
        <f>T3-1</f>
        <v>55.9</v>
      </c>
      <c r="U6" s="1">
        <f t="shared" ref="U6:Z6" si="1">U3</f>
        <v>73.7</v>
      </c>
      <c r="V6" s="1">
        <f t="shared" si="1"/>
        <v>86.2</v>
      </c>
      <c r="W6" s="1">
        <f t="shared" si="1"/>
        <v>91.4</v>
      </c>
      <c r="X6" s="1">
        <f t="shared" si="1"/>
        <v>97.1</v>
      </c>
      <c r="Y6" s="1">
        <f t="shared" si="1"/>
        <v>69.900000000000006</v>
      </c>
      <c r="Z6" s="1">
        <f t="shared" si="1"/>
        <v>44.4</v>
      </c>
    </row>
    <row r="7" spans="1:26" x14ac:dyDescent="0.3">
      <c r="A7" s="2" t="s">
        <v>15</v>
      </c>
      <c r="B7" s="1">
        <v>69.599999999999994</v>
      </c>
      <c r="C7" s="1">
        <v>72.099999999999994</v>
      </c>
      <c r="D7" s="1">
        <v>58.1</v>
      </c>
      <c r="E7" s="1">
        <v>71.2</v>
      </c>
      <c r="F7" s="1">
        <v>82.4</v>
      </c>
      <c r="G7" s="1">
        <v>89.4</v>
      </c>
      <c r="H7" s="1">
        <v>90.1</v>
      </c>
      <c r="I7" s="1">
        <v>61.6</v>
      </c>
      <c r="J7" s="1">
        <v>32.9</v>
      </c>
      <c r="K7" s="4">
        <v>93.5</v>
      </c>
    </row>
    <row r="8" spans="1:26" x14ac:dyDescent="0.3">
      <c r="A8" s="2" t="s">
        <v>7</v>
      </c>
      <c r="B8" s="1">
        <v>67.099999999999994</v>
      </c>
      <c r="C8" s="1">
        <v>67.7</v>
      </c>
      <c r="D8" s="1">
        <v>62.9</v>
      </c>
      <c r="E8" s="1">
        <v>72.7</v>
      </c>
      <c r="F8" s="1">
        <v>83.7</v>
      </c>
      <c r="G8" s="1">
        <v>93</v>
      </c>
      <c r="H8" s="1">
        <v>97</v>
      </c>
      <c r="I8" s="1">
        <v>68.2</v>
      </c>
      <c r="J8" s="1">
        <v>41.1</v>
      </c>
      <c r="K8" s="4">
        <v>100</v>
      </c>
    </row>
    <row r="9" spans="1:26" x14ac:dyDescent="0.3">
      <c r="A9" s="2" t="s">
        <v>8</v>
      </c>
      <c r="B9" s="1">
        <v>64.400000000000006</v>
      </c>
      <c r="C9" s="1">
        <v>64.3</v>
      </c>
      <c r="D9" s="1">
        <v>63</v>
      </c>
      <c r="E9" s="1">
        <v>72.3</v>
      </c>
      <c r="F9" s="1">
        <v>83.5</v>
      </c>
      <c r="G9" s="1">
        <v>90.5</v>
      </c>
      <c r="H9" s="1">
        <v>90.1</v>
      </c>
      <c r="I9" s="1">
        <v>63.4</v>
      </c>
      <c r="J9" s="1">
        <v>36.9</v>
      </c>
      <c r="K9" s="4">
        <v>94</v>
      </c>
    </row>
    <row r="10" spans="1:26" x14ac:dyDescent="0.3">
      <c r="A10" s="2" t="s">
        <v>16</v>
      </c>
      <c r="B10" s="1">
        <v>67.5</v>
      </c>
      <c r="C10" s="1">
        <v>68.2</v>
      </c>
      <c r="D10" s="1">
        <v>60.3</v>
      </c>
      <c r="E10" s="1">
        <v>71.8</v>
      </c>
      <c r="F10" s="1">
        <v>82.6</v>
      </c>
      <c r="G10" s="1">
        <v>89.3</v>
      </c>
      <c r="H10" s="1">
        <v>90.3</v>
      </c>
      <c r="I10" s="1">
        <v>62.9</v>
      </c>
      <c r="J10" s="1">
        <v>36.299999999999997</v>
      </c>
      <c r="K10" s="4">
        <v>93.7</v>
      </c>
    </row>
    <row r="11" spans="1:26" x14ac:dyDescent="0.3">
      <c r="A11" s="2" t="s">
        <v>10</v>
      </c>
      <c r="B11" s="1">
        <v>65.400000000000006</v>
      </c>
      <c r="C11" s="1">
        <v>68.900000000000006</v>
      </c>
      <c r="D11" s="1">
        <v>54.1</v>
      </c>
      <c r="E11" s="1">
        <v>59.6</v>
      </c>
      <c r="F11" s="1">
        <v>69.3</v>
      </c>
      <c r="G11" s="1">
        <v>78.7</v>
      </c>
      <c r="H11" s="1">
        <v>75.900000000000006</v>
      </c>
      <c r="I11" s="1">
        <v>45.6</v>
      </c>
      <c r="J11" s="1">
        <v>28.4</v>
      </c>
      <c r="K11" s="4">
        <v>81.099999999999994</v>
      </c>
    </row>
    <row r="12" spans="1:26" x14ac:dyDescent="0.3">
      <c r="A12" s="2" t="s">
        <v>11</v>
      </c>
      <c r="B12" s="1">
        <v>96</v>
      </c>
      <c r="C12" s="1">
        <v>83</v>
      </c>
      <c r="D12" s="1">
        <v>74</v>
      </c>
      <c r="E12" s="1">
        <v>68</v>
      </c>
      <c r="F12" s="1">
        <v>63</v>
      </c>
      <c r="G12" s="1">
        <v>60</v>
      </c>
      <c r="H12" s="1">
        <v>57</v>
      </c>
      <c r="I12" s="1">
        <v>55</v>
      </c>
      <c r="J12" s="1">
        <v>54</v>
      </c>
      <c r="K12" s="4">
        <v>65</v>
      </c>
    </row>
    <row r="15" spans="1:26" x14ac:dyDescent="0.3">
      <c r="A15" s="2" t="s">
        <v>14</v>
      </c>
      <c r="B15" s="8" t="s">
        <v>13</v>
      </c>
      <c r="C15" s="8"/>
      <c r="D15" s="8"/>
      <c r="E15" s="8"/>
      <c r="F15" s="8"/>
      <c r="G15" s="8"/>
      <c r="H15" s="8"/>
      <c r="I15" s="8"/>
      <c r="J15" s="8"/>
    </row>
    <row r="16" spans="1:26" x14ac:dyDescent="0.3">
      <c r="A16" s="2" t="s">
        <v>4</v>
      </c>
      <c r="B16" s="5">
        <f>B4-B5</f>
        <v>2.7000000000000028</v>
      </c>
      <c r="C16" s="5">
        <f t="shared" ref="C16:J16" si="2">C4-C5</f>
        <v>7.2999999999999972</v>
      </c>
      <c r="D16" s="5">
        <f t="shared" si="2"/>
        <v>-1</v>
      </c>
      <c r="E16" s="5">
        <f t="shared" si="2"/>
        <v>4.7000000000000028</v>
      </c>
      <c r="F16" s="5">
        <f t="shared" si="2"/>
        <v>7.2999999999999972</v>
      </c>
      <c r="G16" s="5">
        <f t="shared" si="2"/>
        <v>-1.5</v>
      </c>
      <c r="H16" s="5">
        <f t="shared" si="2"/>
        <v>5.3999999999999915</v>
      </c>
      <c r="I16" s="5">
        <f t="shared" si="2"/>
        <v>7.7000000000000028</v>
      </c>
      <c r="J16" s="5">
        <f t="shared" si="2"/>
        <v>10.399999999999999</v>
      </c>
    </row>
    <row r="17" spans="1:11" x14ac:dyDescent="0.3">
      <c r="A17" s="2" t="s">
        <v>5</v>
      </c>
      <c r="B17" s="5">
        <f>B4-B6</f>
        <v>7.4000000000000057</v>
      </c>
      <c r="C17" s="5">
        <f t="shared" ref="C17:J17" si="3">C4-C6</f>
        <v>7.4000000000000057</v>
      </c>
      <c r="D17" s="5">
        <f t="shared" si="3"/>
        <v>2.1999999999999957</v>
      </c>
      <c r="E17" s="5">
        <f t="shared" si="3"/>
        <v>9.4000000000000057</v>
      </c>
      <c r="F17" s="5">
        <f t="shared" si="3"/>
        <v>10.200000000000003</v>
      </c>
      <c r="G17" s="5">
        <f t="shared" si="3"/>
        <v>5.4000000000000057</v>
      </c>
      <c r="H17" s="5">
        <f t="shared" si="3"/>
        <v>11.199999999999989</v>
      </c>
      <c r="I17" s="5">
        <f t="shared" si="3"/>
        <v>16.400000000000006</v>
      </c>
      <c r="J17" s="5">
        <f t="shared" si="3"/>
        <v>12.5</v>
      </c>
    </row>
    <row r="18" spans="1:11" x14ac:dyDescent="0.3">
      <c r="A18" s="2" t="s">
        <v>6</v>
      </c>
      <c r="B18" s="5">
        <f>B4-B7</f>
        <v>4.8000000000000114</v>
      </c>
      <c r="C18" s="5">
        <f t="shared" ref="C18:J18" si="4">C4-C7</f>
        <v>2.1000000000000085</v>
      </c>
      <c r="D18" s="5">
        <f t="shared" si="4"/>
        <v>-1.2000000000000028</v>
      </c>
      <c r="E18" s="5">
        <f t="shared" si="4"/>
        <v>2.5</v>
      </c>
      <c r="F18" s="5">
        <f t="shared" si="4"/>
        <v>3.7999999999999972</v>
      </c>
      <c r="G18" s="5">
        <f t="shared" si="4"/>
        <v>2</v>
      </c>
      <c r="H18" s="5">
        <f t="shared" si="4"/>
        <v>7</v>
      </c>
      <c r="I18" s="5">
        <f t="shared" si="4"/>
        <v>8.3000000000000043</v>
      </c>
      <c r="J18" s="5">
        <f t="shared" si="4"/>
        <v>11.5</v>
      </c>
    </row>
    <row r="19" spans="1:11" x14ac:dyDescent="0.3">
      <c r="A19" s="2" t="s">
        <v>7</v>
      </c>
      <c r="B19" s="5">
        <f>B4-B8</f>
        <v>7.3000000000000114</v>
      </c>
      <c r="C19" s="5">
        <f t="shared" ref="C19:J19" si="5">C4-C8</f>
        <v>6.5</v>
      </c>
      <c r="D19" s="5">
        <f t="shared" si="5"/>
        <v>-6</v>
      </c>
      <c r="E19" s="5">
        <f t="shared" si="5"/>
        <v>1</v>
      </c>
      <c r="F19" s="5">
        <f t="shared" si="5"/>
        <v>2.5</v>
      </c>
      <c r="G19" s="5">
        <f t="shared" si="5"/>
        <v>-1.5999999999999943</v>
      </c>
      <c r="H19" s="5">
        <f t="shared" si="5"/>
        <v>9.9999999999994316E-2</v>
      </c>
      <c r="I19" s="5">
        <f t="shared" si="5"/>
        <v>1.7000000000000028</v>
      </c>
      <c r="J19" s="5">
        <f t="shared" si="5"/>
        <v>3.2999999999999972</v>
      </c>
    </row>
    <row r="20" spans="1:11" x14ac:dyDescent="0.3">
      <c r="A20" s="2" t="s">
        <v>8</v>
      </c>
      <c r="B20" s="5">
        <f>B4-B9</f>
        <v>10</v>
      </c>
      <c r="C20" s="5">
        <f t="shared" ref="C20:J20" si="6">C4-C9</f>
        <v>9.9000000000000057</v>
      </c>
      <c r="D20" s="5">
        <f t="shared" si="6"/>
        <v>-6.1000000000000014</v>
      </c>
      <c r="E20" s="5">
        <f t="shared" si="6"/>
        <v>1.4000000000000057</v>
      </c>
      <c r="F20" s="5">
        <f t="shared" si="6"/>
        <v>2.7000000000000028</v>
      </c>
      <c r="G20" s="5">
        <f t="shared" si="6"/>
        <v>0.90000000000000568</v>
      </c>
      <c r="H20" s="5">
        <f t="shared" si="6"/>
        <v>7</v>
      </c>
      <c r="I20" s="5">
        <f t="shared" si="6"/>
        <v>6.5000000000000071</v>
      </c>
      <c r="J20" s="5">
        <f t="shared" si="6"/>
        <v>7.5</v>
      </c>
    </row>
    <row r="21" spans="1:11" x14ac:dyDescent="0.3">
      <c r="A21" s="2" t="s">
        <v>9</v>
      </c>
      <c r="B21" s="5">
        <f>B4-B10</f>
        <v>6.9000000000000057</v>
      </c>
      <c r="C21" s="5">
        <f t="shared" ref="C21:J21" si="7">C4-C10</f>
        <v>6</v>
      </c>
      <c r="D21" s="5">
        <f t="shared" si="7"/>
        <v>-3.3999999999999986</v>
      </c>
      <c r="E21" s="5">
        <f t="shared" si="7"/>
        <v>1.9000000000000057</v>
      </c>
      <c r="F21" s="5">
        <f t="shared" si="7"/>
        <v>3.6000000000000085</v>
      </c>
      <c r="G21" s="5">
        <f t="shared" si="7"/>
        <v>2.1000000000000085</v>
      </c>
      <c r="H21" s="5">
        <f t="shared" si="7"/>
        <v>6.7999999999999972</v>
      </c>
      <c r="I21" s="5">
        <f t="shared" si="7"/>
        <v>7.0000000000000071</v>
      </c>
      <c r="J21" s="5">
        <f t="shared" si="7"/>
        <v>8.1000000000000014</v>
      </c>
    </row>
    <row r="31" spans="1:11" x14ac:dyDescent="0.3">
      <c r="A31" s="6" t="s">
        <v>0</v>
      </c>
      <c r="B31" s="7" t="s">
        <v>1</v>
      </c>
      <c r="C31" s="7"/>
      <c r="D31" s="7"/>
      <c r="E31" s="7"/>
      <c r="F31" s="7"/>
      <c r="G31" s="7"/>
      <c r="H31" s="7"/>
      <c r="I31" s="7"/>
      <c r="J31" s="7"/>
      <c r="K31" s="7" t="s">
        <v>2</v>
      </c>
    </row>
    <row r="32" spans="1:11" x14ac:dyDescent="0.3">
      <c r="A32" s="6"/>
      <c r="B32" s="3">
        <v>31.5</v>
      </c>
      <c r="C32" s="3">
        <v>63</v>
      </c>
      <c r="D32" s="3">
        <v>125</v>
      </c>
      <c r="E32" s="3">
        <v>250</v>
      </c>
      <c r="F32" s="3">
        <v>500</v>
      </c>
      <c r="G32" s="3">
        <v>1000</v>
      </c>
      <c r="H32" s="3">
        <v>2000</v>
      </c>
      <c r="I32" s="3">
        <v>4000</v>
      </c>
      <c r="J32" s="3">
        <v>8000</v>
      </c>
      <c r="K32" s="7"/>
    </row>
    <row r="33" spans="1:11" x14ac:dyDescent="0.3">
      <c r="A33" s="2" t="s">
        <v>12</v>
      </c>
      <c r="B33" s="1">
        <v>60.7</v>
      </c>
      <c r="C33" s="1">
        <v>61.8</v>
      </c>
      <c r="D33" s="1">
        <v>44.7</v>
      </c>
      <c r="E33" s="1">
        <v>45.7</v>
      </c>
      <c r="F33" s="1">
        <v>37.700000000000003</v>
      </c>
      <c r="G33" s="1">
        <v>26.2</v>
      </c>
      <c r="H33" s="1">
        <v>22.3</v>
      </c>
      <c r="I33" s="1">
        <v>15.9</v>
      </c>
      <c r="J33" s="1">
        <v>13.9</v>
      </c>
      <c r="K33" s="4">
        <v>40.299999999999997</v>
      </c>
    </row>
    <row r="34" spans="1:11" x14ac:dyDescent="0.3">
      <c r="A34" s="2" t="s">
        <v>3</v>
      </c>
      <c r="B34" s="1">
        <v>62.1</v>
      </c>
      <c r="C34" s="1">
        <v>72</v>
      </c>
      <c r="D34" s="1">
        <v>60.6</v>
      </c>
      <c r="E34" s="1">
        <v>81</v>
      </c>
      <c r="F34" s="1">
        <v>89.7</v>
      </c>
      <c r="G34" s="1">
        <v>101.6</v>
      </c>
      <c r="H34" s="1">
        <v>103.6</v>
      </c>
      <c r="I34" s="1">
        <v>91.4</v>
      </c>
      <c r="J34" s="1">
        <v>69.3</v>
      </c>
      <c r="K34" s="4">
        <v>106.5</v>
      </c>
    </row>
  </sheetData>
  <mergeCells count="7">
    <mergeCell ref="A1:A2"/>
    <mergeCell ref="B1:J1"/>
    <mergeCell ref="K1:K2"/>
    <mergeCell ref="A31:A32"/>
    <mergeCell ref="B31:J31"/>
    <mergeCell ref="K31:K32"/>
    <mergeCell ref="B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Михайлов</dc:creator>
  <cp:lastModifiedBy>Artem Ovsiannikov</cp:lastModifiedBy>
  <dcterms:created xsi:type="dcterms:W3CDTF">2021-05-24T14:33:21Z</dcterms:created>
  <dcterms:modified xsi:type="dcterms:W3CDTF">2021-06-10T17:48:05Z</dcterms:modified>
</cp:coreProperties>
</file>