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osepenaseco/Desktop/dev/PIGS/documentation/"/>
    </mc:Choice>
  </mc:AlternateContent>
  <xr:revisionPtr revIDLastSave="0" documentId="13_ncr:1_{9FC90101-CB15-D34E-ACF3-5B95576613E6}" xr6:coauthVersionLast="47" xr6:coauthVersionMax="47" xr10:uidLastSave="{00000000-0000-0000-0000-000000000000}"/>
  <bookViews>
    <workbookView xWindow="0" yWindow="0" windowWidth="40960" windowHeight="25600" activeTab="6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2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D5" i="12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G5" i="12"/>
  <c r="G6" i="12"/>
  <c r="D7" i="12"/>
  <c r="G7" i="12"/>
  <c r="D8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G17" i="12"/>
  <c r="D18" i="12"/>
  <c r="G18" i="12"/>
  <c r="D19" i="12"/>
  <c r="G19" i="12"/>
  <c r="D20" i="12"/>
  <c r="E20" i="12"/>
  <c r="F20" i="12"/>
  <c r="G20" i="12"/>
  <c r="D21" i="12"/>
  <c r="G21" i="12"/>
  <c r="D22" i="12"/>
  <c r="F22" i="12"/>
  <c r="G22" i="12"/>
  <c r="D23" i="12"/>
  <c r="G23" i="12"/>
  <c r="D24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5" i="12"/>
  <c r="E24" i="12"/>
  <c r="E23" i="12"/>
  <c r="E22" i="12"/>
  <c r="E21" i="12"/>
  <c r="E19" i="12"/>
  <c r="F19" i="12" s="1"/>
  <c r="E2" i="12"/>
  <c r="E12" i="12" l="1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7" i="12"/>
  <c r="F10" i="12"/>
  <c r="F4" i="12" l="1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<sst xmlns="http://schemas.openxmlformats.org/spreadsheetml/2006/main" count="105" uniqueCount="42">
  <si>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</si>
  <si>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</si>
  <si>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</si>
  <si>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</si>
  <si>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</si>
  <si>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</si>
  <si>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</si>
  <si>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</si>
  <si>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</si>
  <si>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</si>
  <si>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</si>
  <si>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</si>
  <si>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</si>
  <si>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</si>
  <si>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</si>
  <si>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</si>
  <si>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</si>
  <si>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</si>
  <si>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</si>
  <si>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</si>
  <si>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</si>
  <si>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</si>
  <si>
    <t>Pepe</t>
  </si>
  <si>
    <t>Peña Seco</t>
  </si>
  <si>
    <t>Willy</t>
  </si>
  <si>
    <t>Escovilla Biason</t>
  </si>
  <si>
    <t>Sara</t>
  </si>
  <si>
    <t>González Ramírez</t>
  </si>
  <si>
    <t>DanTheMan</t>
  </si>
  <si>
    <t>Díaz Martel</t>
  </si>
  <si>
    <t>Antoni</t>
  </si>
  <si>
    <t>Aparicio González</t>
  </si>
  <si>
    <t>Antonio</t>
  </si>
  <si>
    <t>Jose R.</t>
  </si>
  <si>
    <t>Saraphi</t>
  </si>
  <si>
    <t>Daniel</t>
  </si>
  <si>
    <t>Choose Project Idea</t>
  </si>
  <si>
    <t>Project Decision Meeting</t>
  </si>
  <si>
    <t>30-ene</t>
  </si>
  <si>
    <t>Executive Summary</t>
  </si>
  <si>
    <t>Base scaffold</t>
  </si>
  <si>
    <t>Desicion of tools for creating summary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</si>
</sst>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2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HOURS_PERSON_TASK!$A$3:$A$9</c:f>
              <c:strCache>
                <c:ptCount val="6"/>
                <c:pt idx="0">
                  <c:v>Antoni</c:v>
                </c:pt>
                <c:pt idx="1">
                  <c:v>DanTheMan</c:v>
                </c:pt>
                <c:pt idx="2">
                  <c:v>Pepe</c:v>
                </c:pt>
                <c:pt idx="3">
                  <c:v>Saraphi</c:v>
                </c:pt>
                <c:pt idx="4">
                  <c:v>Willy</c:v>
                </c:pt>
                <c:pt idx="5">
                  <c:v>(en blanco)</c:v>
                </c:pt>
              </c:strCache>
            </c:strRef>
          </c:cat>
          <c:val>
            <c:numRef>
              <c:f>HOURS_PERSON_TASK!$B$3:$B$9</c:f>
              <c:numCache>
                <c:formatCode>[h]:mm:ss;@</c:formatCode>
                <c:ptCount val="6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Choose Project Idea</c:v>
                </c:pt>
              </c:strCache>
            </c:strRef>
          </c:tx>
          <c:invertIfNegative val="0"/>
          <c:cat>
            <c:strRef>
              <c:f>HOURS_PERSON_TASK!$A$3:$A$9</c:f>
              <c:strCache>
                <c:ptCount val="6"/>
                <c:pt idx="0">
                  <c:v>Antoni</c:v>
                </c:pt>
                <c:pt idx="1">
                  <c:v>DanTheMan</c:v>
                </c:pt>
                <c:pt idx="2">
                  <c:v>Pepe</c:v>
                </c:pt>
                <c:pt idx="3">
                  <c:v>Saraphi</c:v>
                </c:pt>
                <c:pt idx="4">
                  <c:v>Willy</c:v>
                </c:pt>
                <c:pt idx="5">
                  <c:v>(en blanco)</c:v>
                </c:pt>
              </c:strCache>
            </c:strRef>
          </c:cat>
          <c:val>
            <c:numRef>
              <c:f>HOURS_PERSON_TASK!$C$3:$C$9</c:f>
              <c:numCache>
                <c:formatCode>[h]:mm:ss;@</c:formatCode>
                <c:ptCount val="6"/>
                <c:pt idx="0">
                  <c:v>2.4999999999999998E-2</c:v>
                </c:pt>
                <c:pt idx="1">
                  <c:v>2.8472222222222222E-2</c:v>
                </c:pt>
                <c:pt idx="2">
                  <c:v>2.8472222222222222E-2</c:v>
                </c:pt>
                <c:pt idx="3">
                  <c:v>2.8472222222222222E-2</c:v>
                </c:pt>
                <c:pt idx="4">
                  <c:v>2.8472222222222222E-2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3640-B625-CBC1F4780304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Executive Summary</c:v>
                </c:pt>
              </c:strCache>
            </c:strRef>
          </c:tx>
          <c:invertIfNegative val="0"/>
          <c:cat>
            <c:strRef>
              <c:f>HOURS_PERSON_TASK!$A$3:$A$9</c:f>
              <c:strCache>
                <c:ptCount val="6"/>
                <c:pt idx="0">
                  <c:v>Antoni</c:v>
                </c:pt>
                <c:pt idx="1">
                  <c:v>DanTheMan</c:v>
                </c:pt>
                <c:pt idx="2">
                  <c:v>Pepe</c:v>
                </c:pt>
                <c:pt idx="3">
                  <c:v>Saraphi</c:v>
                </c:pt>
                <c:pt idx="4">
                  <c:v>Willy</c:v>
                </c:pt>
                <c:pt idx="5">
                  <c:v>(en blanco)</c:v>
                </c:pt>
              </c:strCache>
            </c:strRef>
          </c:cat>
          <c:val>
            <c:numRef>
              <c:f>HOURS_PERSON_TASK!$D$3:$D$9</c:f>
              <c:numCache>
                <c:formatCode>[h]:mm:ss;@</c:formatCode>
                <c:ptCount val="6"/>
                <c:pt idx="0">
                  <c:v>1.1111111111111112E-2</c:v>
                </c:pt>
                <c:pt idx="1">
                  <c:v>1.1111111111111112E-2</c:v>
                </c:pt>
                <c:pt idx="2">
                  <c:v>1.1111111111111112E-2</c:v>
                </c:pt>
                <c:pt idx="3">
                  <c:v>1.1111111111111112E-2</c:v>
                </c:pt>
                <c:pt idx="4">
                  <c:v>1.1111111111111112E-2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A-3640-B625-CBC1F4780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HOURS_TASK_SUBTASK!$A$2:$A$9</c:f>
              <c:multiLvlStrCache>
                <c:ptCount val="4"/>
                <c:lvl>
                  <c:pt idx="0">
                    <c:v>(en blanco)</c:v>
                  </c:pt>
                  <c:pt idx="1">
                    <c:v>Project Decision Meeting</c:v>
                  </c:pt>
                  <c:pt idx="2">
                    <c:v>Base scaffold</c:v>
                  </c:pt>
                  <c:pt idx="3">
                    <c:v>Desicion of tools for creating summary meeting</c:v>
                  </c:pt>
                </c:lvl>
                <c:lvl>
                  <c:pt idx="0">
                    <c:v>(en blanco)</c:v>
                  </c:pt>
                  <c:pt idx="1">
                    <c:v>Choose Project Idea</c:v>
                  </c:pt>
                  <c:pt idx="2">
                    <c:v>Executive Summary</c:v>
                  </c:pt>
                </c:lvl>
              </c:multiLvlStrCache>
            </c:multiLvlStrRef>
          </c:cat>
          <c:val>
            <c:numRef>
              <c:f>HOURS_TASK_SUBTASK!$B$2:$B$9</c:f>
              <c:numCache>
                <c:formatCode>[h]:mm:ss;@</c:formatCode>
                <c:ptCount val="4"/>
                <c:pt idx="0">
                  <c:v>0</c:v>
                </c:pt>
                <c:pt idx="1">
                  <c:v>0.1388888888888889</c:v>
                </c:pt>
                <c:pt idx="2">
                  <c:v>2.2222222222222223E-2</c:v>
                </c:pt>
                <c:pt idx="3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Antoni</c:v>
                </c:pt>
              </c:strCache>
            </c:strRef>
          </c:tx>
          <c:invertIfNegative val="0"/>
          <c:cat>
            <c:strRef>
              <c:f>HOURS_PERSON_DAY!$A$3:$A$5</c:f>
              <c:strCache>
                <c:ptCount val="2"/>
                <c:pt idx="0">
                  <c:v>(en blanco)</c:v>
                </c:pt>
                <c:pt idx="1">
                  <c:v>30-ene</c:v>
                </c:pt>
              </c:strCache>
            </c:strRef>
          </c:cat>
          <c:val>
            <c:numRef>
              <c:f>HOURS_PERSON_DAY!$B$3:$B$5</c:f>
              <c:numCache>
                <c:formatCode>[h]:mm:ss;@</c:formatCode>
                <c:ptCount val="2"/>
                <c:pt idx="1">
                  <c:v>3.6111111111111108E-2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DanTheMan</c:v>
                </c:pt>
              </c:strCache>
            </c:strRef>
          </c:tx>
          <c:invertIfNegative val="0"/>
          <c:cat>
            <c:strRef>
              <c:f>HOURS_PERSON_DAY!$A$3:$A$5</c:f>
              <c:strCache>
                <c:ptCount val="2"/>
                <c:pt idx="0">
                  <c:v>(en blanco)</c:v>
                </c:pt>
                <c:pt idx="1">
                  <c:v>30-ene</c:v>
                </c:pt>
              </c:strCache>
            </c:strRef>
          </c:cat>
          <c:val>
            <c:numRef>
              <c:f>HOURS_PERSON_DAY!$C$3:$C$5</c:f>
              <c:numCache>
                <c:formatCode>[h]:mm:ss;@</c:formatCode>
                <c:ptCount val="2"/>
                <c:pt idx="1">
                  <c:v>3.9583333333333331E-2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5-E941-8304-7EDEB24CCDB4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Pepe</c:v>
                </c:pt>
              </c:strCache>
            </c:strRef>
          </c:tx>
          <c:invertIfNegative val="0"/>
          <c:cat>
            <c:strRef>
              <c:f>HOURS_PERSON_DAY!$A$3:$A$5</c:f>
              <c:strCache>
                <c:ptCount val="2"/>
                <c:pt idx="0">
                  <c:v>(en blanco)</c:v>
                </c:pt>
                <c:pt idx="1">
                  <c:v>30-ene</c:v>
                </c:pt>
              </c:strCache>
            </c:strRef>
          </c:cat>
          <c:val>
            <c:numRef>
              <c:f>HOURS_PERSON_DAY!$D$3:$D$5</c:f>
              <c:numCache>
                <c:formatCode>[h]:mm:ss;@</c:formatCode>
                <c:ptCount val="2"/>
                <c:pt idx="1">
                  <c:v>3.9583333333333331E-2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5-E941-8304-7EDEB24CCDB4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Saraphi</c:v>
                </c:pt>
              </c:strCache>
            </c:strRef>
          </c:tx>
          <c:invertIfNegative val="0"/>
          <c:cat>
            <c:strRef>
              <c:f>HOURS_PERSON_DAY!$A$3:$A$5</c:f>
              <c:strCache>
                <c:ptCount val="2"/>
                <c:pt idx="0">
                  <c:v>(en blanco)</c:v>
                </c:pt>
                <c:pt idx="1">
                  <c:v>30-ene</c:v>
                </c:pt>
              </c:strCache>
            </c:strRef>
          </c:cat>
          <c:val>
            <c:numRef>
              <c:f>HOURS_PERSON_DAY!$E$3:$E$5</c:f>
              <c:numCache>
                <c:formatCode>[h]:mm:ss;@</c:formatCode>
                <c:ptCount val="2"/>
                <c:pt idx="1">
                  <c:v>3.9583333333333331E-2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5-E941-8304-7EDEB24CCDB4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Willy</c:v>
                </c:pt>
              </c:strCache>
            </c:strRef>
          </c:tx>
          <c:invertIfNegative val="0"/>
          <c:cat>
            <c:strRef>
              <c:f>HOURS_PERSON_DAY!$A$3:$A$5</c:f>
              <c:strCache>
                <c:ptCount val="2"/>
                <c:pt idx="0">
                  <c:v>(en blanco)</c:v>
                </c:pt>
                <c:pt idx="1">
                  <c:v>30-ene</c:v>
                </c:pt>
              </c:strCache>
            </c:strRef>
          </c:cat>
          <c:val>
            <c:numRef>
              <c:f>HOURS_PERSON_DAY!$F$3:$F$5</c:f>
              <c:numCache>
                <c:formatCode>[h]:mm:ss;@</c:formatCode>
                <c:ptCount val="2"/>
                <c:pt idx="1">
                  <c:v>3.9583333333333331E-2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5-E941-8304-7EDEB24CCDB4}"/>
            </c:ext>
          </c:extLst>
        </c:ser>
        <c:ser>
          <c:idx val="5"/>
          <c:order val="5"/>
          <c:tx>
            <c:strRef>
              <c:f>HOURS_PERSON_DAY!$G$1:$G$2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HOURS_PERSON_DAY!$A$3:$A$5</c:f>
              <c:strCache>
                <c:ptCount val="2"/>
                <c:pt idx="0">
                  <c:v>(en blanco)</c:v>
                </c:pt>
                <c:pt idx="1">
                  <c:v>30-ene</c:v>
                </c:pt>
              </c:strCache>
            </c:strRef>
          </c:cat>
          <c:val>
            <c:numRef>
              <c:f>HOURS_PERSON_DAY!$G$3:$G$5</c:f>
              <c:numCache>
                <c:formatCode>[h]:mm:ss;@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25-E941-8304-7EDEB24C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Peña Seco" refreshedDate="45321.513084143517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4-01-30T00:00:00" maxDate="2024-01-31T00:00:00" count="2">
        <d v="2024-01-30T00:00:00"/>
        <m/>
      </sharedItems>
      <fieldGroup par="7" base="0">
        <rangePr groupBy="days" startDate="2024-01-30T00:00:00" endDate="2024-01-31T00:00:00"/>
        <groupItems count="368">
          <s v="(en blanco)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1/24"/>
        </groupItems>
      </fieldGroup>
    </cacheField>
    <cacheField name="STARTING TIME" numFmtId="164">
      <sharedItems containsNonDate="0" containsDate="1" containsString="0" containsBlank="1" minDate="1899-12-30T11:15:00" maxDate="1899-12-30T12:00:00" count="4">
        <d v="1899-12-30T11:15:00"/>
        <d v="1899-12-30T11:20:00"/>
        <d v="1899-12-30T12:00:00"/>
        <m/>
      </sharedItems>
      <fieldGroup base="1">
        <rangePr groupBy="hours" startDate="1899-12-30T11:15:00" endDate="1899-12-30T12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/1/00"/>
        </groupItems>
      </fieldGroup>
    </cacheField>
    <cacheField name="FINAL TIME" numFmtId="164">
      <sharedItems containsNonDate="0" containsDate="1" containsString="0" containsBlank="1" minDate="1899-12-30T11:56:00" maxDate="1899-12-30T12:16:00" count="3">
        <d v="1899-12-30T11:56:00"/>
        <d v="1899-12-30T12:16:00"/>
        <m/>
      </sharedItems>
      <fieldGroup par="8" base="2">
        <rangePr groupBy="minutes" startDate="1899-12-30T11:56:00" endDate="1899-12-30T12:16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00"/>
        </groupItems>
      </fieldGroup>
    </cacheField>
    <cacheField name="TASK" numFmtId="0">
      <sharedItems containsBlank="1" count="3">
        <s v="Choose Project Idea"/>
        <s v="Executive Summary"/>
        <m/>
      </sharedItems>
    </cacheField>
    <cacheField name="SUBTASK" numFmtId="0">
      <sharedItems containsBlank="1" count="4">
        <s v="Project Decision Meeting"/>
        <s v="Base scaffold"/>
        <s v="Desicion of tools for creating summary meeting"/>
        <m/>
      </sharedItems>
    </cacheField>
    <cacheField name="AUTHOR" numFmtId="0">
      <sharedItems containsBlank="1" count="6">
        <s v="Pepe"/>
        <s v="Willy"/>
        <s v="Saraphi"/>
        <s v="DanTheMan"/>
        <s v="Antoni"/>
        <m/>
      </sharedItems>
    </cacheField>
    <cacheField name="DURATION" numFmtId="164">
      <sharedItems containsDate="1" containsBlank="1" containsMixedTypes="1" minDate="1899-12-30T00:16:00" maxDate="1899-12-30T00:41:00"/>
    </cacheField>
    <cacheField name="Meses" numFmtId="0" databaseField="0">
      <fieldGroup base="0">
        <rangePr groupBy="months" startDate="2024-01-30T00:00:00" endDate="2024-01-31T00:00:00"/>
        <groupItems count="14">
          <s v="&lt;30/1/24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31/1/24"/>
        </groupItems>
      </fieldGroup>
    </cacheField>
    <cacheField name="Horas" numFmtId="0" databaseField="0">
      <fieldGroup base="2">
        <rangePr groupBy="hours" startDate="1899-12-30T11:56:00" endDate="1899-12-30T12:16:00"/>
        <groupItems count="26">
          <s v="&lt;0/1/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/1/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0:41:00"/>
  </r>
  <r>
    <x v="0"/>
    <x v="0"/>
    <x v="0"/>
    <x v="0"/>
    <x v="0"/>
    <x v="1"/>
    <d v="1899-12-30T00:41:00"/>
  </r>
  <r>
    <x v="0"/>
    <x v="0"/>
    <x v="0"/>
    <x v="0"/>
    <x v="0"/>
    <x v="2"/>
    <d v="1899-12-30T00:41:00"/>
  </r>
  <r>
    <x v="0"/>
    <x v="0"/>
    <x v="0"/>
    <x v="0"/>
    <x v="0"/>
    <x v="3"/>
    <d v="1899-12-30T00:41:00"/>
  </r>
  <r>
    <x v="0"/>
    <x v="1"/>
    <x v="0"/>
    <x v="0"/>
    <x v="0"/>
    <x v="4"/>
    <d v="1899-12-30T00:36:00"/>
  </r>
  <r>
    <x v="0"/>
    <x v="2"/>
    <x v="1"/>
    <x v="1"/>
    <x v="1"/>
    <x v="0"/>
    <d v="1899-12-30T00:16:00"/>
  </r>
  <r>
    <x v="0"/>
    <x v="2"/>
    <x v="1"/>
    <x v="1"/>
    <x v="1"/>
    <x v="1"/>
    <d v="1899-12-30T00:16:00"/>
  </r>
  <r>
    <x v="0"/>
    <x v="2"/>
    <x v="1"/>
    <x v="1"/>
    <x v="2"/>
    <x v="3"/>
    <d v="1899-12-30T00:16:00"/>
  </r>
  <r>
    <x v="0"/>
    <x v="2"/>
    <x v="1"/>
    <x v="1"/>
    <x v="2"/>
    <x v="2"/>
    <d v="1899-12-30T00:16:00"/>
  </r>
  <r>
    <x v="1"/>
    <x v="3"/>
    <x v="2"/>
    <x v="2"/>
    <x v="3"/>
    <x v="5"/>
    <s v=""/>
  </r>
  <r>
    <x v="0"/>
    <x v="2"/>
    <x v="1"/>
    <x v="1"/>
    <x v="2"/>
    <x v="4"/>
    <d v="1899-12-30T00:16:00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2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9" firstHeaderRow="1" firstDataRow="1" firstDataCol="1"/>
  <pivotFields count="9">
    <pivotField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8">
    <i>
      <x/>
    </i>
    <i r="1">
      <x/>
    </i>
    <i>
      <x v="1"/>
    </i>
    <i r="1">
      <x v="1"/>
    </i>
    <i>
      <x v="2"/>
    </i>
    <i r="1">
      <x v="2"/>
    </i>
    <i r="1">
      <x v="3"/>
    </i>
    <i t="grand">
      <x/>
    </i>
  </rowItems>
  <colItems count="1">
    <i/>
  </colItems>
  <dataFields count="1">
    <dataField name="Suma de DURATION" fld="6" baseField="3" baseItem="4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2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E9" firstHeaderRow="1" firstDataRow="2" firstDataCol="1"/>
  <pivotFields count="9">
    <pivotField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axis="axisRow" showAll="0" sortType="ascending">
      <items count="7">
        <item x="4"/>
        <item x="3"/>
        <item x="0"/>
        <item x="2"/>
        <item x="1"/>
        <item x="5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a de DURATION" fld="6" baseField="5" baseItem="2"/>
  </dataFields>
  <formats count="3">
    <format dxfId="29">
      <pivotArea type="topRight" dataOnly="0" labelOnly="1" outline="0" fieldPosition="0"/>
    </format>
    <format dxfId="28">
      <pivotArea outline="0" collapsedLevelsAreSubtotals="1" fieldPosition="0"/>
    </format>
    <format dxfId="27">
      <pivotArea dataOnly="0" labelOnly="1" grandCol="1" outline="0" fieldPosition="0"/>
    </format>
  </formats>
  <chartFormats count="4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2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H5" firstHeaderRow="1" firstDataRow="2" firstDataCol="1"/>
  <pivotFields count="9">
    <pivotField axis="axisRow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7">
        <item x="4"/>
        <item x="3"/>
        <item x="0"/>
        <item x="2"/>
        <item x="1"/>
        <item x="5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3">
    <i>
      <x/>
    </i>
    <i>
      <x v="2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0" baseItem="264"/>
  </dataFields>
  <formats count="3">
    <format dxfId="26">
      <pivotArea type="topRight" dataOnly="0" labelOnly="1" outline="0" fieldPosition="0"/>
    </format>
    <format dxfId="25">
      <pivotArea outline="0" collapsedLevelsAreSubtotals="1" fieldPosition="0"/>
    </format>
    <format dxfId="24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B13" sqref="B13"/>
    </sheetView>
  </sheetViews>
  <sheetFormatPr baseColWidth="10" defaultColWidth="11.5" defaultRowHeight="15" x14ac:dyDescent="0.2"/>
  <cols>
    <col min="2" max="2" width="27.5" customWidth="1"/>
    <col min="3" max="3" width="20.33203125" customWidth="1"/>
  </cols>
  <sheetData>
    <row r="1" spans="1:3" s="5" customFormat="1" x14ac:dyDescent="0.2">
      <c r="A1" s="4" t="s">
        <v>2</v>
      </c>
      <c r="B1" s="4" t="s">
        <v>3</v>
      </c>
      <c r="C1" s="4" t="s">
        <v>4</v>
      </c>
    </row>
    <row r="2" spans="1:3" x14ac:dyDescent="0.2">
      <c r="A2" s="6" t="s">
        <v>22</v>
      </c>
      <c r="B2" s="7" t="s">
        <v>23</v>
      </c>
      <c r="C2" s="7" t="s">
        <v>33</v>
      </c>
    </row>
    <row r="3" spans="1:3" x14ac:dyDescent="0.2">
      <c r="A3" s="6" t="s">
        <v>24</v>
      </c>
      <c r="B3" s="7" t="s">
        <v>25</v>
      </c>
      <c r="C3" s="7" t="s">
        <v>24</v>
      </c>
    </row>
    <row r="4" spans="1:3" x14ac:dyDescent="0.2">
      <c r="A4" s="6" t="s">
        <v>34</v>
      </c>
      <c r="B4" s="7" t="s">
        <v>27</v>
      </c>
      <c r="C4" s="7" t="s">
        <v>26</v>
      </c>
    </row>
    <row r="5" spans="1:3" x14ac:dyDescent="0.2">
      <c r="A5" s="6" t="s">
        <v>28</v>
      </c>
      <c r="B5" s="7" t="s">
        <v>29</v>
      </c>
      <c r="C5" s="7" t="s">
        <v>35</v>
      </c>
    </row>
    <row r="6" spans="1:3" x14ac:dyDescent="0.2">
      <c r="A6" s="6" t="s">
        <v>30</v>
      </c>
      <c r="B6" s="7" t="s">
        <v>31</v>
      </c>
      <c r="C6" s="7" t="s">
        <v>32</v>
      </c>
    </row>
    <row r="7" spans="1:3" x14ac:dyDescent="0.2">
      <c r="A7" s="6"/>
      <c r="B7" s="7"/>
      <c r="C7" s="7"/>
    </row>
    <row r="8" spans="1:3" x14ac:dyDescent="0.2">
      <c r="A8" s="6"/>
      <c r="B8" s="7"/>
      <c r="C8" s="7"/>
    </row>
    <row r="9" spans="1:3" x14ac:dyDescent="0.2">
      <c r="A9" s="6"/>
      <c r="B9" s="7"/>
      <c r="C9" s="7"/>
    </row>
    <row r="10" spans="1:3" x14ac:dyDescent="0.2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C7" sqref="C7"/>
    </sheetView>
  </sheetViews>
  <sheetFormatPr baseColWidth="10" defaultColWidth="11.5" defaultRowHeight="15" x14ac:dyDescent="0.2"/>
  <cols>
    <col min="1" max="1" width="28.1640625" style="10" customWidth="1"/>
    <col min="2" max="2" width="39.6640625" style="10" customWidth="1"/>
    <col min="3" max="3" width="20.33203125" style="25" bestFit="1" customWidth="1"/>
    <col min="4" max="4" width="18.5" style="28" bestFit="1" customWidth="1"/>
    <col min="5" max="5" width="6.83203125" style="13" customWidth="1"/>
    <col min="6" max="6" width="16.83203125" style="28" bestFit="1" customWidth="1"/>
    <col min="7" max="7" width="15" style="28" bestFit="1" customWidth="1"/>
  </cols>
  <sheetData>
    <row r="1" spans="1:7" s="4" customFormat="1" x14ac:dyDescent="0.2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">
      <c r="A2" s="9" t="s">
        <v>36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0.16666666666666666</v>
      </c>
      <c r="G2" s="27">
        <f>IF(A2="","",SUMIF(TRACKING!D:D,A2,TRACKING!G:G))</f>
        <v>0.1388888888888889</v>
      </c>
    </row>
    <row r="3" spans="1:7" x14ac:dyDescent="0.2">
      <c r="A3" s="9"/>
      <c r="B3" s="9" t="s">
        <v>37</v>
      </c>
      <c r="C3" s="30">
        <v>0.16666666666666666</v>
      </c>
      <c r="D3" s="27">
        <f>IF(B3="","",SUMIF(TRACKING!E:E,B3,TRACKING!G:G))</f>
        <v>0.1388888888888889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">
      <c r="A4" s="9" t="s">
        <v>39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 t="shared" si="1"/>
        <v>6.9444444444444448E-2</v>
      </c>
      <c r="G4" s="27">
        <f>IF(A4="","",SUMIF(TRACKING!D:D,A4,TRACKING!G:G))</f>
        <v>5.5555555555555913E-2</v>
      </c>
    </row>
    <row r="5" spans="1:7" x14ac:dyDescent="0.2">
      <c r="A5" s="9"/>
      <c r="B5" s="9" t="s">
        <v>40</v>
      </c>
      <c r="C5" s="30">
        <v>2.7777777777777776E-2</v>
      </c>
      <c r="D5" s="27">
        <f>IF(B5="","",SUMIF(TRACKING!E:E,B5,TRACKING!G:G))</f>
        <v>2.2222222222222365E-2</v>
      </c>
      <c r="E5" s="12">
        <f>IF(AND(A5="",B5=""),"",COUNTIF(D$1:D5,""))</f>
        <v>2</v>
      </c>
      <c r="F5" s="27" t="str">
        <f t="shared" si="1"/>
        <v/>
      </c>
      <c r="G5" s="27" t="str">
        <f>IF(A5="","",SUMIF(TRACKING!D:D,A5,TRACKING!G:G))</f>
        <v/>
      </c>
    </row>
    <row r="6" spans="1:7" x14ac:dyDescent="0.2">
      <c r="A6" s="9"/>
      <c r="B6" s="9" t="s">
        <v>41</v>
      </c>
      <c r="C6" s="30">
        <v>4.1666666666666664E-2</v>
      </c>
      <c r="D6" s="27">
        <f>IF(B6="","",SUMIF(TRACKING!E:E,B6,TRACKING!G:G))</f>
        <v>3.3333333333333548E-2</v>
      </c>
      <c r="E6" s="12">
        <f>IF(AND(A6="",B6=""),"",COUNTIF(D$1:D6,""))</f>
        <v>2</v>
      </c>
      <c r="F6" s="27" t="str">
        <f t="shared" si="1"/>
        <v/>
      </c>
      <c r="G6" s="27" t="str">
        <f>IF(A6="","",SUMIF(TRACKING!D:D,A6,TRACKING!G:G))</f>
        <v/>
      </c>
    </row>
    <row r="7" spans="1:7" x14ac:dyDescent="0.2">
      <c r="A7" s="9"/>
      <c r="B7" s="9"/>
      <c r="C7" s="30"/>
      <c r="D7" s="27" t="str">
        <f>IF(B7="","",SUMIF(TRACKING!E:E,B7,TRACKING!G:G))</f>
        <v/>
      </c>
      <c r="E7" s="12" t="str">
        <f>IF(AND(A7="",B7=""),"",COUNTIF(D$1:D7,""))</f>
        <v/>
      </c>
      <c r="F7" s="27" t="str">
        <f t="shared" si="1"/>
        <v/>
      </c>
      <c r="G7" s="27" t="str">
        <f>IF(A7="","",SUMIF(TRACKING!D:D,A7,TRACKING!G:G))</f>
        <v/>
      </c>
    </row>
    <row r="8" spans="1:7" x14ac:dyDescent="0.2">
      <c r="A8" s="9"/>
      <c r="B8" s="9"/>
      <c r="C8" s="30"/>
      <c r="D8" s="27" t="str">
        <f>IF(B8="","",SUMIF(TRACKING!E:E,B8,TRACKING!G:G))</f>
        <v/>
      </c>
      <c r="E8" s="12" t="str">
        <f>IF(AND(A8="",B8=""),"",COUNTIF(D$1:D8,""))</f>
        <v/>
      </c>
      <c r="F8" s="27" t="str">
        <f t="shared" si="1"/>
        <v/>
      </c>
      <c r="G8" s="27" t="str">
        <f>IF(A8="","",SUMIF(TRACKING!D:D,A8,TRACKING!G:G))</f>
        <v/>
      </c>
    </row>
    <row r="9" spans="1:7" x14ac:dyDescent="0.2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">
      <c r="A17" s="9"/>
      <c r="B17" s="9"/>
      <c r="C17" s="30"/>
      <c r="D17" s="27" t="str">
        <f>IF(B17="","",SUMIF(TRACKING!E:E,B17,TRACKING!G:G))</f>
        <v/>
      </c>
      <c r="E17" s="12" t="str">
        <f>IF(AND(A17="",B17=""),"",COUNTIF(D$1:D17,""))</f>
        <v/>
      </c>
      <c r="F17" s="27" t="str">
        <f t="shared" si="1"/>
        <v/>
      </c>
      <c r="G17" s="27" t="str">
        <f>IF(A17="","",SUMIF(TRACKING!D:D,A17,TRACKING!G:G))</f>
        <v/>
      </c>
    </row>
    <row r="18" spans="1:7" x14ac:dyDescent="0.2">
      <c r="A18" s="9"/>
      <c r="B18" s="9"/>
      <c r="C18" s="30"/>
      <c r="D18" s="27" t="str">
        <f>IF(B18="","",SUMIF(TRACKING!E:E,B18,TRACKING!G:G))</f>
        <v/>
      </c>
      <c r="E18" s="12" t="str">
        <f>IF(AND(A18="",B18=""),"",COUNTIF(D$1:D18,""))</f>
        <v/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">
      <c r="A19" s="9"/>
      <c r="B19" s="9"/>
      <c r="C19" s="30"/>
      <c r="D19" s="27" t="str">
        <f>IF(B19="","",SUMIF(TRACKING!E:E,B19,TRACKING!G:G))</f>
        <v/>
      </c>
      <c r="E19" s="12" t="str">
        <f>IF(AND(A19="",B19=""),"",COUNTIF(D$1:D19,""))</f>
        <v/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">
      <c r="A20" s="9"/>
      <c r="B20" s="9"/>
      <c r="C20" s="30"/>
      <c r="D20" s="27" t="str">
        <f>IF(B20="","",SUMIF(TRACKING!E:E,B20,TRACKING!G:G))</f>
        <v/>
      </c>
      <c r="E20" s="12" t="str">
        <f>IF(AND(A20="",B20=""),"",COUNTIF(D$1:D20,""))</f>
        <v/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">
      <c r="A21" s="9"/>
      <c r="B21" s="9"/>
      <c r="C21" s="30"/>
      <c r="D21" s="27" t="str">
        <f>IF(B21="","",SUMIF(TRACKING!E:E,B21,TRACKING!G:G))</f>
        <v/>
      </c>
      <c r="E21" s="12" t="str">
        <f>IF(AND(A21="",B21=""),"",COUNTIF(D$1:D21,""))</f>
        <v/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">
      <c r="A22" s="9"/>
      <c r="B22" s="9"/>
      <c r="C22" s="30"/>
      <c r="D22" s="27" t="str">
        <f>IF(B22="","",SUMIF(TRACKING!E:E,B22,TRACKING!G:G))</f>
        <v/>
      </c>
      <c r="E22" s="12" t="str">
        <f>IF(AND(A22="",B22=""),"",COUNTIF(D$1:D22,""))</f>
        <v/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">
      <c r="A23" s="9"/>
      <c r="B23" s="9"/>
      <c r="C23" s="30"/>
      <c r="D23" s="27" t="str">
        <f>IF(B23="","",SUMIF(TRACKING!E:E,B23,TRACKING!G:G))</f>
        <v/>
      </c>
      <c r="E23" s="12" t="str">
        <f>IF(AND(A23="",B23=""),"",COUNTIF(D$1:D23,""))</f>
        <v/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">
      <c r="A24" s="9"/>
      <c r="B24" s="9"/>
      <c r="C24" s="30"/>
      <c r="D24" s="27" t="str">
        <f>IF(B24="","",SUMIF(TRACKING!E:E,B24,TRACKING!G:G))</f>
        <v/>
      </c>
      <c r="E24" s="12" t="str">
        <f>IF(AND(A24="",B24=""),"",COUNTIF(D$1:D24,""))</f>
        <v/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">
      <c r="A25" s="9"/>
      <c r="B25" s="9"/>
      <c r="C25" s="30"/>
      <c r="D25" s="27" t="str">
        <f>IF(B25="","",SUMIF(TRACKING!E:E,B25,TRACKING!G:G))</f>
        <v/>
      </c>
      <c r="E25" s="12" t="str">
        <f>IF(AND(A25="",B25=""),"",COUNTIF(D$1:D25,""))</f>
        <v/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">
      <c r="A26" s="9"/>
      <c r="B26" s="9"/>
      <c r="C26" s="30"/>
      <c r="D26" s="27" t="str">
        <f>IF(B26="","",SUMIF(TRACKING!E:E,B26,TRACKING!G:G))</f>
        <v/>
      </c>
      <c r="E26" s="12" t="str">
        <f>IF(AND(A26="",B26=""),"",COUNTIF(D$1:D26,""))</f>
        <v/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">
      <c r="A27" s="9"/>
      <c r="B27" s="9"/>
      <c r="C27" s="30"/>
      <c r="D27" s="27" t="str">
        <f>IF(B27="","",SUMIF(TRACKING!E:E,B27,TRACKING!G:G))</f>
        <v/>
      </c>
      <c r="E27" s="12" t="str">
        <f>IF(AND(A27="",B27=""),"",COUNTIF(D$1:D27,""))</f>
        <v/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workbookViewId="0">
      <selection activeCell="D15" sqref="D15"/>
    </sheetView>
  </sheetViews>
  <sheetFormatPr baseColWidth="10" defaultColWidth="11.5" defaultRowHeight="15" x14ac:dyDescent="0.2"/>
  <cols>
    <col min="1" max="1" width="14.6640625" style="18" customWidth="1"/>
    <col min="2" max="2" width="14.1640625" style="19" bestFit="1" customWidth="1"/>
    <col min="3" max="3" width="13.6640625" style="19" customWidth="1"/>
    <col min="4" max="4" width="30.1640625" style="10" customWidth="1"/>
    <col min="5" max="5" width="35.5" style="10" customWidth="1"/>
    <col min="6" max="6" width="19.33203125" style="10" customWidth="1"/>
    <col min="7" max="7" width="11.33203125" style="22" customWidth="1"/>
    <col min="8" max="8" width="41.5" style="10" customWidth="1"/>
  </cols>
  <sheetData>
    <row r="1" spans="1:8" s="4" customFormat="1" x14ac:dyDescent="0.2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">
      <c r="A2" s="16">
        <v>45321</v>
      </c>
      <c r="B2" s="17">
        <v>0.46875</v>
      </c>
      <c r="C2" s="17">
        <v>0.49722222222222223</v>
      </c>
      <c r="D2" s="9" t="s">
        <v>36</v>
      </c>
      <c r="E2" s="9" t="s">
        <v>37</v>
      </c>
      <c r="F2" s="9" t="s">
        <v>22</v>
      </c>
      <c r="G2" s="21">
        <f t="shared" ref="G2:G65" si="0">IF(D2="","",IF(C2&gt;B2,C2-B2,C2-B2+1))</f>
        <v>2.8472222222222232E-2</v>
      </c>
    </row>
    <row r="3" spans="1:8" x14ac:dyDescent="0.2">
      <c r="A3" s="16">
        <v>45321</v>
      </c>
      <c r="B3" s="17">
        <v>0.46875</v>
      </c>
      <c r="C3" s="17">
        <v>0.49722222222222223</v>
      </c>
      <c r="D3" s="9" t="s">
        <v>36</v>
      </c>
      <c r="E3" s="9" t="s">
        <v>37</v>
      </c>
      <c r="F3" s="9" t="s">
        <v>24</v>
      </c>
      <c r="G3" s="21">
        <f t="shared" si="0"/>
        <v>2.8472222222222232E-2</v>
      </c>
    </row>
    <row r="4" spans="1:8" x14ac:dyDescent="0.2">
      <c r="A4" s="16">
        <v>45321</v>
      </c>
      <c r="B4" s="17">
        <v>0.46875</v>
      </c>
      <c r="C4" s="17">
        <v>0.49722222222222223</v>
      </c>
      <c r="D4" s="9" t="s">
        <v>36</v>
      </c>
      <c r="E4" s="9" t="s">
        <v>37</v>
      </c>
      <c r="F4" s="9" t="s">
        <v>34</v>
      </c>
      <c r="G4" s="21">
        <f t="shared" si="0"/>
        <v>2.8472222222222232E-2</v>
      </c>
    </row>
    <row r="5" spans="1:8" x14ac:dyDescent="0.2">
      <c r="A5" s="16">
        <v>45321</v>
      </c>
      <c r="B5" s="17">
        <v>0.46875</v>
      </c>
      <c r="C5" s="17">
        <v>0.49722222222222223</v>
      </c>
      <c r="D5" s="9" t="s">
        <v>36</v>
      </c>
      <c r="E5" s="9" t="s">
        <v>37</v>
      </c>
      <c r="F5" s="9" t="s">
        <v>28</v>
      </c>
      <c r="G5" s="21">
        <f t="shared" si="0"/>
        <v>2.8472222222222232E-2</v>
      </c>
    </row>
    <row r="6" spans="1:8" x14ac:dyDescent="0.2">
      <c r="A6" s="16">
        <v>45321</v>
      </c>
      <c r="B6" s="17">
        <v>0.47222222222222227</v>
      </c>
      <c r="C6" s="17">
        <v>0.49722222222222223</v>
      </c>
      <c r="D6" s="9" t="s">
        <v>36</v>
      </c>
      <c r="E6" s="9" t="s">
        <v>37</v>
      </c>
      <c r="F6" s="9" t="s">
        <v>30</v>
      </c>
      <c r="G6" s="21">
        <f t="shared" si="0"/>
        <v>2.4999999999999967E-2</v>
      </c>
    </row>
    <row r="7" spans="1:8" x14ac:dyDescent="0.2">
      <c r="A7" s="16">
        <v>45321</v>
      </c>
      <c r="B7" s="17">
        <v>0.5</v>
      </c>
      <c r="C7" s="17">
        <v>0.51111111111111118</v>
      </c>
      <c r="D7" s="9" t="s">
        <v>39</v>
      </c>
      <c r="E7" s="9" t="s">
        <v>40</v>
      </c>
      <c r="F7" s="9" t="s">
        <v>22</v>
      </c>
      <c r="G7" s="21">
        <f t="shared" si="0"/>
        <v>1.1111111111111183E-2</v>
      </c>
    </row>
    <row r="8" spans="1:8" x14ac:dyDescent="0.2">
      <c r="A8" s="16">
        <v>45321</v>
      </c>
      <c r="B8" s="17">
        <v>0.5</v>
      </c>
      <c r="C8" s="17">
        <v>0.51111111111111118</v>
      </c>
      <c r="D8" s="9" t="s">
        <v>39</v>
      </c>
      <c r="E8" s="9" t="s">
        <v>40</v>
      </c>
      <c r="F8" s="9" t="s">
        <v>24</v>
      </c>
      <c r="G8" s="21">
        <f t="shared" si="0"/>
        <v>1.1111111111111183E-2</v>
      </c>
    </row>
    <row r="9" spans="1:8" x14ac:dyDescent="0.2">
      <c r="A9" s="16">
        <v>45321</v>
      </c>
      <c r="B9" s="17">
        <v>0.5</v>
      </c>
      <c r="C9" s="17">
        <v>0.51111111111111118</v>
      </c>
      <c r="D9" s="9" t="s">
        <v>39</v>
      </c>
      <c r="E9" s="9" t="s">
        <v>41</v>
      </c>
      <c r="F9" s="9" t="s">
        <v>28</v>
      </c>
      <c r="G9" s="21">
        <f t="shared" si="0"/>
        <v>1.1111111111111183E-2</v>
      </c>
    </row>
    <row r="10" spans="1:8" x14ac:dyDescent="0.2">
      <c r="A10" s="16">
        <v>45321</v>
      </c>
      <c r="B10" s="17">
        <v>0.5</v>
      </c>
      <c r="C10" s="17">
        <v>0.51111111111111118</v>
      </c>
      <c r="D10" s="9" t="s">
        <v>39</v>
      </c>
      <c r="E10" s="9" t="s">
        <v>41</v>
      </c>
      <c r="F10" s="9" t="s">
        <v>34</v>
      </c>
      <c r="G10" s="21">
        <f t="shared" si="0"/>
        <v>1.1111111111111183E-2</v>
      </c>
    </row>
    <row r="11" spans="1:8" x14ac:dyDescent="0.2">
      <c r="A11" s="16"/>
      <c r="B11" s="17"/>
      <c r="C11" s="17"/>
      <c r="D11" s="9"/>
      <c r="E11" s="9"/>
      <c r="F11" s="9"/>
      <c r="G11" s="21" t="str">
        <f>IF(D11="","",IF(C11&gt;B11,C11-B11,C11-B11+1))</f>
        <v/>
      </c>
    </row>
    <row r="12" spans="1:8" x14ac:dyDescent="0.2">
      <c r="A12" s="16">
        <v>45321</v>
      </c>
      <c r="B12" s="17">
        <v>0.5</v>
      </c>
      <c r="C12" s="17">
        <v>0.51111111111111118</v>
      </c>
      <c r="D12" s="9" t="s">
        <v>39</v>
      </c>
      <c r="E12" s="9" t="s">
        <v>41</v>
      </c>
      <c r="F12" s="9" t="s">
        <v>30</v>
      </c>
      <c r="G12" s="21">
        <f>IF(D12="","",IF(C12&gt;B12,C12-B12,C12-B12+1))</f>
        <v>1.1111111111111183E-2</v>
      </c>
    </row>
    <row r="13" spans="1:8" x14ac:dyDescent="0.2">
      <c r="A13" s="16"/>
      <c r="B13" s="17"/>
      <c r="C13" s="17"/>
      <c r="D13" s="9"/>
      <c r="E13" s="9"/>
      <c r="F13" s="9"/>
      <c r="G13" s="21" t="str">
        <f t="shared" si="0"/>
        <v/>
      </c>
    </row>
    <row r="14" spans="1:8" x14ac:dyDescent="0.2">
      <c r="A14" s="16"/>
      <c r="B14" s="17"/>
      <c r="C14" s="17"/>
      <c r="D14" s="9"/>
      <c r="E14" s="9"/>
      <c r="F14" s="9"/>
      <c r="G14" s="21" t="str">
        <f t="shared" si="0"/>
        <v/>
      </c>
    </row>
    <row r="15" spans="1:8" x14ac:dyDescent="0.2">
      <c r="A15" s="16"/>
      <c r="B15" s="17"/>
      <c r="C15" s="17"/>
      <c r="D15" s="9"/>
      <c r="E15" s="9"/>
      <c r="F15" s="9"/>
      <c r="G15" s="21" t="str">
        <f t="shared" si="0"/>
        <v/>
      </c>
    </row>
    <row r="16" spans="1:8" x14ac:dyDescent="0.2">
      <c r="A16" s="16"/>
      <c r="B16" s="17"/>
      <c r="C16" s="17"/>
      <c r="D16" s="9"/>
      <c r="E16" s="9"/>
      <c r="F16" s="9"/>
      <c r="G16" s="21" t="str">
        <f t="shared" si="0"/>
        <v/>
      </c>
    </row>
    <row r="17" spans="1:7" x14ac:dyDescent="0.2">
      <c r="A17" s="16"/>
      <c r="B17" s="17"/>
      <c r="C17" s="17"/>
      <c r="D17" s="9"/>
      <c r="E17" s="9"/>
      <c r="F17" s="9"/>
      <c r="G17" s="21" t="str">
        <f t="shared" si="0"/>
        <v/>
      </c>
    </row>
    <row r="18" spans="1:7" x14ac:dyDescent="0.2">
      <c r="A18" s="16"/>
      <c r="B18" s="17"/>
      <c r="C18" s="17"/>
      <c r="D18" s="9"/>
      <c r="E18" s="9"/>
      <c r="F18" s="9"/>
      <c r="G18" s="21" t="str">
        <f t="shared" si="0"/>
        <v/>
      </c>
    </row>
    <row r="19" spans="1:7" x14ac:dyDescent="0.2">
      <c r="A19" s="16"/>
      <c r="B19" s="17"/>
      <c r="C19" s="17"/>
      <c r="D19" s="9"/>
      <c r="E19" s="9"/>
      <c r="F19" s="9"/>
      <c r="G19" s="21" t="str">
        <f t="shared" si="0"/>
        <v/>
      </c>
    </row>
    <row r="20" spans="1:7" x14ac:dyDescent="0.2">
      <c r="A20" s="16"/>
      <c r="B20" s="17"/>
      <c r="C20" s="17"/>
      <c r="D20" s="9"/>
      <c r="E20" s="9"/>
      <c r="F20" s="9"/>
      <c r="G20" s="21" t="str">
        <f t="shared" si="0"/>
        <v/>
      </c>
    </row>
    <row r="21" spans="1:7" x14ac:dyDescent="0.2">
      <c r="A21" s="16"/>
      <c r="B21" s="17"/>
      <c r="C21" s="17"/>
      <c r="D21" s="9"/>
      <c r="E21" s="9"/>
      <c r="F21" s="9"/>
      <c r="G21" s="21" t="str">
        <f t="shared" si="0"/>
        <v/>
      </c>
    </row>
    <row r="22" spans="1:7" x14ac:dyDescent="0.2">
      <c r="A22" s="16"/>
      <c r="B22" s="17"/>
      <c r="C22" s="17"/>
      <c r="D22" s="9"/>
      <c r="E22" s="9"/>
      <c r="F22" s="9"/>
      <c r="G22" s="21" t="str">
        <f t="shared" si="0"/>
        <v/>
      </c>
    </row>
    <row r="23" spans="1:7" x14ac:dyDescent="0.2">
      <c r="A23" s="16"/>
      <c r="B23" s="17"/>
      <c r="C23" s="17"/>
      <c r="D23" s="9"/>
      <c r="E23" s="9"/>
      <c r="F23" s="9"/>
      <c r="G23" s="21" t="str">
        <f t="shared" si="0"/>
        <v/>
      </c>
    </row>
    <row r="24" spans="1:7" x14ac:dyDescent="0.2">
      <c r="A24" s="16"/>
      <c r="B24" s="17"/>
      <c r="C24" s="17"/>
      <c r="D24" s="9"/>
      <c r="E24" s="9"/>
      <c r="F24" s="9"/>
      <c r="G24" s="21" t="str">
        <f t="shared" si="0"/>
        <v/>
      </c>
    </row>
    <row r="25" spans="1:7" x14ac:dyDescent="0.2">
      <c r="A25" s="16"/>
      <c r="B25" s="17"/>
      <c r="C25" s="17"/>
      <c r="D25" s="9"/>
      <c r="E25" s="9"/>
      <c r="F25" s="9"/>
      <c r="G25" s="21" t="str">
        <f t="shared" si="0"/>
        <v/>
      </c>
    </row>
    <row r="26" spans="1:7" x14ac:dyDescent="0.2">
      <c r="A26" s="16"/>
      <c r="B26" s="17"/>
      <c r="C26" s="17"/>
      <c r="D26" s="9"/>
      <c r="E26" s="9"/>
      <c r="F26" s="9"/>
      <c r="G26" s="21" t="str">
        <f t="shared" si="0"/>
        <v/>
      </c>
    </row>
    <row r="27" spans="1:7" x14ac:dyDescent="0.2">
      <c r="A27" s="16"/>
      <c r="B27" s="17"/>
      <c r="C27" s="17"/>
      <c r="D27" s="9"/>
      <c r="E27" s="9"/>
      <c r="F27" s="9"/>
      <c r="G27" s="21" t="str">
        <f t="shared" si="0"/>
        <v/>
      </c>
    </row>
    <row r="28" spans="1:7" x14ac:dyDescent="0.2">
      <c r="A28" s="16"/>
      <c r="B28" s="17"/>
      <c r="C28" s="17"/>
      <c r="D28" s="9"/>
      <c r="E28" s="9"/>
      <c r="F28" s="9"/>
      <c r="G28" s="21" t="str">
        <f t="shared" si="0"/>
        <v/>
      </c>
    </row>
    <row r="29" spans="1:7" x14ac:dyDescent="0.2">
      <c r="A29" s="16"/>
      <c r="B29" s="17"/>
      <c r="C29" s="17"/>
      <c r="D29" s="9"/>
      <c r="E29" s="9"/>
      <c r="F29" s="9"/>
      <c r="G29" s="21" t="str">
        <f t="shared" si="0"/>
        <v/>
      </c>
    </row>
    <row r="30" spans="1:7" x14ac:dyDescent="0.2">
      <c r="A30" s="16"/>
      <c r="B30" s="17"/>
      <c r="C30" s="17"/>
      <c r="D30" s="9"/>
      <c r="E30" s="9"/>
      <c r="F30" s="9"/>
      <c r="G30" s="21" t="str">
        <f t="shared" si="0"/>
        <v/>
      </c>
    </row>
    <row r="31" spans="1:7" x14ac:dyDescent="0.2">
      <c r="A31" s="10"/>
      <c r="B31" s="17"/>
      <c r="C31" s="17"/>
      <c r="D31" s="9"/>
      <c r="E31" s="9"/>
      <c r="F31" s="9"/>
      <c r="G31" s="21" t="str">
        <f t="shared" si="0"/>
        <v/>
      </c>
    </row>
    <row r="32" spans="1:7" x14ac:dyDescent="0.2">
      <c r="A32" s="16"/>
      <c r="B32" s="17"/>
      <c r="C32" s="17"/>
      <c r="D32" s="9"/>
      <c r="E32" s="9"/>
      <c r="F32" s="9"/>
      <c r="G32" s="21" t="str">
        <f t="shared" si="0"/>
        <v/>
      </c>
    </row>
    <row r="33" spans="1:7" x14ac:dyDescent="0.2">
      <c r="A33" s="16"/>
      <c r="B33" s="17"/>
      <c r="C33" s="17"/>
      <c r="D33" s="9"/>
      <c r="E33" s="9"/>
      <c r="F33" s="9"/>
      <c r="G33" s="21" t="str">
        <f t="shared" si="0"/>
        <v/>
      </c>
    </row>
    <row r="34" spans="1:7" x14ac:dyDescent="0.2">
      <c r="A34" s="16"/>
      <c r="B34" s="17"/>
      <c r="C34" s="17"/>
      <c r="D34" s="9"/>
      <c r="E34" s="9"/>
      <c r="F34" s="9"/>
      <c r="G34" s="21" t="str">
        <f t="shared" si="0"/>
        <v/>
      </c>
    </row>
    <row r="35" spans="1:7" x14ac:dyDescent="0.2">
      <c r="A35" s="16"/>
      <c r="B35" s="17"/>
      <c r="C35" s="17"/>
      <c r="D35" s="9"/>
      <c r="E35" s="9"/>
      <c r="F35" s="9"/>
      <c r="G35" s="21" t="str">
        <f t="shared" si="0"/>
        <v/>
      </c>
    </row>
    <row r="36" spans="1:7" x14ac:dyDescent="0.2">
      <c r="A36" s="16"/>
      <c r="B36" s="17"/>
      <c r="C36" s="17"/>
      <c r="D36" s="9"/>
      <c r="E36" s="9"/>
      <c r="F36" s="9"/>
      <c r="G36" s="21" t="str">
        <f t="shared" si="0"/>
        <v/>
      </c>
    </row>
    <row r="37" spans="1:7" x14ac:dyDescent="0.2">
      <c r="A37" s="16"/>
      <c r="B37" s="17"/>
      <c r="C37" s="17"/>
      <c r="D37" s="9"/>
      <c r="E37" s="9"/>
      <c r="F37" s="9"/>
      <c r="G37" s="21" t="str">
        <f t="shared" si="0"/>
        <v/>
      </c>
    </row>
    <row r="38" spans="1:7" x14ac:dyDescent="0.2">
      <c r="A38" s="16"/>
      <c r="B38" s="17"/>
      <c r="C38" s="17"/>
      <c r="D38" s="9"/>
      <c r="E38" s="9"/>
      <c r="F38" s="9"/>
      <c r="G38" s="21" t="str">
        <f t="shared" si="0"/>
        <v/>
      </c>
    </row>
    <row r="39" spans="1:7" x14ac:dyDescent="0.2">
      <c r="A39" s="16"/>
      <c r="B39" s="17"/>
      <c r="C39" s="17"/>
      <c r="D39" s="9"/>
      <c r="E39" s="9"/>
      <c r="F39" s="9"/>
      <c r="G39" s="21" t="str">
        <f t="shared" si="0"/>
        <v/>
      </c>
    </row>
    <row r="40" spans="1:7" x14ac:dyDescent="0.2">
      <c r="A40" s="16"/>
      <c r="B40" s="17"/>
      <c r="C40" s="17"/>
      <c r="D40" s="9"/>
      <c r="E40" s="9"/>
      <c r="F40" s="9"/>
      <c r="G40" s="21" t="str">
        <f t="shared" si="0"/>
        <v/>
      </c>
    </row>
    <row r="41" spans="1:7" x14ac:dyDescent="0.2">
      <c r="A41" s="16"/>
      <c r="B41" s="17"/>
      <c r="C41" s="17"/>
      <c r="D41" s="9"/>
      <c r="E41" s="9"/>
      <c r="F41" s="9"/>
      <c r="G41" s="21" t="str">
        <f t="shared" si="0"/>
        <v/>
      </c>
    </row>
    <row r="42" spans="1:7" x14ac:dyDescent="0.2">
      <c r="A42" s="16"/>
      <c r="B42" s="17"/>
      <c r="C42" s="17"/>
      <c r="D42" s="9"/>
      <c r="E42" s="9"/>
      <c r="F42" s="9"/>
      <c r="G42" s="21" t="str">
        <f t="shared" si="0"/>
        <v/>
      </c>
    </row>
    <row r="43" spans="1:7" x14ac:dyDescent="0.2">
      <c r="A43" s="16"/>
      <c r="B43" s="17"/>
      <c r="C43" s="17"/>
      <c r="D43" s="9"/>
      <c r="E43" s="9"/>
      <c r="F43" s="9"/>
      <c r="G43" s="21" t="str">
        <f t="shared" si="0"/>
        <v/>
      </c>
    </row>
    <row r="44" spans="1:7" x14ac:dyDescent="0.2">
      <c r="A44" s="16"/>
      <c r="B44" s="17"/>
      <c r="C44" s="17"/>
      <c r="D44" s="9"/>
      <c r="E44" s="9"/>
      <c r="F44" s="9"/>
      <c r="G44" s="21" t="str">
        <f t="shared" si="0"/>
        <v/>
      </c>
    </row>
    <row r="45" spans="1:7" x14ac:dyDescent="0.2">
      <c r="A45" s="16"/>
      <c r="B45" s="17"/>
      <c r="C45" s="17"/>
      <c r="D45" s="9"/>
      <c r="E45" s="9"/>
      <c r="F45" s="9"/>
      <c r="G45" s="21" t="str">
        <f t="shared" si="0"/>
        <v/>
      </c>
    </row>
    <row r="46" spans="1:7" x14ac:dyDescent="0.2">
      <c r="A46" s="16"/>
      <c r="B46" s="17"/>
      <c r="C46" s="17"/>
      <c r="D46" s="9"/>
      <c r="E46" s="9"/>
      <c r="F46" s="9"/>
      <c r="G46" s="21" t="str">
        <f t="shared" si="0"/>
        <v/>
      </c>
    </row>
    <row r="47" spans="1:7" x14ac:dyDescent="0.2">
      <c r="A47" s="16"/>
      <c r="B47" s="17"/>
      <c r="C47" s="17"/>
      <c r="D47" s="9"/>
      <c r="E47" s="9"/>
      <c r="F47" s="9"/>
      <c r="G47" s="21" t="str">
        <f t="shared" si="0"/>
        <v/>
      </c>
    </row>
    <row r="48" spans="1:7" x14ac:dyDescent="0.2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40.5" bestFit="1" customWidth="1"/>
    <col min="2" max="2" width="16.33203125" style="29" bestFit="1" customWidth="1"/>
    <col min="3" max="3" width="17" customWidth="1"/>
  </cols>
  <sheetData>
    <row r="1" spans="1:2" x14ac:dyDescent="0.2">
      <c r="A1" s="2" t="s">
        <v>18</v>
      </c>
      <c r="B1" s="29" t="s">
        <v>20</v>
      </c>
    </row>
    <row r="2" spans="1:2" x14ac:dyDescent="0.2">
      <c r="A2" s="3" t="s">
        <v>21</v>
      </c>
      <c r="B2" s="29">
        <v>0</v>
      </c>
    </row>
    <row r="3" spans="1:2" x14ac:dyDescent="0.2">
      <c r="A3" s="32" t="s">
        <v>21</v>
      </c>
      <c r="B3" s="29">
        <v>0</v>
      </c>
    </row>
    <row r="4" spans="1:2" x14ac:dyDescent="0.2">
      <c r="A4" s="3" t="s">
        <v>36</v>
      </c>
      <c r="B4" s="29">
        <v>0.1388888888888889</v>
      </c>
    </row>
    <row r="5" spans="1:2" x14ac:dyDescent="0.2">
      <c r="A5" s="32" t="s">
        <v>37</v>
      </c>
      <c r="B5" s="29">
        <v>0.1388888888888889</v>
      </c>
    </row>
    <row r="6" spans="1:2" x14ac:dyDescent="0.2">
      <c r="A6" s="3" t="s">
        <v>39</v>
      </c>
      <c r="B6" s="29">
        <v>5.5555555555555552E-2</v>
      </c>
    </row>
    <row r="7" spans="1:2" x14ac:dyDescent="0.2">
      <c r="A7" s="32" t="s">
        <v>40</v>
      </c>
      <c r="B7" s="29">
        <v>2.2222222222222223E-2</v>
      </c>
    </row>
    <row r="8" spans="1:2" x14ac:dyDescent="0.2">
      <c r="A8" s="32" t="s">
        <v>41</v>
      </c>
      <c r="B8" s="29">
        <v>3.3333333333333333E-2</v>
      </c>
    </row>
    <row r="9" spans="1:2" x14ac:dyDescent="0.2">
      <c r="A9" s="3" t="s">
        <v>19</v>
      </c>
      <c r="B9" s="29">
        <v>0.19444444444444445</v>
      </c>
    </row>
    <row r="10" spans="1:2" x14ac:dyDescent="0.2">
      <c r="B10"/>
    </row>
    <row r="11" spans="1:2" x14ac:dyDescent="0.2">
      <c r="B11"/>
    </row>
    <row r="12" spans="1:2" x14ac:dyDescent="0.2"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2:2" x14ac:dyDescent="0.2">
      <c r="B17"/>
    </row>
    <row r="18" spans="2:2" x14ac:dyDescent="0.2">
      <c r="B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B9" sqref="B9"/>
    </sheetView>
  </sheetViews>
  <sheetFormatPr baseColWidth="10" defaultColWidth="11.5" defaultRowHeight="15" x14ac:dyDescent="0.2"/>
  <cols>
    <col min="1" max="1" width="16.33203125" bestFit="1" customWidth="1"/>
    <col min="2" max="2" width="9.6640625" style="29" bestFit="1" customWidth="1"/>
    <col min="3" max="3" width="16.6640625" bestFit="1" customWidth="1"/>
    <col min="4" max="4" width="16.33203125" bestFit="1" customWidth="1"/>
    <col min="5" max="5" width="11.1640625" style="1" bestFit="1" customWidth="1"/>
    <col min="6" max="6" width="18.5" style="1" customWidth="1"/>
    <col min="7" max="7" width="17.83203125" style="1" customWidth="1"/>
    <col min="8" max="8" width="31.5" style="1" customWidth="1"/>
    <col min="9" max="9" width="12.1640625" style="1" customWidth="1"/>
    <col min="10" max="10" width="25.5" customWidth="1"/>
    <col min="11" max="11" width="17.83203125" customWidth="1"/>
    <col min="12" max="12" width="18" customWidth="1"/>
    <col min="13" max="13" width="9.5" customWidth="1"/>
    <col min="14" max="14" width="17" bestFit="1" customWidth="1"/>
    <col min="15" max="15" width="12.5" bestFit="1" customWidth="1"/>
  </cols>
  <sheetData>
    <row r="1" spans="1:9" x14ac:dyDescent="0.2">
      <c r="A1" s="2" t="s">
        <v>20</v>
      </c>
      <c r="B1" s="2" t="s">
        <v>0</v>
      </c>
      <c r="C1" s="1"/>
      <c r="D1" s="1"/>
      <c r="F1"/>
      <c r="G1"/>
      <c r="H1"/>
      <c r="I1"/>
    </row>
    <row r="2" spans="1:9" x14ac:dyDescent="0.2">
      <c r="A2" s="2" t="s">
        <v>18</v>
      </c>
      <c r="B2" t="s">
        <v>21</v>
      </c>
      <c r="C2" t="s">
        <v>36</v>
      </c>
      <c r="D2" t="s">
        <v>39</v>
      </c>
      <c r="E2" s="29" t="s">
        <v>19</v>
      </c>
      <c r="F2"/>
      <c r="G2"/>
      <c r="H2"/>
      <c r="I2"/>
    </row>
    <row r="3" spans="1:9" x14ac:dyDescent="0.2">
      <c r="A3" s="3" t="s">
        <v>30</v>
      </c>
      <c r="C3" s="29">
        <v>2.4999999999999998E-2</v>
      </c>
      <c r="D3" s="29">
        <v>1.1111111111111112E-2</v>
      </c>
      <c r="E3" s="29">
        <v>3.6111111111111108E-2</v>
      </c>
      <c r="F3"/>
      <c r="G3"/>
      <c r="H3"/>
      <c r="I3"/>
    </row>
    <row r="4" spans="1:9" x14ac:dyDescent="0.2">
      <c r="A4" s="3" t="s">
        <v>28</v>
      </c>
      <c r="C4" s="29">
        <v>2.8472222222222222E-2</v>
      </c>
      <c r="D4" s="29">
        <v>1.1111111111111112E-2</v>
      </c>
      <c r="E4" s="29">
        <v>3.9583333333333331E-2</v>
      </c>
      <c r="F4"/>
      <c r="G4"/>
      <c r="H4"/>
      <c r="I4"/>
    </row>
    <row r="5" spans="1:9" x14ac:dyDescent="0.2">
      <c r="A5" s="3" t="s">
        <v>22</v>
      </c>
      <c r="C5" s="29">
        <v>2.8472222222222222E-2</v>
      </c>
      <c r="D5" s="29">
        <v>1.1111111111111112E-2</v>
      </c>
      <c r="E5" s="29">
        <v>3.9583333333333331E-2</v>
      </c>
      <c r="F5"/>
      <c r="G5"/>
      <c r="H5"/>
      <c r="I5"/>
    </row>
    <row r="6" spans="1:9" x14ac:dyDescent="0.2">
      <c r="A6" s="3" t="s">
        <v>34</v>
      </c>
      <c r="C6" s="29">
        <v>2.8472222222222222E-2</v>
      </c>
      <c r="D6" s="29">
        <v>1.1111111111111112E-2</v>
      </c>
      <c r="E6" s="29">
        <v>3.9583333333333331E-2</v>
      </c>
      <c r="F6"/>
      <c r="G6"/>
      <c r="H6"/>
      <c r="I6"/>
    </row>
    <row r="7" spans="1:9" x14ac:dyDescent="0.2">
      <c r="A7" s="3" t="s">
        <v>24</v>
      </c>
      <c r="C7" s="29">
        <v>2.8472222222222222E-2</v>
      </c>
      <c r="D7" s="29">
        <v>1.1111111111111112E-2</v>
      </c>
      <c r="E7" s="29">
        <v>3.9583333333333331E-2</v>
      </c>
      <c r="F7"/>
      <c r="G7"/>
      <c r="H7"/>
      <c r="I7"/>
    </row>
    <row r="8" spans="1:9" x14ac:dyDescent="0.2">
      <c r="A8" s="3" t="s">
        <v>21</v>
      </c>
      <c r="B8" s="29">
        <v>0</v>
      </c>
      <c r="C8" s="29"/>
      <c r="D8" s="29"/>
      <c r="E8" s="29">
        <v>0</v>
      </c>
      <c r="F8"/>
      <c r="G8"/>
      <c r="H8"/>
      <c r="I8"/>
    </row>
    <row r="9" spans="1:9" x14ac:dyDescent="0.2">
      <c r="A9" s="3" t="s">
        <v>19</v>
      </c>
      <c r="B9" s="29">
        <v>0</v>
      </c>
      <c r="C9" s="29">
        <v>0.1388888888888889</v>
      </c>
      <c r="D9" s="29">
        <v>5.5555555555555559E-2</v>
      </c>
      <c r="E9" s="29">
        <v>0.19444444444444445</v>
      </c>
      <c r="G9"/>
      <c r="H9"/>
      <c r="I9"/>
    </row>
    <row r="10" spans="1:9" x14ac:dyDescent="0.2">
      <c r="B10"/>
      <c r="D10" s="1"/>
      <c r="G10"/>
      <c r="H10"/>
      <c r="I10"/>
    </row>
    <row r="11" spans="1:9" x14ac:dyDescent="0.2">
      <c r="B11"/>
      <c r="G11"/>
      <c r="H11"/>
      <c r="I11"/>
    </row>
    <row r="12" spans="1:9" x14ac:dyDescent="0.2">
      <c r="B12"/>
      <c r="G12"/>
      <c r="H12"/>
      <c r="I12"/>
    </row>
    <row r="13" spans="1:9" x14ac:dyDescent="0.2">
      <c r="B13"/>
      <c r="G13"/>
      <c r="H13"/>
      <c r="I13"/>
    </row>
    <row r="14" spans="1:9" x14ac:dyDescent="0.2">
      <c r="B14"/>
      <c r="G14"/>
      <c r="H14"/>
      <c r="I14"/>
    </row>
    <row r="15" spans="1:9" x14ac:dyDescent="0.2">
      <c r="B15"/>
      <c r="G15"/>
      <c r="H15"/>
      <c r="I15"/>
    </row>
    <row r="16" spans="1:9" x14ac:dyDescent="0.2">
      <c r="B16"/>
      <c r="G16"/>
      <c r="H16"/>
      <c r="I16"/>
    </row>
    <row r="17" spans="2:9" x14ac:dyDescent="0.2">
      <c r="B17"/>
      <c r="G17"/>
      <c r="H17"/>
      <c r="I17"/>
    </row>
    <row r="18" spans="2:9" x14ac:dyDescent="0.2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D19" sqref="D19"/>
    </sheetView>
  </sheetViews>
  <sheetFormatPr baseColWidth="10" defaultColWidth="11.5" defaultRowHeight="15" x14ac:dyDescent="0.2"/>
  <cols>
    <col min="1" max="1" width="16.33203125" bestFit="1" customWidth="1"/>
    <col min="2" max="2" width="11" style="29" bestFit="1" customWidth="1"/>
    <col min="3" max="3" width="10.5" style="29" bestFit="1" customWidth="1"/>
    <col min="4" max="6" width="7.1640625" style="29" bestFit="1" customWidth="1"/>
    <col min="7" max="7" width="9.6640625" style="29" bestFit="1" customWidth="1"/>
    <col min="8" max="8" width="11.1640625" style="29" bestFit="1" customWidth="1"/>
    <col min="9" max="104" width="11.5" style="29"/>
  </cols>
  <sheetData>
    <row r="1" spans="1:8" x14ac:dyDescent="0.2">
      <c r="A1" s="2" t="s">
        <v>20</v>
      </c>
      <c r="B1" s="2" t="s">
        <v>1</v>
      </c>
      <c r="C1" s="1"/>
      <c r="D1" s="1"/>
      <c r="E1" s="1"/>
      <c r="F1" s="1"/>
      <c r="G1" s="1"/>
      <c r="H1" s="1"/>
    </row>
    <row r="2" spans="1:8" x14ac:dyDescent="0.2">
      <c r="A2" s="2" t="s">
        <v>18</v>
      </c>
      <c r="B2" t="s">
        <v>30</v>
      </c>
      <c r="C2" t="s">
        <v>28</v>
      </c>
      <c r="D2" t="s">
        <v>22</v>
      </c>
      <c r="E2" t="s">
        <v>34</v>
      </c>
      <c r="F2" t="s">
        <v>24</v>
      </c>
      <c r="G2" t="s">
        <v>21</v>
      </c>
      <c r="H2" s="29" t="s">
        <v>19</v>
      </c>
    </row>
    <row r="3" spans="1:8" x14ac:dyDescent="0.2">
      <c r="A3" s="3" t="s">
        <v>21</v>
      </c>
      <c r="G3" s="29">
        <v>0</v>
      </c>
      <c r="H3" s="29">
        <v>0</v>
      </c>
    </row>
    <row r="4" spans="1:8" x14ac:dyDescent="0.2">
      <c r="A4" s="3" t="s">
        <v>38</v>
      </c>
      <c r="B4" s="29">
        <v>3.6111111111111108E-2</v>
      </c>
      <c r="C4" s="29">
        <v>3.9583333333333331E-2</v>
      </c>
      <c r="D4" s="29">
        <v>3.9583333333333331E-2</v>
      </c>
      <c r="E4" s="29">
        <v>3.9583333333333331E-2</v>
      </c>
      <c r="F4" s="29">
        <v>3.9583333333333331E-2</v>
      </c>
      <c r="H4" s="29">
        <v>0.19444444444444445</v>
      </c>
    </row>
    <row r="5" spans="1:8" x14ac:dyDescent="0.2">
      <c r="A5" s="3" t="s">
        <v>19</v>
      </c>
      <c r="B5" s="29">
        <v>3.6111111111111108E-2</v>
      </c>
      <c r="C5" s="29">
        <v>3.9583333333333331E-2</v>
      </c>
      <c r="D5" s="29">
        <v>3.9583333333333331E-2</v>
      </c>
      <c r="E5" s="29">
        <v>3.9583333333333331E-2</v>
      </c>
      <c r="F5" s="29">
        <v>3.9583333333333331E-2</v>
      </c>
      <c r="G5" s="29">
        <v>0</v>
      </c>
      <c r="H5" s="29">
        <v>0.19444444444444445</v>
      </c>
    </row>
    <row r="6" spans="1:8" x14ac:dyDescent="0.2">
      <c r="B6"/>
      <c r="C6"/>
      <c r="D6"/>
      <c r="E6"/>
      <c r="F6"/>
      <c r="G6"/>
    </row>
    <row r="7" spans="1:8" x14ac:dyDescent="0.2">
      <c r="B7"/>
      <c r="C7"/>
      <c r="D7"/>
      <c r="E7"/>
      <c r="F7"/>
      <c r="G7"/>
    </row>
    <row r="8" spans="1:8" x14ac:dyDescent="0.2">
      <c r="B8"/>
      <c r="C8"/>
      <c r="D8"/>
      <c r="E8"/>
      <c r="F8"/>
      <c r="G8"/>
    </row>
    <row r="9" spans="1:8" x14ac:dyDescent="0.2">
      <c r="B9"/>
      <c r="C9"/>
      <c r="D9"/>
      <c r="E9"/>
      <c r="F9"/>
      <c r="G9"/>
    </row>
    <row r="10" spans="1:8" x14ac:dyDescent="0.2">
      <c r="B10"/>
      <c r="C10"/>
      <c r="D10"/>
      <c r="E10"/>
      <c r="F10"/>
      <c r="G10"/>
    </row>
    <row r="11" spans="1:8" x14ac:dyDescent="0.2">
      <c r="B11"/>
      <c r="C11"/>
      <c r="D11"/>
      <c r="E11"/>
      <c r="F11"/>
      <c r="G11"/>
    </row>
    <row r="12" spans="1:8" x14ac:dyDescent="0.2">
      <c r="B12"/>
      <c r="C12"/>
      <c r="D12"/>
      <c r="E12"/>
      <c r="F12"/>
      <c r="G12"/>
    </row>
    <row r="13" spans="1:8" x14ac:dyDescent="0.2">
      <c r="B13"/>
      <c r="C13"/>
      <c r="D13"/>
      <c r="E13"/>
      <c r="F13"/>
      <c r="G13"/>
    </row>
    <row r="14" spans="1:8" x14ac:dyDescent="0.2">
      <c r="B14"/>
      <c r="C14"/>
      <c r="D14"/>
      <c r="E14"/>
      <c r="F14"/>
      <c r="G14"/>
    </row>
    <row r="15" spans="1:8" x14ac:dyDescent="0.2">
      <c r="B15"/>
      <c r="C15"/>
      <c r="D15"/>
      <c r="E15"/>
      <c r="F15"/>
      <c r="G15"/>
    </row>
    <row r="16" spans="1:8" x14ac:dyDescent="0.2">
      <c r="B16"/>
      <c r="C16"/>
      <c r="D16"/>
      <c r="E16"/>
      <c r="F16"/>
      <c r="G16"/>
    </row>
    <row r="17" spans="2:7" x14ac:dyDescent="0.2">
      <c r="B17"/>
      <c r="C17"/>
      <c r="D17"/>
      <c r="E17"/>
      <c r="F17"/>
      <c r="G17"/>
    </row>
    <row r="18" spans="2:7" x14ac:dyDescent="0.2">
      <c r="B18"/>
      <c r="C18"/>
      <c r="D18"/>
      <c r="E18"/>
      <c r="F18"/>
      <c r="G18"/>
    </row>
    <row r="19" spans="2:7" x14ac:dyDescent="0.2">
      <c r="B19"/>
      <c r="C19"/>
      <c r="D19"/>
      <c r="E19"/>
      <c r="F19"/>
      <c r="G19"/>
    </row>
    <row r="20" spans="2:7" x14ac:dyDescent="0.2">
      <c r="B20"/>
      <c r="C20"/>
      <c r="D20"/>
      <c r="E20"/>
      <c r="F20"/>
      <c r="G20"/>
    </row>
    <row r="21" spans="2:7" x14ac:dyDescent="0.2">
      <c r="B21"/>
      <c r="C21"/>
      <c r="D21"/>
      <c r="E21"/>
      <c r="F21"/>
      <c r="G21"/>
    </row>
    <row r="22" spans="2:7" x14ac:dyDescent="0.2">
      <c r="B22"/>
      <c r="C22"/>
      <c r="D22"/>
      <c r="E22"/>
      <c r="F22"/>
      <c r="G22"/>
    </row>
    <row r="23" spans="2:7" x14ac:dyDescent="0.2">
      <c r="B23"/>
      <c r="C23"/>
      <c r="D23"/>
      <c r="E23"/>
      <c r="F23"/>
      <c r="G23"/>
    </row>
    <row r="24" spans="2:7" x14ac:dyDescent="0.2">
      <c r="B24"/>
      <c r="C24"/>
      <c r="D24"/>
      <c r="E24"/>
      <c r="F24"/>
      <c r="G24"/>
    </row>
    <row r="25" spans="2:7" x14ac:dyDescent="0.2">
      <c r="B25"/>
      <c r="C25"/>
      <c r="D25"/>
      <c r="E25"/>
      <c r="F25"/>
      <c r="G25"/>
    </row>
    <row r="26" spans="2:7" x14ac:dyDescent="0.2">
      <c r="B26"/>
      <c r="C26"/>
      <c r="D26"/>
      <c r="E26"/>
      <c r="F26"/>
      <c r="G26"/>
    </row>
    <row r="27" spans="2:7" x14ac:dyDescent="0.2">
      <c r="B27"/>
      <c r="C27"/>
      <c r="D27"/>
      <c r="E27"/>
      <c r="F27"/>
      <c r="G27"/>
    </row>
    <row r="28" spans="2:7" x14ac:dyDescent="0.2">
      <c r="B28"/>
      <c r="C28"/>
      <c r="D28"/>
      <c r="E28"/>
      <c r="F28"/>
      <c r="G28"/>
    </row>
    <row r="29" spans="2:7" x14ac:dyDescent="0.2">
      <c r="B29"/>
      <c r="C29"/>
      <c r="D29"/>
      <c r="E29"/>
      <c r="F29"/>
      <c r="G29"/>
    </row>
    <row r="30" spans="2:7" x14ac:dyDescent="0.2">
      <c r="B30"/>
      <c r="C30"/>
      <c r="D30"/>
      <c r="E30"/>
      <c r="F30"/>
      <c r="G30"/>
    </row>
    <row r="31" spans="2:7" x14ac:dyDescent="0.2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topLeftCell="I1" workbookViewId="0">
      <selection activeCell="H33" sqref="H33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Jose Ricardo Peña Seco</cp:lastModifiedBy>
  <cp:revision/>
  <dcterms:created xsi:type="dcterms:W3CDTF">2019-05-20T10:51:03Z</dcterms:created>
  <dcterms:modified xsi:type="dcterms:W3CDTF">2024-01-31T00:09:59Z</dcterms:modified>
  <cp:category/>
  <cp:contentStatus/>
</cp:coreProperties>
</file>