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ocuments\Github\IO-Overhaul-Docs\"/>
    </mc:Choice>
  </mc:AlternateContent>
  <xr:revisionPtr revIDLastSave="0" documentId="8_{5DBAB317-5512-496C-8D8D-A6A4785E51B9}" xr6:coauthVersionLast="47" xr6:coauthVersionMax="47" xr10:uidLastSave="{00000000-0000-0000-0000-000000000000}"/>
  <bookViews>
    <workbookView xWindow="15228" yWindow="4704" windowWidth="16440" windowHeight="18600" activeTab="1" xr2:uid="{D9B8EF12-3050-451B-9026-920668073E27}"/>
  </bookViews>
  <sheets>
    <sheet name="Tabelle1" sheetId="1" r:id="rId1"/>
    <sheet name="Tabelle2" sheetId="2" r:id="rId2"/>
    <sheet name="Tabelle3" sheetId="3" r:id="rId3"/>
  </sheets>
  <definedNames>
    <definedName name="_xlnm._FilterDatabase" localSheetId="1" hidden="1">Tabelle2!$A$2:$U$18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3" l="1"/>
  <c r="D15" i="3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13" i="3"/>
  <c r="C40" i="2"/>
  <c r="F40" i="2" s="1"/>
  <c r="C39" i="2"/>
  <c r="F39" i="2" s="1"/>
  <c r="C38" i="2"/>
  <c r="F38" i="2" s="1"/>
  <c r="C37" i="2"/>
  <c r="F37" i="2" s="1"/>
  <c r="C36" i="2"/>
  <c r="F36" i="2" s="1"/>
  <c r="C35" i="2"/>
  <c r="F35" i="2" s="1"/>
  <c r="C34" i="2"/>
  <c r="F34" i="2" s="1"/>
  <c r="C33" i="2"/>
  <c r="F33" i="2" s="1"/>
  <c r="C32" i="2"/>
  <c r="F32" i="2" s="1"/>
  <c r="C31" i="2"/>
  <c r="F31" i="2" s="1"/>
  <c r="C30" i="2"/>
  <c r="F30" i="2" s="1"/>
  <c r="C29" i="2"/>
  <c r="F29" i="2" s="1"/>
  <c r="C28" i="2"/>
  <c r="F28" i="2" s="1"/>
  <c r="C27" i="2"/>
  <c r="F27" i="2" s="1"/>
  <c r="C26" i="2"/>
  <c r="F26" i="2" s="1"/>
  <c r="C25" i="2"/>
  <c r="H26" i="2"/>
  <c r="J26" i="2"/>
  <c r="L26" i="2"/>
  <c r="H27" i="2"/>
  <c r="J27" i="2"/>
  <c r="L27" i="2"/>
  <c r="H28" i="2"/>
  <c r="J28" i="2"/>
  <c r="L28" i="2"/>
  <c r="H29" i="2"/>
  <c r="J29" i="2"/>
  <c r="L29" i="2"/>
  <c r="H30" i="2"/>
  <c r="J30" i="2"/>
  <c r="L30" i="2"/>
  <c r="H31" i="2"/>
  <c r="J31" i="2"/>
  <c r="L31" i="2"/>
  <c r="H32" i="2"/>
  <c r="J32" i="2"/>
  <c r="L32" i="2"/>
  <c r="H33" i="2"/>
  <c r="J33" i="2"/>
  <c r="L33" i="2"/>
  <c r="H34" i="2"/>
  <c r="J34" i="2"/>
  <c r="L34" i="2"/>
  <c r="H35" i="2"/>
  <c r="J35" i="2"/>
  <c r="L35" i="2"/>
  <c r="H36" i="2"/>
  <c r="J36" i="2"/>
  <c r="L36" i="2"/>
  <c r="H37" i="2"/>
  <c r="J37" i="2"/>
  <c r="L37" i="2"/>
  <c r="H38" i="2"/>
  <c r="J38" i="2"/>
  <c r="L38" i="2"/>
  <c r="H39" i="2"/>
  <c r="J39" i="2"/>
  <c r="L39" i="2"/>
  <c r="H40" i="2"/>
  <c r="J40" i="2"/>
  <c r="L40" i="2"/>
  <c r="H25" i="2"/>
  <c r="L25" i="2"/>
  <c r="J25" i="2"/>
  <c r="F10" i="2"/>
  <c r="G10" i="2"/>
  <c r="H10" i="2"/>
  <c r="I10" i="2"/>
  <c r="K10" i="2"/>
  <c r="L10" i="2"/>
  <c r="M10" i="2"/>
  <c r="N10" i="2"/>
  <c r="P10" i="2"/>
  <c r="Q10" i="2"/>
  <c r="S10" i="2"/>
  <c r="F11" i="2"/>
  <c r="G11" i="2"/>
  <c r="H11" i="2"/>
  <c r="I11" i="2"/>
  <c r="K11" i="2"/>
  <c r="L11" i="2"/>
  <c r="M11" i="2"/>
  <c r="N11" i="2"/>
  <c r="O11" i="2"/>
  <c r="P11" i="2"/>
  <c r="Q11" i="2"/>
  <c r="S11" i="2"/>
  <c r="F4" i="2"/>
  <c r="H4" i="2"/>
  <c r="K4" i="2"/>
  <c r="F5" i="2"/>
  <c r="G5" i="2"/>
  <c r="H5" i="2"/>
  <c r="I5" i="2"/>
  <c r="K5" i="2"/>
  <c r="L5" i="2"/>
  <c r="M5" i="2"/>
  <c r="N5" i="2"/>
  <c r="O5" i="2"/>
  <c r="I15" i="2"/>
  <c r="K15" i="2"/>
  <c r="N15" i="2"/>
  <c r="O15" i="2"/>
  <c r="P15" i="2"/>
  <c r="Q15" i="2"/>
  <c r="R15" i="2"/>
  <c r="S15" i="2"/>
  <c r="U15" i="2"/>
  <c r="F12" i="2"/>
  <c r="G12" i="2"/>
  <c r="H12" i="2"/>
  <c r="L12" i="2"/>
  <c r="M12" i="2"/>
  <c r="O12" i="2"/>
  <c r="Q12" i="2"/>
  <c r="S12" i="2"/>
  <c r="T12" i="2"/>
  <c r="L13" i="2"/>
  <c r="M13" i="2"/>
  <c r="N13" i="2"/>
  <c r="O13" i="2"/>
  <c r="P13" i="2"/>
  <c r="Q13" i="2"/>
  <c r="R13" i="2"/>
  <c r="S13" i="2"/>
  <c r="T13" i="2"/>
  <c r="F6" i="2"/>
  <c r="G6" i="2"/>
  <c r="H6" i="2"/>
  <c r="L6" i="2"/>
  <c r="N6" i="2"/>
  <c r="P6" i="2"/>
  <c r="Q6" i="2"/>
  <c r="R6" i="2"/>
  <c r="F7" i="2"/>
  <c r="G7" i="2"/>
  <c r="I7" i="2"/>
  <c r="K7" i="2"/>
  <c r="L7" i="2"/>
  <c r="Q7" i="2"/>
  <c r="S7" i="2"/>
  <c r="L14" i="2"/>
  <c r="M14" i="2"/>
  <c r="N14" i="2"/>
  <c r="O14" i="2"/>
  <c r="Q14" i="2"/>
  <c r="R14" i="2"/>
  <c r="S14" i="2"/>
  <c r="F8" i="2"/>
  <c r="P8" i="2"/>
  <c r="Q8" i="2"/>
  <c r="F16" i="2"/>
  <c r="G16" i="2"/>
  <c r="I16" i="2"/>
  <c r="K16" i="2"/>
  <c r="L16" i="2"/>
  <c r="M16" i="2"/>
  <c r="P16" i="2"/>
  <c r="Q16" i="2"/>
  <c r="S16" i="2"/>
  <c r="U16" i="2"/>
  <c r="F17" i="2"/>
  <c r="G17" i="2"/>
  <c r="I17" i="2"/>
  <c r="K17" i="2"/>
  <c r="L17" i="2"/>
  <c r="M17" i="2"/>
  <c r="N17" i="2"/>
  <c r="O17" i="2"/>
  <c r="P17" i="2"/>
  <c r="Q17" i="2"/>
  <c r="R17" i="2"/>
  <c r="T17" i="2"/>
  <c r="U17" i="2"/>
  <c r="F18" i="2"/>
  <c r="G18" i="2"/>
  <c r="I18" i="2"/>
  <c r="K18" i="2"/>
  <c r="L18" i="2"/>
  <c r="M18" i="2"/>
  <c r="N18" i="2"/>
  <c r="O18" i="2"/>
  <c r="P18" i="2"/>
  <c r="Q18" i="2"/>
  <c r="R18" i="2"/>
  <c r="S18" i="2"/>
  <c r="U18" i="2"/>
  <c r="G9" i="2"/>
  <c r="H9" i="2"/>
  <c r="I9" i="2"/>
  <c r="K9" i="2"/>
  <c r="L9" i="2"/>
  <c r="M9" i="2"/>
  <c r="N9" i="2"/>
  <c r="O9" i="2"/>
  <c r="P9" i="2"/>
  <c r="Q9" i="2"/>
  <c r="S9" i="2"/>
  <c r="F9" i="2"/>
  <c r="A9" i="2"/>
  <c r="B9" i="2"/>
  <c r="C9" i="2"/>
  <c r="A10" i="2"/>
  <c r="B10" i="2"/>
  <c r="C10" i="2"/>
  <c r="A11" i="2"/>
  <c r="B11" i="2"/>
  <c r="C11" i="2"/>
  <c r="A4" i="2"/>
  <c r="B4" i="2"/>
  <c r="C4" i="2"/>
  <c r="A5" i="2"/>
  <c r="B5" i="2"/>
  <c r="C5" i="2"/>
  <c r="A15" i="2"/>
  <c r="B15" i="2"/>
  <c r="C15" i="2"/>
  <c r="A12" i="2"/>
  <c r="B12" i="2"/>
  <c r="C12" i="2"/>
  <c r="A13" i="2"/>
  <c r="B13" i="2"/>
  <c r="C13" i="2"/>
  <c r="A6" i="2"/>
  <c r="B6" i="2"/>
  <c r="C6" i="2"/>
  <c r="A7" i="2"/>
  <c r="B7" i="2"/>
  <c r="C7" i="2"/>
  <c r="A14" i="2"/>
  <c r="B14" i="2"/>
  <c r="C14" i="2"/>
  <c r="A8" i="2"/>
  <c r="B8" i="2"/>
  <c r="C8" i="2"/>
  <c r="A16" i="2"/>
  <c r="B16" i="2"/>
  <c r="C16" i="2"/>
  <c r="A17" i="2"/>
  <c r="B17" i="2"/>
  <c r="C17" i="2"/>
  <c r="A18" i="2"/>
  <c r="B18" i="2"/>
  <c r="C18" i="2"/>
  <c r="C2" i="2"/>
  <c r="F2" i="2"/>
  <c r="G2" i="2"/>
  <c r="H2" i="2"/>
  <c r="I2" i="2"/>
  <c r="K2" i="2"/>
  <c r="L2" i="2"/>
  <c r="M2" i="2"/>
  <c r="N2" i="2"/>
  <c r="O2" i="2"/>
  <c r="P2" i="2"/>
  <c r="Q2" i="2"/>
  <c r="R2" i="2"/>
  <c r="S2" i="2"/>
  <c r="T2" i="2"/>
  <c r="U2" i="2"/>
  <c r="I37" i="1"/>
  <c r="F25" i="2" l="1"/>
</calcChain>
</file>

<file path=xl/sharedStrings.xml><?xml version="1.0" encoding="utf-8"?>
<sst xmlns="http://schemas.openxmlformats.org/spreadsheetml/2006/main" count="405" uniqueCount="148">
  <si>
    <t>Takua</t>
  </si>
  <si>
    <t>Solina</t>
  </si>
  <si>
    <t>Kimi</t>
  </si>
  <si>
    <t>Duranium</t>
  </si>
  <si>
    <t>Pyke</t>
  </si>
  <si>
    <t>Crait</t>
  </si>
  <si>
    <t>Endor</t>
  </si>
  <si>
    <t>Irene</t>
  </si>
  <si>
    <t>Crystalia</t>
  </si>
  <si>
    <t>Octave</t>
  </si>
  <si>
    <t>Zhadum</t>
  </si>
  <si>
    <t>Irol476</t>
  </si>
  <si>
    <t>Quon</t>
  </si>
  <si>
    <t>P-3549</t>
  </si>
  <si>
    <t>System</t>
  </si>
  <si>
    <t>Citadel</t>
  </si>
  <si>
    <t>Valkur</t>
  </si>
  <si>
    <t>Aridia</t>
  </si>
  <si>
    <t>Etherium Reach</t>
  </si>
  <si>
    <t>Tenal</t>
  </si>
  <si>
    <t>????</t>
  </si>
  <si>
    <t>Copper</t>
  </si>
  <si>
    <t>Iron</t>
  </si>
  <si>
    <t>Silicon</t>
  </si>
  <si>
    <t>Oil</t>
  </si>
  <si>
    <t>Coal</t>
  </si>
  <si>
    <t>Nickel</t>
  </si>
  <si>
    <t>Silver</t>
  </si>
  <si>
    <t>Cobalt</t>
  </si>
  <si>
    <t>Gold</t>
  </si>
  <si>
    <t>Lithium</t>
  </si>
  <si>
    <t>Bauxite</t>
  </si>
  <si>
    <t>Uran</t>
  </si>
  <si>
    <t>Titan</t>
  </si>
  <si>
    <t>Tantalum</t>
  </si>
  <si>
    <t>Ice</t>
  </si>
  <si>
    <t>Iron_02</t>
  </si>
  <si>
    <t>Nickel_01</t>
  </si>
  <si>
    <t>Silicon_01</t>
  </si>
  <si>
    <t>Cobalt_01</t>
  </si>
  <si>
    <t>Silver_01</t>
  </si>
  <si>
    <t>Niter</t>
  </si>
  <si>
    <t>Magnesium_01</t>
  </si>
  <si>
    <t>Platinum_01</t>
  </si>
  <si>
    <t>Gold_01</t>
  </si>
  <si>
    <t>OilSand</t>
  </si>
  <si>
    <t>&lt;Ore Value="</t>
  </si>
  <si>
    <t>Menge</t>
  </si>
  <si>
    <t>Typ</t>
  </si>
  <si>
    <t>" Start="</t>
  </si>
  <si>
    <t>" Type="</t>
  </si>
  <si>
    <t>" TargetColor="#616c83" ColorInfluence="15"/&gt;</t>
  </si>
  <si>
    <t>" Depth="</t>
  </si>
  <si>
    <t xml:space="preserve">            &lt;Ore Value="232" Type="Ice" Start="</t>
  </si>
  <si>
    <t xml:space="preserve"> Depth=10" TargetColor="#616c83" ColorInfluence="15"/&gt;</t>
  </si>
  <si>
    <t xml:space="preserve">            &lt;Ore Value="190" Type="Ice" Start="</t>
  </si>
  <si>
    <t xml:space="preserve"> Depth=4" TargetColor="#616c83" ColorInfluence="15"/&gt;</t>
  </si>
  <si>
    <t xml:space="preserve">            &lt;Ore Value="224" Type="Ice" Start="</t>
  </si>
  <si>
    <t xml:space="preserve"> Depth=7" TargetColor="#616c83" ColorInfluence="15"/&gt;</t>
  </si>
  <si>
    <t xml:space="preserve">            &lt;Ore Value="154" Type="Ice" Start="</t>
  </si>
  <si>
    <t xml:space="preserve"> Depth=5" TargetColor="#616c83" ColorInfluence="15"/&gt;</t>
  </si>
  <si>
    <t xml:space="preserve">            &lt;Ore Value="144" Type="Ice" Start="</t>
  </si>
  <si>
    <t xml:space="preserve"> Depth=8" TargetColor="#616c83" ColorInfluence="15"/&gt;</t>
  </si>
  <si>
    <t xml:space="preserve">            &lt;Ore Value="188" Type="Ice" Start="</t>
  </si>
  <si>
    <t xml:space="preserve">            &lt;Ore Value="198" Type="Ice" Start="</t>
  </si>
  <si>
    <t xml:space="preserve"> Depth=3" TargetColor="#616c83" ColorInfluence="15"/&gt;</t>
  </si>
  <si>
    <t xml:space="preserve">            &lt;Ore Value="196" Type="Iron_02" Start="</t>
  </si>
  <si>
    <t xml:space="preserve"> Depth=2" TargetColor="#616c83" ColorInfluence="15"/&gt;</t>
  </si>
  <si>
    <t xml:space="preserve">            &lt;Ore Value="175" Type="Iron_02" Start="</t>
  </si>
  <si>
    <t xml:space="preserve">            &lt;Ore Value="214" Type="Iron_02" Start="</t>
  </si>
  <si>
    <t xml:space="preserve">            &lt;Ore Value="137" Type="Iron_02" Start="</t>
  </si>
  <si>
    <t xml:space="preserve">            &lt;Ore Value="165" Type="Iron_02" Start="</t>
  </si>
  <si>
    <t xml:space="preserve"> Depth=6" TargetColor="#616c83" ColorInfluence="15"/&gt;</t>
  </si>
  <si>
    <t xml:space="preserve">            &lt;Ore Value="138" Type="Iron_02" Start="</t>
  </si>
  <si>
    <t xml:space="preserve"> Depth=9" TargetColor="#616c83" ColorInfluence="15"/&gt;</t>
  </si>
  <si>
    <t xml:space="preserve">            &lt;Ore Value="163" Type="Iron_02" Start="</t>
  </si>
  <si>
    <t xml:space="preserve">            &lt;Ore Value="210" Type="Silicon_01" Start="</t>
  </si>
  <si>
    <t xml:space="preserve">            &lt;Ore Value="163" Type="Silicon_01" Start="</t>
  </si>
  <si>
    <t xml:space="preserve">            &lt;Ore Value="235" Type="Silicon_01" Start="</t>
  </si>
  <si>
    <t xml:space="preserve">            &lt;Ore Value="173" Type="Silicon_01" Start="</t>
  </si>
  <si>
    <t xml:space="preserve">            &lt;Ore Value="238" Type="Silicon_01" Start="</t>
  </si>
  <si>
    <t xml:space="preserve">            &lt;Ore Value="145" Type="Silicon_01" Start="</t>
  </si>
  <si>
    <t xml:space="preserve">            &lt;Ore Value="128" Type="Silicon_01" Start="</t>
  </si>
  <si>
    <t xml:space="preserve">            &lt;Ore Value="131" Type="Silicon_01" Start="</t>
  </si>
  <si>
    <t xml:space="preserve">            &lt;Ore Value="123" Type="Copper" Start="</t>
  </si>
  <si>
    <t xml:space="preserve">            &lt;Ore Value="142" Type="Copper" Start="</t>
  </si>
  <si>
    <t xml:space="preserve">            &lt;Ore Value="161" Type="Copper" Start="</t>
  </si>
  <si>
    <t xml:space="preserve">            &lt;Ore Value="182" Type="Copper" Start="</t>
  </si>
  <si>
    <t xml:space="preserve">            &lt;Ore Value="221" Type="Copper" Start="</t>
  </si>
  <si>
    <t xml:space="preserve">            &lt;Ore Value="137" Type="Copper" Start="</t>
  </si>
  <si>
    <t xml:space="preserve">            &lt;Ore Value="163" Type="Copper" Start="</t>
  </si>
  <si>
    <t xml:space="preserve">            &lt;Ore Value="189" Type="Copper" Start="</t>
  </si>
  <si>
    <t xml:space="preserve">            &lt;Ore Value="131" Type="Copper" Start="</t>
  </si>
  <si>
    <t xml:space="preserve">            &lt;Ore Value="74" Type="OilSand" Start="</t>
  </si>
  <si>
    <t xml:space="preserve">            &lt;Ore Value="189" Type="OilSand" Start="</t>
  </si>
  <si>
    <t xml:space="preserve">            &lt;Ore Value="140" Type="OilSand" Start="</t>
  </si>
  <si>
    <t xml:space="preserve">            &lt;Ore Value="128" Type="OilSand" Start="</t>
  </si>
  <si>
    <t xml:space="preserve">            &lt;Ore Value="137" Type="OilSand" Start="</t>
  </si>
  <si>
    <t xml:space="preserve">            &lt;Ore Value="152" Type="OilSand" Start="</t>
  </si>
  <si>
    <t xml:space="preserve">            &lt;Ore Value="238" Type="OilSand" Start="</t>
  </si>
  <si>
    <t xml:space="preserve">            &lt;Ore Value="105" Type="Magnesium_01" Start="</t>
  </si>
  <si>
    <t xml:space="preserve">            &lt;Ore Value="255" Type="Magnesium_01" Start="</t>
  </si>
  <si>
    <t xml:space="preserve">            &lt;Ore Value="246" Type="Magnesium_01" Start="</t>
  </si>
  <si>
    <t xml:space="preserve">            &lt;Ore Value="201" Type="Magnesium_01" Start="</t>
  </si>
  <si>
    <t xml:space="preserve">            &lt;Ore Value="216" Type="Magnesium_01" Start="</t>
  </si>
  <si>
    <t xml:space="preserve">            &lt;Ore Value="228" Type="Coal" Start="</t>
  </si>
  <si>
    <t xml:space="preserve">            &lt;Ore Value="172" Type="Coal" Start="</t>
  </si>
  <si>
    <t xml:space="preserve">            &lt;Ore Value="130" Type="Coal" Start="</t>
  </si>
  <si>
    <t xml:space="preserve">            &lt;Ore Value="168" Type="Coal" Start="</t>
  </si>
  <si>
    <t xml:space="preserve">            &lt;Ore Value="184" Type="Coal" Start="</t>
  </si>
  <si>
    <t xml:space="preserve">            &lt;Ore Value="176" Type="Coal" Start="</t>
  </si>
  <si>
    <t xml:space="preserve">            &lt;Ore Value="156" Type="Coal" Start="</t>
  </si>
  <si>
    <t xml:space="preserve">            &lt;Ore Value="146" Type="Coal" Start="</t>
  </si>
  <si>
    <t xml:space="preserve">            &lt;Ore Value="75" Type="Nickel_01" Start="</t>
  </si>
  <si>
    <t xml:space="preserve">            &lt;Ore Value="219" Type="Nickel_01" Start="</t>
  </si>
  <si>
    <t xml:space="preserve">            &lt;Ore Value="129" Type="Nickel_01" Start="</t>
  </si>
  <si>
    <t xml:space="preserve">            &lt;Ore Value="162" Type="Nickel_01" Start="</t>
  </si>
  <si>
    <t xml:space="preserve">            &lt;Ore Value="225" Type="Nickel_01" Start="</t>
  </si>
  <si>
    <t xml:space="preserve">            &lt;Ore Value="141" Type="Nickel_01" Start="</t>
  </si>
  <si>
    <t xml:space="preserve">            &lt;Ore Value="73" Type="Silver_01" Start="</t>
  </si>
  <si>
    <t xml:space="preserve">            &lt;Ore Value="225" Type="Silver_01" Start="</t>
  </si>
  <si>
    <t xml:space="preserve">            &lt;Ore Value="178" Type="Silver_01" Start="</t>
  </si>
  <si>
    <t xml:space="preserve">            &lt;Ore Value="168" Type="Silver_01" Start="</t>
  </si>
  <si>
    <t xml:space="preserve">            &lt;Ore Value="248" Type="Silver_01" Start="</t>
  </si>
  <si>
    <t xml:space="preserve">            &lt;Ore Value="100" Type="Cobalt_01" Start="</t>
  </si>
  <si>
    <t xml:space="preserve">            &lt;Ore Value="128" Type="Cobalt_01" Start="</t>
  </si>
  <si>
    <t xml:space="preserve">            &lt;Ore Value="120" Type="Cobalt_01" Start="</t>
  </si>
  <si>
    <t xml:space="preserve">            &lt;Ore Value="190" Type="Cobalt_01" Start="</t>
  </si>
  <si>
    <t xml:space="preserve">            &lt;Ore Value="48" Type="Gold_01" Start="</t>
  </si>
  <si>
    <t xml:space="preserve">            &lt;Ore Value="190" Type="Gold_01" Start="</t>
  </si>
  <si>
    <t xml:space="preserve">            &lt;Ore Value="124" Type="Gold_01" Start="</t>
  </si>
  <si>
    <t xml:space="preserve">            &lt;Ore Value="134" Type="Gold_01" Start="</t>
  </si>
  <si>
    <t xml:space="preserve">            &lt;Ore Value="55" Type="Lithium" Start="</t>
  </si>
  <si>
    <t xml:space="preserve">            &lt;Ore Value="133" Type="Lithium" Start="</t>
  </si>
  <si>
    <t xml:space="preserve">            &lt;Ore Value="145" Type="Lithium" Start="</t>
  </si>
  <si>
    <t xml:space="preserve">            &lt;Ore Value="168" Type="Lithium" Start="</t>
  </si>
  <si>
    <t xml:space="preserve">            &lt;Ore Value="138" Type="Lithium" Start="</t>
  </si>
  <si>
    <t xml:space="preserve">            &lt;Ore Value="66" Type="Bauxite" Start="</t>
  </si>
  <si>
    <t xml:space="preserve">            &lt;Ore Value="201" Type="Bauxite" Start="</t>
  </si>
  <si>
    <t xml:space="preserve">            &lt;Ore Value="150" Type="Bauxite" Start="</t>
  </si>
  <si>
    <t xml:space="preserve">            &lt;Ore Value="138" Type="Bauxite" Start="</t>
  </si>
  <si>
    <t xml:space="preserve">            &lt;Ore Value="195" Type="Bauxite" Start="</t>
  </si>
  <si>
    <t xml:space="preserve">            &lt;Ore Value="177" Type="Bauxite" Start="</t>
  </si>
  <si>
    <t xml:space="preserve">            &lt;Ore Value="32" Type="Platinum_01" Start="</t>
  </si>
  <si>
    <t xml:space="preserve">            &lt;Ore Value="76" Type="Platinum_01" Start="</t>
  </si>
  <si>
    <t>"</t>
  </si>
  <si>
    <t xml:space="preserve"> Explanation</t>
  </si>
  <si>
    <t>Uraninite_01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</si>
</sst>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CCCCCC"/>
      <name val="Consolas"/>
      <family val="3"/>
    </font>
    <font>
      <sz val="8"/>
      <color rgb="FFCE9178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EAD61-562D-46CC-A9DF-43C95231DCC3}">
  <dimension ref="A2:S37"/>
  <sheetViews>
    <sheetView workbookViewId="0">
      <selection activeCell="A2" sqref="A2:S17"/>
    </sheetView>
  </sheetViews>
  <sheetFormatPr baseColWidth="10" defaultRowHeight="14.4" x14ac:dyDescent="0.3"/>
  <sheetData>
    <row r="2" spans="1:19" x14ac:dyDescent="0.3">
      <c r="C2" t="s">
        <v>14</v>
      </c>
      <c r="E2" s="1" t="s">
        <v>22</v>
      </c>
      <c r="F2" s="1" t="s">
        <v>23</v>
      </c>
      <c r="G2" s="1" t="s">
        <v>21</v>
      </c>
      <c r="H2" s="1" t="s">
        <v>24</v>
      </c>
      <c r="I2" s="2" t="s">
        <v>25</v>
      </c>
      <c r="J2" s="2" t="s">
        <v>26</v>
      </c>
      <c r="K2" s="2" t="s">
        <v>27</v>
      </c>
      <c r="L2" s="3" t="s">
        <v>28</v>
      </c>
      <c r="M2" s="3" t="s">
        <v>29</v>
      </c>
      <c r="N2" s="3" t="s">
        <v>30</v>
      </c>
      <c r="O2" s="3" t="s">
        <v>31</v>
      </c>
      <c r="P2" s="4" t="s">
        <v>32</v>
      </c>
      <c r="Q2" s="4" t="s">
        <v>33</v>
      </c>
      <c r="R2" s="5" t="s">
        <v>34</v>
      </c>
      <c r="S2" s="5" t="s">
        <v>3</v>
      </c>
    </row>
    <row r="3" spans="1:19" x14ac:dyDescent="0.3">
      <c r="A3" t="s">
        <v>16</v>
      </c>
      <c r="C3" t="s">
        <v>15</v>
      </c>
      <c r="E3">
        <v>3</v>
      </c>
      <c r="F3">
        <v>2</v>
      </c>
      <c r="G3">
        <v>1</v>
      </c>
      <c r="H3">
        <v>3</v>
      </c>
      <c r="I3">
        <v>2</v>
      </c>
      <c r="J3">
        <v>4</v>
      </c>
      <c r="K3">
        <v>5</v>
      </c>
      <c r="L3">
        <v>6</v>
      </c>
      <c r="M3">
        <v>6</v>
      </c>
      <c r="N3">
        <v>5</v>
      </c>
      <c r="O3">
        <v>4</v>
      </c>
      <c r="Q3">
        <v>8</v>
      </c>
    </row>
    <row r="4" spans="1:19" x14ac:dyDescent="0.3">
      <c r="A4" t="s">
        <v>0</v>
      </c>
      <c r="B4">
        <v>2487687943</v>
      </c>
      <c r="C4" t="s">
        <v>15</v>
      </c>
      <c r="E4">
        <v>8</v>
      </c>
      <c r="F4">
        <v>3</v>
      </c>
      <c r="G4">
        <v>7</v>
      </c>
      <c r="H4">
        <v>1</v>
      </c>
      <c r="I4">
        <v>3</v>
      </c>
      <c r="J4">
        <v>4</v>
      </c>
      <c r="K4">
        <v>2</v>
      </c>
      <c r="L4">
        <v>5</v>
      </c>
      <c r="M4">
        <v>3</v>
      </c>
      <c r="N4">
        <v>4</v>
      </c>
      <c r="O4">
        <v>1</v>
      </c>
      <c r="Q4">
        <v>9</v>
      </c>
    </row>
    <row r="5" spans="1:19" x14ac:dyDescent="0.3">
      <c r="A5" t="s">
        <v>1</v>
      </c>
      <c r="B5">
        <v>2759048529</v>
      </c>
      <c r="C5" t="s">
        <v>15</v>
      </c>
      <c r="E5">
        <v>1</v>
      </c>
      <c r="F5">
        <v>5</v>
      </c>
      <c r="G5">
        <v>4</v>
      </c>
      <c r="H5">
        <v>4</v>
      </c>
      <c r="I5">
        <v>7</v>
      </c>
      <c r="J5">
        <v>5</v>
      </c>
      <c r="K5">
        <v>3</v>
      </c>
      <c r="L5">
        <v>4</v>
      </c>
      <c r="M5">
        <v>3</v>
      </c>
      <c r="N5">
        <v>2</v>
      </c>
      <c r="O5">
        <v>6</v>
      </c>
      <c r="Q5">
        <v>4</v>
      </c>
    </row>
    <row r="6" spans="1:19" x14ac:dyDescent="0.3">
      <c r="A6" t="s">
        <v>2</v>
      </c>
      <c r="B6">
        <v>2459246911</v>
      </c>
      <c r="C6" t="s">
        <v>20</v>
      </c>
      <c r="E6">
        <v>4</v>
      </c>
      <c r="G6">
        <v>5</v>
      </c>
      <c r="I6">
        <v>8</v>
      </c>
      <c r="J6">
        <v>1</v>
      </c>
      <c r="K6">
        <v>8</v>
      </c>
      <c r="L6">
        <v>1</v>
      </c>
      <c r="O6">
        <v>5</v>
      </c>
    </row>
    <row r="7" spans="1:19" x14ac:dyDescent="0.3">
      <c r="A7" t="s">
        <v>12</v>
      </c>
      <c r="B7">
        <v>2459246911</v>
      </c>
      <c r="C7" t="s">
        <v>20</v>
      </c>
      <c r="E7">
        <v>1</v>
      </c>
      <c r="F7">
        <v>5</v>
      </c>
      <c r="G7">
        <v>3</v>
      </c>
      <c r="H7">
        <v>8</v>
      </c>
      <c r="I7">
        <v>7</v>
      </c>
      <c r="J7">
        <v>3</v>
      </c>
      <c r="K7">
        <v>7</v>
      </c>
      <c r="L7">
        <v>2</v>
      </c>
      <c r="M7">
        <v>6</v>
      </c>
    </row>
    <row r="8" spans="1:19" x14ac:dyDescent="0.3">
      <c r="A8" t="s">
        <v>3</v>
      </c>
      <c r="B8">
        <v>822604059</v>
      </c>
      <c r="C8" t="s">
        <v>19</v>
      </c>
      <c r="H8">
        <v>5</v>
      </c>
      <c r="I8">
        <v>4</v>
      </c>
      <c r="L8">
        <v>4</v>
      </c>
      <c r="M8">
        <v>5</v>
      </c>
      <c r="N8">
        <v>9</v>
      </c>
      <c r="O8">
        <v>6</v>
      </c>
      <c r="P8">
        <v>4</v>
      </c>
      <c r="Q8">
        <v>6</v>
      </c>
      <c r="S8">
        <v>2</v>
      </c>
    </row>
    <row r="9" spans="1:19" x14ac:dyDescent="0.3">
      <c r="A9" t="s">
        <v>4</v>
      </c>
      <c r="B9">
        <v>3028738424</v>
      </c>
      <c r="C9" t="s">
        <v>18</v>
      </c>
      <c r="E9">
        <v>5</v>
      </c>
      <c r="F9">
        <v>4</v>
      </c>
      <c r="G9">
        <v>3</v>
      </c>
      <c r="J9">
        <v>1</v>
      </c>
      <c r="K9">
        <v>2</v>
      </c>
      <c r="M9">
        <v>3</v>
      </c>
      <c r="O9">
        <v>3</v>
      </c>
      <c r="Q9">
        <v>5</v>
      </c>
      <c r="R9">
        <v>4</v>
      </c>
    </row>
    <row r="10" spans="1:19" x14ac:dyDescent="0.3">
      <c r="A10" t="s">
        <v>13</v>
      </c>
      <c r="B10">
        <v>2648122411</v>
      </c>
      <c r="C10" t="s">
        <v>18</v>
      </c>
      <c r="J10">
        <v>1</v>
      </c>
      <c r="K10">
        <v>2</v>
      </c>
      <c r="L10">
        <v>9</v>
      </c>
      <c r="M10">
        <v>3</v>
      </c>
      <c r="N10">
        <v>8</v>
      </c>
      <c r="O10">
        <v>6</v>
      </c>
      <c r="P10">
        <v>8</v>
      </c>
      <c r="Q10">
        <v>7</v>
      </c>
      <c r="R10">
        <v>1</v>
      </c>
    </row>
    <row r="11" spans="1:19" x14ac:dyDescent="0.3">
      <c r="A11" t="s">
        <v>5</v>
      </c>
      <c r="B11">
        <v>2394305855</v>
      </c>
      <c r="C11" t="s">
        <v>17</v>
      </c>
      <c r="E11">
        <v>8</v>
      </c>
      <c r="F11">
        <v>4</v>
      </c>
      <c r="G11">
        <v>2</v>
      </c>
      <c r="H11">
        <v>8</v>
      </c>
      <c r="I11">
        <v>8</v>
      </c>
      <c r="J11">
        <v>1</v>
      </c>
      <c r="K11">
        <v>2</v>
      </c>
      <c r="L11">
        <v>6</v>
      </c>
      <c r="M11">
        <v>4</v>
      </c>
      <c r="N11">
        <v>6</v>
      </c>
      <c r="O11">
        <v>5</v>
      </c>
      <c r="P11">
        <v>5</v>
      </c>
      <c r="Q11">
        <v>4</v>
      </c>
    </row>
    <row r="12" spans="1:19" x14ac:dyDescent="0.3">
      <c r="A12" t="s">
        <v>6</v>
      </c>
      <c r="B12">
        <v>2926996060</v>
      </c>
      <c r="C12" t="s">
        <v>17</v>
      </c>
      <c r="E12">
        <v>8</v>
      </c>
      <c r="F12">
        <v>5</v>
      </c>
      <c r="G12">
        <v>2</v>
      </c>
      <c r="H12">
        <v>2</v>
      </c>
      <c r="I12">
        <v>5</v>
      </c>
      <c r="J12">
        <v>2</v>
      </c>
      <c r="K12">
        <v>6</v>
      </c>
      <c r="L12">
        <v>7</v>
      </c>
      <c r="M12">
        <v>8</v>
      </c>
      <c r="O12">
        <v>1</v>
      </c>
      <c r="P12">
        <v>3</v>
      </c>
      <c r="Q12">
        <v>1</v>
      </c>
    </row>
    <row r="13" spans="1:19" x14ac:dyDescent="0.3">
      <c r="A13" t="s">
        <v>7</v>
      </c>
      <c r="B13">
        <v>646630784</v>
      </c>
      <c r="C13" t="s">
        <v>18</v>
      </c>
      <c r="J13">
        <v>5</v>
      </c>
      <c r="K13">
        <v>5</v>
      </c>
      <c r="L13">
        <v>9</v>
      </c>
      <c r="M13">
        <v>1</v>
      </c>
      <c r="O13">
        <v>9</v>
      </c>
      <c r="P13">
        <v>5</v>
      </c>
      <c r="Q13">
        <v>5</v>
      </c>
    </row>
    <row r="14" spans="1:19" x14ac:dyDescent="0.3">
      <c r="A14" t="s">
        <v>8</v>
      </c>
      <c r="B14">
        <v>935466748</v>
      </c>
      <c r="C14" t="s">
        <v>17</v>
      </c>
      <c r="E14">
        <v>3</v>
      </c>
      <c r="F14">
        <v>8</v>
      </c>
      <c r="G14">
        <v>3</v>
      </c>
      <c r="H14">
        <v>3</v>
      </c>
      <c r="I14">
        <v>1</v>
      </c>
      <c r="J14">
        <v>8</v>
      </c>
      <c r="K14">
        <v>6</v>
      </c>
      <c r="N14">
        <v>2</v>
      </c>
      <c r="O14">
        <v>5</v>
      </c>
      <c r="P14">
        <v>1</v>
      </c>
      <c r="Q14">
        <v>2</v>
      </c>
    </row>
    <row r="15" spans="1:19" x14ac:dyDescent="0.3">
      <c r="A15" t="s">
        <v>9</v>
      </c>
      <c r="B15">
        <v>2198167491</v>
      </c>
      <c r="C15" t="s">
        <v>19</v>
      </c>
      <c r="E15">
        <v>2</v>
      </c>
      <c r="F15">
        <v>1</v>
      </c>
      <c r="H15">
        <v>9</v>
      </c>
      <c r="I15">
        <v>4</v>
      </c>
      <c r="J15">
        <v>7</v>
      </c>
      <c r="K15">
        <v>9</v>
      </c>
      <c r="N15">
        <v>1</v>
      </c>
      <c r="O15">
        <v>6</v>
      </c>
      <c r="Q15">
        <v>6</v>
      </c>
      <c r="S15">
        <v>5</v>
      </c>
    </row>
    <row r="16" spans="1:19" x14ac:dyDescent="0.3">
      <c r="A16" t="s">
        <v>10</v>
      </c>
      <c r="B16">
        <v>622317142</v>
      </c>
      <c r="C16" t="s">
        <v>19</v>
      </c>
      <c r="E16">
        <v>2</v>
      </c>
      <c r="F16">
        <v>7</v>
      </c>
      <c r="H16">
        <v>3</v>
      </c>
      <c r="I16">
        <v>1</v>
      </c>
      <c r="J16">
        <v>2</v>
      </c>
      <c r="K16">
        <v>7</v>
      </c>
      <c r="L16">
        <v>9</v>
      </c>
      <c r="M16">
        <v>8</v>
      </c>
      <c r="N16">
        <v>4</v>
      </c>
      <c r="O16">
        <v>5</v>
      </c>
      <c r="P16">
        <v>3</v>
      </c>
      <c r="R16">
        <v>2</v>
      </c>
      <c r="S16">
        <v>5</v>
      </c>
    </row>
    <row r="17" spans="1:19" x14ac:dyDescent="0.3">
      <c r="A17" t="s">
        <v>11</v>
      </c>
      <c r="B17">
        <v>631715646</v>
      </c>
      <c r="C17" t="s">
        <v>19</v>
      </c>
      <c r="E17">
        <v>1</v>
      </c>
      <c r="F17">
        <v>5</v>
      </c>
      <c r="H17">
        <v>9</v>
      </c>
      <c r="I17">
        <v>9</v>
      </c>
      <c r="J17">
        <v>3</v>
      </c>
      <c r="K17">
        <v>6</v>
      </c>
      <c r="L17">
        <v>1</v>
      </c>
      <c r="M17">
        <v>7</v>
      </c>
      <c r="N17">
        <v>5</v>
      </c>
      <c r="O17">
        <v>4</v>
      </c>
      <c r="P17">
        <v>4</v>
      </c>
      <c r="Q17">
        <v>3</v>
      </c>
      <c r="S17">
        <v>7</v>
      </c>
    </row>
    <row r="37" spans="9:9" x14ac:dyDescent="0.3">
      <c r="I37">
        <f ca="1">RANDBETWEEN(1,9)</f>
        <v>1</v>
      </c>
    </row>
  </sheetData>
  <conditionalFormatting sqref="E3:S1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0A0DB-C7AC-4039-95DD-AD02403D56C5}">
  <sheetPr filterMode="1"/>
  <dimension ref="A2:U40"/>
  <sheetViews>
    <sheetView tabSelected="1" workbookViewId="0">
      <selection activeCell="B10" sqref="B10"/>
    </sheetView>
  </sheetViews>
  <sheetFormatPr baseColWidth="10" defaultRowHeight="14.4" x14ac:dyDescent="0.3"/>
  <sheetData>
    <row r="2" spans="1:21" x14ac:dyDescent="0.3">
      <c r="C2" t="str">
        <f>Tabelle1!C2</f>
        <v>System</v>
      </c>
      <c r="E2" t="s">
        <v>35</v>
      </c>
      <c r="F2" t="str">
        <f>Tabelle1!E2</f>
        <v>Iron</v>
      </c>
      <c r="G2" t="str">
        <f>Tabelle1!F2</f>
        <v>Silicon</v>
      </c>
      <c r="H2" t="str">
        <f>Tabelle1!G2</f>
        <v>Copper</v>
      </c>
      <c r="I2" t="str">
        <f>Tabelle1!H2</f>
        <v>Oil</v>
      </c>
      <c r="J2" t="s">
        <v>41</v>
      </c>
      <c r="K2" t="str">
        <f>Tabelle1!I2</f>
        <v>Coal</v>
      </c>
      <c r="L2" t="str">
        <f>Tabelle1!J2</f>
        <v>Nickel</v>
      </c>
      <c r="M2" t="str">
        <f>Tabelle1!K2</f>
        <v>Silver</v>
      </c>
      <c r="N2" t="str">
        <f>Tabelle1!L2</f>
        <v>Cobalt</v>
      </c>
      <c r="O2" t="str">
        <f>Tabelle1!M2</f>
        <v>Gold</v>
      </c>
      <c r="P2" t="str">
        <f>Tabelle1!N2</f>
        <v>Lithium</v>
      </c>
      <c r="Q2" t="str">
        <f>Tabelle1!O2</f>
        <v>Bauxite</v>
      </c>
      <c r="R2" t="str">
        <f>Tabelle1!P2</f>
        <v>Uran</v>
      </c>
      <c r="S2" t="str">
        <f>Tabelle1!Q2</f>
        <v>Titan</v>
      </c>
      <c r="T2" t="str">
        <f>Tabelle1!R2</f>
        <v>Tantalum</v>
      </c>
      <c r="U2" t="str">
        <f>Tabelle1!S2</f>
        <v>Duranium</v>
      </c>
    </row>
    <row r="3" spans="1:21" x14ac:dyDescent="0.3">
      <c r="C3" t="s">
        <v>146</v>
      </c>
      <c r="E3" s="6" t="s">
        <v>35</v>
      </c>
      <c r="F3" t="s">
        <v>36</v>
      </c>
      <c r="G3" t="s">
        <v>38</v>
      </c>
      <c r="H3" t="s">
        <v>21</v>
      </c>
      <c r="I3" t="s">
        <v>45</v>
      </c>
      <c r="J3" t="s">
        <v>42</v>
      </c>
      <c r="K3" t="s">
        <v>25</v>
      </c>
      <c r="L3" t="s">
        <v>37</v>
      </c>
      <c r="M3" t="s">
        <v>40</v>
      </c>
      <c r="N3" t="s">
        <v>39</v>
      </c>
      <c r="O3" t="s">
        <v>44</v>
      </c>
      <c r="P3" t="s">
        <v>30</v>
      </c>
      <c r="Q3" t="s">
        <v>31</v>
      </c>
      <c r="R3" s="6" t="s">
        <v>147</v>
      </c>
      <c r="S3" t="s">
        <v>43</v>
      </c>
    </row>
    <row r="4" spans="1:21" hidden="1" x14ac:dyDescent="0.3">
      <c r="A4" t="str">
        <f>Tabelle1!A6</f>
        <v>Kimi</v>
      </c>
      <c r="B4">
        <f>Tabelle1!B6</f>
        <v>2459246911</v>
      </c>
      <c r="C4" t="str">
        <f>Tabelle1!C6</f>
        <v>????</v>
      </c>
      <c r="E4">
        <v>3</v>
      </c>
      <c r="F4">
        <f>IF(Tabelle1!E6=0,0,10-Tabelle1!E6)</f>
        <v>6</v>
      </c>
      <c r="H4">
        <f>IF(Tabelle1!G6=0,0,10-Tabelle1!G6)</f>
        <v>5</v>
      </c>
      <c r="K4">
        <f>IF(Tabelle1!I6=0,0,10-Tabelle1!I6)</f>
        <v>2</v>
      </c>
    </row>
    <row r="5" spans="1:21" hidden="1" x14ac:dyDescent="0.3">
      <c r="A5" t="str">
        <f>Tabelle1!A7</f>
        <v>Quon</v>
      </c>
      <c r="B5">
        <f>Tabelle1!B7</f>
        <v>2459246911</v>
      </c>
      <c r="C5" t="str">
        <f>Tabelle1!C7</f>
        <v>????</v>
      </c>
      <c r="E5">
        <v>2</v>
      </c>
      <c r="F5">
        <f>IF(Tabelle1!E7=0,0,10-Tabelle1!E7)</f>
        <v>9</v>
      </c>
      <c r="G5">
        <f>IF(Tabelle1!F7=0,0,10-Tabelle1!F7)</f>
        <v>5</v>
      </c>
      <c r="H5">
        <f>IF(Tabelle1!G7=0,0,10-Tabelle1!G7)</f>
        <v>7</v>
      </c>
      <c r="I5">
        <f>IF(Tabelle1!H7=0,0,10-Tabelle1!H7)</f>
        <v>2</v>
      </c>
      <c r="J5">
        <v>1</v>
      </c>
      <c r="K5">
        <f>IF(Tabelle1!I7=0,0,10-Tabelle1!I7)</f>
        <v>3</v>
      </c>
      <c r="L5">
        <f>IF(Tabelle1!J7=0,0,10-Tabelle1!J7)</f>
        <v>7</v>
      </c>
      <c r="M5">
        <f>IF(Tabelle1!K7=0,0,10-Tabelle1!K7)</f>
        <v>3</v>
      </c>
      <c r="N5">
        <f>IF(Tabelle1!L7=0,0,10-Tabelle1!L7)</f>
        <v>8</v>
      </c>
      <c r="O5">
        <f>IF(Tabelle1!M7=0,0,10-Tabelle1!M7)</f>
        <v>4</v>
      </c>
    </row>
    <row r="6" spans="1:21" hidden="1" x14ac:dyDescent="0.3">
      <c r="A6" t="str">
        <f>Tabelle1!A11</f>
        <v>Crait</v>
      </c>
      <c r="B6">
        <f>Tabelle1!B11</f>
        <v>2394305855</v>
      </c>
      <c r="C6" t="str">
        <f>Tabelle1!C11</f>
        <v>Aridia</v>
      </c>
      <c r="F6">
        <f>IF(Tabelle1!E11=0,0,10-Tabelle1!E11)</f>
        <v>2</v>
      </c>
      <c r="G6">
        <f>IF(Tabelle1!F11=0,0,10-Tabelle1!F11)</f>
        <v>6</v>
      </c>
      <c r="H6">
        <f>IF(Tabelle1!G11=0,0,10-Tabelle1!G11)</f>
        <v>8</v>
      </c>
      <c r="L6">
        <f>IF(Tabelle1!J11=0,0,10-Tabelle1!J11)</f>
        <v>9</v>
      </c>
      <c r="N6">
        <f>IF(Tabelle1!L11=0,0,10-Tabelle1!L11)</f>
        <v>4</v>
      </c>
      <c r="P6">
        <f>IF(Tabelle1!N11=0,0,10-Tabelle1!N11)</f>
        <v>4</v>
      </c>
      <c r="Q6">
        <f>IF(Tabelle1!O11=0,0,10-Tabelle1!O11)</f>
        <v>5</v>
      </c>
      <c r="R6">
        <f>IF(Tabelle1!P11=0,0,10-Tabelle1!P11)</f>
        <v>5</v>
      </c>
    </row>
    <row r="7" spans="1:21" hidden="1" x14ac:dyDescent="0.3">
      <c r="A7" t="str">
        <f>Tabelle1!A12</f>
        <v>Endor</v>
      </c>
      <c r="B7">
        <f>Tabelle1!B12</f>
        <v>2926996060</v>
      </c>
      <c r="C7" t="str">
        <f>Tabelle1!C12</f>
        <v>Aridia</v>
      </c>
      <c r="E7">
        <v>5</v>
      </c>
      <c r="F7">
        <f>IF(Tabelle1!E12=0,0,10-Tabelle1!E12)</f>
        <v>2</v>
      </c>
      <c r="G7">
        <f>IF(Tabelle1!F12=0,0,10-Tabelle1!F12)</f>
        <v>5</v>
      </c>
      <c r="H7">
        <v>2</v>
      </c>
      <c r="I7">
        <f>IF(Tabelle1!H12=0,0,10-Tabelle1!H12)</f>
        <v>8</v>
      </c>
      <c r="J7">
        <v>5</v>
      </c>
      <c r="K7">
        <f>IF(Tabelle1!I12=0,0,10-Tabelle1!I12)</f>
        <v>5</v>
      </c>
      <c r="L7">
        <f>IF(Tabelle1!J12=0,0,10-Tabelle1!J12)</f>
        <v>8</v>
      </c>
      <c r="O7">
        <v>6</v>
      </c>
      <c r="Q7">
        <f>IF(Tabelle1!O12=0,0,10-Tabelle1!O12)</f>
        <v>9</v>
      </c>
      <c r="S7">
        <f>IF(Tabelle1!Q12=0,0,10-Tabelle1!Q12)</f>
        <v>9</v>
      </c>
    </row>
    <row r="8" spans="1:21" hidden="1" x14ac:dyDescent="0.3">
      <c r="A8" t="str">
        <f>Tabelle1!A14</f>
        <v>Crystalia</v>
      </c>
      <c r="B8">
        <f>Tabelle1!B14</f>
        <v>935466748</v>
      </c>
      <c r="C8" t="str">
        <f>Tabelle1!C14</f>
        <v>Aridia</v>
      </c>
      <c r="F8">
        <f>IF(Tabelle1!E14=0,0,10-Tabelle1!E14)</f>
        <v>7</v>
      </c>
      <c r="G8">
        <v>6</v>
      </c>
      <c r="M8">
        <v>6</v>
      </c>
      <c r="N8">
        <v>7</v>
      </c>
      <c r="O8">
        <v>3</v>
      </c>
      <c r="P8">
        <f>IF(Tabelle1!N14=0,0,10-Tabelle1!N14)</f>
        <v>8</v>
      </c>
      <c r="Q8">
        <f>IF(Tabelle1!O14=0,0,10-Tabelle1!O14)</f>
        <v>5</v>
      </c>
      <c r="R8">
        <v>4</v>
      </c>
    </row>
    <row r="9" spans="1:21" x14ac:dyDescent="0.3">
      <c r="A9" t="str">
        <f>Tabelle1!A3</f>
        <v>Valkur</v>
      </c>
      <c r="B9">
        <f>Tabelle1!B3</f>
        <v>0</v>
      </c>
      <c r="C9" t="str">
        <f>Tabelle1!C3</f>
        <v>Citadel</v>
      </c>
      <c r="E9">
        <v>8</v>
      </c>
      <c r="F9">
        <f>IF(Tabelle1!E3=0,0,10-Tabelle1!E3)</f>
        <v>7</v>
      </c>
      <c r="G9">
        <f>IF(Tabelle1!F3=0,0,10-Tabelle1!F3)</f>
        <v>8</v>
      </c>
      <c r="H9">
        <f>IF(Tabelle1!G3=0,0,10-Tabelle1!G3)</f>
        <v>9</v>
      </c>
      <c r="I9">
        <f>IF(Tabelle1!H3=0,0,10-Tabelle1!H3)</f>
        <v>7</v>
      </c>
      <c r="J9">
        <v>6</v>
      </c>
      <c r="K9">
        <f>IF(Tabelle1!I3=0,0,10-Tabelle1!I3)</f>
        <v>8</v>
      </c>
      <c r="L9">
        <f>IF(Tabelle1!J3=0,0,10-Tabelle1!J3)</f>
        <v>6</v>
      </c>
      <c r="M9">
        <f>IF(Tabelle1!K3=0,0,10-Tabelle1!K3)</f>
        <v>5</v>
      </c>
      <c r="N9">
        <f>IF(Tabelle1!L3=0,0,10-Tabelle1!L3)</f>
        <v>4</v>
      </c>
      <c r="O9">
        <f>IF(Tabelle1!M3=0,0,10-Tabelle1!M3)</f>
        <v>4</v>
      </c>
      <c r="P9">
        <f>IF(Tabelle1!N3=0,0,10-Tabelle1!N3)</f>
        <v>5</v>
      </c>
      <c r="Q9">
        <f>IF(Tabelle1!O3=0,0,10-Tabelle1!O3)</f>
        <v>6</v>
      </c>
      <c r="S9">
        <f>IF(Tabelle1!Q3=0,0,10-Tabelle1!Q3)</f>
        <v>2</v>
      </c>
    </row>
    <row r="10" spans="1:21" x14ac:dyDescent="0.3">
      <c r="A10" t="str">
        <f>Tabelle1!A4</f>
        <v>Takua</v>
      </c>
      <c r="B10">
        <f>Tabelle1!B4</f>
        <v>2487687943</v>
      </c>
      <c r="C10" t="str">
        <f>Tabelle1!C4</f>
        <v>Citadel</v>
      </c>
      <c r="E10">
        <v>4</v>
      </c>
      <c r="F10">
        <f>IF(Tabelle1!E4=0,0,10-Tabelle1!E4)</f>
        <v>2</v>
      </c>
      <c r="G10">
        <f>IF(Tabelle1!F4=0,0,10-Tabelle1!F4)</f>
        <v>7</v>
      </c>
      <c r="H10">
        <f>IF(Tabelle1!G4=0,0,10-Tabelle1!G4)</f>
        <v>3</v>
      </c>
      <c r="I10">
        <f>IF(Tabelle1!H4=0,0,10-Tabelle1!H4)</f>
        <v>9</v>
      </c>
      <c r="J10">
        <v>9</v>
      </c>
      <c r="K10">
        <f>IF(Tabelle1!I4=0,0,10-Tabelle1!I4)</f>
        <v>7</v>
      </c>
      <c r="L10">
        <f>IF(Tabelle1!J4=0,0,10-Tabelle1!J4)</f>
        <v>6</v>
      </c>
      <c r="M10">
        <f>IF(Tabelle1!K4=0,0,10-Tabelle1!K4)</f>
        <v>8</v>
      </c>
      <c r="N10">
        <f>IF(Tabelle1!L4=0,0,10-Tabelle1!L4)</f>
        <v>5</v>
      </c>
      <c r="O10">
        <v>9</v>
      </c>
      <c r="P10">
        <f>IF(Tabelle1!N4=0,0,10-Tabelle1!N4)</f>
        <v>6</v>
      </c>
      <c r="Q10">
        <f>IF(Tabelle1!O4=0,0,10-Tabelle1!O4)</f>
        <v>9</v>
      </c>
      <c r="S10">
        <f>IF(Tabelle1!Q4=0,0,10-Tabelle1!Q4)</f>
        <v>1</v>
      </c>
    </row>
    <row r="11" spans="1:21" x14ac:dyDescent="0.3">
      <c r="A11" t="str">
        <f>Tabelle1!A5</f>
        <v>Solina</v>
      </c>
      <c r="B11">
        <f>Tabelle1!B5</f>
        <v>2759048529</v>
      </c>
      <c r="C11" t="str">
        <f>Tabelle1!C5</f>
        <v>Citadel</v>
      </c>
      <c r="E11">
        <v>9</v>
      </c>
      <c r="F11">
        <f>IF(Tabelle1!E5=0,0,10-Tabelle1!E5)</f>
        <v>9</v>
      </c>
      <c r="G11">
        <f>IF(Tabelle1!F5=0,0,10-Tabelle1!F5)</f>
        <v>5</v>
      </c>
      <c r="H11">
        <f>IF(Tabelle1!G5=0,0,10-Tabelle1!G5)</f>
        <v>6</v>
      </c>
      <c r="I11">
        <f>IF(Tabelle1!H5=0,0,10-Tabelle1!H5)</f>
        <v>6</v>
      </c>
      <c r="J11">
        <v>5</v>
      </c>
      <c r="K11">
        <f>IF(Tabelle1!I5=0,0,10-Tabelle1!I5)</f>
        <v>3</v>
      </c>
      <c r="L11">
        <f>IF(Tabelle1!J5=0,0,10-Tabelle1!J5)</f>
        <v>5</v>
      </c>
      <c r="M11">
        <f>IF(Tabelle1!K5=0,0,10-Tabelle1!K5)</f>
        <v>7</v>
      </c>
      <c r="N11">
        <f>IF(Tabelle1!L5=0,0,10-Tabelle1!L5)</f>
        <v>6</v>
      </c>
      <c r="O11">
        <f>IF(Tabelle1!M5=0,0,10-Tabelle1!M5)</f>
        <v>7</v>
      </c>
      <c r="P11">
        <f>IF(Tabelle1!N5=0,0,10-Tabelle1!N5)</f>
        <v>8</v>
      </c>
      <c r="Q11">
        <f>IF(Tabelle1!O5=0,0,10-Tabelle1!O5)</f>
        <v>4</v>
      </c>
      <c r="S11">
        <f>IF(Tabelle1!Q5=0,0,10-Tabelle1!Q5)</f>
        <v>6</v>
      </c>
    </row>
    <row r="12" spans="1:21" x14ac:dyDescent="0.3">
      <c r="A12" t="str">
        <f>Tabelle1!A9</f>
        <v>Pyke</v>
      </c>
      <c r="B12">
        <f>Tabelle1!B9</f>
        <v>3028738424</v>
      </c>
      <c r="C12" t="str">
        <f>Tabelle1!C9</f>
        <v>Etherium Reach</v>
      </c>
      <c r="F12">
        <f>IF(Tabelle1!E9=0,0,10-Tabelle1!E9)</f>
        <v>5</v>
      </c>
      <c r="G12">
        <f>IF(Tabelle1!F9=0,0,10-Tabelle1!F9)</f>
        <v>6</v>
      </c>
      <c r="H12">
        <f>IF(Tabelle1!G9=0,0,10-Tabelle1!G9)</f>
        <v>7</v>
      </c>
      <c r="L12">
        <f>IF(Tabelle1!J9=0,0,10-Tabelle1!J9)</f>
        <v>9</v>
      </c>
      <c r="M12">
        <f>IF(Tabelle1!K9=0,0,10-Tabelle1!K9)</f>
        <v>8</v>
      </c>
      <c r="O12">
        <f>IF(Tabelle1!M9=0,0,10-Tabelle1!M9)</f>
        <v>7</v>
      </c>
      <c r="Q12">
        <f>IF(Tabelle1!O9=0,0,10-Tabelle1!O9)</f>
        <v>7</v>
      </c>
      <c r="S12">
        <f>IF(Tabelle1!Q9=0,0,10-Tabelle1!Q9)</f>
        <v>5</v>
      </c>
      <c r="T12">
        <f>IF(Tabelle1!R9=0,0,10-Tabelle1!R9)</f>
        <v>6</v>
      </c>
    </row>
    <row r="13" spans="1:21" x14ac:dyDescent="0.3">
      <c r="A13" t="str">
        <f>Tabelle1!A10</f>
        <v>P-3549</v>
      </c>
      <c r="B13">
        <f>Tabelle1!B10</f>
        <v>2648122411</v>
      </c>
      <c r="C13" t="str">
        <f>Tabelle1!C10</f>
        <v>Etherium Reach</v>
      </c>
      <c r="L13">
        <f>IF(Tabelle1!J10=0,0,10-Tabelle1!J10)</f>
        <v>9</v>
      </c>
      <c r="M13">
        <f>IF(Tabelle1!K10=0,0,10-Tabelle1!K10)</f>
        <v>8</v>
      </c>
      <c r="N13">
        <f>IF(Tabelle1!L10=0,0,10-Tabelle1!L10)</f>
        <v>1</v>
      </c>
      <c r="O13">
        <f>IF(Tabelle1!M10=0,0,10-Tabelle1!M10)</f>
        <v>7</v>
      </c>
      <c r="P13">
        <f>IF(Tabelle1!N10=0,0,10-Tabelle1!N10)</f>
        <v>2</v>
      </c>
      <c r="Q13">
        <f>IF(Tabelle1!O10=0,0,10-Tabelle1!O10)</f>
        <v>4</v>
      </c>
      <c r="R13">
        <f>IF(Tabelle1!P10=0,0,10-Tabelle1!P10)</f>
        <v>2</v>
      </c>
      <c r="S13">
        <f>IF(Tabelle1!Q10=0,0,10-Tabelle1!Q10)</f>
        <v>3</v>
      </c>
      <c r="T13">
        <f>IF(Tabelle1!R10=0,0,10-Tabelle1!R10)</f>
        <v>9</v>
      </c>
    </row>
    <row r="14" spans="1:21" x14ac:dyDescent="0.3">
      <c r="A14" t="str">
        <f>Tabelle1!A13</f>
        <v>Irene</v>
      </c>
      <c r="B14">
        <f>Tabelle1!B13</f>
        <v>646630784</v>
      </c>
      <c r="C14" t="str">
        <f>Tabelle1!C13</f>
        <v>Etherium Reach</v>
      </c>
      <c r="L14">
        <f>IF(Tabelle1!J13=0,0,10-Tabelle1!J13)</f>
        <v>5</v>
      </c>
      <c r="M14">
        <f>IF(Tabelle1!K13=0,0,10-Tabelle1!K13)</f>
        <v>5</v>
      </c>
      <c r="N14">
        <f>IF(Tabelle1!L13=0,0,10-Tabelle1!L13)</f>
        <v>1</v>
      </c>
      <c r="O14">
        <f>IF(Tabelle1!M13=0,0,10-Tabelle1!M13)</f>
        <v>9</v>
      </c>
      <c r="Q14">
        <f>IF(Tabelle1!O13=0,0,10-Tabelle1!O13)</f>
        <v>1</v>
      </c>
      <c r="R14">
        <f>IF(Tabelle1!P13=0,0,10-Tabelle1!P13)</f>
        <v>5</v>
      </c>
      <c r="S14">
        <f>IF(Tabelle1!Q13=0,0,10-Tabelle1!Q13)</f>
        <v>5</v>
      </c>
    </row>
    <row r="15" spans="1:21" x14ac:dyDescent="0.3">
      <c r="A15" t="str">
        <f>Tabelle1!A8</f>
        <v>Duranium</v>
      </c>
      <c r="B15">
        <f>Tabelle1!B8</f>
        <v>822604059</v>
      </c>
      <c r="C15" t="str">
        <f>Tabelle1!C8</f>
        <v>Tenal</v>
      </c>
      <c r="E15">
        <v>5</v>
      </c>
      <c r="I15">
        <f>IF(Tabelle1!H8=0,0,10-Tabelle1!H8)</f>
        <v>5</v>
      </c>
      <c r="J15">
        <v>7</v>
      </c>
      <c r="K15">
        <f>IF(Tabelle1!I8=0,0,10-Tabelle1!I8)</f>
        <v>6</v>
      </c>
      <c r="N15">
        <f>IF(Tabelle1!L8=0,0,10-Tabelle1!L8)</f>
        <v>6</v>
      </c>
      <c r="O15">
        <f>IF(Tabelle1!M8=0,0,10-Tabelle1!M8)</f>
        <v>5</v>
      </c>
      <c r="P15">
        <f>IF(Tabelle1!N8=0,0,10-Tabelle1!N8)</f>
        <v>1</v>
      </c>
      <c r="Q15">
        <f>IF(Tabelle1!O8=0,0,10-Tabelle1!O8)</f>
        <v>4</v>
      </c>
      <c r="R15">
        <f>IF(Tabelle1!P8=0,0,10-Tabelle1!P8)</f>
        <v>6</v>
      </c>
      <c r="S15">
        <f>IF(Tabelle1!Q8=0,0,10-Tabelle1!Q8)</f>
        <v>4</v>
      </c>
      <c r="U15">
        <f>IF(Tabelle1!S8=0,0,10-Tabelle1!S8)</f>
        <v>8</v>
      </c>
    </row>
    <row r="16" spans="1:21" x14ac:dyDescent="0.3">
      <c r="A16" t="str">
        <f>Tabelle1!A15</f>
        <v>Octave</v>
      </c>
      <c r="B16">
        <f>Tabelle1!B15</f>
        <v>2198167491</v>
      </c>
      <c r="C16" t="str">
        <f>Tabelle1!C15</f>
        <v>Tenal</v>
      </c>
      <c r="E16">
        <v>6</v>
      </c>
      <c r="F16">
        <f>IF(Tabelle1!E15=0,0,10-Tabelle1!E15)</f>
        <v>8</v>
      </c>
      <c r="G16">
        <f>IF(Tabelle1!F15=0,0,10-Tabelle1!F15)</f>
        <v>9</v>
      </c>
      <c r="I16">
        <f>IF(Tabelle1!H15=0,0,10-Tabelle1!H15)</f>
        <v>1</v>
      </c>
      <c r="J16">
        <v>8</v>
      </c>
      <c r="K16">
        <f>IF(Tabelle1!I15=0,0,10-Tabelle1!I15)</f>
        <v>6</v>
      </c>
      <c r="L16">
        <f>IF(Tabelle1!J15=0,0,10-Tabelle1!J15)</f>
        <v>3</v>
      </c>
      <c r="M16">
        <f>IF(Tabelle1!K15=0,0,10-Tabelle1!K15)</f>
        <v>1</v>
      </c>
      <c r="P16">
        <f>IF(Tabelle1!N15=0,0,10-Tabelle1!N15)</f>
        <v>9</v>
      </c>
      <c r="Q16">
        <f>IF(Tabelle1!O15=0,0,10-Tabelle1!O15)</f>
        <v>4</v>
      </c>
      <c r="S16">
        <f>IF(Tabelle1!Q15=0,0,10-Tabelle1!Q15)</f>
        <v>4</v>
      </c>
      <c r="U16">
        <f>IF(Tabelle1!S15=0,0,10-Tabelle1!S15)</f>
        <v>5</v>
      </c>
    </row>
    <row r="17" spans="1:21" x14ac:dyDescent="0.3">
      <c r="A17" t="str">
        <f>Tabelle1!A16</f>
        <v>Zhadum</v>
      </c>
      <c r="B17">
        <f>Tabelle1!B16</f>
        <v>622317142</v>
      </c>
      <c r="C17" t="str">
        <f>Tabelle1!C16</f>
        <v>Tenal</v>
      </c>
      <c r="E17">
        <v>7</v>
      </c>
      <c r="F17">
        <f>IF(Tabelle1!E16=0,0,10-Tabelle1!E16)</f>
        <v>8</v>
      </c>
      <c r="G17">
        <f>IF(Tabelle1!F16=0,0,10-Tabelle1!F16)</f>
        <v>3</v>
      </c>
      <c r="I17">
        <f>IF(Tabelle1!H16=0,0,10-Tabelle1!H16)</f>
        <v>7</v>
      </c>
      <c r="J17">
        <v>8</v>
      </c>
      <c r="K17">
        <f>IF(Tabelle1!I16=0,0,10-Tabelle1!I16)</f>
        <v>9</v>
      </c>
      <c r="L17">
        <f>IF(Tabelle1!J16=0,0,10-Tabelle1!J16)</f>
        <v>8</v>
      </c>
      <c r="M17">
        <f>IF(Tabelle1!K16=0,0,10-Tabelle1!K16)</f>
        <v>3</v>
      </c>
      <c r="N17">
        <f>IF(Tabelle1!L16=0,0,10-Tabelle1!L16)</f>
        <v>1</v>
      </c>
      <c r="O17">
        <f>IF(Tabelle1!M16=0,0,10-Tabelle1!M16)</f>
        <v>2</v>
      </c>
      <c r="P17">
        <f>IF(Tabelle1!N16=0,0,10-Tabelle1!N16)</f>
        <v>6</v>
      </c>
      <c r="Q17">
        <f>IF(Tabelle1!O16=0,0,10-Tabelle1!O16)</f>
        <v>5</v>
      </c>
      <c r="R17">
        <f>IF(Tabelle1!P16=0,0,10-Tabelle1!P16)</f>
        <v>7</v>
      </c>
      <c r="T17">
        <f>IF(Tabelle1!R16=0,0,10-Tabelle1!R16)</f>
        <v>8</v>
      </c>
      <c r="U17">
        <f>IF(Tabelle1!S16=0,0,10-Tabelle1!S16)</f>
        <v>5</v>
      </c>
    </row>
    <row r="18" spans="1:21" x14ac:dyDescent="0.3">
      <c r="A18" t="str">
        <f>Tabelle1!A17</f>
        <v>Irol476</v>
      </c>
      <c r="B18">
        <f>Tabelle1!B17</f>
        <v>631715646</v>
      </c>
      <c r="C18" t="str">
        <f>Tabelle1!C17</f>
        <v>Tenal</v>
      </c>
      <c r="E18">
        <v>2</v>
      </c>
      <c r="F18">
        <f>IF(Tabelle1!E17=0,0,10-Tabelle1!E17)</f>
        <v>9</v>
      </c>
      <c r="G18">
        <f>IF(Tabelle1!F17=0,0,10-Tabelle1!F17)</f>
        <v>5</v>
      </c>
      <c r="I18">
        <f>IF(Tabelle1!H17=0,0,10-Tabelle1!H17)</f>
        <v>1</v>
      </c>
      <c r="K18">
        <f>IF(Tabelle1!I17=0,0,10-Tabelle1!I17)</f>
        <v>1</v>
      </c>
      <c r="L18">
        <f>IF(Tabelle1!J17=0,0,10-Tabelle1!J17)</f>
        <v>7</v>
      </c>
      <c r="M18">
        <f>IF(Tabelle1!K17=0,0,10-Tabelle1!K17)</f>
        <v>4</v>
      </c>
      <c r="N18">
        <f>IF(Tabelle1!L17=0,0,10-Tabelle1!L17)</f>
        <v>9</v>
      </c>
      <c r="O18">
        <f>IF(Tabelle1!M17=0,0,10-Tabelle1!M17)</f>
        <v>3</v>
      </c>
      <c r="P18">
        <f>IF(Tabelle1!N17=0,0,10-Tabelle1!N17)</f>
        <v>5</v>
      </c>
      <c r="Q18">
        <f>IF(Tabelle1!O17=0,0,10-Tabelle1!O17)</f>
        <v>6</v>
      </c>
      <c r="R18">
        <f>IF(Tabelle1!P17=0,0,10-Tabelle1!P17)</f>
        <v>6</v>
      </c>
      <c r="S18">
        <f>IF(Tabelle1!Q17=0,0,10-Tabelle1!Q17)</f>
        <v>7</v>
      </c>
      <c r="U18">
        <f>IF(Tabelle1!S17=0,0,10-Tabelle1!S17)</f>
        <v>3</v>
      </c>
    </row>
    <row r="23" spans="1:21" x14ac:dyDescent="0.3">
      <c r="K23" s="7"/>
    </row>
    <row r="24" spans="1:21" x14ac:dyDescent="0.3">
      <c r="E24" t="s">
        <v>47</v>
      </c>
      <c r="F24">
        <v>4</v>
      </c>
      <c r="G24" t="s">
        <v>48</v>
      </c>
      <c r="H24" t="s">
        <v>38</v>
      </c>
    </row>
    <row r="25" spans="1:21" x14ac:dyDescent="0.3">
      <c r="C25">
        <f ca="1">$F$24*(10+RANDBETWEEN(2,50))/2</f>
        <v>26</v>
      </c>
      <c r="D25">
        <v>1</v>
      </c>
      <c r="E25" t="s">
        <v>46</v>
      </c>
      <c r="F25">
        <f ca="1">IF(C25&gt;255,ROUND(C25/2,0),ROUND(C25,0))</f>
        <v>26</v>
      </c>
      <c r="G25" t="s">
        <v>50</v>
      </c>
      <c r="H25" t="str">
        <f>$H$24</f>
        <v>Silicon_01</v>
      </c>
      <c r="I25" t="s">
        <v>49</v>
      </c>
      <c r="J25">
        <f ca="1">RANDBETWEEN(2,10)</f>
        <v>9</v>
      </c>
      <c r="K25" t="s">
        <v>52</v>
      </c>
      <c r="L25">
        <f ca="1">RANDBETWEEN(2,10)</f>
        <v>7</v>
      </c>
      <c r="M25" t="s">
        <v>51</v>
      </c>
    </row>
    <row r="26" spans="1:21" x14ac:dyDescent="0.3">
      <c r="C26">
        <f t="shared" ref="C26:C40" ca="1" si="0">$F$24*(50+RANDBETWEEN(2,50))/2</f>
        <v>184</v>
      </c>
      <c r="D26">
        <v>2</v>
      </c>
      <c r="E26" t="s">
        <v>46</v>
      </c>
      <c r="F26">
        <f t="shared" ref="F26:F40" ca="1" si="1">IF(C26&gt;255,ROUND(C26/2,0),ROUND(C26,0))</f>
        <v>184</v>
      </c>
      <c r="G26" t="s">
        <v>50</v>
      </c>
      <c r="H26" t="str">
        <f>$H$24</f>
        <v>Silicon_01</v>
      </c>
      <c r="I26" t="s">
        <v>49</v>
      </c>
      <c r="J26">
        <f t="shared" ref="J26:J40" ca="1" si="2">RANDBETWEEN(2,10)</f>
        <v>4</v>
      </c>
      <c r="K26" t="s">
        <v>52</v>
      </c>
      <c r="L26">
        <f t="shared" ref="L26:L40" ca="1" si="3">RANDBETWEEN(2,10)</f>
        <v>7</v>
      </c>
      <c r="M26" t="s">
        <v>51</v>
      </c>
    </row>
    <row r="27" spans="1:21" x14ac:dyDescent="0.3">
      <c r="C27">
        <f t="shared" ca="1" si="0"/>
        <v>134</v>
      </c>
      <c r="D27">
        <v>3</v>
      </c>
      <c r="E27" t="s">
        <v>46</v>
      </c>
      <c r="F27">
        <f t="shared" ca="1" si="1"/>
        <v>134</v>
      </c>
      <c r="G27" t="s">
        <v>50</v>
      </c>
      <c r="H27" t="str">
        <f>$H$24</f>
        <v>Silicon_01</v>
      </c>
      <c r="I27" t="s">
        <v>49</v>
      </c>
      <c r="J27">
        <f t="shared" ca="1" si="2"/>
        <v>3</v>
      </c>
      <c r="K27" t="s">
        <v>52</v>
      </c>
      <c r="L27">
        <f t="shared" ca="1" si="3"/>
        <v>7</v>
      </c>
      <c r="M27" t="s">
        <v>51</v>
      </c>
    </row>
    <row r="28" spans="1:21" x14ac:dyDescent="0.3">
      <c r="C28">
        <f t="shared" ca="1" si="0"/>
        <v>172</v>
      </c>
      <c r="D28">
        <v>4</v>
      </c>
      <c r="E28" t="s">
        <v>46</v>
      </c>
      <c r="F28">
        <f t="shared" ca="1" si="1"/>
        <v>172</v>
      </c>
      <c r="G28" t="s">
        <v>50</v>
      </c>
      <c r="H28" t="str">
        <f>$H$24</f>
        <v>Silicon_01</v>
      </c>
      <c r="I28" t="s">
        <v>49</v>
      </c>
      <c r="J28">
        <f t="shared" ca="1" si="2"/>
        <v>7</v>
      </c>
      <c r="K28" t="s">
        <v>52</v>
      </c>
      <c r="L28">
        <f t="shared" ca="1" si="3"/>
        <v>4</v>
      </c>
      <c r="M28" t="s">
        <v>51</v>
      </c>
    </row>
    <row r="29" spans="1:21" x14ac:dyDescent="0.3">
      <c r="C29">
        <f t="shared" ca="1" si="0"/>
        <v>138</v>
      </c>
      <c r="D29">
        <v>5</v>
      </c>
      <c r="E29" t="s">
        <v>46</v>
      </c>
      <c r="F29">
        <f t="shared" ca="1" si="1"/>
        <v>138</v>
      </c>
      <c r="G29" t="s">
        <v>50</v>
      </c>
      <c r="H29" t="str">
        <f>$H$24</f>
        <v>Silicon_01</v>
      </c>
      <c r="I29" t="s">
        <v>49</v>
      </c>
      <c r="J29">
        <f t="shared" ca="1" si="2"/>
        <v>4</v>
      </c>
      <c r="K29" t="s">
        <v>52</v>
      </c>
      <c r="L29">
        <f t="shared" ca="1" si="3"/>
        <v>8</v>
      </c>
      <c r="M29" t="s">
        <v>51</v>
      </c>
    </row>
    <row r="30" spans="1:21" x14ac:dyDescent="0.3">
      <c r="C30">
        <f t="shared" ca="1" si="0"/>
        <v>156</v>
      </c>
      <c r="D30">
        <v>6</v>
      </c>
      <c r="E30" t="s">
        <v>46</v>
      </c>
      <c r="F30">
        <f t="shared" ca="1" si="1"/>
        <v>156</v>
      </c>
      <c r="G30" t="s">
        <v>50</v>
      </c>
      <c r="H30" t="str">
        <f>$H$24</f>
        <v>Silicon_01</v>
      </c>
      <c r="I30" t="s">
        <v>49</v>
      </c>
      <c r="J30">
        <f t="shared" ca="1" si="2"/>
        <v>10</v>
      </c>
      <c r="K30" t="s">
        <v>52</v>
      </c>
      <c r="L30">
        <f t="shared" ca="1" si="3"/>
        <v>6</v>
      </c>
      <c r="M30" t="s">
        <v>51</v>
      </c>
    </row>
    <row r="31" spans="1:21" x14ac:dyDescent="0.3">
      <c r="C31">
        <f t="shared" ca="1" si="0"/>
        <v>200</v>
      </c>
      <c r="D31">
        <v>7</v>
      </c>
      <c r="E31" t="s">
        <v>46</v>
      </c>
      <c r="F31">
        <f t="shared" ca="1" si="1"/>
        <v>200</v>
      </c>
      <c r="G31" t="s">
        <v>50</v>
      </c>
      <c r="H31" t="str">
        <f>$H$24</f>
        <v>Silicon_01</v>
      </c>
      <c r="I31" t="s">
        <v>49</v>
      </c>
      <c r="J31">
        <f t="shared" ca="1" si="2"/>
        <v>4</v>
      </c>
      <c r="K31" t="s">
        <v>52</v>
      </c>
      <c r="L31">
        <f t="shared" ca="1" si="3"/>
        <v>8</v>
      </c>
      <c r="M31" t="s">
        <v>51</v>
      </c>
    </row>
    <row r="32" spans="1:21" x14ac:dyDescent="0.3">
      <c r="C32">
        <f t="shared" ca="1" si="0"/>
        <v>124</v>
      </c>
      <c r="D32">
        <v>8</v>
      </c>
      <c r="E32" t="s">
        <v>46</v>
      </c>
      <c r="F32">
        <f t="shared" ca="1" si="1"/>
        <v>124</v>
      </c>
      <c r="G32" t="s">
        <v>50</v>
      </c>
      <c r="H32" t="str">
        <f>$H$24</f>
        <v>Silicon_01</v>
      </c>
      <c r="I32" t="s">
        <v>49</v>
      </c>
      <c r="J32">
        <f t="shared" ca="1" si="2"/>
        <v>9</v>
      </c>
      <c r="K32" t="s">
        <v>52</v>
      </c>
      <c r="L32">
        <f t="shared" ca="1" si="3"/>
        <v>4</v>
      </c>
      <c r="M32" t="s">
        <v>51</v>
      </c>
    </row>
    <row r="33" spans="3:13" x14ac:dyDescent="0.3">
      <c r="C33">
        <f t="shared" ca="1" si="0"/>
        <v>118</v>
      </c>
      <c r="D33">
        <v>9</v>
      </c>
      <c r="E33" t="s">
        <v>46</v>
      </c>
      <c r="F33">
        <f t="shared" ca="1" si="1"/>
        <v>118</v>
      </c>
      <c r="G33" t="s">
        <v>50</v>
      </c>
      <c r="H33" t="str">
        <f>$H$24</f>
        <v>Silicon_01</v>
      </c>
      <c r="I33" t="s">
        <v>49</v>
      </c>
      <c r="J33">
        <f t="shared" ca="1" si="2"/>
        <v>6</v>
      </c>
      <c r="K33" t="s">
        <v>52</v>
      </c>
      <c r="L33">
        <f t="shared" ca="1" si="3"/>
        <v>6</v>
      </c>
      <c r="M33" t="s">
        <v>51</v>
      </c>
    </row>
    <row r="34" spans="3:13" x14ac:dyDescent="0.3">
      <c r="C34">
        <f t="shared" ca="1" si="0"/>
        <v>150</v>
      </c>
      <c r="D34">
        <v>10</v>
      </c>
      <c r="E34" t="s">
        <v>46</v>
      </c>
      <c r="F34">
        <f t="shared" ca="1" si="1"/>
        <v>150</v>
      </c>
      <c r="G34" t="s">
        <v>50</v>
      </c>
      <c r="H34" t="str">
        <f>$H$24</f>
        <v>Silicon_01</v>
      </c>
      <c r="I34" t="s">
        <v>49</v>
      </c>
      <c r="J34">
        <f t="shared" ca="1" si="2"/>
        <v>9</v>
      </c>
      <c r="K34" t="s">
        <v>52</v>
      </c>
      <c r="L34">
        <f t="shared" ca="1" si="3"/>
        <v>8</v>
      </c>
      <c r="M34" t="s">
        <v>51</v>
      </c>
    </row>
    <row r="35" spans="3:13" x14ac:dyDescent="0.3">
      <c r="C35">
        <f t="shared" ca="1" si="0"/>
        <v>180</v>
      </c>
      <c r="D35">
        <v>11</v>
      </c>
      <c r="E35" t="s">
        <v>46</v>
      </c>
      <c r="F35">
        <f t="shared" ca="1" si="1"/>
        <v>180</v>
      </c>
      <c r="G35" t="s">
        <v>50</v>
      </c>
      <c r="H35" t="str">
        <f>$H$24</f>
        <v>Silicon_01</v>
      </c>
      <c r="I35" t="s">
        <v>49</v>
      </c>
      <c r="J35">
        <f t="shared" ca="1" si="2"/>
        <v>9</v>
      </c>
      <c r="K35" t="s">
        <v>52</v>
      </c>
      <c r="L35">
        <f t="shared" ca="1" si="3"/>
        <v>8</v>
      </c>
      <c r="M35" t="s">
        <v>51</v>
      </c>
    </row>
    <row r="36" spans="3:13" x14ac:dyDescent="0.3">
      <c r="C36">
        <f t="shared" ca="1" si="0"/>
        <v>180</v>
      </c>
      <c r="D36">
        <v>12</v>
      </c>
      <c r="E36" t="s">
        <v>46</v>
      </c>
      <c r="F36">
        <f t="shared" ca="1" si="1"/>
        <v>180</v>
      </c>
      <c r="G36" t="s">
        <v>50</v>
      </c>
      <c r="H36" t="str">
        <f>$H$24</f>
        <v>Silicon_01</v>
      </c>
      <c r="I36" t="s">
        <v>49</v>
      </c>
      <c r="J36">
        <f t="shared" ca="1" si="2"/>
        <v>10</v>
      </c>
      <c r="K36" t="s">
        <v>52</v>
      </c>
      <c r="L36">
        <f t="shared" ca="1" si="3"/>
        <v>9</v>
      </c>
      <c r="M36" t="s">
        <v>51</v>
      </c>
    </row>
    <row r="37" spans="3:13" x14ac:dyDescent="0.3">
      <c r="C37">
        <f t="shared" ca="1" si="0"/>
        <v>156</v>
      </c>
      <c r="D37">
        <v>13</v>
      </c>
      <c r="E37" t="s">
        <v>46</v>
      </c>
      <c r="F37">
        <f t="shared" ca="1" si="1"/>
        <v>156</v>
      </c>
      <c r="G37" t="s">
        <v>50</v>
      </c>
      <c r="H37" t="str">
        <f>$H$24</f>
        <v>Silicon_01</v>
      </c>
      <c r="I37" t="s">
        <v>49</v>
      </c>
      <c r="J37">
        <f t="shared" ca="1" si="2"/>
        <v>10</v>
      </c>
      <c r="K37" t="s">
        <v>52</v>
      </c>
      <c r="L37">
        <f t="shared" ca="1" si="3"/>
        <v>10</v>
      </c>
      <c r="M37" t="s">
        <v>51</v>
      </c>
    </row>
    <row r="38" spans="3:13" x14ac:dyDescent="0.3">
      <c r="C38">
        <f t="shared" ca="1" si="0"/>
        <v>104</v>
      </c>
      <c r="D38">
        <v>14</v>
      </c>
      <c r="E38" t="s">
        <v>46</v>
      </c>
      <c r="F38">
        <f t="shared" ca="1" si="1"/>
        <v>104</v>
      </c>
      <c r="G38" t="s">
        <v>50</v>
      </c>
      <c r="H38" t="str">
        <f>$H$24</f>
        <v>Silicon_01</v>
      </c>
      <c r="I38" t="s">
        <v>49</v>
      </c>
      <c r="J38">
        <f t="shared" ca="1" si="2"/>
        <v>8</v>
      </c>
      <c r="K38" t="s">
        <v>52</v>
      </c>
      <c r="L38">
        <f t="shared" ca="1" si="3"/>
        <v>8</v>
      </c>
      <c r="M38" t="s">
        <v>51</v>
      </c>
    </row>
    <row r="39" spans="3:13" x14ac:dyDescent="0.3">
      <c r="C39">
        <f t="shared" ca="1" si="0"/>
        <v>200</v>
      </c>
      <c r="D39">
        <v>15</v>
      </c>
      <c r="E39" t="s">
        <v>46</v>
      </c>
      <c r="F39">
        <f t="shared" ca="1" si="1"/>
        <v>200</v>
      </c>
      <c r="G39" t="s">
        <v>50</v>
      </c>
      <c r="H39" t="str">
        <f>$H$24</f>
        <v>Silicon_01</v>
      </c>
      <c r="I39" t="s">
        <v>49</v>
      </c>
      <c r="J39">
        <f t="shared" ca="1" si="2"/>
        <v>4</v>
      </c>
      <c r="K39" t="s">
        <v>52</v>
      </c>
      <c r="L39">
        <f t="shared" ca="1" si="3"/>
        <v>4</v>
      </c>
      <c r="M39" t="s">
        <v>51</v>
      </c>
    </row>
    <row r="40" spans="3:13" x14ac:dyDescent="0.3">
      <c r="C40">
        <f t="shared" ca="1" si="0"/>
        <v>196</v>
      </c>
      <c r="D40">
        <v>16</v>
      </c>
      <c r="E40" t="s">
        <v>46</v>
      </c>
      <c r="F40">
        <f t="shared" ca="1" si="1"/>
        <v>196</v>
      </c>
      <c r="G40" t="s">
        <v>50</v>
      </c>
      <c r="H40" t="str">
        <f>$H$24</f>
        <v>Silicon_01</v>
      </c>
      <c r="I40" t="s">
        <v>49</v>
      </c>
      <c r="J40">
        <f t="shared" ca="1" si="2"/>
        <v>2</v>
      </c>
      <c r="K40" t="s">
        <v>52</v>
      </c>
      <c r="L40">
        <f t="shared" ca="1" si="3"/>
        <v>7</v>
      </c>
      <c r="M40" t="s">
        <v>51</v>
      </c>
    </row>
  </sheetData>
  <autoFilter ref="A2:U18" xr:uid="{8CB0A0DB-C7AC-4039-95DD-AD02403D56C5}">
    <filterColumn colId="2">
      <filters>
        <filter val="Citadel"/>
        <filter val="Etherium Reach"/>
        <filter val="Explanation"/>
        <filter val="Tenal"/>
      </filters>
    </filterColumn>
    <sortState xmlns:xlrd2="http://schemas.microsoft.com/office/spreadsheetml/2017/richdata2" ref="A3:U18">
      <sortCondition ref="C2:C18"/>
    </sortState>
  </autoFilter>
  <conditionalFormatting sqref="E4:U18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34FF-2711-4ABB-B9D3-E90A8F183C1B}">
  <dimension ref="C12:F97"/>
  <sheetViews>
    <sheetView topLeftCell="A28" workbookViewId="0">
      <selection activeCell="X47" sqref="X47"/>
    </sheetView>
  </sheetViews>
  <sheetFormatPr baseColWidth="10" defaultRowHeight="14.4" x14ac:dyDescent="0.3"/>
  <cols>
    <col min="18" max="18" width="11.5546875" customWidth="1"/>
  </cols>
  <sheetData>
    <row r="12" spans="3:6" x14ac:dyDescent="0.3">
      <c r="C12" t="s">
        <v>53</v>
      </c>
      <c r="D12">
        <v>3</v>
      </c>
      <c r="E12" t="s">
        <v>145</v>
      </c>
      <c r="F12" t="s">
        <v>54</v>
      </c>
    </row>
    <row r="13" spans="3:6" x14ac:dyDescent="0.3">
      <c r="C13" t="s">
        <v>55</v>
      </c>
      <c r="D13">
        <f>D12+1</f>
        <v>4</v>
      </c>
      <c r="E13" t="s">
        <v>145</v>
      </c>
      <c r="F13" t="s">
        <v>56</v>
      </c>
    </row>
    <row r="14" spans="3:6" x14ac:dyDescent="0.3">
      <c r="C14" t="s">
        <v>57</v>
      </c>
      <c r="D14">
        <f t="shared" ref="D14:D77" si="0">D13+1</f>
        <v>5</v>
      </c>
      <c r="E14" t="s">
        <v>145</v>
      </c>
      <c r="F14" t="s">
        <v>58</v>
      </c>
    </row>
    <row r="15" spans="3:6" x14ac:dyDescent="0.3">
      <c r="C15" t="s">
        <v>59</v>
      </c>
      <c r="D15">
        <f t="shared" si="0"/>
        <v>6</v>
      </c>
      <c r="E15" t="s">
        <v>145</v>
      </c>
      <c r="F15" t="s">
        <v>54</v>
      </c>
    </row>
    <row r="16" spans="3:6" x14ac:dyDescent="0.3">
      <c r="C16" t="s">
        <v>55</v>
      </c>
      <c r="D16">
        <f t="shared" si="0"/>
        <v>7</v>
      </c>
      <c r="E16" t="s">
        <v>145</v>
      </c>
      <c r="F16" t="s">
        <v>60</v>
      </c>
    </row>
    <row r="17" spans="3:6" x14ac:dyDescent="0.3">
      <c r="C17" t="s">
        <v>61</v>
      </c>
      <c r="D17">
        <f t="shared" si="0"/>
        <v>8</v>
      </c>
      <c r="E17" t="s">
        <v>145</v>
      </c>
      <c r="F17" t="s">
        <v>62</v>
      </c>
    </row>
    <row r="18" spans="3:6" x14ac:dyDescent="0.3">
      <c r="C18" t="s">
        <v>63</v>
      </c>
      <c r="D18">
        <f t="shared" si="0"/>
        <v>9</v>
      </c>
      <c r="E18" t="s">
        <v>145</v>
      </c>
      <c r="F18" t="s">
        <v>58</v>
      </c>
    </row>
    <row r="19" spans="3:6" x14ac:dyDescent="0.3">
      <c r="C19" t="s">
        <v>64</v>
      </c>
      <c r="D19">
        <f t="shared" si="0"/>
        <v>10</v>
      </c>
      <c r="E19" t="s">
        <v>145</v>
      </c>
      <c r="F19" t="s">
        <v>65</v>
      </c>
    </row>
    <row r="20" spans="3:6" x14ac:dyDescent="0.3">
      <c r="C20" t="s">
        <v>66</v>
      </c>
      <c r="D20">
        <f t="shared" si="0"/>
        <v>11</v>
      </c>
      <c r="E20" t="s">
        <v>145</v>
      </c>
      <c r="F20" t="s">
        <v>67</v>
      </c>
    </row>
    <row r="21" spans="3:6" x14ac:dyDescent="0.3">
      <c r="C21" t="s">
        <v>68</v>
      </c>
      <c r="D21">
        <f t="shared" si="0"/>
        <v>12</v>
      </c>
      <c r="E21" t="s">
        <v>145</v>
      </c>
      <c r="F21" t="s">
        <v>56</v>
      </c>
    </row>
    <row r="22" spans="3:6" x14ac:dyDescent="0.3">
      <c r="C22" t="s">
        <v>69</v>
      </c>
      <c r="D22">
        <f t="shared" si="0"/>
        <v>13</v>
      </c>
      <c r="E22" t="s">
        <v>145</v>
      </c>
      <c r="F22" t="s">
        <v>56</v>
      </c>
    </row>
    <row r="23" spans="3:6" x14ac:dyDescent="0.3">
      <c r="C23" t="s">
        <v>70</v>
      </c>
      <c r="D23">
        <f t="shared" si="0"/>
        <v>14</v>
      </c>
      <c r="E23" t="s">
        <v>145</v>
      </c>
      <c r="F23" t="s">
        <v>62</v>
      </c>
    </row>
    <row r="24" spans="3:6" x14ac:dyDescent="0.3">
      <c r="C24" t="s">
        <v>71</v>
      </c>
      <c r="D24">
        <f t="shared" si="0"/>
        <v>15</v>
      </c>
      <c r="E24" t="s">
        <v>145</v>
      </c>
      <c r="F24" t="s">
        <v>72</v>
      </c>
    </row>
    <row r="25" spans="3:6" x14ac:dyDescent="0.3">
      <c r="C25" t="s">
        <v>73</v>
      </c>
      <c r="D25">
        <f t="shared" si="0"/>
        <v>16</v>
      </c>
      <c r="E25" t="s">
        <v>145</v>
      </c>
      <c r="F25" t="s">
        <v>74</v>
      </c>
    </row>
    <row r="26" spans="3:6" x14ac:dyDescent="0.3">
      <c r="C26" t="s">
        <v>75</v>
      </c>
      <c r="D26">
        <f t="shared" si="0"/>
        <v>17</v>
      </c>
      <c r="E26" t="s">
        <v>145</v>
      </c>
      <c r="F26" t="s">
        <v>60</v>
      </c>
    </row>
    <row r="27" spans="3:6" x14ac:dyDescent="0.3">
      <c r="C27" t="s">
        <v>76</v>
      </c>
      <c r="D27">
        <f t="shared" si="0"/>
        <v>18</v>
      </c>
      <c r="E27" t="s">
        <v>145</v>
      </c>
      <c r="F27" t="s">
        <v>60</v>
      </c>
    </row>
    <row r="28" spans="3:6" x14ac:dyDescent="0.3">
      <c r="C28" t="s">
        <v>77</v>
      </c>
      <c r="D28">
        <f t="shared" si="0"/>
        <v>19</v>
      </c>
      <c r="E28" t="s">
        <v>145</v>
      </c>
      <c r="F28" t="s">
        <v>62</v>
      </c>
    </row>
    <row r="29" spans="3:6" x14ac:dyDescent="0.3">
      <c r="C29" t="s">
        <v>78</v>
      </c>
      <c r="D29">
        <f t="shared" si="0"/>
        <v>20</v>
      </c>
      <c r="E29" t="s">
        <v>145</v>
      </c>
      <c r="F29" t="s">
        <v>67</v>
      </c>
    </row>
    <row r="30" spans="3:6" x14ac:dyDescent="0.3">
      <c r="C30" t="s">
        <v>79</v>
      </c>
      <c r="D30">
        <f t="shared" si="0"/>
        <v>21</v>
      </c>
      <c r="E30" t="s">
        <v>145</v>
      </c>
      <c r="F30" t="s">
        <v>67</v>
      </c>
    </row>
    <row r="31" spans="3:6" x14ac:dyDescent="0.3">
      <c r="C31" t="s">
        <v>80</v>
      </c>
      <c r="D31">
        <f t="shared" si="0"/>
        <v>22</v>
      </c>
      <c r="E31" t="s">
        <v>145</v>
      </c>
      <c r="F31" t="s">
        <v>56</v>
      </c>
    </row>
    <row r="32" spans="3:6" x14ac:dyDescent="0.3">
      <c r="C32" t="s">
        <v>81</v>
      </c>
      <c r="D32">
        <f t="shared" si="0"/>
        <v>23</v>
      </c>
      <c r="E32" t="s">
        <v>145</v>
      </c>
      <c r="F32" t="s">
        <v>56</v>
      </c>
    </row>
    <row r="33" spans="3:6" x14ac:dyDescent="0.3">
      <c r="C33" t="s">
        <v>82</v>
      </c>
      <c r="D33">
        <f t="shared" si="0"/>
        <v>24</v>
      </c>
      <c r="E33" t="s">
        <v>145</v>
      </c>
      <c r="F33" t="s">
        <v>58</v>
      </c>
    </row>
    <row r="34" spans="3:6" x14ac:dyDescent="0.3">
      <c r="C34" t="s">
        <v>83</v>
      </c>
      <c r="D34">
        <f t="shared" si="0"/>
        <v>25</v>
      </c>
      <c r="E34" t="s">
        <v>145</v>
      </c>
      <c r="F34" t="s">
        <v>74</v>
      </c>
    </row>
    <row r="35" spans="3:6" x14ac:dyDescent="0.3">
      <c r="C35" t="s">
        <v>84</v>
      </c>
      <c r="D35">
        <f t="shared" si="0"/>
        <v>26</v>
      </c>
      <c r="E35" t="s">
        <v>145</v>
      </c>
      <c r="F35" t="s">
        <v>58</v>
      </c>
    </row>
    <row r="36" spans="3:6" x14ac:dyDescent="0.3">
      <c r="C36" t="s">
        <v>85</v>
      </c>
      <c r="D36">
        <f t="shared" si="0"/>
        <v>27</v>
      </c>
      <c r="E36" t="s">
        <v>145</v>
      </c>
      <c r="F36" t="s">
        <v>72</v>
      </c>
    </row>
    <row r="37" spans="3:6" x14ac:dyDescent="0.3">
      <c r="C37" t="s">
        <v>86</v>
      </c>
      <c r="D37">
        <f t="shared" si="0"/>
        <v>28</v>
      </c>
      <c r="E37" t="s">
        <v>145</v>
      </c>
      <c r="F37" t="s">
        <v>54</v>
      </c>
    </row>
    <row r="38" spans="3:6" x14ac:dyDescent="0.3">
      <c r="C38" t="s">
        <v>87</v>
      </c>
      <c r="D38">
        <f t="shared" si="0"/>
        <v>29</v>
      </c>
      <c r="E38" t="s">
        <v>145</v>
      </c>
      <c r="F38" t="s">
        <v>54</v>
      </c>
    </row>
    <row r="39" spans="3:6" x14ac:dyDescent="0.3">
      <c r="C39" t="s">
        <v>88</v>
      </c>
      <c r="D39">
        <f t="shared" si="0"/>
        <v>30</v>
      </c>
      <c r="E39" t="s">
        <v>145</v>
      </c>
      <c r="F39" t="s">
        <v>67</v>
      </c>
    </row>
    <row r="40" spans="3:6" x14ac:dyDescent="0.3">
      <c r="C40" t="s">
        <v>89</v>
      </c>
      <c r="D40">
        <f t="shared" si="0"/>
        <v>31</v>
      </c>
      <c r="E40" t="s">
        <v>145</v>
      </c>
      <c r="F40" t="s">
        <v>65</v>
      </c>
    </row>
    <row r="41" spans="3:6" x14ac:dyDescent="0.3">
      <c r="C41" t="s">
        <v>90</v>
      </c>
      <c r="D41">
        <f t="shared" si="0"/>
        <v>32</v>
      </c>
      <c r="E41" t="s">
        <v>145</v>
      </c>
      <c r="F41" t="s">
        <v>60</v>
      </c>
    </row>
    <row r="42" spans="3:6" x14ac:dyDescent="0.3">
      <c r="C42" t="s">
        <v>91</v>
      </c>
      <c r="D42">
        <f t="shared" si="0"/>
        <v>33</v>
      </c>
      <c r="E42" t="s">
        <v>145</v>
      </c>
      <c r="F42" t="s">
        <v>67</v>
      </c>
    </row>
    <row r="43" spans="3:6" x14ac:dyDescent="0.3">
      <c r="C43" t="s">
        <v>92</v>
      </c>
      <c r="D43">
        <f t="shared" si="0"/>
        <v>34</v>
      </c>
      <c r="E43" t="s">
        <v>145</v>
      </c>
      <c r="F43" t="s">
        <v>67</v>
      </c>
    </row>
    <row r="44" spans="3:6" x14ac:dyDescent="0.3">
      <c r="C44" t="s">
        <v>93</v>
      </c>
      <c r="D44">
        <f t="shared" si="0"/>
        <v>35</v>
      </c>
      <c r="E44" t="s">
        <v>145</v>
      </c>
      <c r="F44" t="s">
        <v>72</v>
      </c>
    </row>
    <row r="45" spans="3:6" x14ac:dyDescent="0.3">
      <c r="C45" t="s">
        <v>94</v>
      </c>
      <c r="D45">
        <f t="shared" si="0"/>
        <v>36</v>
      </c>
      <c r="E45" t="s">
        <v>145</v>
      </c>
      <c r="F45" t="s">
        <v>54</v>
      </c>
    </row>
    <row r="46" spans="3:6" x14ac:dyDescent="0.3">
      <c r="C46" t="s">
        <v>95</v>
      </c>
      <c r="D46">
        <f t="shared" si="0"/>
        <v>37</v>
      </c>
      <c r="E46" t="s">
        <v>145</v>
      </c>
      <c r="F46" t="s">
        <v>56</v>
      </c>
    </row>
    <row r="47" spans="3:6" x14ac:dyDescent="0.3">
      <c r="C47" t="s">
        <v>96</v>
      </c>
      <c r="D47">
        <f t="shared" si="0"/>
        <v>38</v>
      </c>
      <c r="E47" t="s">
        <v>145</v>
      </c>
      <c r="F47" t="s">
        <v>74</v>
      </c>
    </row>
    <row r="48" spans="3:6" x14ac:dyDescent="0.3">
      <c r="C48" t="s">
        <v>97</v>
      </c>
      <c r="D48">
        <f t="shared" si="0"/>
        <v>39</v>
      </c>
      <c r="E48" t="s">
        <v>145</v>
      </c>
      <c r="F48" t="s">
        <v>65</v>
      </c>
    </row>
    <row r="49" spans="3:6" x14ac:dyDescent="0.3">
      <c r="C49" t="s">
        <v>98</v>
      </c>
      <c r="D49">
        <f t="shared" si="0"/>
        <v>40</v>
      </c>
      <c r="E49" t="s">
        <v>145</v>
      </c>
      <c r="F49" t="s">
        <v>58</v>
      </c>
    </row>
    <row r="50" spans="3:6" x14ac:dyDescent="0.3">
      <c r="C50" t="s">
        <v>99</v>
      </c>
      <c r="D50">
        <f t="shared" si="0"/>
        <v>41</v>
      </c>
      <c r="E50" t="s">
        <v>145</v>
      </c>
      <c r="F50" t="s">
        <v>72</v>
      </c>
    </row>
    <row r="51" spans="3:6" x14ac:dyDescent="0.3">
      <c r="C51" t="s">
        <v>100</v>
      </c>
      <c r="D51">
        <f t="shared" si="0"/>
        <v>42</v>
      </c>
      <c r="E51" t="s">
        <v>145</v>
      </c>
      <c r="F51" t="s">
        <v>67</v>
      </c>
    </row>
    <row r="52" spans="3:6" x14ac:dyDescent="0.3">
      <c r="C52" t="s">
        <v>101</v>
      </c>
      <c r="D52">
        <f t="shared" si="0"/>
        <v>43</v>
      </c>
      <c r="E52" t="s">
        <v>145</v>
      </c>
      <c r="F52" t="s">
        <v>72</v>
      </c>
    </row>
    <row r="53" spans="3:6" x14ac:dyDescent="0.3">
      <c r="C53" t="s">
        <v>101</v>
      </c>
      <c r="D53">
        <f t="shared" si="0"/>
        <v>44</v>
      </c>
      <c r="E53" t="s">
        <v>145</v>
      </c>
      <c r="F53" t="s">
        <v>56</v>
      </c>
    </row>
    <row r="54" spans="3:6" x14ac:dyDescent="0.3">
      <c r="C54" t="s">
        <v>102</v>
      </c>
      <c r="D54">
        <f t="shared" si="0"/>
        <v>45</v>
      </c>
      <c r="E54" t="s">
        <v>145</v>
      </c>
      <c r="F54" t="s">
        <v>65</v>
      </c>
    </row>
    <row r="55" spans="3:6" x14ac:dyDescent="0.3">
      <c r="C55" t="s">
        <v>103</v>
      </c>
      <c r="D55">
        <f t="shared" si="0"/>
        <v>46</v>
      </c>
      <c r="E55" t="s">
        <v>145</v>
      </c>
      <c r="F55" t="s">
        <v>58</v>
      </c>
    </row>
    <row r="56" spans="3:6" x14ac:dyDescent="0.3">
      <c r="C56" t="s">
        <v>104</v>
      </c>
      <c r="D56">
        <f t="shared" si="0"/>
        <v>47</v>
      </c>
      <c r="E56" t="s">
        <v>145</v>
      </c>
      <c r="F56" t="s">
        <v>72</v>
      </c>
    </row>
    <row r="57" spans="3:6" x14ac:dyDescent="0.3">
      <c r="C57" t="s">
        <v>105</v>
      </c>
      <c r="D57">
        <f t="shared" si="0"/>
        <v>48</v>
      </c>
      <c r="E57" t="s">
        <v>145</v>
      </c>
      <c r="F57" t="s">
        <v>62</v>
      </c>
    </row>
    <row r="58" spans="3:6" x14ac:dyDescent="0.3">
      <c r="C58" t="s">
        <v>106</v>
      </c>
      <c r="D58">
        <f t="shared" si="0"/>
        <v>49</v>
      </c>
      <c r="E58" t="s">
        <v>145</v>
      </c>
      <c r="F58" t="s">
        <v>65</v>
      </c>
    </row>
    <row r="59" spans="3:6" x14ac:dyDescent="0.3">
      <c r="C59" t="s">
        <v>107</v>
      </c>
      <c r="D59">
        <f t="shared" si="0"/>
        <v>50</v>
      </c>
      <c r="E59" t="s">
        <v>145</v>
      </c>
      <c r="F59" t="s">
        <v>54</v>
      </c>
    </row>
    <row r="60" spans="3:6" x14ac:dyDescent="0.3">
      <c r="C60" t="s">
        <v>108</v>
      </c>
      <c r="D60">
        <f t="shared" si="0"/>
        <v>51</v>
      </c>
      <c r="E60" t="s">
        <v>145</v>
      </c>
      <c r="F60" t="s">
        <v>56</v>
      </c>
    </row>
    <row r="61" spans="3:6" x14ac:dyDescent="0.3">
      <c r="C61" t="s">
        <v>109</v>
      </c>
      <c r="D61">
        <f t="shared" si="0"/>
        <v>52</v>
      </c>
      <c r="E61" t="s">
        <v>145</v>
      </c>
      <c r="F61" t="s">
        <v>74</v>
      </c>
    </row>
    <row r="62" spans="3:6" x14ac:dyDescent="0.3">
      <c r="C62" t="s">
        <v>105</v>
      </c>
      <c r="D62">
        <f t="shared" si="0"/>
        <v>53</v>
      </c>
      <c r="E62" t="s">
        <v>145</v>
      </c>
      <c r="F62" t="s">
        <v>72</v>
      </c>
    </row>
    <row r="63" spans="3:6" x14ac:dyDescent="0.3">
      <c r="C63" t="s">
        <v>110</v>
      </c>
      <c r="D63">
        <f t="shared" si="0"/>
        <v>54</v>
      </c>
      <c r="E63" t="s">
        <v>145</v>
      </c>
      <c r="F63" t="s">
        <v>67</v>
      </c>
    </row>
    <row r="64" spans="3:6" x14ac:dyDescent="0.3">
      <c r="C64" t="s">
        <v>111</v>
      </c>
      <c r="D64">
        <f t="shared" si="0"/>
        <v>55</v>
      </c>
      <c r="E64" t="s">
        <v>145</v>
      </c>
      <c r="F64" t="s">
        <v>62</v>
      </c>
    </row>
    <row r="65" spans="3:6" x14ac:dyDescent="0.3">
      <c r="C65" t="s">
        <v>112</v>
      </c>
      <c r="D65">
        <f t="shared" si="0"/>
        <v>56</v>
      </c>
      <c r="E65" t="s">
        <v>145</v>
      </c>
      <c r="F65" t="s">
        <v>62</v>
      </c>
    </row>
    <row r="66" spans="3:6" x14ac:dyDescent="0.3">
      <c r="C66" t="s">
        <v>113</v>
      </c>
      <c r="D66">
        <f t="shared" si="0"/>
        <v>57</v>
      </c>
      <c r="E66" t="s">
        <v>145</v>
      </c>
      <c r="F66" t="s">
        <v>65</v>
      </c>
    </row>
    <row r="67" spans="3:6" x14ac:dyDescent="0.3">
      <c r="C67" t="s">
        <v>114</v>
      </c>
      <c r="D67">
        <f t="shared" si="0"/>
        <v>58</v>
      </c>
      <c r="E67" t="s">
        <v>145</v>
      </c>
      <c r="F67" t="s">
        <v>56</v>
      </c>
    </row>
    <row r="68" spans="3:6" x14ac:dyDescent="0.3">
      <c r="C68" t="s">
        <v>115</v>
      </c>
      <c r="D68">
        <f t="shared" si="0"/>
        <v>59</v>
      </c>
      <c r="E68" t="s">
        <v>145</v>
      </c>
      <c r="F68" t="s">
        <v>65</v>
      </c>
    </row>
    <row r="69" spans="3:6" x14ac:dyDescent="0.3">
      <c r="C69" t="s">
        <v>116</v>
      </c>
      <c r="D69">
        <f t="shared" si="0"/>
        <v>60</v>
      </c>
      <c r="E69" t="s">
        <v>145</v>
      </c>
      <c r="F69" t="s">
        <v>60</v>
      </c>
    </row>
    <row r="70" spans="3:6" x14ac:dyDescent="0.3">
      <c r="C70" t="s">
        <v>117</v>
      </c>
      <c r="D70">
        <f t="shared" si="0"/>
        <v>61</v>
      </c>
      <c r="E70" t="s">
        <v>145</v>
      </c>
      <c r="F70" t="s">
        <v>62</v>
      </c>
    </row>
    <row r="71" spans="3:6" x14ac:dyDescent="0.3">
      <c r="C71" t="s">
        <v>118</v>
      </c>
      <c r="D71">
        <f t="shared" si="0"/>
        <v>62</v>
      </c>
      <c r="E71" t="s">
        <v>145</v>
      </c>
      <c r="F71" t="s">
        <v>67</v>
      </c>
    </row>
    <row r="72" spans="3:6" x14ac:dyDescent="0.3">
      <c r="C72" t="s">
        <v>119</v>
      </c>
      <c r="D72">
        <f t="shared" si="0"/>
        <v>63</v>
      </c>
      <c r="E72" t="s">
        <v>145</v>
      </c>
      <c r="F72" t="s">
        <v>60</v>
      </c>
    </row>
    <row r="73" spans="3:6" x14ac:dyDescent="0.3">
      <c r="C73" t="s">
        <v>120</v>
      </c>
      <c r="D73">
        <f t="shared" si="0"/>
        <v>64</v>
      </c>
      <c r="E73" t="s">
        <v>145</v>
      </c>
      <c r="F73" t="s">
        <v>65</v>
      </c>
    </row>
    <row r="74" spans="3:6" x14ac:dyDescent="0.3">
      <c r="C74" t="s">
        <v>121</v>
      </c>
      <c r="D74">
        <f t="shared" si="0"/>
        <v>65</v>
      </c>
      <c r="E74" t="s">
        <v>145</v>
      </c>
      <c r="F74" t="s">
        <v>74</v>
      </c>
    </row>
    <row r="75" spans="3:6" x14ac:dyDescent="0.3">
      <c r="C75" t="s">
        <v>122</v>
      </c>
      <c r="D75">
        <f t="shared" si="0"/>
        <v>66</v>
      </c>
      <c r="E75" t="s">
        <v>145</v>
      </c>
      <c r="F75" t="s">
        <v>60</v>
      </c>
    </row>
    <row r="76" spans="3:6" x14ac:dyDescent="0.3">
      <c r="C76" t="s">
        <v>123</v>
      </c>
      <c r="D76">
        <f t="shared" si="0"/>
        <v>67</v>
      </c>
      <c r="E76" t="s">
        <v>145</v>
      </c>
      <c r="F76" t="s">
        <v>62</v>
      </c>
    </row>
    <row r="77" spans="3:6" x14ac:dyDescent="0.3">
      <c r="C77" t="s">
        <v>124</v>
      </c>
      <c r="D77">
        <f t="shared" si="0"/>
        <v>68</v>
      </c>
      <c r="E77" t="s">
        <v>145</v>
      </c>
      <c r="F77" t="s">
        <v>54</v>
      </c>
    </row>
    <row r="78" spans="3:6" x14ac:dyDescent="0.3">
      <c r="C78" t="s">
        <v>125</v>
      </c>
      <c r="D78">
        <f t="shared" ref="D78:D97" si="1">D77+1</f>
        <v>69</v>
      </c>
      <c r="E78" t="s">
        <v>145</v>
      </c>
      <c r="F78" t="s">
        <v>58</v>
      </c>
    </row>
    <row r="79" spans="3:6" x14ac:dyDescent="0.3">
      <c r="C79" t="s">
        <v>126</v>
      </c>
      <c r="D79">
        <f t="shared" si="1"/>
        <v>70</v>
      </c>
      <c r="E79" t="s">
        <v>145</v>
      </c>
      <c r="F79" t="s">
        <v>65</v>
      </c>
    </row>
    <row r="80" spans="3:6" x14ac:dyDescent="0.3">
      <c r="C80" t="s">
        <v>127</v>
      </c>
      <c r="D80">
        <f t="shared" si="1"/>
        <v>71</v>
      </c>
      <c r="E80" t="s">
        <v>145</v>
      </c>
      <c r="F80" t="s">
        <v>67</v>
      </c>
    </row>
    <row r="81" spans="3:6" x14ac:dyDescent="0.3">
      <c r="C81" t="s">
        <v>128</v>
      </c>
      <c r="D81">
        <f t="shared" si="1"/>
        <v>72</v>
      </c>
      <c r="E81" t="s">
        <v>145</v>
      </c>
      <c r="F81" t="s">
        <v>74</v>
      </c>
    </row>
    <row r="82" spans="3:6" x14ac:dyDescent="0.3">
      <c r="C82" t="s">
        <v>129</v>
      </c>
      <c r="D82">
        <f t="shared" si="1"/>
        <v>73</v>
      </c>
      <c r="E82" t="s">
        <v>145</v>
      </c>
      <c r="F82" t="s">
        <v>62</v>
      </c>
    </row>
    <row r="83" spans="3:6" x14ac:dyDescent="0.3">
      <c r="C83" t="s">
        <v>130</v>
      </c>
      <c r="D83">
        <f t="shared" si="1"/>
        <v>74</v>
      </c>
      <c r="E83" t="s">
        <v>145</v>
      </c>
      <c r="F83" t="s">
        <v>67</v>
      </c>
    </row>
    <row r="84" spans="3:6" x14ac:dyDescent="0.3">
      <c r="C84" t="s">
        <v>131</v>
      </c>
      <c r="D84">
        <f t="shared" si="1"/>
        <v>75</v>
      </c>
      <c r="E84" t="s">
        <v>145</v>
      </c>
      <c r="F84" t="s">
        <v>62</v>
      </c>
    </row>
    <row r="85" spans="3:6" x14ac:dyDescent="0.3">
      <c r="C85" t="s">
        <v>132</v>
      </c>
      <c r="D85">
        <f t="shared" si="1"/>
        <v>76</v>
      </c>
      <c r="E85" t="s">
        <v>145</v>
      </c>
      <c r="F85" t="s">
        <v>60</v>
      </c>
    </row>
    <row r="86" spans="3:6" x14ac:dyDescent="0.3">
      <c r="C86" t="s">
        <v>133</v>
      </c>
      <c r="D86">
        <f t="shared" si="1"/>
        <v>77</v>
      </c>
      <c r="E86" t="s">
        <v>145</v>
      </c>
      <c r="F86" t="s">
        <v>54</v>
      </c>
    </row>
    <row r="87" spans="3:6" x14ac:dyDescent="0.3">
      <c r="C87" t="s">
        <v>134</v>
      </c>
      <c r="D87">
        <f t="shared" si="1"/>
        <v>78</v>
      </c>
      <c r="E87" t="s">
        <v>145</v>
      </c>
      <c r="F87" t="s">
        <v>65</v>
      </c>
    </row>
    <row r="88" spans="3:6" x14ac:dyDescent="0.3">
      <c r="C88" t="s">
        <v>135</v>
      </c>
      <c r="D88">
        <f t="shared" si="1"/>
        <v>79</v>
      </c>
      <c r="E88" t="s">
        <v>145</v>
      </c>
      <c r="F88" t="s">
        <v>56</v>
      </c>
    </row>
    <row r="89" spans="3:6" x14ac:dyDescent="0.3">
      <c r="C89" t="s">
        <v>136</v>
      </c>
      <c r="D89">
        <f t="shared" si="1"/>
        <v>80</v>
      </c>
      <c r="E89" t="s">
        <v>145</v>
      </c>
      <c r="F89" t="s">
        <v>58</v>
      </c>
    </row>
    <row r="90" spans="3:6" x14ac:dyDescent="0.3">
      <c r="C90" t="s">
        <v>137</v>
      </c>
      <c r="D90">
        <f t="shared" si="1"/>
        <v>81</v>
      </c>
      <c r="E90" t="s">
        <v>145</v>
      </c>
      <c r="F90" t="s">
        <v>58</v>
      </c>
    </row>
    <row r="91" spans="3:6" x14ac:dyDescent="0.3">
      <c r="C91" t="s">
        <v>138</v>
      </c>
      <c r="D91">
        <f t="shared" si="1"/>
        <v>82</v>
      </c>
      <c r="E91" t="s">
        <v>145</v>
      </c>
      <c r="F91" t="s">
        <v>56</v>
      </c>
    </row>
    <row r="92" spans="3:6" x14ac:dyDescent="0.3">
      <c r="C92" t="s">
        <v>139</v>
      </c>
      <c r="D92">
        <f t="shared" si="1"/>
        <v>83</v>
      </c>
      <c r="E92" t="s">
        <v>145</v>
      </c>
      <c r="F92" t="s">
        <v>58</v>
      </c>
    </row>
    <row r="93" spans="3:6" x14ac:dyDescent="0.3">
      <c r="C93" t="s">
        <v>140</v>
      </c>
      <c r="D93">
        <f t="shared" si="1"/>
        <v>84</v>
      </c>
      <c r="E93" t="s">
        <v>145</v>
      </c>
      <c r="F93" t="s">
        <v>54</v>
      </c>
    </row>
    <row r="94" spans="3:6" x14ac:dyDescent="0.3">
      <c r="C94" t="s">
        <v>141</v>
      </c>
      <c r="D94">
        <f t="shared" si="1"/>
        <v>85</v>
      </c>
      <c r="E94" t="s">
        <v>145</v>
      </c>
      <c r="F94" t="s">
        <v>60</v>
      </c>
    </row>
    <row r="95" spans="3:6" x14ac:dyDescent="0.3">
      <c r="C95" t="s">
        <v>142</v>
      </c>
      <c r="D95">
        <f t="shared" si="1"/>
        <v>86</v>
      </c>
      <c r="E95" t="s">
        <v>145</v>
      </c>
      <c r="F95" t="s">
        <v>60</v>
      </c>
    </row>
    <row r="96" spans="3:6" x14ac:dyDescent="0.3">
      <c r="C96" t="s">
        <v>143</v>
      </c>
      <c r="D96">
        <f t="shared" si="1"/>
        <v>87</v>
      </c>
      <c r="E96" t="s">
        <v>145</v>
      </c>
      <c r="F96" t="s">
        <v>74</v>
      </c>
    </row>
    <row r="97" spans="3:6" x14ac:dyDescent="0.3">
      <c r="C97" t="s">
        <v>144</v>
      </c>
      <c r="D97">
        <f t="shared" si="1"/>
        <v>88</v>
      </c>
      <c r="E97" t="s">
        <v>145</v>
      </c>
      <c r="F97" t="s">
        <v>62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 Oechsner</dc:creator>
  <cp:lastModifiedBy>Christoph Oechsner</cp:lastModifiedBy>
  <dcterms:created xsi:type="dcterms:W3CDTF">2024-02-21T15:34:42Z</dcterms:created>
  <dcterms:modified xsi:type="dcterms:W3CDTF">2024-02-23T21:17:19Z</dcterms:modified>
</cp:coreProperties>
</file>