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loitte\py\py\自动提数小工具_交易监测\中间文件\"/>
    </mc:Choice>
  </mc:AlternateContent>
  <xr:revisionPtr revIDLastSave="0" documentId="13_ncr:1_{6E84A0DA-92C2-4595-8A2E-722726D7C96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输出模板" sheetId="5" r:id="rId1"/>
    <sheet name="上证固收平台收益率修正" sheetId="3" r:id="rId2"/>
    <sheet name="永续债修正收益率" sheetId="4" r:id="rId3"/>
  </sheets>
  <externalReferences>
    <externalReference r:id="rId4"/>
  </externalReferences>
  <definedNames>
    <definedName name="_xlnm._FilterDatabase" localSheetId="0" hidden="1">输出模板!$A$1:$Y$2</definedName>
    <definedName name="_xlnm._FilterDatabase" localSheetId="2" hidden="1">永续债修正收益率!$A$1:$J$2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3" i="3"/>
  <c r="I3" i="4"/>
  <c r="J3" i="4"/>
  <c r="J2" i="4"/>
  <c r="I2" i="4"/>
  <c r="D3" i="3"/>
  <c r="B3" i="3"/>
  <c r="K2" i="5" l="1"/>
  <c r="N2" i="5" s="1"/>
  <c r="M2" i="5" l="1"/>
</calcChain>
</file>

<file path=xl/sharedStrings.xml><?xml version="1.0" encoding="utf-8"?>
<sst xmlns="http://schemas.openxmlformats.org/spreadsheetml/2006/main" count="2088" uniqueCount="2084">
  <si>
    <t>证券代码</t>
  </si>
  <si>
    <t>证券简称</t>
  </si>
  <si>
    <t>估价收益率(%)(中债)
[日期] 2021-10-14
[估值类型] 推荐</t>
  </si>
  <si>
    <t>估价收益率(%)(中债)
[日期] 2021-10-15
[估值类型] 推荐</t>
  </si>
  <si>
    <t>收盘价
[交易日期] 2021-10-14
[债券价格类型] 收益率
[单位] 元</t>
  </si>
  <si>
    <t>收盘价
[交易日期] 2021-10-15
[债券价格类型] 收益率
[单位] 元</t>
  </si>
  <si>
    <t>最近交易日期
[交易日期] 2021-10-15</t>
  </si>
  <si>
    <t>成交金额
[交易日期] 2021-10-15
[债券价格类型] 净价
[单位] 万元</t>
  </si>
  <si>
    <t>上证固收平台收盘价
[交易日期] 2021-10-15
[债券价格类型] 收益率
[单位] 元↓</t>
  </si>
  <si>
    <t>上证固收平台成交金额
[交易日期] 2021-10-15
[债券价格类型] 净价
[单位] 万元</t>
  </si>
  <si>
    <t>代码</t>
  </si>
  <si>
    <t>名称</t>
  </si>
  <si>
    <t>到期日期</t>
  </si>
  <si>
    <t>票面利率(当期)</t>
  </si>
  <si>
    <t>Code</t>
  </si>
  <si>
    <t>Name</t>
  </si>
  <si>
    <t>close_fixedincome</t>
  </si>
  <si>
    <t>maturitydate</t>
  </si>
  <si>
    <t>latestpar</t>
  </si>
  <si>
    <t>couponrate2</t>
  </si>
  <si>
    <t>票面利率(当期)
[单位] %</t>
  </si>
  <si>
    <t>spread</t>
  </si>
  <si>
    <t>date</t>
  </si>
  <si>
    <t>title</t>
  </si>
  <si>
    <t>score</t>
  </si>
  <si>
    <t>tag</t>
    <phoneticPr fontId="0" type="noConversion"/>
  </si>
  <si>
    <t>source</t>
    <phoneticPr fontId="0" type="noConversion"/>
  </si>
  <si>
    <t>是否永续债</t>
  </si>
  <si>
    <t>是否城投</t>
  </si>
  <si>
    <t>来源</t>
  </si>
  <si>
    <t>012100314.IB</t>
  </si>
  <si>
    <t>21武汉港航SCP001</t>
  </si>
  <si>
    <t>最新成交</t>
  </si>
  <si>
    <t>交易监测</t>
  </si>
  <si>
    <t>否</t>
  </si>
  <si>
    <t>是</t>
  </si>
  <si>
    <t>：最新成交价偏离前一日估值约</t>
  </si>
  <si>
    <t>BP</t>
  </si>
  <si>
    <t>，成交金额</t>
  </si>
  <si>
    <t>万元</t>
  </si>
  <si>
    <t>（上证固收平台）</t>
  </si>
  <si>
    <t>（按不延期计算）</t>
  </si>
  <si>
    <t>日期修改
三处</t>
  </si>
  <si>
    <t>上证固收平台收盘价
[交易日期]
2022-03-28
[债券价格类型]
净价</t>
  </si>
  <si>
    <t>上证固收平台收盘价
[交易日期]
2022-03-28
[债券价格类型]
收益率</t>
  </si>
  <si>
    <t>债券最新面值
[交易日期]
2022-03-28</t>
  </si>
  <si>
    <t>修正收益率
[交易日期]
2022-03-28</t>
  </si>
  <si>
    <t>收盘价
[交易日期] 2022-03-25
[债券价格类型] 收益率
[单位] 元</t>
  </si>
  <si>
    <t>收盘价
[交易日期] 2022-03-25
[债券价格类型] 净价
[单位] 元</t>
  </si>
  <si>
    <t>收盘价
[交易日期] 2022-03-28
[债券价格类型] 收益率
[单位] 元</t>
  </si>
  <si>
    <t>收盘价
[交易日期] 2022-03-28
[债券价格类型] 净价
[单位] 元</t>
  </si>
  <si>
    <t>031759022.IB</t>
  </si>
  <si>
    <t>17湘高速PPN002</t>
  </si>
  <si>
    <t>031759028.IB</t>
  </si>
  <si>
    <t>17湘公投PPN003</t>
  </si>
  <si>
    <t>修正收盘价
[交易日期] 2022-03-25
[债券价格类型] 收益率
[单位] 元</t>
    <phoneticPr fontId="6" type="noConversion"/>
  </si>
  <si>
    <t>修正收盘价
[交易日期] 2022-03-28
[债券价格类型] 收益率
[单位] 元</t>
    <phoneticPr fontId="6" type="noConversion"/>
  </si>
  <si>
    <t>113011.SH</t>
  </si>
  <si>
    <t>113635.SH</t>
  </si>
  <si>
    <t>113637.SH</t>
  </si>
  <si>
    <t>122249.SH</t>
  </si>
  <si>
    <t>122436.SH</t>
  </si>
  <si>
    <t>122457.SH</t>
  </si>
  <si>
    <t>122496.SH</t>
  </si>
  <si>
    <t>122498.SH</t>
  </si>
  <si>
    <t>124259.SH</t>
  </si>
  <si>
    <t>124327.SH</t>
  </si>
  <si>
    <t>124617.SH</t>
  </si>
  <si>
    <t>127288.SH</t>
  </si>
  <si>
    <t>127404.SH</t>
  </si>
  <si>
    <t>127413.SH</t>
  </si>
  <si>
    <t>127467.SH</t>
  </si>
  <si>
    <t>127479.SH</t>
  </si>
  <si>
    <t>127480.SH</t>
  </si>
  <si>
    <t>127556.SH</t>
  </si>
  <si>
    <t>127559.SH</t>
  </si>
  <si>
    <t>127562.SH</t>
  </si>
  <si>
    <t>127568.SH</t>
  </si>
  <si>
    <t>127579.SH</t>
  </si>
  <si>
    <t>127758.SH</t>
  </si>
  <si>
    <t>127773.SH</t>
  </si>
  <si>
    <t>127804.SH</t>
  </si>
  <si>
    <t>127843.SH</t>
  </si>
  <si>
    <t>127863.SH</t>
  </si>
  <si>
    <t>127873.SH</t>
  </si>
  <si>
    <t>127930.SH</t>
  </si>
  <si>
    <t>135797.SH</t>
  </si>
  <si>
    <t>136042.SH</t>
  </si>
  <si>
    <t>136196.SH</t>
  </si>
  <si>
    <t>136279.SH</t>
  </si>
  <si>
    <t>136462.SH</t>
  </si>
  <si>
    <t>136638.SH</t>
  </si>
  <si>
    <t>136806.SH</t>
  </si>
  <si>
    <t>136936.SH</t>
  </si>
  <si>
    <t>136942.SH</t>
  </si>
  <si>
    <t>137097.SH</t>
  </si>
  <si>
    <t>137143.SH</t>
  </si>
  <si>
    <t>137540.SH</t>
  </si>
  <si>
    <t>137560.SH</t>
  </si>
  <si>
    <t>137577.SH</t>
  </si>
  <si>
    <t>137582.SH</t>
  </si>
  <si>
    <t>137588.SH</t>
  </si>
  <si>
    <t>137594.SH</t>
  </si>
  <si>
    <t>137597.SH</t>
  </si>
  <si>
    <t>137600.SH</t>
  </si>
  <si>
    <t>137602.SH</t>
  </si>
  <si>
    <t>137612.SH</t>
  </si>
  <si>
    <t>137616.SH</t>
  </si>
  <si>
    <t>139010.SH</t>
  </si>
  <si>
    <t>139059.SH</t>
  </si>
  <si>
    <t>139236.SH</t>
  </si>
  <si>
    <t>139298.SH</t>
  </si>
  <si>
    <t>139311.SH</t>
  </si>
  <si>
    <t>139313.SH</t>
  </si>
  <si>
    <t>139335.SH</t>
  </si>
  <si>
    <t>139359.SH</t>
  </si>
  <si>
    <t>139427.SH</t>
  </si>
  <si>
    <t>139449.SH</t>
  </si>
  <si>
    <t>143257.SH</t>
  </si>
  <si>
    <t>143314.SH</t>
  </si>
  <si>
    <t>143354.SH</t>
  </si>
  <si>
    <t>143378.SH</t>
  </si>
  <si>
    <t>143433.SH</t>
  </si>
  <si>
    <t>143483.SH</t>
  </si>
  <si>
    <t>143488.SH</t>
  </si>
  <si>
    <t>143513.SH</t>
  </si>
  <si>
    <t>143616.SH</t>
  </si>
  <si>
    <t>143650.SH</t>
  </si>
  <si>
    <t>143653.SH</t>
  </si>
  <si>
    <t>143669.SH</t>
  </si>
  <si>
    <t>143774.SH</t>
  </si>
  <si>
    <t>143925.SH</t>
  </si>
  <si>
    <t>143926.SH</t>
  </si>
  <si>
    <t>143965.SH</t>
  </si>
  <si>
    <t>143982.SH</t>
  </si>
  <si>
    <t>145113.SH</t>
  </si>
  <si>
    <t>145783.SH</t>
  </si>
  <si>
    <t>150102.SH</t>
  </si>
  <si>
    <t>150223.SH</t>
  </si>
  <si>
    <t>150349.SH</t>
  </si>
  <si>
    <t>150566.SH</t>
  </si>
  <si>
    <t>150572.SH</t>
  </si>
  <si>
    <t>150605.SH</t>
  </si>
  <si>
    <t>150645.SH</t>
  </si>
  <si>
    <t>150652.SH</t>
  </si>
  <si>
    <t>150733.SH</t>
  </si>
  <si>
    <t>150851.SH</t>
  </si>
  <si>
    <t>150936.SH</t>
  </si>
  <si>
    <t>151025.SH</t>
  </si>
  <si>
    <t>151068.SH</t>
  </si>
  <si>
    <t>151128.SH</t>
  </si>
  <si>
    <t>151175.SH</t>
  </si>
  <si>
    <t>151223.SH</t>
  </si>
  <si>
    <t>151238.SH</t>
  </si>
  <si>
    <t>151246.SH</t>
  </si>
  <si>
    <t>151247.SH</t>
  </si>
  <si>
    <t>151395.SH</t>
  </si>
  <si>
    <t>151443.SH</t>
  </si>
  <si>
    <t>151498.SH</t>
  </si>
  <si>
    <t>151505.SH</t>
  </si>
  <si>
    <t>151506.SH</t>
  </si>
  <si>
    <t>151529.SH</t>
  </si>
  <si>
    <t>151568.SH</t>
  </si>
  <si>
    <t>151607.SH</t>
  </si>
  <si>
    <t>151703.SH</t>
  </si>
  <si>
    <t>151722.SH</t>
  </si>
  <si>
    <t>151734.SH</t>
  </si>
  <si>
    <t>151748.SH</t>
  </si>
  <si>
    <t>151750.SH</t>
  </si>
  <si>
    <t>151762.SH</t>
  </si>
  <si>
    <t>151781.SH</t>
  </si>
  <si>
    <t>151810.SH</t>
  </si>
  <si>
    <t>151907.SH</t>
  </si>
  <si>
    <t>151929.SH</t>
  </si>
  <si>
    <t>151947.SH</t>
  </si>
  <si>
    <t>151965.SH</t>
  </si>
  <si>
    <t>151975.SH</t>
  </si>
  <si>
    <t>151981.SH</t>
  </si>
  <si>
    <t>151982.SH</t>
  </si>
  <si>
    <t>151984.SH</t>
  </si>
  <si>
    <t>152195.SH</t>
  </si>
  <si>
    <t>152198.SH</t>
  </si>
  <si>
    <t>152211.SH</t>
  </si>
  <si>
    <t>152212.SH</t>
  </si>
  <si>
    <t>152306.SH</t>
  </si>
  <si>
    <t>152360.SH</t>
  </si>
  <si>
    <t>152378.SH</t>
  </si>
  <si>
    <t>152399.SH</t>
  </si>
  <si>
    <t>152412.SH</t>
  </si>
  <si>
    <t>152414.SH</t>
  </si>
  <si>
    <t>152436.SH</t>
  </si>
  <si>
    <t>152460.SH</t>
  </si>
  <si>
    <t>152461.SH</t>
  </si>
  <si>
    <t>152535.SH</t>
  </si>
  <si>
    <t>152557.SH</t>
  </si>
  <si>
    <t>152566.SH</t>
  </si>
  <si>
    <t>152680.SH</t>
  </si>
  <si>
    <t>152699.SH</t>
  </si>
  <si>
    <t>152769.SH</t>
  </si>
  <si>
    <t>152814.SH</t>
  </si>
  <si>
    <t>152830.SH</t>
  </si>
  <si>
    <t>152891.SH</t>
  </si>
  <si>
    <t>152921.SH</t>
  </si>
  <si>
    <t>152924.SH</t>
  </si>
  <si>
    <t>152991.SH</t>
  </si>
  <si>
    <t>155016.SH</t>
  </si>
  <si>
    <t>155215.SH</t>
  </si>
  <si>
    <t>155224.SH</t>
  </si>
  <si>
    <t>155291.SH</t>
  </si>
  <si>
    <t>155322.SH</t>
  </si>
  <si>
    <t>155448.SH</t>
  </si>
  <si>
    <t>155451.SH</t>
  </si>
  <si>
    <t>155510.SH</t>
  </si>
  <si>
    <t>155569.SH</t>
  </si>
  <si>
    <t>155579.SH</t>
  </si>
  <si>
    <t>155618.SH</t>
  </si>
  <si>
    <t>155659.SH</t>
  </si>
  <si>
    <t>155663.SH</t>
  </si>
  <si>
    <t>155671.SH</t>
  </si>
  <si>
    <t>155684.SH</t>
  </si>
  <si>
    <t>155703.SH</t>
  </si>
  <si>
    <t>155713.SH</t>
  </si>
  <si>
    <t>155731.SH</t>
  </si>
  <si>
    <t>155740.SH</t>
  </si>
  <si>
    <t>155768.SH</t>
  </si>
  <si>
    <t>155786.SH</t>
  </si>
  <si>
    <t>155811.SH</t>
  </si>
  <si>
    <t>155833.SH</t>
  </si>
  <si>
    <t>155887.SH</t>
  </si>
  <si>
    <t>155922.SH</t>
  </si>
  <si>
    <t>155967.SH</t>
  </si>
  <si>
    <t>156457.SH</t>
  </si>
  <si>
    <t>162019.SH</t>
  </si>
  <si>
    <t>162063.SH</t>
  </si>
  <si>
    <t>162066.SH</t>
  </si>
  <si>
    <t>162067.SH</t>
  </si>
  <si>
    <t>162074.SH</t>
  </si>
  <si>
    <t>162093.SH</t>
  </si>
  <si>
    <t>162104.SH</t>
  </si>
  <si>
    <t>162108.SH</t>
  </si>
  <si>
    <t>162111.SH</t>
  </si>
  <si>
    <t>162141.SH</t>
  </si>
  <si>
    <t>162142.SH</t>
  </si>
  <si>
    <t>162155.SH</t>
  </si>
  <si>
    <t>162157.SH</t>
  </si>
  <si>
    <t>162164.SH</t>
  </si>
  <si>
    <t>162179.SH</t>
  </si>
  <si>
    <t>162199.SH</t>
  </si>
  <si>
    <t>162213.SH</t>
  </si>
  <si>
    <t>162234.SH</t>
  </si>
  <si>
    <t>162269.SH</t>
  </si>
  <si>
    <t>162300.SH</t>
  </si>
  <si>
    <t>162315.SH</t>
  </si>
  <si>
    <t>162316.SH</t>
  </si>
  <si>
    <t>162343.SH</t>
  </si>
  <si>
    <t>162359.SH</t>
  </si>
  <si>
    <t>162370.SH</t>
  </si>
  <si>
    <t>162392.SH</t>
  </si>
  <si>
    <t>162401.SH</t>
  </si>
  <si>
    <t>162433.SH</t>
  </si>
  <si>
    <t>162471.SH</t>
  </si>
  <si>
    <t>162496.SH</t>
  </si>
  <si>
    <t>162500.SH</t>
  </si>
  <si>
    <t>162511.SH</t>
  </si>
  <si>
    <t>162525.SH</t>
  </si>
  <si>
    <t>162527.SH</t>
  </si>
  <si>
    <t>162531.SH</t>
  </si>
  <si>
    <t>162534.SH</t>
  </si>
  <si>
    <t>162542.SH</t>
  </si>
  <si>
    <t>162552.SH</t>
  </si>
  <si>
    <t>162556.SH</t>
  </si>
  <si>
    <t>162566.SH</t>
  </si>
  <si>
    <t>162578.SH</t>
  </si>
  <si>
    <t>162590.SH</t>
  </si>
  <si>
    <t>162602.SH</t>
  </si>
  <si>
    <t>162620.SH</t>
  </si>
  <si>
    <t>162625.SH</t>
  </si>
  <si>
    <t>162635.SH</t>
  </si>
  <si>
    <t>162637.SH</t>
  </si>
  <si>
    <t>162677.SH</t>
  </si>
  <si>
    <t>162689.SH</t>
  </si>
  <si>
    <t>162721.SH</t>
  </si>
  <si>
    <t>162750.SH</t>
  </si>
  <si>
    <t>162826.SH</t>
  </si>
  <si>
    <t>162843.SH</t>
  </si>
  <si>
    <t>162860.SH</t>
  </si>
  <si>
    <t>162875.SH</t>
  </si>
  <si>
    <t>162887.SH</t>
  </si>
  <si>
    <t>162890.SH</t>
  </si>
  <si>
    <t>162892.SH</t>
  </si>
  <si>
    <t>162915.SH</t>
  </si>
  <si>
    <t>162926.SH</t>
  </si>
  <si>
    <t>162937.SH</t>
  </si>
  <si>
    <t>162945.SH</t>
  </si>
  <si>
    <t>162946.SH</t>
  </si>
  <si>
    <t>162961.SH</t>
  </si>
  <si>
    <t>162963.SH</t>
  </si>
  <si>
    <t>162970.SH</t>
  </si>
  <si>
    <t>162982.SH</t>
  </si>
  <si>
    <t>162989.SH</t>
  </si>
  <si>
    <t>163006.SH</t>
  </si>
  <si>
    <t>163054.SH</t>
  </si>
  <si>
    <t>163061.SH</t>
  </si>
  <si>
    <t>163103.SH</t>
  </si>
  <si>
    <t>163116.SH</t>
  </si>
  <si>
    <t>163140.SH</t>
  </si>
  <si>
    <t>163146.SH</t>
  </si>
  <si>
    <t>163148.SH</t>
  </si>
  <si>
    <t>163166.SH</t>
  </si>
  <si>
    <t>163168.SH</t>
  </si>
  <si>
    <t>163177.SH</t>
  </si>
  <si>
    <t>163188.SH</t>
  </si>
  <si>
    <t>163198.SH</t>
  </si>
  <si>
    <t>163231.SH</t>
  </si>
  <si>
    <t>163232.SH</t>
  </si>
  <si>
    <t>163270.SH</t>
  </si>
  <si>
    <t>163276.SH</t>
  </si>
  <si>
    <t>163281.SH</t>
  </si>
  <si>
    <t>163282.SH</t>
  </si>
  <si>
    <t>163293.SH</t>
  </si>
  <si>
    <t>163310.SH</t>
  </si>
  <si>
    <t>163328.SH</t>
  </si>
  <si>
    <t>163337.SH</t>
  </si>
  <si>
    <t>163343.SH</t>
  </si>
  <si>
    <t>163347.SH</t>
  </si>
  <si>
    <t>163403.SH</t>
  </si>
  <si>
    <t>163416.SH</t>
  </si>
  <si>
    <t>163423.SH</t>
  </si>
  <si>
    <t>163452.SH</t>
  </si>
  <si>
    <t>163458.SH</t>
  </si>
  <si>
    <t>163475.SH</t>
  </si>
  <si>
    <t>163500.SH</t>
  </si>
  <si>
    <t>163503.SH</t>
  </si>
  <si>
    <t>163512.SH</t>
  </si>
  <si>
    <t>163521.SH</t>
  </si>
  <si>
    <t>163540.SH</t>
  </si>
  <si>
    <t>163545.SH</t>
  </si>
  <si>
    <t>163577.SH</t>
  </si>
  <si>
    <t>163584.SH</t>
  </si>
  <si>
    <t>163607.SH</t>
  </si>
  <si>
    <t>163626.SH</t>
  </si>
  <si>
    <t>163639.SH</t>
  </si>
  <si>
    <t>163654.SH</t>
  </si>
  <si>
    <t>163659.SH</t>
  </si>
  <si>
    <t>163660.SH</t>
  </si>
  <si>
    <t>163665.SH</t>
  </si>
  <si>
    <t>163686.SH</t>
  </si>
  <si>
    <t>163693.SH</t>
  </si>
  <si>
    <t>163719.SH</t>
  </si>
  <si>
    <t>163723.SH</t>
  </si>
  <si>
    <t>163731.SH</t>
  </si>
  <si>
    <t>163741.SH</t>
  </si>
  <si>
    <t>163755.SH</t>
  </si>
  <si>
    <t>163757.SH</t>
  </si>
  <si>
    <t>163763.SH</t>
  </si>
  <si>
    <t>163793.SH</t>
  </si>
  <si>
    <t>163903.SH</t>
  </si>
  <si>
    <t>163925.SH</t>
  </si>
  <si>
    <t>163928.SH</t>
  </si>
  <si>
    <t>163955.SH</t>
  </si>
  <si>
    <t>163960.SH</t>
  </si>
  <si>
    <t>163971.SH</t>
  </si>
  <si>
    <t>163986.SH</t>
  </si>
  <si>
    <t>163997.SH</t>
  </si>
  <si>
    <t>165257.SH</t>
  </si>
  <si>
    <t>166002.SH</t>
  </si>
  <si>
    <t>166024.SH</t>
  </si>
  <si>
    <t>166052.SH</t>
  </si>
  <si>
    <t>166068.SH</t>
  </si>
  <si>
    <t>166090.SH</t>
  </si>
  <si>
    <t>166112.SH</t>
  </si>
  <si>
    <t>166115.SH</t>
  </si>
  <si>
    <t>166117.SH</t>
  </si>
  <si>
    <t>166156.SH</t>
  </si>
  <si>
    <t>166159.SH</t>
  </si>
  <si>
    <t>166184.SH</t>
  </si>
  <si>
    <t>166211.SH</t>
  </si>
  <si>
    <t>166221.SH</t>
  </si>
  <si>
    <t>166234.SH</t>
  </si>
  <si>
    <t>166256.SH</t>
  </si>
  <si>
    <t>166261.SH</t>
  </si>
  <si>
    <t>166283.SH</t>
  </si>
  <si>
    <t>166290.SH</t>
  </si>
  <si>
    <t>166325.SH</t>
  </si>
  <si>
    <t>166351.SH</t>
  </si>
  <si>
    <t>166352.SH</t>
  </si>
  <si>
    <t>166402.SH</t>
  </si>
  <si>
    <t>166409.SH</t>
  </si>
  <si>
    <t>166427.SH</t>
  </si>
  <si>
    <t>166431.SH</t>
  </si>
  <si>
    <t>166441.SH</t>
  </si>
  <si>
    <t>166443.SH</t>
  </si>
  <si>
    <t>166465.SH</t>
  </si>
  <si>
    <t>166466.SH</t>
  </si>
  <si>
    <t>166473.SH</t>
  </si>
  <si>
    <t>166474.SH</t>
  </si>
  <si>
    <t>166476.SH</t>
  </si>
  <si>
    <t>166490.SH</t>
  </si>
  <si>
    <t>166551.SH</t>
  </si>
  <si>
    <t>166565.SH</t>
  </si>
  <si>
    <t>166572.SH</t>
  </si>
  <si>
    <t>166576.SH</t>
  </si>
  <si>
    <t>166615.SH</t>
  </si>
  <si>
    <t>166652.SH</t>
  </si>
  <si>
    <t>166658.SH</t>
  </si>
  <si>
    <t>166673.SH</t>
  </si>
  <si>
    <t>166681.SH</t>
  </si>
  <si>
    <t>166732.SH</t>
  </si>
  <si>
    <t>166746.SH</t>
  </si>
  <si>
    <t>166753.SH</t>
  </si>
  <si>
    <t>166764.SH</t>
  </si>
  <si>
    <t>166769.SH</t>
  </si>
  <si>
    <t>166780.SH</t>
  </si>
  <si>
    <t>166794.SH</t>
  </si>
  <si>
    <t>166810.SH</t>
  </si>
  <si>
    <t>166814.SH</t>
  </si>
  <si>
    <t>166827.SH</t>
  </si>
  <si>
    <t>166850.SH</t>
  </si>
  <si>
    <t>166897.SH</t>
  </si>
  <si>
    <t>166902.SH</t>
  </si>
  <si>
    <t>166905.SH</t>
  </si>
  <si>
    <t>166912.SH</t>
  </si>
  <si>
    <t>166934.SH</t>
  </si>
  <si>
    <t>166937.SH</t>
  </si>
  <si>
    <t>166953.SH</t>
  </si>
  <si>
    <t>166978.SH</t>
  </si>
  <si>
    <t>166984.SH</t>
  </si>
  <si>
    <t>167003.SH</t>
  </si>
  <si>
    <t>167025.SH</t>
  </si>
  <si>
    <t>167032.SH</t>
  </si>
  <si>
    <t>167038.SH</t>
  </si>
  <si>
    <t>167042.SH</t>
  </si>
  <si>
    <t>167066.SH</t>
  </si>
  <si>
    <t>167088.SH</t>
  </si>
  <si>
    <t>167101.SH</t>
  </si>
  <si>
    <t>167142.SH</t>
  </si>
  <si>
    <t>167144.SH</t>
  </si>
  <si>
    <t>167150.SH</t>
  </si>
  <si>
    <t>167157.SH</t>
  </si>
  <si>
    <t>167182.SH</t>
  </si>
  <si>
    <t>167201.SH</t>
  </si>
  <si>
    <t>167222.SH</t>
  </si>
  <si>
    <t>167236.SH</t>
  </si>
  <si>
    <t>167254.SH</t>
  </si>
  <si>
    <t>167257.SH</t>
  </si>
  <si>
    <t>167262.SH</t>
  </si>
  <si>
    <t>167273.SH</t>
  </si>
  <si>
    <t>167303.SH</t>
  </si>
  <si>
    <t>167306.SH</t>
  </si>
  <si>
    <t>167320.SH</t>
  </si>
  <si>
    <t>167333.SH</t>
  </si>
  <si>
    <t>167342.SH</t>
  </si>
  <si>
    <t>167359.SH</t>
  </si>
  <si>
    <t>167364.SH</t>
  </si>
  <si>
    <t>167369.SH</t>
  </si>
  <si>
    <t>167384.SH</t>
  </si>
  <si>
    <t>167387.SH</t>
  </si>
  <si>
    <t>167392.SH</t>
  </si>
  <si>
    <t>167405.SH</t>
  </si>
  <si>
    <t>167431.SH</t>
  </si>
  <si>
    <t>167463.SH</t>
  </si>
  <si>
    <t>167467.SH</t>
  </si>
  <si>
    <t>167489.SH</t>
  </si>
  <si>
    <t>167519.SH</t>
  </si>
  <si>
    <t>167526.SH</t>
  </si>
  <si>
    <t>167528.SH</t>
  </si>
  <si>
    <t>167551.SH</t>
  </si>
  <si>
    <t>167562.SH</t>
  </si>
  <si>
    <t>167580.SH</t>
  </si>
  <si>
    <t>167590.SH</t>
  </si>
  <si>
    <t>167599.SH</t>
  </si>
  <si>
    <t>167618.SH</t>
  </si>
  <si>
    <t>167636.SH</t>
  </si>
  <si>
    <t>167671.SH</t>
  </si>
  <si>
    <t>167707.SH</t>
  </si>
  <si>
    <t>167752.SH</t>
  </si>
  <si>
    <t>167762.SH</t>
  </si>
  <si>
    <t>167770.SH</t>
  </si>
  <si>
    <t>167790.SH</t>
  </si>
  <si>
    <t>167799.SH</t>
  </si>
  <si>
    <t>167802.SH</t>
  </si>
  <si>
    <t>167803.SH</t>
  </si>
  <si>
    <t>167806.SH</t>
  </si>
  <si>
    <t>167811.SH</t>
  </si>
  <si>
    <t>167817.SH</t>
  </si>
  <si>
    <t>167821.SH</t>
  </si>
  <si>
    <t>167925.SH</t>
  </si>
  <si>
    <t>167943.SH</t>
  </si>
  <si>
    <t>167953.SH</t>
  </si>
  <si>
    <t>167960.SH</t>
  </si>
  <si>
    <t>167990.SH</t>
  </si>
  <si>
    <t>169304.SH</t>
  </si>
  <si>
    <t>169576.SH</t>
  </si>
  <si>
    <t>175005.SH</t>
  </si>
  <si>
    <t>175008.SH</t>
  </si>
  <si>
    <t>175035.SH</t>
  </si>
  <si>
    <t>175052.SH</t>
  </si>
  <si>
    <t>175068.SH</t>
  </si>
  <si>
    <t>175081.SH</t>
  </si>
  <si>
    <t>175093.SH</t>
  </si>
  <si>
    <t>175119.SH</t>
  </si>
  <si>
    <t>175163.SH</t>
  </si>
  <si>
    <t>175175.SH</t>
  </si>
  <si>
    <t>175190.SH</t>
  </si>
  <si>
    <t>175198.SH</t>
  </si>
  <si>
    <t>175214.SH</t>
  </si>
  <si>
    <t>175250.SH</t>
  </si>
  <si>
    <t>175269.SH</t>
  </si>
  <si>
    <t>175270.SH</t>
  </si>
  <si>
    <t>175272.SH</t>
  </si>
  <si>
    <t>175274.SH</t>
  </si>
  <si>
    <t>175324.SH</t>
  </si>
  <si>
    <t>175325.SH</t>
  </si>
  <si>
    <t>175330.SH</t>
  </si>
  <si>
    <t>175340.SH</t>
  </si>
  <si>
    <t>175356.SH</t>
  </si>
  <si>
    <t>175372.SH</t>
  </si>
  <si>
    <t>175374.SH</t>
  </si>
  <si>
    <t>175409.SH</t>
  </si>
  <si>
    <t>175478.SH</t>
  </si>
  <si>
    <t>175482.SH</t>
  </si>
  <si>
    <t>175496.SH</t>
  </si>
  <si>
    <t>175527.SH</t>
  </si>
  <si>
    <t>175536.SH</t>
  </si>
  <si>
    <t>175606.SH</t>
  </si>
  <si>
    <t>175625.SH</t>
  </si>
  <si>
    <t>175638.SH</t>
  </si>
  <si>
    <t>175648.SH</t>
  </si>
  <si>
    <t>175763.SH</t>
  </si>
  <si>
    <t>175787.SH</t>
  </si>
  <si>
    <t>175789.SH</t>
  </si>
  <si>
    <t>175802.SH</t>
  </si>
  <si>
    <t>175803.SH</t>
  </si>
  <si>
    <t>175809.SH</t>
  </si>
  <si>
    <t>175814.SH</t>
  </si>
  <si>
    <t>175838.SH</t>
  </si>
  <si>
    <t>175840.SH</t>
  </si>
  <si>
    <t>175892.SH</t>
  </si>
  <si>
    <t>175901.SH</t>
  </si>
  <si>
    <t>175920.SH</t>
  </si>
  <si>
    <t>175935.SH</t>
  </si>
  <si>
    <t>175957.SH</t>
  </si>
  <si>
    <t>175962.SH</t>
  </si>
  <si>
    <t>175964.SH</t>
  </si>
  <si>
    <t>175985.SH</t>
  </si>
  <si>
    <t>177010.SH</t>
  </si>
  <si>
    <t>177082.SH</t>
  </si>
  <si>
    <t>177088.SH</t>
  </si>
  <si>
    <t>177097.SH</t>
  </si>
  <si>
    <t>177115.SH</t>
  </si>
  <si>
    <t>177120.SH</t>
  </si>
  <si>
    <t>177239.SH</t>
  </si>
  <si>
    <t>177244.SH</t>
  </si>
  <si>
    <t>177245.SH</t>
  </si>
  <si>
    <t>177269.SH</t>
  </si>
  <si>
    <t>177299.SH</t>
  </si>
  <si>
    <t>177328.SH</t>
  </si>
  <si>
    <t>177330.SH</t>
  </si>
  <si>
    <t>177373.SH</t>
  </si>
  <si>
    <t>177452.SH</t>
  </si>
  <si>
    <t>177459.SH</t>
  </si>
  <si>
    <t>177475.SH</t>
  </si>
  <si>
    <t>177489.SH</t>
  </si>
  <si>
    <t>177530.SH</t>
  </si>
  <si>
    <t>177531.SH</t>
  </si>
  <si>
    <t>177573.SH</t>
  </si>
  <si>
    <t>177593.SH</t>
  </si>
  <si>
    <t>177610.SH</t>
  </si>
  <si>
    <t>177624.SH</t>
  </si>
  <si>
    <t>177628.SH</t>
  </si>
  <si>
    <t>177646.SH</t>
  </si>
  <si>
    <t>177685.SH</t>
  </si>
  <si>
    <t>177695.SH</t>
  </si>
  <si>
    <t>177732.SH</t>
  </si>
  <si>
    <t>177738.SH</t>
  </si>
  <si>
    <t>177755.SH</t>
  </si>
  <si>
    <t>177762.SH</t>
  </si>
  <si>
    <t>177781.SH</t>
  </si>
  <si>
    <t>177801.SH</t>
  </si>
  <si>
    <t>177809.SH</t>
  </si>
  <si>
    <t>177814.SH</t>
  </si>
  <si>
    <t>177817.SH</t>
  </si>
  <si>
    <t>177818.SH</t>
  </si>
  <si>
    <t>177843.SH</t>
  </si>
  <si>
    <t>177876.SH</t>
  </si>
  <si>
    <t>177883.SH</t>
  </si>
  <si>
    <t>177912.SH</t>
  </si>
  <si>
    <t>177936.SH</t>
  </si>
  <si>
    <t>177939.SH</t>
  </si>
  <si>
    <t>177955.SH</t>
  </si>
  <si>
    <t>177963.SH</t>
  </si>
  <si>
    <t>177974.SH</t>
  </si>
  <si>
    <t>178041.SH</t>
  </si>
  <si>
    <t>178076.SH</t>
  </si>
  <si>
    <t>178079.SH</t>
  </si>
  <si>
    <t>178098.SH</t>
  </si>
  <si>
    <t>178101.SH</t>
  </si>
  <si>
    <t>178105.SH</t>
  </si>
  <si>
    <t>178120.SH</t>
  </si>
  <si>
    <t>178127.SH</t>
  </si>
  <si>
    <t>178158.SH</t>
  </si>
  <si>
    <t>178169.SH</t>
  </si>
  <si>
    <t>178178.SH</t>
  </si>
  <si>
    <t>178188.SH</t>
  </si>
  <si>
    <t>178204.SH</t>
  </si>
  <si>
    <t>178222.SH</t>
  </si>
  <si>
    <t>178224.SH</t>
  </si>
  <si>
    <t>178227.SH</t>
  </si>
  <si>
    <t>178239.SH</t>
  </si>
  <si>
    <t>178243.SH</t>
  </si>
  <si>
    <t>178341.SH</t>
  </si>
  <si>
    <t>178384.SH</t>
  </si>
  <si>
    <t>178391.SH</t>
  </si>
  <si>
    <t>178402.SH</t>
  </si>
  <si>
    <t>178403.SH</t>
  </si>
  <si>
    <t>178412.SH</t>
  </si>
  <si>
    <t>178436.SH</t>
  </si>
  <si>
    <t>178480.SH</t>
  </si>
  <si>
    <t>178525.SH</t>
  </si>
  <si>
    <t>178539.SH</t>
  </si>
  <si>
    <t>178541.SH</t>
  </si>
  <si>
    <t>178543.SH</t>
  </si>
  <si>
    <t>178588.SH</t>
  </si>
  <si>
    <t>178606.SH</t>
  </si>
  <si>
    <t>178614.SH</t>
  </si>
  <si>
    <t>178632.SH</t>
  </si>
  <si>
    <t>178643.SH</t>
  </si>
  <si>
    <t>178653.SH</t>
  </si>
  <si>
    <t>178670.SH</t>
  </si>
  <si>
    <t>178681.SH</t>
  </si>
  <si>
    <t>178687.SH</t>
  </si>
  <si>
    <t>178716.SH</t>
  </si>
  <si>
    <t>178725.SH</t>
  </si>
  <si>
    <t>178734.SH</t>
  </si>
  <si>
    <t>178738.SH</t>
  </si>
  <si>
    <t>178752.SH</t>
  </si>
  <si>
    <t>178801.SH</t>
  </si>
  <si>
    <t>178803.SH</t>
  </si>
  <si>
    <t>178809.SH</t>
  </si>
  <si>
    <t>178819.SH</t>
  </si>
  <si>
    <t>178829.SH</t>
  </si>
  <si>
    <t>178831.SH</t>
  </si>
  <si>
    <t>178835.SH</t>
  </si>
  <si>
    <t>178836.SH</t>
  </si>
  <si>
    <t>178914.SH</t>
  </si>
  <si>
    <t>178918.SH</t>
  </si>
  <si>
    <t>178971.SH</t>
  </si>
  <si>
    <t>178976.SH</t>
  </si>
  <si>
    <t>179510.SH</t>
  </si>
  <si>
    <t>179511.SH</t>
  </si>
  <si>
    <t>179831.SH</t>
  </si>
  <si>
    <t>179989.SH</t>
  </si>
  <si>
    <t>180294.SH</t>
  </si>
  <si>
    <t>180331.SH</t>
  </si>
  <si>
    <t>180471.SH</t>
  </si>
  <si>
    <t>182303.SH</t>
  </si>
  <si>
    <t>182308.SH</t>
  </si>
  <si>
    <t>182311.SH</t>
  </si>
  <si>
    <t>182312.SH</t>
  </si>
  <si>
    <t>182313.SH</t>
  </si>
  <si>
    <t>182323.SH</t>
  </si>
  <si>
    <t>182324.SH</t>
  </si>
  <si>
    <t>182335.SH</t>
  </si>
  <si>
    <t>182337.SH</t>
  </si>
  <si>
    <t>182341.SH</t>
  </si>
  <si>
    <t>182344.SH</t>
  </si>
  <si>
    <t>182353.SH</t>
  </si>
  <si>
    <t>182356.SH</t>
  </si>
  <si>
    <t>182359.SH</t>
  </si>
  <si>
    <t>182361.SH</t>
  </si>
  <si>
    <t>182368.SH</t>
  </si>
  <si>
    <t>182369.SH</t>
  </si>
  <si>
    <t>182374.SH</t>
  </si>
  <si>
    <t>182377.SH</t>
  </si>
  <si>
    <t>182379.SH</t>
  </si>
  <si>
    <t>182381.SH</t>
  </si>
  <si>
    <t>182385.SH</t>
  </si>
  <si>
    <t>183030.SH</t>
  </si>
  <si>
    <t>183187.SH</t>
  </si>
  <si>
    <t>183318.SH</t>
  </si>
  <si>
    <t>183332.SH</t>
  </si>
  <si>
    <t>183377.SH</t>
  </si>
  <si>
    <t>183488.SH</t>
  </si>
  <si>
    <t>183499.SH</t>
  </si>
  <si>
    <t>183572.SH</t>
  </si>
  <si>
    <t>183606.SH</t>
  </si>
  <si>
    <t>183761.SH</t>
  </si>
  <si>
    <t>183773.SH</t>
  </si>
  <si>
    <t>183793.SH</t>
  </si>
  <si>
    <t>183895.SH</t>
  </si>
  <si>
    <t>183896.SH</t>
  </si>
  <si>
    <t>183912.SH</t>
  </si>
  <si>
    <t>184021.SH</t>
  </si>
  <si>
    <t>184033.SH</t>
  </si>
  <si>
    <t>184047.SH</t>
  </si>
  <si>
    <t>184129.SH</t>
  </si>
  <si>
    <t>184161.SH</t>
  </si>
  <si>
    <t>184164.SH</t>
  </si>
  <si>
    <t>184208.SH</t>
  </si>
  <si>
    <t>184253.SH</t>
  </si>
  <si>
    <t>184288.SH</t>
  </si>
  <si>
    <t>184295.SH</t>
  </si>
  <si>
    <t>184302.SH</t>
  </si>
  <si>
    <t>184304.SH</t>
  </si>
  <si>
    <t>184354.SH</t>
  </si>
  <si>
    <t>184402.SH</t>
  </si>
  <si>
    <t>184404.SH</t>
  </si>
  <si>
    <t>184409.SH</t>
  </si>
  <si>
    <t>184415.SH</t>
  </si>
  <si>
    <t>184463.SH</t>
  </si>
  <si>
    <t>184475.SH</t>
  </si>
  <si>
    <t>184477.SH</t>
  </si>
  <si>
    <t>184480.SH</t>
  </si>
  <si>
    <t>184481.SH</t>
  </si>
  <si>
    <t>184482.SH</t>
  </si>
  <si>
    <t>184498.SH</t>
  </si>
  <si>
    <t>184504.SH</t>
  </si>
  <si>
    <t>184505.SH</t>
  </si>
  <si>
    <t>184507.SH</t>
  </si>
  <si>
    <t>184513.SH</t>
  </si>
  <si>
    <t>184515.SH</t>
  </si>
  <si>
    <t>185010.SH</t>
  </si>
  <si>
    <t>185011.SH</t>
  </si>
  <si>
    <t>185026.SH</t>
  </si>
  <si>
    <t>185044.SH</t>
  </si>
  <si>
    <t>185059.SH</t>
  </si>
  <si>
    <t>185108.SH</t>
  </si>
  <si>
    <t>185110.SH</t>
  </si>
  <si>
    <t>185146.SH</t>
  </si>
  <si>
    <t>185161.SH</t>
  </si>
  <si>
    <t>185163.SH</t>
  </si>
  <si>
    <t>185176.SH</t>
  </si>
  <si>
    <t>185183.SH</t>
  </si>
  <si>
    <t>185207.SH</t>
  </si>
  <si>
    <t>185233.SH</t>
  </si>
  <si>
    <t>185245.SH</t>
  </si>
  <si>
    <t>185255.SH</t>
  </si>
  <si>
    <t>185267.SH</t>
  </si>
  <si>
    <t>185278.SH</t>
  </si>
  <si>
    <t>185286.SH</t>
  </si>
  <si>
    <t>185301.SH</t>
  </si>
  <si>
    <t>185308.SH</t>
  </si>
  <si>
    <t>185316.SH</t>
  </si>
  <si>
    <t>185364.SH</t>
  </si>
  <si>
    <t>185400.SH</t>
  </si>
  <si>
    <t>185413.SH</t>
  </si>
  <si>
    <t>185433.SH</t>
  </si>
  <si>
    <t>185460.SH</t>
  </si>
  <si>
    <t>185461.SH</t>
  </si>
  <si>
    <t>185480.SH</t>
  </si>
  <si>
    <t>185534.SH</t>
  </si>
  <si>
    <t>185542.SH</t>
  </si>
  <si>
    <t>185543.SH</t>
  </si>
  <si>
    <t>185562.SH</t>
  </si>
  <si>
    <t>185573.SH</t>
  </si>
  <si>
    <t>185581.SH</t>
  </si>
  <si>
    <t>185625.SH</t>
  </si>
  <si>
    <t>185668.SH</t>
  </si>
  <si>
    <t>185677.SH</t>
  </si>
  <si>
    <t>185678.SH</t>
  </si>
  <si>
    <t>185680.SH</t>
  </si>
  <si>
    <t>185683.SH</t>
  </si>
  <si>
    <t>185710.SH</t>
  </si>
  <si>
    <t>185763.SH</t>
  </si>
  <si>
    <t>185785.SH</t>
  </si>
  <si>
    <t>185799.SH</t>
  </si>
  <si>
    <t>185803.SH</t>
  </si>
  <si>
    <t>185813.SH</t>
  </si>
  <si>
    <t>185835.SH</t>
  </si>
  <si>
    <t>185842.SH</t>
  </si>
  <si>
    <t>185879.SH</t>
  </si>
  <si>
    <t>185891.SH</t>
  </si>
  <si>
    <t>185904.SH</t>
  </si>
  <si>
    <t>185916.SH</t>
  </si>
  <si>
    <t>185919.SH</t>
  </si>
  <si>
    <t>185929.SH</t>
  </si>
  <si>
    <t>185942.SH</t>
  </si>
  <si>
    <t>185961.SH</t>
  </si>
  <si>
    <t>185973.SH</t>
  </si>
  <si>
    <t>185978.SH</t>
  </si>
  <si>
    <t>185985.SH</t>
  </si>
  <si>
    <t>185993.SH</t>
  </si>
  <si>
    <t>188000.SH</t>
  </si>
  <si>
    <t>188023.SH</t>
  </si>
  <si>
    <t>188109.SH</t>
  </si>
  <si>
    <t>188128.SH</t>
  </si>
  <si>
    <t>188134.SH</t>
  </si>
  <si>
    <t>188145.SH</t>
  </si>
  <si>
    <t>188146.SH</t>
  </si>
  <si>
    <t>188154.SH</t>
  </si>
  <si>
    <t>188163.SH</t>
  </si>
  <si>
    <t>188169.SH</t>
  </si>
  <si>
    <t>188182.SH</t>
  </si>
  <si>
    <t>188185.SH</t>
  </si>
  <si>
    <t>188198.SH</t>
  </si>
  <si>
    <t>188210.SH</t>
  </si>
  <si>
    <t>188228.SH</t>
  </si>
  <si>
    <t>188253.SH</t>
  </si>
  <si>
    <t>188261.SH</t>
  </si>
  <si>
    <t>188268.SH</t>
  </si>
  <si>
    <t>188277.SH</t>
  </si>
  <si>
    <t>188288.SH</t>
  </si>
  <si>
    <t>188306.SH</t>
  </si>
  <si>
    <t>188330.SH</t>
  </si>
  <si>
    <t>188332.SH</t>
  </si>
  <si>
    <t>188344.SH</t>
  </si>
  <si>
    <t>188374.SH</t>
  </si>
  <si>
    <t>188380.SH</t>
  </si>
  <si>
    <t>188383.SH</t>
  </si>
  <si>
    <t>188386.SH</t>
  </si>
  <si>
    <t>188393.SH</t>
  </si>
  <si>
    <t>188399.SH</t>
  </si>
  <si>
    <t>188403.SH</t>
  </si>
  <si>
    <t>188414.SH</t>
  </si>
  <si>
    <t>188426.SH</t>
  </si>
  <si>
    <t>188435.SH</t>
  </si>
  <si>
    <t>188440.SH</t>
  </si>
  <si>
    <t>188442.SH</t>
  </si>
  <si>
    <t>188454.SH</t>
  </si>
  <si>
    <t>188456.SH</t>
  </si>
  <si>
    <t>188477.SH</t>
  </si>
  <si>
    <t>188482.SH</t>
  </si>
  <si>
    <t>188489.SH</t>
  </si>
  <si>
    <t>188497.SH</t>
  </si>
  <si>
    <t>188502.SH</t>
  </si>
  <si>
    <t>188511.SH</t>
  </si>
  <si>
    <t>188539.SH</t>
  </si>
  <si>
    <t>188541.SH</t>
  </si>
  <si>
    <t>188575.SH</t>
  </si>
  <si>
    <t>188585.SH</t>
  </si>
  <si>
    <t>188608.SH</t>
  </si>
  <si>
    <t>188619.SH</t>
  </si>
  <si>
    <t>188674.SH</t>
  </si>
  <si>
    <t>188691.SH</t>
  </si>
  <si>
    <t>188745.SH</t>
  </si>
  <si>
    <t>188758.SH</t>
  </si>
  <si>
    <t>188770.SH</t>
  </si>
  <si>
    <t>188800.SH</t>
  </si>
  <si>
    <t>188805.SH</t>
  </si>
  <si>
    <t>188826.SH</t>
  </si>
  <si>
    <t>188853.SH</t>
  </si>
  <si>
    <t>188871.SH</t>
  </si>
  <si>
    <t>188906.SH</t>
  </si>
  <si>
    <t>188921.SH</t>
  </si>
  <si>
    <t>188969.SH</t>
  </si>
  <si>
    <t>188971.SH</t>
  </si>
  <si>
    <t>189135.SH</t>
  </si>
  <si>
    <t>189429.SH</t>
  </si>
  <si>
    <t>189467.SH</t>
  </si>
  <si>
    <t>189640.SH</t>
  </si>
  <si>
    <t>193659.SH</t>
  </si>
  <si>
    <t>193979.SH</t>
  </si>
  <si>
    <t>194049.SH</t>
  </si>
  <si>
    <t>194061.SH</t>
  </si>
  <si>
    <t>194110.SH</t>
  </si>
  <si>
    <t>194146.SH</t>
  </si>
  <si>
    <t>194171.SH</t>
  </si>
  <si>
    <t>194192.SH</t>
  </si>
  <si>
    <t>194196.SH</t>
  </si>
  <si>
    <t>194207.SH</t>
  </si>
  <si>
    <t>194212.SH</t>
  </si>
  <si>
    <t>194222.SH</t>
  </si>
  <si>
    <t>194285.SH</t>
  </si>
  <si>
    <t>194293.SH</t>
  </si>
  <si>
    <t>194311.SH</t>
  </si>
  <si>
    <t>194320.SH</t>
  </si>
  <si>
    <t>194328.SH</t>
  </si>
  <si>
    <t>194341.SH</t>
  </si>
  <si>
    <t>194355.SH</t>
  </si>
  <si>
    <t>194371.SH</t>
  </si>
  <si>
    <t>194393.SH</t>
  </si>
  <si>
    <t>194394.SH</t>
  </si>
  <si>
    <t>194414.SH</t>
  </si>
  <si>
    <t>194417.SH</t>
  </si>
  <si>
    <t>194431.SH</t>
  </si>
  <si>
    <t>194454.SH</t>
  </si>
  <si>
    <t>194455.SH</t>
  </si>
  <si>
    <t>194460.SH</t>
  </si>
  <si>
    <t>194471.SH</t>
  </si>
  <si>
    <t>194474.SH</t>
  </si>
  <si>
    <t>194495.SH</t>
  </si>
  <si>
    <t>194515.SH</t>
  </si>
  <si>
    <t>194518.SH</t>
  </si>
  <si>
    <t>194524.SH</t>
  </si>
  <si>
    <t>194526.SH</t>
  </si>
  <si>
    <t>194558.SH</t>
  </si>
  <si>
    <t>194559.SH</t>
  </si>
  <si>
    <t>194560.SH</t>
  </si>
  <si>
    <t>194568.SH</t>
  </si>
  <si>
    <t>194572.SH</t>
  </si>
  <si>
    <t>194574.SH</t>
  </si>
  <si>
    <t>194580.SH</t>
  </si>
  <si>
    <t>194584.SH</t>
  </si>
  <si>
    <t>194591.SH</t>
  </si>
  <si>
    <t>194597.SH</t>
  </si>
  <si>
    <t>194608.SH</t>
  </si>
  <si>
    <t>194651.SH</t>
  </si>
  <si>
    <t>194652.SH</t>
  </si>
  <si>
    <t>194656.SH</t>
  </si>
  <si>
    <t>194671.SH</t>
  </si>
  <si>
    <t>194679.SH</t>
  </si>
  <si>
    <t>194687.SH</t>
  </si>
  <si>
    <t>194689.SH</t>
  </si>
  <si>
    <t>194695.SH</t>
  </si>
  <si>
    <t>194705.SH</t>
  </si>
  <si>
    <t>194715.SH</t>
  </si>
  <si>
    <t>194731.SH</t>
  </si>
  <si>
    <t>194734.SH</t>
  </si>
  <si>
    <t>194746.SH</t>
  </si>
  <si>
    <t>194756.SH</t>
  </si>
  <si>
    <t>194770.SH</t>
  </si>
  <si>
    <t>194777.SH</t>
  </si>
  <si>
    <t>194782.SH</t>
  </si>
  <si>
    <t>194794.SH</t>
  </si>
  <si>
    <t>194812.SH</t>
  </si>
  <si>
    <t>194822.SH</t>
  </si>
  <si>
    <t>194828.SH</t>
  </si>
  <si>
    <t>194877.SH</t>
  </si>
  <si>
    <t>194885.SH</t>
  </si>
  <si>
    <t>194902.SH</t>
  </si>
  <si>
    <t>194904.SH</t>
  </si>
  <si>
    <t>194906.SH</t>
  </si>
  <si>
    <t>194913.SH</t>
  </si>
  <si>
    <t>194919.SH</t>
  </si>
  <si>
    <t>194930.SH</t>
  </si>
  <si>
    <t>194946.SH</t>
  </si>
  <si>
    <t>194965.SH</t>
  </si>
  <si>
    <t>194967.SH</t>
  </si>
  <si>
    <t>194971.SH</t>
  </si>
  <si>
    <t>194977.SH</t>
  </si>
  <si>
    <t>194985.SH</t>
  </si>
  <si>
    <t>194986.SH</t>
  </si>
  <si>
    <t>194994.SH</t>
  </si>
  <si>
    <t>194995.SH</t>
  </si>
  <si>
    <t>194997.SH</t>
  </si>
  <si>
    <t>194998.SH</t>
  </si>
  <si>
    <t>196009.SH</t>
  </si>
  <si>
    <t>196041.SH</t>
  </si>
  <si>
    <t>196048.SH</t>
  </si>
  <si>
    <t>196056.SH</t>
  </si>
  <si>
    <t>196074.SH</t>
  </si>
  <si>
    <t>196076.SH</t>
  </si>
  <si>
    <t>196098.SH</t>
  </si>
  <si>
    <t>196102.SH</t>
  </si>
  <si>
    <t>196128.SH</t>
  </si>
  <si>
    <t>196131.SH</t>
  </si>
  <si>
    <t>196136.SH</t>
  </si>
  <si>
    <t>196145.SH</t>
  </si>
  <si>
    <t>196159.SH</t>
  </si>
  <si>
    <t>196164.SH</t>
  </si>
  <si>
    <t>196171.SH</t>
  </si>
  <si>
    <t>196187.SH</t>
  </si>
  <si>
    <t>196202.SH</t>
  </si>
  <si>
    <t>196229.SH</t>
  </si>
  <si>
    <t>196237.SH</t>
  </si>
  <si>
    <t>196261.SH</t>
  </si>
  <si>
    <t>196282.SH</t>
  </si>
  <si>
    <t>196287.SH</t>
  </si>
  <si>
    <t>196301.SH</t>
  </si>
  <si>
    <t>196302.SH</t>
  </si>
  <si>
    <t>196313.SH</t>
  </si>
  <si>
    <t>196317.SH</t>
  </si>
  <si>
    <t>196342.SH</t>
  </si>
  <si>
    <t>196355.SH</t>
  </si>
  <si>
    <t>196357.SH</t>
  </si>
  <si>
    <t>196377.SH</t>
  </si>
  <si>
    <t>196378.SH</t>
  </si>
  <si>
    <t>196384.SH</t>
  </si>
  <si>
    <t>196412.SH</t>
  </si>
  <si>
    <t>196430.SH</t>
  </si>
  <si>
    <t>196433.SH</t>
  </si>
  <si>
    <t>196461.SH</t>
  </si>
  <si>
    <t>196505.SH</t>
  </si>
  <si>
    <t>196508.SH</t>
  </si>
  <si>
    <t>196510.SH</t>
  </si>
  <si>
    <t>196516.SH</t>
  </si>
  <si>
    <t>196530.SH</t>
  </si>
  <si>
    <t>196542.SH</t>
  </si>
  <si>
    <t>196571.SH</t>
  </si>
  <si>
    <t>196586.SH</t>
  </si>
  <si>
    <t>196592.SH</t>
  </si>
  <si>
    <t>196611.SH</t>
  </si>
  <si>
    <t>196631.SH</t>
  </si>
  <si>
    <t>196645.SH</t>
  </si>
  <si>
    <t>196647.SH</t>
  </si>
  <si>
    <t>196652.SH</t>
  </si>
  <si>
    <t>196655.SH</t>
  </si>
  <si>
    <t>196661.SH</t>
  </si>
  <si>
    <t>196682.SH</t>
  </si>
  <si>
    <t>196699.SH</t>
  </si>
  <si>
    <t>196759.SH</t>
  </si>
  <si>
    <t>196770.SH</t>
  </si>
  <si>
    <t>196802.SH</t>
  </si>
  <si>
    <t>196830.SH</t>
  </si>
  <si>
    <t>196865.SH</t>
  </si>
  <si>
    <t>196875.SH</t>
  </si>
  <si>
    <t>196893.SH</t>
  </si>
  <si>
    <t>196895.SH</t>
  </si>
  <si>
    <t>196900.SH</t>
  </si>
  <si>
    <t>196940.SH</t>
  </si>
  <si>
    <t>196946.SH</t>
  </si>
  <si>
    <t>196947.SH</t>
  </si>
  <si>
    <t>196954.SH</t>
  </si>
  <si>
    <t>196961.SH</t>
  </si>
  <si>
    <t>196963.SH</t>
  </si>
  <si>
    <t>196989.SH</t>
  </si>
  <si>
    <t>197056.SH</t>
  </si>
  <si>
    <t>197074.SH</t>
  </si>
  <si>
    <t>197084.SH</t>
  </si>
  <si>
    <t>197098.SH</t>
  </si>
  <si>
    <t>197102.SH</t>
  </si>
  <si>
    <t>197134.SH</t>
  </si>
  <si>
    <t>197140.SH</t>
  </si>
  <si>
    <t>197181.SH</t>
  </si>
  <si>
    <t>197194.SH</t>
  </si>
  <si>
    <t>197204.SH</t>
  </si>
  <si>
    <t>197207.SH</t>
  </si>
  <si>
    <t>197228.SH</t>
  </si>
  <si>
    <t>197235.SH</t>
  </si>
  <si>
    <t>197236.SH</t>
  </si>
  <si>
    <t>197245.SH</t>
  </si>
  <si>
    <t>197262.SH</t>
  </si>
  <si>
    <t>197334.SH</t>
  </si>
  <si>
    <t>197335.SH</t>
  </si>
  <si>
    <t>197354.SH</t>
  </si>
  <si>
    <t>197356.SH</t>
  </si>
  <si>
    <t>197358.SH</t>
  </si>
  <si>
    <t>197361.SH</t>
  </si>
  <si>
    <t>197387.SH</t>
  </si>
  <si>
    <t>197388.SH</t>
  </si>
  <si>
    <t>197404.SH</t>
  </si>
  <si>
    <t>197431.SH</t>
  </si>
  <si>
    <t>197455.SH</t>
  </si>
  <si>
    <t>197464.SH</t>
  </si>
  <si>
    <t>197476.SH</t>
  </si>
  <si>
    <t>197490.SH</t>
  </si>
  <si>
    <t>197510.SH</t>
  </si>
  <si>
    <t>197515.SH</t>
  </si>
  <si>
    <t>197523.SH</t>
  </si>
  <si>
    <t>197536.SH</t>
  </si>
  <si>
    <t>197539.SH</t>
  </si>
  <si>
    <t>197547.SH</t>
  </si>
  <si>
    <t>197553.SH</t>
  </si>
  <si>
    <t>197584.SH</t>
  </si>
  <si>
    <t>197600.SH</t>
  </si>
  <si>
    <t>197616.SH</t>
  </si>
  <si>
    <t>197657.SH</t>
  </si>
  <si>
    <t>197661.SH</t>
  </si>
  <si>
    <t>197679.SH</t>
  </si>
  <si>
    <t>197727.SH</t>
  </si>
  <si>
    <t>197730.SH</t>
  </si>
  <si>
    <t>197743.SH</t>
  </si>
  <si>
    <t>197792.SH</t>
  </si>
  <si>
    <t>197793.SH</t>
  </si>
  <si>
    <t>197808.SH</t>
  </si>
  <si>
    <t>197824.SH</t>
  </si>
  <si>
    <t>197845.SH</t>
  </si>
  <si>
    <t>197846.SH</t>
  </si>
  <si>
    <t>197848.SH</t>
  </si>
  <si>
    <t>197859.SH</t>
  </si>
  <si>
    <t>197886.SH</t>
  </si>
  <si>
    <t>197892.SH</t>
  </si>
  <si>
    <t>197904.SH</t>
  </si>
  <si>
    <t>197910.SH</t>
  </si>
  <si>
    <t>197918.SH</t>
  </si>
  <si>
    <t>197930.SH</t>
  </si>
  <si>
    <t>197943.SH</t>
  </si>
  <si>
    <t>197971.SH</t>
  </si>
  <si>
    <t>197976.SH</t>
  </si>
  <si>
    <t>197984.SH</t>
  </si>
  <si>
    <t>197985.SH</t>
  </si>
  <si>
    <t>升21转债</t>
  </si>
  <si>
    <t>华翔转债</t>
  </si>
  <si>
    <t>13平煤债</t>
  </si>
  <si>
    <t>15远洋02</t>
  </si>
  <si>
    <t>15新金债</t>
  </si>
  <si>
    <t>15世茂02</t>
  </si>
  <si>
    <t>15远洋05</t>
  </si>
  <si>
    <t>13潞矿02</t>
  </si>
  <si>
    <t>13中电投</t>
  </si>
  <si>
    <t>14鄂交02</t>
  </si>
  <si>
    <t>PR通高新</t>
  </si>
  <si>
    <t>16唐金债</t>
  </si>
  <si>
    <t>PR皋交投</t>
  </si>
  <si>
    <t>G17龙湖2</t>
  </si>
  <si>
    <t>PR瀚瑞01</t>
  </si>
  <si>
    <t>PR陂城债</t>
  </si>
  <si>
    <t>PR靖新债</t>
  </si>
  <si>
    <t>17粤海01</t>
  </si>
  <si>
    <t>PR株湘江</t>
  </si>
  <si>
    <t>PR萍昌债</t>
  </si>
  <si>
    <t>PR信泰债</t>
  </si>
  <si>
    <t>PR肥西债</t>
  </si>
  <si>
    <t>PR文停01</t>
  </si>
  <si>
    <t>PR黔南</t>
  </si>
  <si>
    <t>PR新宇02</t>
  </si>
  <si>
    <t>18苏交04</t>
  </si>
  <si>
    <t>PR章贡债</t>
  </si>
  <si>
    <t>20铁道05</t>
  </si>
  <si>
    <t>16碧园05</t>
  </si>
  <si>
    <t>15渝信02</t>
  </si>
  <si>
    <t>16龙湖02</t>
  </si>
  <si>
    <t>16渤水产</t>
  </si>
  <si>
    <t>16漕河泾</t>
  </si>
  <si>
    <t>PR海资01</t>
  </si>
  <si>
    <t>16越交04</t>
  </si>
  <si>
    <t>18CHNG3Y</t>
  </si>
  <si>
    <t>18青城Y2</t>
  </si>
  <si>
    <t>19中02EB</t>
  </si>
  <si>
    <t>22SN01EB</t>
  </si>
  <si>
    <t>22洪产01</t>
  </si>
  <si>
    <t>22环保Y2</t>
  </si>
  <si>
    <t>22浙金K1</t>
  </si>
  <si>
    <t>22津投18</t>
  </si>
  <si>
    <t>22鄂交Y6</t>
  </si>
  <si>
    <t>22建材Y5</t>
  </si>
  <si>
    <t>22张科K2</t>
  </si>
  <si>
    <t>22四局Y2</t>
  </si>
  <si>
    <t>22光明S1</t>
  </si>
  <si>
    <t>22平煤债</t>
  </si>
  <si>
    <t>22信地03</t>
  </si>
  <si>
    <t>PR岳专项</t>
  </si>
  <si>
    <t>PR文专项</t>
  </si>
  <si>
    <t>PR凯宏债</t>
  </si>
  <si>
    <t>PR金阳01</t>
  </si>
  <si>
    <t>PR沾化债</t>
  </si>
  <si>
    <t>PR德溪02</t>
  </si>
  <si>
    <t>PR昆滇投</t>
  </si>
  <si>
    <t>PR襄汉江</t>
  </si>
  <si>
    <t>G19商都1</t>
  </si>
  <si>
    <t>20河钢03</t>
  </si>
  <si>
    <t>17广电01</t>
  </si>
  <si>
    <t>17居然01</t>
  </si>
  <si>
    <t>17中车G2</t>
  </si>
  <si>
    <t>17绍交02</t>
  </si>
  <si>
    <t>17陕能02</t>
  </si>
  <si>
    <t>18京资02</t>
  </si>
  <si>
    <t>18复星02</t>
  </si>
  <si>
    <t>18国控01</t>
  </si>
  <si>
    <t>18浙能01</t>
  </si>
  <si>
    <t>18绿城07</t>
  </si>
  <si>
    <t>18元禾01</t>
  </si>
  <si>
    <t>18宁开控</t>
  </si>
  <si>
    <t>18北汽集</t>
  </si>
  <si>
    <t>17电投Y2</t>
  </si>
  <si>
    <t>17电投Y3</t>
  </si>
  <si>
    <t>18华电Y4</t>
  </si>
  <si>
    <t>18电投Y1</t>
  </si>
  <si>
    <t>17湘乡01</t>
  </si>
  <si>
    <t>17时代02</t>
  </si>
  <si>
    <t>18滨海01</t>
  </si>
  <si>
    <t>18溧水02</t>
  </si>
  <si>
    <t>18绍兴04</t>
  </si>
  <si>
    <t>18腾冲01</t>
  </si>
  <si>
    <t>18温投01</t>
  </si>
  <si>
    <t>18郑地01</t>
  </si>
  <si>
    <t>18射阳02</t>
  </si>
  <si>
    <t>18岳阳02</t>
  </si>
  <si>
    <t>18景旅01</t>
  </si>
  <si>
    <t>18中区01</t>
  </si>
  <si>
    <t>18西秀01</t>
  </si>
  <si>
    <t>18乳山F1</t>
  </si>
  <si>
    <t>18粤江02</t>
  </si>
  <si>
    <t>19滕投01</t>
  </si>
  <si>
    <t>19豫峡01</t>
  </si>
  <si>
    <t>19皋投01</t>
  </si>
  <si>
    <t>19鄂旅01</t>
  </si>
  <si>
    <t>19郑建01</t>
  </si>
  <si>
    <t>19西秀01</t>
  </si>
  <si>
    <t>19晋经01</t>
  </si>
  <si>
    <t>19迈瑞01</t>
  </si>
  <si>
    <t>19肇庆01</t>
  </si>
  <si>
    <t>19西游发</t>
  </si>
  <si>
    <t>PR融海01</t>
  </si>
  <si>
    <t>19南资01</t>
  </si>
  <si>
    <t>19安顺02</t>
  </si>
  <si>
    <t>S20盘旅</t>
  </si>
  <si>
    <t>19寿光01</t>
  </si>
  <si>
    <t>19吉发03</t>
  </si>
  <si>
    <t>19洛投01</t>
  </si>
  <si>
    <t>19龙交02</t>
  </si>
  <si>
    <t>19肇庆02</t>
  </si>
  <si>
    <t>19嵊州02</t>
  </si>
  <si>
    <t>19武侯01</t>
  </si>
  <si>
    <t>19盐高03</t>
  </si>
  <si>
    <t>19江城02</t>
  </si>
  <si>
    <t>19贵安03</t>
  </si>
  <si>
    <t>19潍东03</t>
  </si>
  <si>
    <t>19晋佳01</t>
  </si>
  <si>
    <t>19新会01</t>
  </si>
  <si>
    <t>19遵桥01</t>
  </si>
  <si>
    <t>19滨投01</t>
  </si>
  <si>
    <t>19佳源03</t>
  </si>
  <si>
    <t>PR红发债</t>
  </si>
  <si>
    <t>PR安岳01</t>
  </si>
  <si>
    <t>19万年债</t>
  </si>
  <si>
    <t>19伊川债</t>
  </si>
  <si>
    <t>19嵊城02</t>
  </si>
  <si>
    <t>19樊城01</t>
  </si>
  <si>
    <t>19济建设</t>
  </si>
  <si>
    <t>20首基01</t>
  </si>
  <si>
    <t>20鄂投01</t>
  </si>
  <si>
    <t>20昆高新</t>
  </si>
  <si>
    <t>20万国债</t>
  </si>
  <si>
    <t>20井开债</t>
  </si>
  <si>
    <t>20厦轨01</t>
  </si>
  <si>
    <t>G20云绿1</t>
  </si>
  <si>
    <t>20永兴01</t>
  </si>
  <si>
    <t>20定西债</t>
  </si>
  <si>
    <t>20赤壁债</t>
  </si>
  <si>
    <t>20泗阳债</t>
  </si>
  <si>
    <t>21邹城01</t>
  </si>
  <si>
    <t>21恩施债</t>
  </si>
  <si>
    <t>21榕新02</t>
  </si>
  <si>
    <t>21成华债</t>
  </si>
  <si>
    <t>21阜交债</t>
  </si>
  <si>
    <t>21文登01</t>
  </si>
  <si>
    <t>21西秦债</t>
  </si>
  <si>
    <t>18电投11</t>
  </si>
  <si>
    <t>19北汽01</t>
  </si>
  <si>
    <t>19住总03</t>
  </si>
  <si>
    <t>19鑫苑01</t>
  </si>
  <si>
    <t>19无锡03</t>
  </si>
  <si>
    <t>19融侨01</t>
  </si>
  <si>
    <t>19泰达02</t>
  </si>
  <si>
    <t>19恒健01</t>
  </si>
  <si>
    <t>19碧地02</t>
  </si>
  <si>
    <t>19国科04</t>
  </si>
  <si>
    <t>19东航01</t>
  </si>
  <si>
    <t>19华证01</t>
  </si>
  <si>
    <t>19国控01</t>
  </si>
  <si>
    <t>19北汽09</t>
  </si>
  <si>
    <t>G19鲁高1</t>
  </si>
  <si>
    <t>19昆交05</t>
  </si>
  <si>
    <t>19CHNE03</t>
  </si>
  <si>
    <t>19北新能</t>
  </si>
  <si>
    <t>19财信01</t>
  </si>
  <si>
    <t>19中财01</t>
  </si>
  <si>
    <t>19成大02</t>
  </si>
  <si>
    <t>19伟驰01</t>
  </si>
  <si>
    <t>19中大01</t>
  </si>
  <si>
    <t>G19京Y2</t>
  </si>
  <si>
    <t>19CHNG5Y</t>
  </si>
  <si>
    <t>19电投Y2</t>
  </si>
  <si>
    <t>远洋R1A1</t>
  </si>
  <si>
    <t>19崇川03</t>
  </si>
  <si>
    <t>19淮新04</t>
  </si>
  <si>
    <t>19高创02</t>
  </si>
  <si>
    <t>19金港03</t>
  </si>
  <si>
    <t>19滨湖02</t>
  </si>
  <si>
    <t>19东莞02</t>
  </si>
  <si>
    <t>19潍东05</t>
  </si>
  <si>
    <t>19莱钢03</t>
  </si>
  <si>
    <t>19柯建01</t>
  </si>
  <si>
    <t>19翠屏01</t>
  </si>
  <si>
    <t>19嵊州03</t>
  </si>
  <si>
    <t>19柳龙01</t>
  </si>
  <si>
    <t>19浔发01</t>
  </si>
  <si>
    <t>19宿城01</t>
  </si>
  <si>
    <t>19淮开03</t>
  </si>
  <si>
    <t>19滕房01</t>
  </si>
  <si>
    <t>19遵投02</t>
  </si>
  <si>
    <t>19浔城01</t>
  </si>
  <si>
    <t>19苏科02</t>
  </si>
  <si>
    <t>19金水01</t>
  </si>
  <si>
    <t>19舟普02</t>
  </si>
  <si>
    <t>19创鸿01</t>
  </si>
  <si>
    <t>19汇川02</t>
  </si>
  <si>
    <t>19禹通01</t>
  </si>
  <si>
    <t>19蔡家01</t>
  </si>
  <si>
    <t>19筑城01</t>
  </si>
  <si>
    <t>19长发01</t>
  </si>
  <si>
    <t>19慈商02</t>
  </si>
  <si>
    <t>19豫铁01</t>
  </si>
  <si>
    <t>19昌兴01</t>
  </si>
  <si>
    <t>19阜宁债</t>
  </si>
  <si>
    <t>19富港01</t>
  </si>
  <si>
    <t>19遵经02</t>
  </si>
  <si>
    <t>19虞城01</t>
  </si>
  <si>
    <t>19喀斯特</t>
  </si>
  <si>
    <t>19慎祥01</t>
  </si>
  <si>
    <t>19西经01</t>
  </si>
  <si>
    <t>19泰顺01</t>
  </si>
  <si>
    <t>19临经01</t>
  </si>
  <si>
    <t>19诸新02</t>
  </si>
  <si>
    <t>19柯岩01</t>
  </si>
  <si>
    <t>19鹰投01</t>
  </si>
  <si>
    <t>G19贵水1</t>
  </si>
  <si>
    <t>19海创01</t>
  </si>
  <si>
    <t>19百盐01</t>
  </si>
  <si>
    <t>19南安02</t>
  </si>
  <si>
    <t>G19衢交1</t>
  </si>
  <si>
    <t>19宁科创</t>
  </si>
  <si>
    <t>19南投01</t>
  </si>
  <si>
    <t>19新昌02</t>
  </si>
  <si>
    <t>19九江01</t>
  </si>
  <si>
    <t>S19六民</t>
  </si>
  <si>
    <t>S19安远1</t>
  </si>
  <si>
    <t>19常经01</t>
  </si>
  <si>
    <t>20潍滨01</t>
  </si>
  <si>
    <t>20城发01</t>
  </si>
  <si>
    <t>20上投01</t>
  </si>
  <si>
    <t>20新昌01</t>
  </si>
  <si>
    <t>20凯文01</t>
  </si>
  <si>
    <t>20黄发01</t>
  </si>
  <si>
    <t>G20洞庭2</t>
  </si>
  <si>
    <t>20溧水01</t>
  </si>
  <si>
    <t>20鼎兴01</t>
  </si>
  <si>
    <t>20定城01</t>
  </si>
  <si>
    <t>20松滋01</t>
  </si>
  <si>
    <t>20仙游01</t>
  </si>
  <si>
    <t>20镇交01</t>
  </si>
  <si>
    <t>20启创投</t>
  </si>
  <si>
    <t>19北汽12</t>
  </si>
  <si>
    <t>19兴投01</t>
  </si>
  <si>
    <t>19温交01</t>
  </si>
  <si>
    <t>20青信01</t>
  </si>
  <si>
    <t>20义乌01</t>
  </si>
  <si>
    <t>20龙湖02</t>
  </si>
  <si>
    <t>20津投03</t>
  </si>
  <si>
    <t>20海通01</t>
  </si>
  <si>
    <t>20三友01</t>
  </si>
  <si>
    <t>20华发02</t>
  </si>
  <si>
    <t>20安租Y1</t>
  </si>
  <si>
    <t>20奥园01</t>
  </si>
  <si>
    <t>20兰创01</t>
  </si>
  <si>
    <t>20首创01</t>
  </si>
  <si>
    <t>20民生G1</t>
  </si>
  <si>
    <t>20新投02</t>
  </si>
  <si>
    <t>20中船01</t>
  </si>
  <si>
    <t>20CHNE03</t>
  </si>
  <si>
    <t>20宜春01</t>
  </si>
  <si>
    <t>20川金01</t>
  </si>
  <si>
    <t>20美置02</t>
  </si>
  <si>
    <t>20四局Y1</t>
  </si>
  <si>
    <t>20邮政01</t>
  </si>
  <si>
    <t>20宜春02</t>
  </si>
  <si>
    <t>20世茂03</t>
  </si>
  <si>
    <t>20国丰01</t>
  </si>
  <si>
    <t>20金高01</t>
  </si>
  <si>
    <t>20天风01</t>
  </si>
  <si>
    <t>20北汽02</t>
  </si>
  <si>
    <t>20新际02</t>
  </si>
  <si>
    <t>20东航01</t>
  </si>
  <si>
    <t>20中船03</t>
  </si>
  <si>
    <t>20青城Y1</t>
  </si>
  <si>
    <t>20产发01</t>
  </si>
  <si>
    <t>20北汽03</t>
  </si>
  <si>
    <t>20旭辉02</t>
  </si>
  <si>
    <t>20首创02</t>
  </si>
  <si>
    <t>20南瑞01</t>
  </si>
  <si>
    <t>20中证09</t>
  </si>
  <si>
    <t>20北汽07</t>
  </si>
  <si>
    <t>20中泰01</t>
  </si>
  <si>
    <t>20铁工Y3</t>
  </si>
  <si>
    <t>20国联G1</t>
  </si>
  <si>
    <t>20融侨01</t>
  </si>
  <si>
    <t>20金隅03</t>
  </si>
  <si>
    <t>20柳投02</t>
  </si>
  <si>
    <t>20锡铁01</t>
  </si>
  <si>
    <t>20泰山03</t>
  </si>
  <si>
    <t>20美置03</t>
  </si>
  <si>
    <t>20国药01</t>
  </si>
  <si>
    <t>20光证G3</t>
  </si>
  <si>
    <t>20诚通17</t>
  </si>
  <si>
    <t>20厦贸Y6</t>
  </si>
  <si>
    <t>20招商G1</t>
  </si>
  <si>
    <t>20信投G5</t>
  </si>
  <si>
    <t>20唐租Y1</t>
  </si>
  <si>
    <t>20海通08</t>
  </si>
  <si>
    <t>20招证G3</t>
  </si>
  <si>
    <t>20能投Y1</t>
  </si>
  <si>
    <t>19锡公Y1</t>
  </si>
  <si>
    <t>19厦贸Y1</t>
  </si>
  <si>
    <t>19建集Y2</t>
  </si>
  <si>
    <t>20中核Y1</t>
  </si>
  <si>
    <t>20象屿Y2</t>
  </si>
  <si>
    <t>铁一2优</t>
  </si>
  <si>
    <t>20津静01</t>
  </si>
  <si>
    <t>20普城01</t>
  </si>
  <si>
    <t>20齐河01</t>
  </si>
  <si>
    <t>20赣港01</t>
  </si>
  <si>
    <t>20高控02</t>
  </si>
  <si>
    <t>20晋电02</t>
  </si>
  <si>
    <t>20东资01</t>
  </si>
  <si>
    <t>20绍交01</t>
  </si>
  <si>
    <t>20环球04</t>
  </si>
  <si>
    <t>20义市01</t>
  </si>
  <si>
    <t>20联投Y1</t>
  </si>
  <si>
    <t>20鑫泰01</t>
  </si>
  <si>
    <t>20高密债</t>
  </si>
  <si>
    <t>20永投01</t>
  </si>
  <si>
    <t>20东乡01</t>
  </si>
  <si>
    <t>20绿建01</t>
  </si>
  <si>
    <t>20桂城01</t>
  </si>
  <si>
    <t>20淮开02</t>
  </si>
  <si>
    <t>20常投01</t>
  </si>
  <si>
    <t>20兴永01</t>
  </si>
  <si>
    <t>20金阳01</t>
  </si>
  <si>
    <t>20济建01</t>
  </si>
  <si>
    <t>20瀚宇01</t>
  </si>
  <si>
    <t>20蓉江02</t>
  </si>
  <si>
    <t>20奥体01</t>
  </si>
  <si>
    <t>20德建01</t>
  </si>
  <si>
    <t>20镇城F1</t>
  </si>
  <si>
    <t>20苏甪直</t>
  </si>
  <si>
    <t>20海发01</t>
  </si>
  <si>
    <t>20龙城01</t>
  </si>
  <si>
    <t>20铜梁01</t>
  </si>
  <si>
    <t>20北碚01</t>
  </si>
  <si>
    <t>20城资01</t>
  </si>
  <si>
    <t>20德创01</t>
  </si>
  <si>
    <t>20溧水02</t>
  </si>
  <si>
    <t>20百福01</t>
  </si>
  <si>
    <t>20遵和01</t>
  </si>
  <si>
    <t>20宁开01</t>
  </si>
  <si>
    <t>20丰住02</t>
  </si>
  <si>
    <t>20遵桥03</t>
  </si>
  <si>
    <t>20海发02</t>
  </si>
  <si>
    <t>20华荣01</t>
  </si>
  <si>
    <t>20周东01</t>
  </si>
  <si>
    <t>20裕城01</t>
  </si>
  <si>
    <t>20天易02</t>
  </si>
  <si>
    <t>20芙蓉01</t>
  </si>
  <si>
    <t>20茅山01</t>
  </si>
  <si>
    <t>20高密01</t>
  </si>
  <si>
    <t>20鑫域01</t>
  </si>
  <si>
    <t>20河口01</t>
  </si>
  <si>
    <t>20安控02</t>
  </si>
  <si>
    <t>20西苑03</t>
  </si>
  <si>
    <t>20昆自01</t>
  </si>
  <si>
    <t>20高密02</t>
  </si>
  <si>
    <t>20泉丰02</t>
  </si>
  <si>
    <t>20潍恒01</t>
  </si>
  <si>
    <t>20威产01</t>
  </si>
  <si>
    <t>20宏利01</t>
  </si>
  <si>
    <t>20商城01</t>
  </si>
  <si>
    <t>20平神Y1</t>
  </si>
  <si>
    <t>S20播交1</t>
  </si>
  <si>
    <t>20碧海01</t>
  </si>
  <si>
    <t>20缙资01</t>
  </si>
  <si>
    <t>20泉港01</t>
  </si>
  <si>
    <t>20松原02</t>
  </si>
  <si>
    <t>20淮高01</t>
  </si>
  <si>
    <t>20鹰控01</t>
  </si>
  <si>
    <t>20平阳01</t>
  </si>
  <si>
    <t>20遵物01</t>
  </si>
  <si>
    <t>20绵兴02</t>
  </si>
  <si>
    <t>20巴资01</t>
  </si>
  <si>
    <t>20上城01</t>
  </si>
  <si>
    <t>20成金02</t>
  </si>
  <si>
    <t>20仁水01</t>
  </si>
  <si>
    <t>20新发02</t>
  </si>
  <si>
    <t>20常高03</t>
  </si>
  <si>
    <t>20新庐01</t>
  </si>
  <si>
    <t>20溪地02</t>
  </si>
  <si>
    <t>20景旅01</t>
  </si>
  <si>
    <t>20华荣02</t>
  </si>
  <si>
    <t>20芜湖02</t>
  </si>
  <si>
    <t>20碧海02</t>
  </si>
  <si>
    <t>20安投01</t>
  </si>
  <si>
    <t>20恒泰01</t>
  </si>
  <si>
    <t>20融和02</t>
  </si>
  <si>
    <t>20泾河01</t>
  </si>
  <si>
    <t>20木渎01</t>
  </si>
  <si>
    <t>20玉林01</t>
  </si>
  <si>
    <t>20赣江01</t>
  </si>
  <si>
    <t>20虞建开</t>
  </si>
  <si>
    <t>20沭新01</t>
  </si>
  <si>
    <t>20西海01</t>
  </si>
  <si>
    <t>20苏园04</t>
  </si>
  <si>
    <t>20文汇01</t>
  </si>
  <si>
    <t>20连城03</t>
  </si>
  <si>
    <t>20时代12</t>
  </si>
  <si>
    <t>20金义01</t>
  </si>
  <si>
    <t>G20潼南1</t>
  </si>
  <si>
    <t>20产建01</t>
  </si>
  <si>
    <t>20富开01</t>
  </si>
  <si>
    <t>20曹国01</t>
  </si>
  <si>
    <t>20句容02</t>
  </si>
  <si>
    <t>20库城01</t>
  </si>
  <si>
    <t>20临颍02</t>
  </si>
  <si>
    <t>20沂发01</t>
  </si>
  <si>
    <t>20高创02</t>
  </si>
  <si>
    <t>20扬化01</t>
  </si>
  <si>
    <t>20唐山02</t>
  </si>
  <si>
    <t>20博山01</t>
  </si>
  <si>
    <t>G20贵开1</t>
  </si>
  <si>
    <t>20番雅02</t>
  </si>
  <si>
    <t>20皋通01</t>
  </si>
  <si>
    <t>20吴兴02</t>
  </si>
  <si>
    <t>21牛首01</t>
  </si>
  <si>
    <t>20恒泰C1</t>
  </si>
  <si>
    <t>20寿光01</t>
  </si>
  <si>
    <t>20徐州01</t>
  </si>
  <si>
    <t>20杭港02</t>
  </si>
  <si>
    <t>20伊川01</t>
  </si>
  <si>
    <t>20富开02</t>
  </si>
  <si>
    <t>20象开02</t>
  </si>
  <si>
    <t>20邵东01</t>
  </si>
  <si>
    <t>20宁旅01</t>
  </si>
  <si>
    <t>20兴堰01</t>
  </si>
  <si>
    <t>20高创04</t>
  </si>
  <si>
    <t>20赣建02</t>
  </si>
  <si>
    <t>20曹操A3</t>
  </si>
  <si>
    <t>新城20优</t>
  </si>
  <si>
    <t>20电投Y7</t>
  </si>
  <si>
    <t>20大唐Y1</t>
  </si>
  <si>
    <t>20美置05</t>
  </si>
  <si>
    <t>20绿原债</t>
  </si>
  <si>
    <t>20合景04</t>
  </si>
  <si>
    <t>20兴泸01</t>
  </si>
  <si>
    <t>20远资01</t>
  </si>
  <si>
    <t>20万达01</t>
  </si>
  <si>
    <t>20东吴G2</t>
  </si>
  <si>
    <t>20招证G5</t>
  </si>
  <si>
    <t>20中金09</t>
  </si>
  <si>
    <t>20华综Y3</t>
  </si>
  <si>
    <t>20碧地03</t>
  </si>
  <si>
    <t>20中证21</t>
  </si>
  <si>
    <t>20安租07</t>
  </si>
  <si>
    <t>20安租08</t>
  </si>
  <si>
    <t>20银河G2</t>
  </si>
  <si>
    <t>20兖煤04</t>
  </si>
  <si>
    <t>20柳发01</t>
  </si>
  <si>
    <t>20中金13</t>
  </si>
  <si>
    <t>20红美03</t>
  </si>
  <si>
    <t>20一航Y1</t>
  </si>
  <si>
    <t>20安租09</t>
  </si>
  <si>
    <t>20建材Y6</t>
  </si>
  <si>
    <t>20邮政Y5</t>
  </si>
  <si>
    <t>20华泰C1</t>
  </si>
  <si>
    <t>20黔高03</t>
  </si>
  <si>
    <t>20银河G3</t>
  </si>
  <si>
    <t>20万达04</t>
  </si>
  <si>
    <t>20柳发02</t>
  </si>
  <si>
    <t>20中咨Y1</t>
  </si>
  <si>
    <t>21腾越01</t>
  </si>
  <si>
    <t>21航集01</t>
  </si>
  <si>
    <t>21招证G2</t>
  </si>
  <si>
    <t>21华泰G1</t>
  </si>
  <si>
    <t>21龙盛01</t>
  </si>
  <si>
    <t>GC华能01</t>
  </si>
  <si>
    <t>GC国能01</t>
  </si>
  <si>
    <t>21东航01</t>
  </si>
  <si>
    <t>21东航02</t>
  </si>
  <si>
    <t>21温交01</t>
  </si>
  <si>
    <t>21航租03</t>
  </si>
  <si>
    <t>21通城01</t>
  </si>
  <si>
    <t>21南网01</t>
  </si>
  <si>
    <t>21诚通01</t>
  </si>
  <si>
    <t>21安租Y1</t>
  </si>
  <si>
    <t>21苏新01</t>
  </si>
  <si>
    <t>GC机场01</t>
  </si>
  <si>
    <t>21龙盛03</t>
  </si>
  <si>
    <t>21中化Y3</t>
  </si>
  <si>
    <t>21葛洲Y1</t>
  </si>
  <si>
    <t>21国投电</t>
  </si>
  <si>
    <t>20开扶02</t>
  </si>
  <si>
    <t>20平阳02</t>
  </si>
  <si>
    <t>20南水01</t>
  </si>
  <si>
    <t>20合投01</t>
  </si>
  <si>
    <t>20滨旅02</t>
  </si>
  <si>
    <t>20微山01</t>
  </si>
  <si>
    <t>20潍创债</t>
  </si>
  <si>
    <t>20达州03</t>
  </si>
  <si>
    <t>20铜都01</t>
  </si>
  <si>
    <t>20瑞建01</t>
  </si>
  <si>
    <t>20铜旅01</t>
  </si>
  <si>
    <t>20如东02</t>
  </si>
  <si>
    <t>20曹国02</t>
  </si>
  <si>
    <t>20渭南债</t>
  </si>
  <si>
    <t>20民泰02</t>
  </si>
  <si>
    <t>20普洱01</t>
  </si>
  <si>
    <t>20长兴债</t>
  </si>
  <si>
    <t>20金国投</t>
  </si>
  <si>
    <t>21连交01</t>
  </si>
  <si>
    <t>21拱墅01</t>
  </si>
  <si>
    <t>21三峡01</t>
  </si>
  <si>
    <t>21亳建01</t>
  </si>
  <si>
    <t>21金义01</t>
  </si>
  <si>
    <t>21华荣01</t>
  </si>
  <si>
    <t>21新余01</t>
  </si>
  <si>
    <t>21太新01</t>
  </si>
  <si>
    <t>21泰通01</t>
  </si>
  <si>
    <t>21道桥01</t>
  </si>
  <si>
    <t>21环湖01</t>
  </si>
  <si>
    <t>21淮交01</t>
  </si>
  <si>
    <t>21淮浦01</t>
  </si>
  <si>
    <t>21海安01</t>
  </si>
  <si>
    <t>21伊财01</t>
  </si>
  <si>
    <t>21邵东01</t>
  </si>
  <si>
    <t>21宜创投</t>
  </si>
  <si>
    <t>21物投01</t>
  </si>
  <si>
    <t>21泰投01</t>
  </si>
  <si>
    <t>21富源01</t>
  </si>
  <si>
    <t>21盐镇01</t>
  </si>
  <si>
    <t>21航天01</t>
  </si>
  <si>
    <t>21坊投01</t>
  </si>
  <si>
    <t>21西经01</t>
  </si>
  <si>
    <t>21青莱01</t>
  </si>
  <si>
    <t>21自投01</t>
  </si>
  <si>
    <t>21滁同01</t>
  </si>
  <si>
    <t>21润城01</t>
  </si>
  <si>
    <t>21睢专01</t>
  </si>
  <si>
    <t>21华靖02</t>
  </si>
  <si>
    <t>21宁沩02</t>
  </si>
  <si>
    <t>21滨旅02</t>
  </si>
  <si>
    <t>21晋旅01</t>
  </si>
  <si>
    <t>21兴建01</t>
  </si>
  <si>
    <t>21渝合01</t>
  </si>
  <si>
    <t>PR井开01</t>
  </si>
  <si>
    <t>21中环01</t>
  </si>
  <si>
    <t>21璧山02</t>
  </si>
  <si>
    <t>21圆山01</t>
  </si>
  <si>
    <t>21柴桑01</t>
  </si>
  <si>
    <t>21红谷01</t>
  </si>
  <si>
    <t>21弘湘01</t>
  </si>
  <si>
    <t>21海发02</t>
  </si>
  <si>
    <t>21连交02</t>
  </si>
  <si>
    <t>21环湖03</t>
  </si>
  <si>
    <t>21中浦01</t>
  </si>
  <si>
    <t>21遵桥03</t>
  </si>
  <si>
    <t>21徐经02</t>
  </si>
  <si>
    <t>S21藏投1</t>
  </si>
  <si>
    <t>21龙旅01</t>
  </si>
  <si>
    <t>21般阳01</t>
  </si>
  <si>
    <t>21安溪01</t>
  </si>
  <si>
    <t>21贵安01</t>
  </si>
  <si>
    <t>21仪新01</t>
  </si>
  <si>
    <t>21圆山02</t>
  </si>
  <si>
    <t>21上虞债</t>
  </si>
  <si>
    <t>21宁海债</t>
  </si>
  <si>
    <t>21开化01</t>
  </si>
  <si>
    <t>21楚雄01</t>
  </si>
  <si>
    <t>21遵桥04</t>
  </si>
  <si>
    <t>21浏城01</t>
  </si>
  <si>
    <t>21德邦C1</t>
  </si>
  <si>
    <t>21新惠01</t>
  </si>
  <si>
    <t>21溧城02</t>
  </si>
  <si>
    <t>21武建01</t>
  </si>
  <si>
    <t>21西城01</t>
  </si>
  <si>
    <t>21金阳01</t>
  </si>
  <si>
    <t>21河西02</t>
  </si>
  <si>
    <t>21开投01</t>
  </si>
  <si>
    <t>21院士02</t>
  </si>
  <si>
    <t>21南川01</t>
  </si>
  <si>
    <t>21涪交01</t>
  </si>
  <si>
    <t>21振东01</t>
  </si>
  <si>
    <t>21醴渌02</t>
  </si>
  <si>
    <t>21北科02</t>
  </si>
  <si>
    <t>21沧交01</t>
  </si>
  <si>
    <t>21昭通01</t>
  </si>
  <si>
    <t>21之江02</t>
  </si>
  <si>
    <t>21达州02</t>
  </si>
  <si>
    <t>21淹城01</t>
  </si>
  <si>
    <t>21睢新02</t>
  </si>
  <si>
    <t>21荥阳01</t>
  </si>
  <si>
    <t>21抚数01</t>
  </si>
  <si>
    <t>21饶资02</t>
  </si>
  <si>
    <t>21渝南02</t>
  </si>
  <si>
    <t>21中骏1A</t>
  </si>
  <si>
    <t>21中骏1B</t>
  </si>
  <si>
    <t>时赫02优</t>
  </si>
  <si>
    <t>致远07A3</t>
  </si>
  <si>
    <t>22YD4A1</t>
  </si>
  <si>
    <t>招融9优</t>
  </si>
  <si>
    <t>22宏洋优</t>
  </si>
  <si>
    <t>22东城F1</t>
  </si>
  <si>
    <t>22日城01</t>
  </si>
  <si>
    <t>22亭湖01</t>
  </si>
  <si>
    <t>22润城01</t>
  </si>
  <si>
    <t>22桓台01</t>
  </si>
  <si>
    <t>22洋旅03</t>
  </si>
  <si>
    <t>22洋旅04</t>
  </si>
  <si>
    <t>22龙债01</t>
  </si>
  <si>
    <t>22龙债02</t>
  </si>
  <si>
    <t>22舟交F1</t>
  </si>
  <si>
    <t>22锡工01</t>
  </si>
  <si>
    <t>22宁高01</t>
  </si>
  <si>
    <t>22合高K1</t>
  </si>
  <si>
    <t>22瀚控01</t>
  </si>
  <si>
    <t>22宁通02</t>
  </si>
  <si>
    <t>22伊资02</t>
  </si>
  <si>
    <t>22津保D3</t>
  </si>
  <si>
    <t>22鄞城01</t>
  </si>
  <si>
    <t>22安控D1</t>
  </si>
  <si>
    <t>22华港05</t>
  </si>
  <si>
    <t>22恒业01</t>
  </si>
  <si>
    <t>22潍坊04</t>
  </si>
  <si>
    <t>21水发优</t>
  </si>
  <si>
    <t>建融2优</t>
  </si>
  <si>
    <t>22满消2A</t>
  </si>
  <si>
    <t>22信易1A</t>
  </si>
  <si>
    <t>22国控A3</t>
  </si>
  <si>
    <t>金诚10A</t>
  </si>
  <si>
    <t>链科42A</t>
  </si>
  <si>
    <t>22控租A3</t>
  </si>
  <si>
    <t>浙租1A2</t>
  </si>
  <si>
    <t>22新2B</t>
  </si>
  <si>
    <t>西租03A1</t>
  </si>
  <si>
    <t>青租15A2</t>
  </si>
  <si>
    <t>22泰山A2</t>
  </si>
  <si>
    <t>22泰山B</t>
  </si>
  <si>
    <t>22JS02A1</t>
  </si>
  <si>
    <t>G21抚州2</t>
  </si>
  <si>
    <t>21彭国01</t>
  </si>
  <si>
    <t>21申太02</t>
  </si>
  <si>
    <t>21蓝海03</t>
  </si>
  <si>
    <t>21秦投01</t>
  </si>
  <si>
    <t>21惠通04</t>
  </si>
  <si>
    <t>22黔开01</t>
  </si>
  <si>
    <t>22柔刚债</t>
  </si>
  <si>
    <t>22天易01</t>
  </si>
  <si>
    <t>22水集01</t>
  </si>
  <si>
    <t>22即墨G1</t>
  </si>
  <si>
    <t>22贵经01</t>
  </si>
  <si>
    <t>22平湖债</t>
  </si>
  <si>
    <t>19宏财01</t>
  </si>
  <si>
    <t>22如开债</t>
  </si>
  <si>
    <t>22汉江01</t>
  </si>
  <si>
    <t>22临经01</t>
  </si>
  <si>
    <t>22宁沩02</t>
  </si>
  <si>
    <t>22延长01</t>
  </si>
  <si>
    <t>22龙微01</t>
  </si>
  <si>
    <t>22汴微01</t>
  </si>
  <si>
    <t>22钱投债</t>
  </si>
  <si>
    <t>22金沙01</t>
  </si>
  <si>
    <t>22常齐债</t>
  </si>
  <si>
    <t>22上饶02</t>
  </si>
  <si>
    <t>22椒江01</t>
  </si>
  <si>
    <t>22洋口港</t>
  </si>
  <si>
    <t>22雄州债</t>
  </si>
  <si>
    <t>22綦东债</t>
  </si>
  <si>
    <t>21海通11</t>
  </si>
  <si>
    <t>21诚通19</t>
  </si>
  <si>
    <t>21泉城01</t>
  </si>
  <si>
    <t>21晋中01</t>
  </si>
  <si>
    <t>21豫保Y1</t>
  </si>
  <si>
    <t>21国君C3</t>
  </si>
  <si>
    <t>21中证21</t>
  </si>
  <si>
    <t>21石化S1</t>
  </si>
  <si>
    <t>21龙川G4</t>
  </si>
  <si>
    <t>21恒信G5</t>
  </si>
  <si>
    <t>21天风05</t>
  </si>
  <si>
    <t>21铁沪Y2</t>
  </si>
  <si>
    <t>22宁铁01</t>
  </si>
  <si>
    <t>22东证C1</t>
  </si>
  <si>
    <t>22中金Y1</t>
  </si>
  <si>
    <t>22翔业01</t>
  </si>
  <si>
    <t>22安租01</t>
  </si>
  <si>
    <t>22信投C1</t>
  </si>
  <si>
    <t>22招证G1</t>
  </si>
  <si>
    <t>22浦集01</t>
  </si>
  <si>
    <t>22浙商G1</t>
  </si>
  <si>
    <t>22上证01</t>
  </si>
  <si>
    <t>22华泰G1</t>
  </si>
  <si>
    <t>22海通C2</t>
  </si>
  <si>
    <t>22青租01</t>
  </si>
  <si>
    <t>22象金01</t>
  </si>
  <si>
    <t>22杭实01</t>
  </si>
  <si>
    <t>22恒信Y1</t>
  </si>
  <si>
    <t>22中希01</t>
  </si>
  <si>
    <t>22陕煤Y1</t>
  </si>
  <si>
    <t>22兴投03</t>
  </si>
  <si>
    <t>22国都G1</t>
  </si>
  <si>
    <t>22交房01</t>
  </si>
  <si>
    <t>22国机02</t>
  </si>
  <si>
    <t>22中航04</t>
  </si>
  <si>
    <t>22云龙01</t>
  </si>
  <si>
    <t>22三明02</t>
  </si>
  <si>
    <t>22漳九05</t>
  </si>
  <si>
    <t>22建发Y1</t>
  </si>
  <si>
    <t>22宁沪G1</t>
  </si>
  <si>
    <t>22东兴G1</t>
  </si>
  <si>
    <t>22安租Y1</t>
  </si>
  <si>
    <t>22中铁04</t>
  </si>
  <si>
    <t>22苏城02</t>
  </si>
  <si>
    <t>22海晟G1</t>
  </si>
  <si>
    <t>22城建01</t>
  </si>
  <si>
    <t>22武生02</t>
  </si>
  <si>
    <t>22产融02</t>
  </si>
  <si>
    <t>22华远01</t>
  </si>
  <si>
    <t>22西基04</t>
  </si>
  <si>
    <t>22安信C1</t>
  </si>
  <si>
    <t>22交建Y5</t>
  </si>
  <si>
    <t>22穗建05</t>
  </si>
  <si>
    <t>22漳九Y3</t>
  </si>
  <si>
    <t>22建发Y3</t>
  </si>
  <si>
    <t>22交通G4</t>
  </si>
  <si>
    <t>22滨建G2</t>
  </si>
  <si>
    <t>22国君G7</t>
  </si>
  <si>
    <t>22宏桥02</t>
  </si>
  <si>
    <t>22中交Y1</t>
  </si>
  <si>
    <t>22阳安02</t>
  </si>
  <si>
    <t>21建材01</t>
  </si>
  <si>
    <t>21苏农01</t>
  </si>
  <si>
    <t>21葛洲02</t>
  </si>
  <si>
    <t>21国君G4</t>
  </si>
  <si>
    <t>21华泰G5</t>
  </si>
  <si>
    <t>21龙湖03</t>
  </si>
  <si>
    <t>21龙湖04</t>
  </si>
  <si>
    <t>21陕煤Y1</t>
  </si>
  <si>
    <t>21兖煤01</t>
  </si>
  <si>
    <t>21淮投01</t>
  </si>
  <si>
    <t>21住宅04</t>
  </si>
  <si>
    <t>GC华电03</t>
  </si>
  <si>
    <t>21唐控03</t>
  </si>
  <si>
    <t>21广晟Y2</t>
  </si>
  <si>
    <t>21中企01</t>
  </si>
  <si>
    <t>21铁建Y2</t>
  </si>
  <si>
    <t>21CHNE01</t>
  </si>
  <si>
    <t>21居然01</t>
  </si>
  <si>
    <t>21济金03</t>
  </si>
  <si>
    <t>21陆集02</t>
  </si>
  <si>
    <t>21招证C5</t>
  </si>
  <si>
    <t>21镇投G3</t>
  </si>
  <si>
    <t>21苏交02</t>
  </si>
  <si>
    <t>21渝开投</t>
  </si>
  <si>
    <t>21浦集02</t>
  </si>
  <si>
    <t>21诚通10</t>
  </si>
  <si>
    <t>21光证G5</t>
  </si>
  <si>
    <t>21招证G4</t>
  </si>
  <si>
    <t>21东莞01</t>
  </si>
  <si>
    <t>21银河G5</t>
  </si>
  <si>
    <t>21中化01</t>
  </si>
  <si>
    <t>21湘财01</t>
  </si>
  <si>
    <t>21铁工01</t>
  </si>
  <si>
    <t>21首钢Y3</t>
  </si>
  <si>
    <t>21金港02</t>
  </si>
  <si>
    <t>21光明02</t>
  </si>
  <si>
    <t>21旭辉02</t>
  </si>
  <si>
    <t>21华安G2</t>
  </si>
  <si>
    <t>21华鑫03</t>
  </si>
  <si>
    <t>21招证G7</t>
  </si>
  <si>
    <t>21山招Y3</t>
  </si>
  <si>
    <t>21国君10</t>
  </si>
  <si>
    <t>21宁铁14</t>
  </si>
  <si>
    <t>21赣交Y3</t>
  </si>
  <si>
    <t>21淮安02</t>
  </si>
  <si>
    <t>国电投08</t>
  </si>
  <si>
    <t>21中金G5</t>
  </si>
  <si>
    <t>21港投01</t>
  </si>
  <si>
    <t>21中证12</t>
  </si>
  <si>
    <t>21龙控03</t>
  </si>
  <si>
    <t>21镇公04</t>
  </si>
  <si>
    <t>21太新05</t>
  </si>
  <si>
    <t>21旭辉03</t>
  </si>
  <si>
    <t>21一航Y2</t>
  </si>
  <si>
    <t>21南网03</t>
  </si>
  <si>
    <t>21环球Y2</t>
  </si>
  <si>
    <t>21兖投03</t>
  </si>
  <si>
    <t>21悦达G1</t>
  </si>
  <si>
    <t>22云资01</t>
  </si>
  <si>
    <t>21平证11</t>
  </si>
  <si>
    <t>21镇公08</t>
  </si>
  <si>
    <t>21远东八</t>
  </si>
  <si>
    <t>21诚通17</t>
  </si>
  <si>
    <t>21长电01</t>
  </si>
  <si>
    <t>21君粤1A</t>
  </si>
  <si>
    <t>PR瑾A2</t>
  </si>
  <si>
    <t>PRYD6A2</t>
  </si>
  <si>
    <t>高链1优</t>
  </si>
  <si>
    <t>天农1A</t>
  </si>
  <si>
    <t>广汽1B</t>
  </si>
  <si>
    <t>22东资02</t>
  </si>
  <si>
    <t>22邳恒02</t>
  </si>
  <si>
    <t>22昌鑫02</t>
  </si>
  <si>
    <t>22盐投D1</t>
  </si>
  <si>
    <t>22江开03</t>
  </si>
  <si>
    <t>22孝感01</t>
  </si>
  <si>
    <t>22扬易01</t>
  </si>
  <si>
    <t>22世园01</t>
  </si>
  <si>
    <t>22武夷02</t>
  </si>
  <si>
    <t>22开乾V1</t>
  </si>
  <si>
    <t>22郑中01</t>
  </si>
  <si>
    <t>22宜创02</t>
  </si>
  <si>
    <t>22长开05</t>
  </si>
  <si>
    <t>22万盛01</t>
  </si>
  <si>
    <t>22杨农01</t>
  </si>
  <si>
    <t>22鑫泰02</t>
  </si>
  <si>
    <t>22柳城01</t>
  </si>
  <si>
    <t>22蓝创04</t>
  </si>
  <si>
    <t>22汇翔02</t>
  </si>
  <si>
    <t>22市中02</t>
  </si>
  <si>
    <t>22宜春02</t>
  </si>
  <si>
    <t>22商古D1</t>
  </si>
  <si>
    <t>22明宫01</t>
  </si>
  <si>
    <t>22龙交01</t>
  </si>
  <si>
    <t>22华靖01</t>
  </si>
  <si>
    <t>22淄博02</t>
  </si>
  <si>
    <t>22沣控01</t>
  </si>
  <si>
    <t>22江北02</t>
  </si>
  <si>
    <t>22柳控02</t>
  </si>
  <si>
    <t>22唐控D1</t>
  </si>
  <si>
    <t>22科建01</t>
  </si>
  <si>
    <t>22唐山01</t>
  </si>
  <si>
    <t>22牟中01</t>
  </si>
  <si>
    <t>22瀚控D2</t>
  </si>
  <si>
    <t>22南新02</t>
  </si>
  <si>
    <t>22沂投03</t>
  </si>
  <si>
    <t>22靖投01</t>
  </si>
  <si>
    <t>22市中03</t>
  </si>
  <si>
    <t>22昆产01</t>
  </si>
  <si>
    <t>22城东01</t>
  </si>
  <si>
    <t>22启东02</t>
  </si>
  <si>
    <t>22鹰控01</t>
  </si>
  <si>
    <t>22城资01</t>
  </si>
  <si>
    <t>22贵安01</t>
  </si>
  <si>
    <t>22泰兴D1</t>
  </si>
  <si>
    <t>22浔城01</t>
  </si>
  <si>
    <t>22寿光D1</t>
  </si>
  <si>
    <t>22凤新02</t>
  </si>
  <si>
    <t>22潍滨D1</t>
  </si>
  <si>
    <t>22金普02</t>
  </si>
  <si>
    <t>22泰华02</t>
  </si>
  <si>
    <t>22金交02</t>
  </si>
  <si>
    <t>22铜交03</t>
  </si>
  <si>
    <t>22海洋Y1</t>
  </si>
  <si>
    <t>22郓城01</t>
  </si>
  <si>
    <t>22西港05</t>
  </si>
  <si>
    <t>22常城07</t>
  </si>
  <si>
    <t>22瀚控D3</t>
  </si>
  <si>
    <t>22海工02</t>
  </si>
  <si>
    <t>22遵旅01</t>
  </si>
  <si>
    <t>22晋电05</t>
  </si>
  <si>
    <t>22长开07</t>
  </si>
  <si>
    <t>22东资03</t>
  </si>
  <si>
    <t>22滨海D6</t>
  </si>
  <si>
    <t>22万盛D1</t>
  </si>
  <si>
    <t>22双江01</t>
  </si>
  <si>
    <t>22佳源02</t>
  </si>
  <si>
    <t>22圆山V1</t>
  </si>
  <si>
    <t>22平凉V1</t>
  </si>
  <si>
    <t>22惠民01</t>
  </si>
  <si>
    <t>22云港D2</t>
  </si>
  <si>
    <t>22高科01</t>
  </si>
  <si>
    <t>22信诚01</t>
  </si>
  <si>
    <t>22巴中03</t>
  </si>
  <si>
    <t>22新发02</t>
  </si>
  <si>
    <t>22市中05</t>
  </si>
  <si>
    <t>22开晟01</t>
  </si>
  <si>
    <t>22晋旅03</t>
  </si>
  <si>
    <t>22焦作01</t>
  </si>
  <si>
    <t>22铜仁01</t>
  </si>
  <si>
    <t>22联储01</t>
  </si>
  <si>
    <t>22万盛D2</t>
  </si>
  <si>
    <t>22农旅04</t>
  </si>
  <si>
    <t>22南新04</t>
  </si>
  <si>
    <t>GC河钢01</t>
  </si>
  <si>
    <t>21龙丰F2</t>
  </si>
  <si>
    <t>21德兴03</t>
  </si>
  <si>
    <t>21家园01</t>
  </si>
  <si>
    <t>21聊城03</t>
  </si>
  <si>
    <t>22东营01</t>
  </si>
  <si>
    <t>22六民01</t>
  </si>
  <si>
    <t>21任兴06</t>
  </si>
  <si>
    <t>22奉投D1</t>
  </si>
  <si>
    <t>22商都01</t>
  </si>
  <si>
    <t>22焦发01</t>
  </si>
  <si>
    <t>22璧山01</t>
  </si>
  <si>
    <t>22漳交01</t>
  </si>
  <si>
    <t>22北仑01</t>
  </si>
  <si>
    <t>22兴业F1</t>
  </si>
  <si>
    <t>22浙商01</t>
  </si>
  <si>
    <t>22狮建01</t>
  </si>
  <si>
    <t>22安信01</t>
  </si>
  <si>
    <t>22柳债01</t>
  </si>
  <si>
    <t>22金桥01</t>
  </si>
  <si>
    <t>22宜发01</t>
  </si>
  <si>
    <t>22通汇01</t>
  </si>
  <si>
    <t>22盐高02</t>
  </si>
  <si>
    <t>22滁城01</t>
  </si>
  <si>
    <t>22仑城01</t>
  </si>
  <si>
    <t>22永城01</t>
  </si>
  <si>
    <t>22运和01</t>
  </si>
  <si>
    <t>22曹国01</t>
  </si>
  <si>
    <t>22郴投01</t>
  </si>
  <si>
    <t>22德源01</t>
  </si>
  <si>
    <t>22杭科01</t>
  </si>
  <si>
    <t>22霍邱01</t>
  </si>
  <si>
    <t>22国裕01</t>
  </si>
  <si>
    <t>22漳交02</t>
  </si>
  <si>
    <t>22镇交D1</t>
  </si>
  <si>
    <t>22临开01</t>
  </si>
  <si>
    <t>21高控01</t>
  </si>
  <si>
    <t>21牟中02</t>
  </si>
  <si>
    <t>21南康01</t>
  </si>
  <si>
    <t>21遵桥05</t>
  </si>
  <si>
    <t>21农创01</t>
  </si>
  <si>
    <t>21江建01</t>
  </si>
  <si>
    <t>21市北02</t>
  </si>
  <si>
    <t>21南开02</t>
  </si>
  <si>
    <t>21射阳07</t>
  </si>
  <si>
    <t>21迪投02</t>
  </si>
  <si>
    <t>21郑新02</t>
  </si>
  <si>
    <t>21产投02</t>
  </si>
  <si>
    <t>21众安02</t>
  </si>
  <si>
    <t>21蓉旅01</t>
  </si>
  <si>
    <t>21鼎城02</t>
  </si>
  <si>
    <t>21连城Y1</t>
  </si>
  <si>
    <t>21民晟01</t>
  </si>
  <si>
    <t>21新昌01</t>
  </si>
  <si>
    <t>21院士03</t>
  </si>
  <si>
    <t>21徐州02</t>
  </si>
  <si>
    <t>21兴安02</t>
  </si>
  <si>
    <t>21郑地04</t>
  </si>
  <si>
    <t>21阜控01</t>
  </si>
  <si>
    <t>21晋宁债</t>
  </si>
  <si>
    <t>21绿科01</t>
  </si>
  <si>
    <t>21创鸿债</t>
  </si>
  <si>
    <t>21潍经03</t>
  </si>
  <si>
    <t>21驻投05</t>
  </si>
  <si>
    <t>21南康03</t>
  </si>
  <si>
    <t>21景旅03</t>
  </si>
  <si>
    <t>21长湖03</t>
  </si>
  <si>
    <t>21德阳02</t>
  </si>
  <si>
    <t>21嘉南01</t>
  </si>
  <si>
    <t>21晋煤04</t>
  </si>
  <si>
    <t>21上城06</t>
  </si>
  <si>
    <t>21金阳02</t>
  </si>
  <si>
    <t>21新余03</t>
  </si>
  <si>
    <t>22沧港01</t>
  </si>
  <si>
    <t>21阜投01</t>
  </si>
  <si>
    <t>21潍滨02</t>
  </si>
  <si>
    <t>21滨投02</t>
  </si>
  <si>
    <t>21高控03</t>
  </si>
  <si>
    <t>21济源04</t>
  </si>
  <si>
    <t>21渝建03</t>
  </si>
  <si>
    <t>21江津02</t>
  </si>
  <si>
    <t>21滨海D1</t>
  </si>
  <si>
    <t>21开封02</t>
  </si>
  <si>
    <t>21广利01</t>
  </si>
  <si>
    <t>21博融05</t>
  </si>
  <si>
    <t>21万交02</t>
  </si>
  <si>
    <t>21万盛D1</t>
  </si>
  <si>
    <t>21景旅06</t>
  </si>
  <si>
    <t>21涪新03</t>
  </si>
  <si>
    <t>21漳交02</t>
  </si>
  <si>
    <t>21开乾02</t>
  </si>
  <si>
    <t>21淄博03</t>
  </si>
  <si>
    <t>22常城D1</t>
  </si>
  <si>
    <t>21岳交02</t>
  </si>
  <si>
    <t>21龙川02</t>
  </si>
  <si>
    <t>21即墨04</t>
  </si>
  <si>
    <t>21两山D3</t>
  </si>
  <si>
    <t>21胶新01</t>
  </si>
  <si>
    <t>21西苑02</t>
  </si>
  <si>
    <t>21鑫泰03</t>
  </si>
  <si>
    <t>21华港04</t>
  </si>
  <si>
    <t>21遵桥09</t>
  </si>
  <si>
    <t>21安工01</t>
  </si>
  <si>
    <t>21滨投03</t>
  </si>
  <si>
    <t>21牟中05</t>
  </si>
  <si>
    <t>21唐控F3</t>
  </si>
  <si>
    <t>21奉化债</t>
  </si>
  <si>
    <t>21国裕01</t>
  </si>
  <si>
    <t>21经投01</t>
  </si>
  <si>
    <t>G21苏林1</t>
  </si>
  <si>
    <t>21冶高02</t>
  </si>
  <si>
    <t>21温岭03</t>
  </si>
  <si>
    <t>21漳九D2</t>
  </si>
  <si>
    <t>21淮开05</t>
  </si>
  <si>
    <t>21并投03</t>
  </si>
  <si>
    <t>21兴化D3</t>
  </si>
  <si>
    <t>21榆林02</t>
  </si>
  <si>
    <t>21濩泽01</t>
  </si>
  <si>
    <t>21余创02</t>
  </si>
  <si>
    <t>21住开02</t>
  </si>
  <si>
    <t>22滇度01</t>
  </si>
  <si>
    <t>21冀交06</t>
  </si>
  <si>
    <t>21湛基01</t>
  </si>
  <si>
    <t>21张投03</t>
  </si>
  <si>
    <t>22姜经01</t>
  </si>
  <si>
    <t>21莆城01</t>
  </si>
  <si>
    <t>21怀交02</t>
  </si>
  <si>
    <t>21新统02</t>
  </si>
  <si>
    <t>21富和02</t>
  </si>
  <si>
    <t>21临平Y3</t>
  </si>
  <si>
    <t>21信裕债</t>
  </si>
  <si>
    <t>21怀高01</t>
  </si>
  <si>
    <t>21温工01</t>
  </si>
  <si>
    <t>21邓州03</t>
  </si>
  <si>
    <t>21柳控F3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</si>
</sst>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#,##0.0000"/>
    <numFmt numFmtId="177" formatCode="yyyy\-mm\-dd"/>
    <numFmt numFmtId="178" formatCode="#,##0.0000_ "/>
    <numFmt numFmtId="179" formatCode="0.000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rgb="FFFF0000"/>
      <name val="Arial"/>
      <family val="2"/>
    </font>
    <font>
      <sz val="1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0" fontId="0" fillId="2" borderId="0" xfId="1" applyNumberFormat="1" applyFont="1" applyFill="1" applyAlignment="1">
      <alignment vertical="center"/>
    </xf>
    <xf numFmtId="0" fontId="1" fillId="0" borderId="1" xfId="2" applyNumberFormat="1" applyBorder="1" applyAlignment="1">
      <alignment horizontal="center" vertical="center" wrapText="1"/>
    </xf>
    <xf numFmtId="176" fontId="1" fillId="0" borderId="1" xfId="2" applyNumberFormat="1" applyFont="1" applyBorder="1" applyAlignment="1">
      <alignment horizontal="center" vertical="center" wrapText="1"/>
    </xf>
    <xf numFmtId="176" fontId="1" fillId="0" borderId="1" xfId="2" applyNumberFormat="1" applyBorder="1" applyAlignment="1">
      <alignment horizontal="center" vertical="center" wrapText="1"/>
    </xf>
    <xf numFmtId="0" fontId="1" fillId="0" borderId="2" xfId="2" applyNumberFormat="1" applyFill="1" applyBorder="1" applyAlignment="1">
      <alignment horizontal="center" vertical="center" wrapText="1"/>
    </xf>
    <xf numFmtId="176" fontId="1" fillId="0" borderId="3" xfId="2" applyNumberFormat="1" applyFill="1" applyBorder="1" applyAlignment="1">
      <alignment horizontal="center" vertical="center" wrapText="1"/>
    </xf>
    <xf numFmtId="176" fontId="1" fillId="0" borderId="3" xfId="2" applyNumberFormat="1" applyFont="1" applyFill="1" applyBorder="1" applyAlignment="1">
      <alignment horizontal="center" vertical="center" wrapText="1"/>
    </xf>
    <xf numFmtId="176" fontId="1" fillId="0" borderId="1" xfId="2" applyNumberFormat="1" applyFill="1" applyBorder="1" applyAlignment="1">
      <alignment horizontal="center" vertical="center" wrapText="1"/>
    </xf>
    <xf numFmtId="176" fontId="1" fillId="0" borderId="0" xfId="2" applyNumberFormat="1" applyFont="1" applyFill="1" applyBorder="1" applyAlignment="1">
      <alignment horizontal="center" vertical="center" wrapText="1"/>
    </xf>
    <xf numFmtId="176" fontId="1" fillId="0" borderId="0" xfId="2" applyNumberFormat="1" applyFill="1" applyBorder="1" applyAlignment="1">
      <alignment horizontal="center" vertical="center" wrapText="1"/>
    </xf>
    <xf numFmtId="0" fontId="1" fillId="0" borderId="0" xfId="2" applyAlignment="1">
      <alignment vertical="center"/>
    </xf>
    <xf numFmtId="0" fontId="1" fillId="0" borderId="0" xfId="2" applyAlignment="1"/>
    <xf numFmtId="0" fontId="1" fillId="0" borderId="0" xfId="2"/>
    <xf numFmtId="0" fontId="1" fillId="0" borderId="1" xfId="2" applyNumberFormat="1" applyBorder="1" applyAlignment="1">
      <alignment vertical="top"/>
    </xf>
    <xf numFmtId="49" fontId="1" fillId="0" borderId="1" xfId="2" applyNumberFormat="1" applyBorder="1" applyAlignment="1">
      <alignment vertical="top"/>
    </xf>
    <xf numFmtId="178" fontId="1" fillId="0" borderId="1" xfId="2" applyNumberFormat="1" applyBorder="1" applyAlignment="1">
      <alignment vertical="top"/>
    </xf>
    <xf numFmtId="177" fontId="1" fillId="0" borderId="1" xfId="2" applyNumberFormat="1" applyBorder="1" applyAlignment="1">
      <alignment vertical="top"/>
    </xf>
    <xf numFmtId="0" fontId="1" fillId="0" borderId="0" xfId="2" applyAlignment="1">
      <alignment horizontal="center" vertical="center"/>
    </xf>
    <xf numFmtId="0" fontId="1" fillId="5" borderId="0" xfId="2" applyFill="1" applyBorder="1" applyAlignment="1">
      <alignment vertical="center"/>
    </xf>
    <xf numFmtId="0" fontId="1" fillId="0" borderId="0" xfId="2" applyFont="1"/>
    <xf numFmtId="0" fontId="1" fillId="0" borderId="0" xfId="2" applyNumberFormat="1"/>
    <xf numFmtId="0" fontId="1" fillId="2" borderId="0" xfId="2" applyNumberFormat="1" applyFill="1" applyAlignment="1">
      <alignment vertical="center"/>
    </xf>
    <xf numFmtId="0" fontId="1" fillId="2" borderId="0" xfId="2" applyFill="1" applyAlignment="1">
      <alignment vertical="center"/>
    </xf>
    <xf numFmtId="14" fontId="1" fillId="4" borderId="0" xfId="2" applyNumberFormat="1" applyFont="1" applyFill="1" applyAlignment="1">
      <alignment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176" fontId="1" fillId="0" borderId="1" xfId="0" applyNumberFormat="1" applyFont="1" applyBorder="1" applyAlignment="1">
      <alignment vertical="top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 wrapText="1"/>
    </xf>
    <xf numFmtId="0" fontId="1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2" applyFont="1" applyAlignment="1">
      <alignment horizontal="center" vertical="center"/>
    </xf>
    <xf numFmtId="0" fontId="1" fillId="3" borderId="0" xfId="0" applyNumberFormat="1" applyFont="1" applyFill="1" applyAlignment="1">
      <alignment horizontal="right"/>
    </xf>
    <xf numFmtId="179" fontId="1" fillId="3" borderId="0" xfId="0" applyNumberFormat="1" applyFont="1" applyFill="1" applyAlignment="1">
      <alignment horizontal="right"/>
    </xf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176" fontId="7" fillId="2" borderId="1" xfId="0" applyNumberFormat="1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oitte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6"/>
  <sheetViews>
    <sheetView zoomScale="80" zoomScaleNormal="8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V14" sqref="V14"/>
    </sheetView>
  </sheetViews>
  <sheetFormatPr defaultColWidth="9.109375" defaultRowHeight="13.2" x14ac:dyDescent="0.25"/>
  <cols>
    <col min="1" max="1" width="16.21875" style="25" customWidth="1"/>
    <col min="2" max="2" width="22.5546875" style="24" customWidth="1"/>
    <col min="3" max="4" width="11.33203125" style="17" customWidth="1"/>
    <col min="5" max="6" width="12.6640625" style="17" bestFit="1" customWidth="1"/>
    <col min="7" max="7" width="10.44140625" style="17" bestFit="1" customWidth="1"/>
    <col min="8" max="8" width="14.33203125" style="17" bestFit="1" customWidth="1"/>
    <col min="9" max="10" width="11.5546875" style="17" customWidth="1"/>
    <col min="11" max="11" width="9.109375" style="17"/>
    <col min="12" max="12" width="10.109375" style="17" bestFit="1" customWidth="1"/>
    <col min="13" max="13" width="68.5546875" style="17" bestFit="1" customWidth="1"/>
    <col min="14" max="16384" width="9.109375" style="17"/>
  </cols>
  <sheetData>
    <row r="1" spans="1:25" ht="116.4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21</v>
      </c>
      <c r="L1" s="10" t="s">
        <v>22</v>
      </c>
      <c r="M1" s="10" t="s">
        <v>23</v>
      </c>
      <c r="N1" s="11" t="s">
        <v>24</v>
      </c>
      <c r="O1" s="12" t="s">
        <v>25</v>
      </c>
      <c r="P1" s="12" t="s">
        <v>26</v>
      </c>
      <c r="Q1" s="12" t="s">
        <v>27</v>
      </c>
      <c r="R1" s="13" t="s">
        <v>28</v>
      </c>
      <c r="S1" s="14" t="s">
        <v>29</v>
      </c>
      <c r="T1" s="15"/>
      <c r="U1" s="15"/>
      <c r="V1" s="15"/>
      <c r="W1" s="15"/>
      <c r="X1" s="15"/>
      <c r="Y1" s="16"/>
    </row>
    <row r="2" spans="1:25" x14ac:dyDescent="0.25">
      <c r="A2" s="18" t="s">
        <v>30</v>
      </c>
      <c r="B2" s="19" t="s">
        <v>31</v>
      </c>
      <c r="C2" s="20">
        <v>2.6257000000000001</v>
      </c>
      <c r="D2" s="20">
        <v>2.5350999999999999</v>
      </c>
      <c r="E2" s="20">
        <v>-2.7709999999999999</v>
      </c>
      <c r="F2" s="20">
        <v>2.3633000000000002</v>
      </c>
      <c r="G2" s="21">
        <v>44484</v>
      </c>
      <c r="H2" s="20">
        <v>1000.147</v>
      </c>
      <c r="I2" s="20"/>
      <c r="J2" s="20"/>
      <c r="K2" s="26">
        <f t="shared" ref="K2" si="0">100*(F2-C2)*IF(ISBLANK(C2),0,1)</f>
        <v>-26.239999999999995</v>
      </c>
      <c r="L2" s="28">
        <v>44648</v>
      </c>
      <c r="M2" s="27" t="str">
        <f>IF(S2="中介",B2&amp;$T$2&amp;ROUND(K2,2)&amp;U$2,IF(S2="FIP",B2&amp;$T$2&amp;ROUND(K2,2)&amp;U$2&amp;V$2&amp;ROUND(J2,2)&amp;W$2&amp;X$2,IF(Q2="是",B2&amp;$T$2&amp;ROUND(K2,2)&amp;U$2&amp;Y$2&amp;V$2&amp;ROUND(H2,2)&amp;W$2,B2&amp;$T$2&amp;ROUND(K2,2)&amp;U$2&amp;V$2&amp;ROUND(H2,2)&amp;W$2)))</f>
        <v>21武汉港航SCP001：最新成交价偏离前一日估值约-26.24BP，成交金额1000.15万元</v>
      </c>
      <c r="N2" s="26">
        <f t="shared" ref="N2" si="1">MAX((K2/100-MAX((D2-C2),0)-0.88*MAX(MIN(E2,F2)-C2,0)),0)*(1-EXP(-K2/233))+IF(K2&gt;0,0.0001,0)</f>
        <v>0</v>
      </c>
      <c r="O2" s="22" t="s">
        <v>32</v>
      </c>
      <c r="P2" s="15" t="s">
        <v>33</v>
      </c>
      <c r="Q2" s="22" t="s">
        <v>34</v>
      </c>
      <c r="R2" s="38" t="s">
        <v>35</v>
      </c>
      <c r="S2" s="15"/>
      <c r="T2" s="23" t="s">
        <v>36</v>
      </c>
      <c r="U2" s="23" t="s">
        <v>37</v>
      </c>
      <c r="V2" s="23" t="s">
        <v>38</v>
      </c>
      <c r="W2" s="23" t="s">
        <v>39</v>
      </c>
      <c r="X2" s="23" t="s">
        <v>40</v>
      </c>
      <c r="Y2" s="23" t="s">
        <v>41</v>
      </c>
    </row>
    <row r="3" spans="1:25" x14ac:dyDescent="0.25">
      <c r="A3" s="17"/>
    </row>
    <row r="4" spans="1:25" s="24" customFormat="1" x14ac:dyDescent="0.25">
      <c r="A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s="24" customFormat="1" x14ac:dyDescent="0.25">
      <c r="A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s="24" customFormat="1" x14ac:dyDescent="0.25">
      <c r="A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s="24" customFormat="1" x14ac:dyDescent="0.25">
      <c r="A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s="24" customFormat="1" x14ac:dyDescent="0.25">
      <c r="A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24" customFormat="1" x14ac:dyDescent="0.25">
      <c r="A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24" customFormat="1" x14ac:dyDescent="0.25">
      <c r="A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s="24" customFormat="1" x14ac:dyDescent="0.25">
      <c r="A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24" customFormat="1" x14ac:dyDescent="0.25">
      <c r="A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s="24" customFormat="1" x14ac:dyDescent="0.25">
      <c r="A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24" customFormat="1" x14ac:dyDescent="0.25">
      <c r="A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24" customFormat="1" x14ac:dyDescent="0.25">
      <c r="A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s="24" customFormat="1" x14ac:dyDescent="0.25">
      <c r="A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</sheetData>
  <autoFilter ref="A1:Y2" xr:uid="{00000000-0009-0000-0000-000000000000}"/>
  <phoneticPr fontId="6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054"/>
  <sheetViews>
    <sheetView workbookViewId="0">
      <pane xSplit="2" ySplit="3" topLeftCell="C4" activePane="bottomRight" state="frozen"/>
      <selection pane="topRight" activeCell="C1" sqref="C1"/>
      <selection pane="bottomLeft" activeCell="A9" sqref="A9"/>
      <selection pane="bottomRight" activeCell="E16" sqref="E16"/>
    </sheetView>
  </sheetViews>
  <sheetFormatPr defaultRowHeight="13.2" x14ac:dyDescent="0.25"/>
  <cols>
    <col min="1" max="1" width="12.21875" customWidth="1"/>
    <col min="2" max="2" width="20.88671875" customWidth="1"/>
    <col min="3" max="4" width="19.33203125" customWidth="1"/>
    <col min="5" max="5" width="11.5546875" bestFit="1" customWidth="1"/>
    <col min="6" max="6" width="14" customWidth="1"/>
    <col min="7" max="7" width="14.88671875" customWidth="1"/>
    <col min="8" max="8" width="12.88671875" customWidth="1"/>
    <col min="10" max="10" width="11" customWidth="1"/>
    <col min="17" max="17" width="8.88671875" style="1"/>
  </cols>
  <sheetData>
    <row r="1" spans="1:17" s="36" customFormat="1" ht="70.2" customHeight="1" x14ac:dyDescent="0.25">
      <c r="A1" s="33" t="s">
        <v>10</v>
      </c>
      <c r="B1" s="33" t="s">
        <v>11</v>
      </c>
      <c r="C1" s="34" t="s">
        <v>43</v>
      </c>
      <c r="D1" s="34" t="s">
        <v>44</v>
      </c>
      <c r="E1" s="33" t="s">
        <v>12</v>
      </c>
      <c r="F1" s="34" t="s">
        <v>45</v>
      </c>
      <c r="G1" s="33" t="s">
        <v>13</v>
      </c>
      <c r="H1" s="35" t="s">
        <v>46</v>
      </c>
      <c r="J1" s="30" t="s">
        <v>42</v>
      </c>
      <c r="Q1" s="37"/>
    </row>
    <row r="2" spans="1:17" x14ac:dyDescent="0.2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J2" s="29">
        <v>44783</v>
      </c>
    </row>
    <row r="3" spans="1:17" x14ac:dyDescent="0.25">
      <c r="A3" t="s">
        <v>57</v>
      </c>
      <c r="B3" s="39" t="str">
        <f>[1]!WSS($A$3:$A$1017,$C$2:$C$2,"tradeDate=20220810","bondPriceType=1","ShowParams=Y","cols=1;rows=1014")</f>
        <v>光大转债</v>
      </c>
      <c r="C3" s="4">
        <v>94.59</v>
      </c>
      <c r="D3" s="40">
        <f>[1]!WSS($A$3:$A$1017,$D$2:$G$2,"tradeDate=20220810","bondPriceType=3","ShowCodes=N","ShowParams=Y","cols=4;rows=1014")</f>
        <v>9.9300999999999995</v>
      </c>
      <c r="E3" s="3">
        <v>45002</v>
      </c>
      <c r="F3" s="4">
        <v>100</v>
      </c>
      <c r="G3" s="4">
        <v>2</v>
      </c>
      <c r="H3" s="5">
        <f>IFERROR(YIELD($J$2,E3,G3/100,C3/F3*100,100,1,1)*100,"")</f>
        <v>11.549079218646247</v>
      </c>
    </row>
    <row r="4" spans="1:17" x14ac:dyDescent="0.25">
      <c r="A4" t="s">
        <v>58</v>
      </c>
      <c r="B4" s="2" t="s">
        <v>1071</v>
      </c>
      <c r="C4" s="4">
        <v>125.63</v>
      </c>
      <c r="D4" s="4">
        <v>-3.8976999999999999</v>
      </c>
      <c r="E4" s="3">
        <v>46731</v>
      </c>
      <c r="F4" s="4">
        <v>100</v>
      </c>
      <c r="G4" s="4">
        <v>0.3</v>
      </c>
      <c r="H4" s="5">
        <f t="shared" ref="H4:H67" si="0">IFERROR(YIELD($J$2,E4,G4/100,C4/F4*100,100,1,1)*100,"")</f>
        <v>-3.9246169639452386</v>
      </c>
    </row>
    <row r="5" spans="1:17" x14ac:dyDescent="0.25">
      <c r="A5" t="s">
        <v>59</v>
      </c>
      <c r="B5" s="2" t="s">
        <v>1072</v>
      </c>
      <c r="C5" s="4">
        <v>134.44999999999999</v>
      </c>
      <c r="D5" s="4">
        <v>-4.9981</v>
      </c>
      <c r="E5" s="3">
        <v>46743</v>
      </c>
      <c r="F5" s="4">
        <v>100</v>
      </c>
      <c r="G5" s="4">
        <v>0.4</v>
      </c>
      <c r="H5" s="5">
        <f t="shared" si="0"/>
        <v>-5.0291945633123021</v>
      </c>
    </row>
    <row r="6" spans="1:17" x14ac:dyDescent="0.25">
      <c r="A6" t="s">
        <v>60</v>
      </c>
      <c r="B6" s="2" t="s">
        <v>1073</v>
      </c>
      <c r="C6" s="4">
        <v>101.31399999999999</v>
      </c>
      <c r="D6" s="4">
        <v>3.0548999999999999</v>
      </c>
      <c r="E6" s="3">
        <v>45033</v>
      </c>
      <c r="F6" s="4">
        <v>100</v>
      </c>
      <c r="G6" s="4">
        <v>5.07</v>
      </c>
      <c r="H6" s="5">
        <f t="shared" si="0"/>
        <v>3.0624013315351037</v>
      </c>
    </row>
    <row r="7" spans="1:17" x14ac:dyDescent="0.25">
      <c r="A7" t="s">
        <v>61</v>
      </c>
      <c r="B7" s="2" t="s">
        <v>1074</v>
      </c>
      <c r="C7" s="4">
        <v>98.185000000000002</v>
      </c>
      <c r="D7" s="4">
        <v>85.052599999999998</v>
      </c>
      <c r="E7" s="3">
        <v>44792</v>
      </c>
      <c r="F7" s="4">
        <v>100</v>
      </c>
      <c r="G7" s="4">
        <v>4.1500000000000004</v>
      </c>
      <c r="H7" s="5">
        <f t="shared" si="0"/>
        <v>76.060160020867684</v>
      </c>
    </row>
    <row r="8" spans="1:17" x14ac:dyDescent="0.25">
      <c r="A8" t="s">
        <v>62</v>
      </c>
      <c r="B8" s="2" t="s">
        <v>1075</v>
      </c>
      <c r="C8" s="4">
        <v>100.161</v>
      </c>
      <c r="D8" s="4">
        <v>2.8953000000000002</v>
      </c>
      <c r="E8" s="3">
        <v>44820</v>
      </c>
      <c r="F8" s="4">
        <v>100</v>
      </c>
      <c r="G8" s="4">
        <v>4.6500000000000004</v>
      </c>
      <c r="H8" s="5">
        <f t="shared" si="0"/>
        <v>2.9344140407024217</v>
      </c>
    </row>
    <row r="9" spans="1:17" x14ac:dyDescent="0.25">
      <c r="A9" t="s">
        <v>63</v>
      </c>
      <c r="B9" s="2" t="s">
        <v>1076</v>
      </c>
      <c r="C9" s="4">
        <v>36.6</v>
      </c>
      <c r="D9" s="4">
        <v>886.92229999999995</v>
      </c>
      <c r="E9" s="3">
        <v>44850</v>
      </c>
      <c r="F9" s="4">
        <v>100</v>
      </c>
      <c r="G9" s="4">
        <v>4.1500000000000004</v>
      </c>
      <c r="H9" s="5">
        <f t="shared" si="0"/>
        <v>874.10259042762436</v>
      </c>
    </row>
    <row r="10" spans="1:17" x14ac:dyDescent="0.25">
      <c r="A10" t="s">
        <v>64</v>
      </c>
      <c r="B10" s="2" t="s">
        <v>1077</v>
      </c>
      <c r="C10" s="4">
        <v>27.2</v>
      </c>
      <c r="D10" s="4">
        <v>62.236899999999999</v>
      </c>
      <c r="E10" s="3">
        <v>45949</v>
      </c>
      <c r="F10" s="4">
        <v>100</v>
      </c>
      <c r="G10" s="4">
        <v>4.76</v>
      </c>
      <c r="H10" s="5">
        <f t="shared" si="0"/>
        <v>62.178876475186996</v>
      </c>
    </row>
    <row r="11" spans="1:17" x14ac:dyDescent="0.25">
      <c r="A11" t="s">
        <v>65</v>
      </c>
      <c r="B11" s="2" t="s">
        <v>1078</v>
      </c>
      <c r="C11" s="4">
        <v>101.98699999999999</v>
      </c>
      <c r="D11" s="4">
        <v>2.2010999999999998</v>
      </c>
      <c r="E11" s="3">
        <v>45041</v>
      </c>
      <c r="F11" s="4">
        <v>100</v>
      </c>
      <c r="G11" s="4">
        <v>5.0999999999999996</v>
      </c>
      <c r="H11" s="5">
        <f t="shared" si="0"/>
        <v>2.21191375651581</v>
      </c>
    </row>
    <row r="12" spans="1:17" x14ac:dyDescent="0.25">
      <c r="A12" t="s">
        <v>66</v>
      </c>
      <c r="B12" s="2" t="s">
        <v>1079</v>
      </c>
      <c r="C12" s="4">
        <v>102.999</v>
      </c>
      <c r="D12" s="4">
        <v>1.9625999999999999</v>
      </c>
      <c r="E12" s="3">
        <v>45129</v>
      </c>
      <c r="F12" s="4">
        <v>100</v>
      </c>
      <c r="G12" s="4">
        <v>5.2</v>
      </c>
      <c r="H12" s="5">
        <f t="shared" si="0"/>
        <v>1.9718420078964207</v>
      </c>
    </row>
    <row r="13" spans="1:17" x14ac:dyDescent="0.25">
      <c r="A13" t="s">
        <v>67</v>
      </c>
      <c r="B13" s="2" t="s">
        <v>1080</v>
      </c>
      <c r="C13" s="4">
        <v>107.17400000000001</v>
      </c>
      <c r="D13" s="4">
        <v>2.2429999999999999</v>
      </c>
      <c r="E13" s="3">
        <v>45378</v>
      </c>
      <c r="F13" s="4">
        <v>100</v>
      </c>
      <c r="G13" s="4">
        <v>6.8</v>
      </c>
      <c r="H13" s="5">
        <f t="shared" si="0"/>
        <v>2.2499547807027049</v>
      </c>
    </row>
    <row r="14" spans="1:17" x14ac:dyDescent="0.25">
      <c r="A14" t="s">
        <v>68</v>
      </c>
      <c r="B14" s="2" t="s">
        <v>1081</v>
      </c>
      <c r="C14" s="4">
        <v>20.113</v>
      </c>
      <c r="D14" s="4">
        <v>1.9213</v>
      </c>
      <c r="E14" s="3">
        <v>44853</v>
      </c>
      <c r="F14" s="4">
        <v>19.999999999999996</v>
      </c>
      <c r="G14" s="4">
        <v>5</v>
      </c>
      <c r="H14" s="5">
        <f t="shared" si="0"/>
        <v>1.9634884123582292</v>
      </c>
    </row>
    <row r="15" spans="1:17" x14ac:dyDescent="0.25">
      <c r="A15" t="s">
        <v>69</v>
      </c>
      <c r="B15" s="2" t="s">
        <v>1082</v>
      </c>
      <c r="C15" s="4">
        <v>99.2</v>
      </c>
      <c r="D15" s="4">
        <v>7.7035</v>
      </c>
      <c r="E15" s="3">
        <v>45001</v>
      </c>
      <c r="F15" s="4">
        <v>100</v>
      </c>
      <c r="G15" s="4">
        <v>6.5</v>
      </c>
      <c r="H15" s="5">
        <f t="shared" si="0"/>
        <v>7.6994876224489337</v>
      </c>
    </row>
    <row r="16" spans="1:17" x14ac:dyDescent="0.25">
      <c r="A16" t="s">
        <v>70</v>
      </c>
      <c r="B16" s="2" t="s">
        <v>1083</v>
      </c>
      <c r="C16" s="4">
        <v>20.178000000000001</v>
      </c>
      <c r="D16" s="4">
        <v>2.2370999999999999</v>
      </c>
      <c r="E16" s="3">
        <v>45008</v>
      </c>
      <c r="F16" s="4">
        <v>19.999999999999996</v>
      </c>
      <c r="G16" s="4">
        <v>3.74</v>
      </c>
      <c r="H16" s="5">
        <f t="shared" si="0"/>
        <v>2.2440586185266471</v>
      </c>
    </row>
    <row r="17" spans="1:8" x14ac:dyDescent="0.25">
      <c r="A17" t="s">
        <v>71</v>
      </c>
      <c r="B17" s="2" t="s">
        <v>1084</v>
      </c>
      <c r="C17" s="4">
        <v>79</v>
      </c>
      <c r="D17" s="4">
        <v>20.924399999999999</v>
      </c>
      <c r="E17" s="3">
        <v>45339</v>
      </c>
      <c r="F17" s="4">
        <v>100</v>
      </c>
      <c r="G17" s="4">
        <v>3.48</v>
      </c>
      <c r="H17" s="5">
        <f t="shared" si="0"/>
        <v>20.891182840082724</v>
      </c>
    </row>
    <row r="18" spans="1:8" x14ac:dyDescent="0.25">
      <c r="A18" t="s">
        <v>72</v>
      </c>
      <c r="B18" s="2" t="s">
        <v>1085</v>
      </c>
      <c r="C18" s="4">
        <v>20.315000000000001</v>
      </c>
      <c r="D18" s="4">
        <v>2.2364999999999999</v>
      </c>
      <c r="E18" s="3">
        <v>45031</v>
      </c>
      <c r="F18" s="4">
        <v>19.999999999999996</v>
      </c>
      <c r="G18" s="4">
        <v>4.63</v>
      </c>
      <c r="H18" s="5">
        <f t="shared" si="0"/>
        <v>2.2433291339016166</v>
      </c>
    </row>
    <row r="19" spans="1:8" x14ac:dyDescent="0.25">
      <c r="A19" t="s">
        <v>73</v>
      </c>
      <c r="B19" s="2" t="s">
        <v>1086</v>
      </c>
      <c r="C19" s="4">
        <v>41.301000000000002</v>
      </c>
      <c r="D19" s="4">
        <v>3.4500999999999999</v>
      </c>
      <c r="E19" s="3">
        <v>45401</v>
      </c>
      <c r="F19" s="4">
        <v>40</v>
      </c>
      <c r="G19" s="4">
        <v>5.48</v>
      </c>
      <c r="H19" s="5">
        <f t="shared" si="0"/>
        <v>3.4538796457055243</v>
      </c>
    </row>
    <row r="20" spans="1:8" x14ac:dyDescent="0.25">
      <c r="A20" t="s">
        <v>74</v>
      </c>
      <c r="B20" s="2" t="s">
        <v>1087</v>
      </c>
      <c r="C20" s="4">
        <v>40.722000000000001</v>
      </c>
      <c r="D20" s="4">
        <v>4.383</v>
      </c>
      <c r="E20" s="3">
        <v>45498</v>
      </c>
      <c r="F20" s="4">
        <v>40</v>
      </c>
      <c r="G20" s="4">
        <v>5.37</v>
      </c>
      <c r="H20" s="5">
        <f t="shared" si="0"/>
        <v>4.3844565441005638</v>
      </c>
    </row>
    <row r="21" spans="1:8" x14ac:dyDescent="0.25">
      <c r="A21" t="s">
        <v>75</v>
      </c>
      <c r="B21" s="2" t="s">
        <v>1088</v>
      </c>
      <c r="C21" s="4">
        <v>101.31399999999999</v>
      </c>
      <c r="D21" s="4">
        <v>3.0617999999999999</v>
      </c>
      <c r="E21" s="3">
        <v>46606</v>
      </c>
      <c r="F21" s="4">
        <v>100</v>
      </c>
      <c r="G21" s="4">
        <v>3.35</v>
      </c>
      <c r="H21" s="5">
        <f t="shared" si="0"/>
        <v>3.0620453655188626</v>
      </c>
    </row>
    <row r="22" spans="1:8" x14ac:dyDescent="0.25">
      <c r="A22" t="s">
        <v>76</v>
      </c>
      <c r="B22" s="2" t="s">
        <v>1089</v>
      </c>
      <c r="C22" s="4">
        <v>41.158000000000001</v>
      </c>
      <c r="D22" s="4">
        <v>4.8419999999999996</v>
      </c>
      <c r="E22" s="3">
        <v>45513</v>
      </c>
      <c r="F22" s="4">
        <v>40</v>
      </c>
      <c r="G22" s="4">
        <v>6.4</v>
      </c>
      <c r="H22" s="5">
        <f t="shared" si="0"/>
        <v>4.8442380749585396</v>
      </c>
    </row>
    <row r="23" spans="1:8" x14ac:dyDescent="0.25">
      <c r="A23" t="s">
        <v>77</v>
      </c>
      <c r="B23" s="2" t="s">
        <v>1090</v>
      </c>
      <c r="C23" s="4">
        <v>60.673999999999999</v>
      </c>
      <c r="D23" s="4">
        <v>2.3142</v>
      </c>
      <c r="E23" s="3">
        <v>45515</v>
      </c>
      <c r="F23" s="4">
        <v>60</v>
      </c>
      <c r="G23" s="4">
        <v>6</v>
      </c>
      <c r="H23" s="5">
        <f t="shared" si="0"/>
        <v>5.3930527899254539</v>
      </c>
    </row>
    <row r="24" spans="1:8" x14ac:dyDescent="0.25">
      <c r="A24" t="s">
        <v>78</v>
      </c>
      <c r="B24" s="2" t="s">
        <v>1091</v>
      </c>
      <c r="C24" s="4">
        <v>54</v>
      </c>
      <c r="D24" s="4">
        <v>13.2311</v>
      </c>
      <c r="E24" s="3">
        <v>45597</v>
      </c>
      <c r="F24" s="4">
        <v>60</v>
      </c>
      <c r="G24" s="4">
        <v>7.8</v>
      </c>
      <c r="H24" s="5">
        <f t="shared" si="0"/>
        <v>13.224880961591573</v>
      </c>
    </row>
    <row r="25" spans="1:8" x14ac:dyDescent="0.25">
      <c r="A25" t="s">
        <v>79</v>
      </c>
      <c r="B25" s="2" t="s">
        <v>1092</v>
      </c>
      <c r="C25" s="4">
        <v>20.302</v>
      </c>
      <c r="D25" s="4">
        <v>2.5299999999999998</v>
      </c>
      <c r="E25" s="3">
        <v>45080</v>
      </c>
      <c r="F25" s="4">
        <v>19.999999999999996</v>
      </c>
      <c r="G25" s="4">
        <v>4.45</v>
      </c>
      <c r="H25" s="5">
        <f t="shared" si="0"/>
        <v>2.5349818275561806</v>
      </c>
    </row>
    <row r="26" spans="1:8" x14ac:dyDescent="0.25">
      <c r="A26" t="s">
        <v>80</v>
      </c>
      <c r="B26" s="2" t="s">
        <v>1093</v>
      </c>
      <c r="C26" s="4">
        <v>70.078000000000003</v>
      </c>
      <c r="D26" s="4">
        <v>10.688499999999999</v>
      </c>
      <c r="E26" s="3">
        <v>46875</v>
      </c>
      <c r="F26" s="4">
        <v>80</v>
      </c>
      <c r="G26" s="4">
        <v>7.7</v>
      </c>
      <c r="H26" s="5">
        <f t="shared" si="0"/>
        <v>10.687712336205374</v>
      </c>
    </row>
    <row r="27" spans="1:8" x14ac:dyDescent="0.25">
      <c r="A27" t="s">
        <v>81</v>
      </c>
      <c r="B27" s="2" t="s">
        <v>1094</v>
      </c>
      <c r="C27" s="4">
        <v>68.634</v>
      </c>
      <c r="D27" s="4">
        <v>13.436400000000001</v>
      </c>
      <c r="E27" s="3">
        <v>46024</v>
      </c>
      <c r="F27" s="4">
        <v>80</v>
      </c>
      <c r="G27" s="4">
        <v>8</v>
      </c>
      <c r="H27" s="5">
        <f t="shared" si="0"/>
        <v>13.432371945849658</v>
      </c>
    </row>
    <row r="28" spans="1:8" x14ac:dyDescent="0.25">
      <c r="A28" t="s">
        <v>82</v>
      </c>
      <c r="B28" s="2" t="s">
        <v>1095</v>
      </c>
      <c r="C28" s="4">
        <v>67.5</v>
      </c>
      <c r="D28" s="4">
        <v>14.8476</v>
      </c>
      <c r="E28" s="3">
        <v>45885</v>
      </c>
      <c r="F28" s="4">
        <v>80</v>
      </c>
      <c r="G28" s="4">
        <v>8.0500000000000007</v>
      </c>
      <c r="H28" s="5">
        <f t="shared" si="0"/>
        <v>14.841387340113213</v>
      </c>
    </row>
    <row r="29" spans="1:8" x14ac:dyDescent="0.25">
      <c r="A29" t="s">
        <v>83</v>
      </c>
      <c r="B29" s="2" t="s">
        <v>1096</v>
      </c>
      <c r="C29" s="4">
        <v>102.67100000000001</v>
      </c>
      <c r="D29" s="4">
        <v>2.15</v>
      </c>
      <c r="E29" s="3">
        <v>45223</v>
      </c>
      <c r="F29" s="4">
        <v>100</v>
      </c>
      <c r="G29" s="4">
        <v>4.43</v>
      </c>
      <c r="H29" s="5">
        <f t="shared" si="0"/>
        <v>2.1550288910754669</v>
      </c>
    </row>
    <row r="30" spans="1:8" x14ac:dyDescent="0.25">
      <c r="A30" t="s">
        <v>84</v>
      </c>
      <c r="B30" s="2" t="s">
        <v>1097</v>
      </c>
      <c r="C30" s="4">
        <v>83.531999999999996</v>
      </c>
      <c r="D30" s="4">
        <v>6.2149999999999999</v>
      </c>
      <c r="E30" s="3">
        <v>45946</v>
      </c>
      <c r="F30" s="4">
        <v>80</v>
      </c>
      <c r="G30" s="4">
        <v>7.8</v>
      </c>
      <c r="H30" s="5">
        <f t="shared" si="0"/>
        <v>6.2162824037815323</v>
      </c>
    </row>
    <row r="31" spans="1:8" x14ac:dyDescent="0.25">
      <c r="A31" t="s">
        <v>85</v>
      </c>
      <c r="B31" s="2" t="s">
        <v>1098</v>
      </c>
      <c r="C31" s="4">
        <v>104.628</v>
      </c>
      <c r="D31" s="4">
        <v>3.0211000000000001</v>
      </c>
      <c r="E31" s="3">
        <v>47712</v>
      </c>
      <c r="F31" s="4">
        <v>100</v>
      </c>
      <c r="G31" s="4">
        <v>3.68</v>
      </c>
      <c r="H31" s="5">
        <f t="shared" si="0"/>
        <v>3.0213678081185598</v>
      </c>
    </row>
    <row r="32" spans="1:8" x14ac:dyDescent="0.25">
      <c r="A32" t="s">
        <v>86</v>
      </c>
      <c r="B32" s="2" t="s">
        <v>1099</v>
      </c>
      <c r="C32" s="4">
        <v>35</v>
      </c>
      <c r="D32" s="4">
        <v>183.46</v>
      </c>
      <c r="E32" s="3">
        <v>45171</v>
      </c>
      <c r="F32" s="4">
        <v>100</v>
      </c>
      <c r="G32" s="4">
        <v>5.65</v>
      </c>
      <c r="H32" s="5">
        <f t="shared" si="0"/>
        <v>182.70593949022063</v>
      </c>
    </row>
    <row r="33" spans="1:8" x14ac:dyDescent="0.25">
      <c r="A33" t="s">
        <v>87</v>
      </c>
      <c r="B33" s="2" t="s">
        <v>1100</v>
      </c>
      <c r="C33" s="4">
        <v>99.7</v>
      </c>
      <c r="D33" s="4">
        <v>5.6856</v>
      </c>
      <c r="E33" s="3">
        <v>44883</v>
      </c>
      <c r="F33" s="4">
        <v>100</v>
      </c>
      <c r="G33" s="4">
        <v>4.76</v>
      </c>
      <c r="H33" s="5">
        <f t="shared" si="0"/>
        <v>5.6758755866238459</v>
      </c>
    </row>
    <row r="34" spans="1:8" x14ac:dyDescent="0.25">
      <c r="A34" t="s">
        <v>88</v>
      </c>
      <c r="B34" s="2" t="s">
        <v>1101</v>
      </c>
      <c r="C34" s="4">
        <v>81.83</v>
      </c>
      <c r="D34" s="4">
        <v>19.912400000000002</v>
      </c>
      <c r="E34" s="3">
        <v>45316</v>
      </c>
      <c r="F34" s="4">
        <v>100</v>
      </c>
      <c r="G34" s="4">
        <v>4.4400000000000004</v>
      </c>
      <c r="H34" s="5">
        <f t="shared" si="0"/>
        <v>19.882876254501909</v>
      </c>
    </row>
    <row r="35" spans="1:8" x14ac:dyDescent="0.25">
      <c r="A35" t="s">
        <v>89</v>
      </c>
      <c r="B35" s="2" t="s">
        <v>1102</v>
      </c>
      <c r="C35" s="4">
        <v>96.602999999999994</v>
      </c>
      <c r="D35" s="4">
        <v>13.261200000000001</v>
      </c>
      <c r="E35" s="3">
        <v>45001</v>
      </c>
      <c r="F35" s="4">
        <v>100</v>
      </c>
      <c r="G35" s="4">
        <v>7.5</v>
      </c>
      <c r="H35" s="5">
        <f t="shared" si="0"/>
        <v>13.237470343790925</v>
      </c>
    </row>
    <row r="36" spans="1:8" x14ac:dyDescent="0.25">
      <c r="A36" t="s">
        <v>90</v>
      </c>
      <c r="B36" s="2" t="s">
        <v>1103</v>
      </c>
      <c r="C36" s="4">
        <v>101.306</v>
      </c>
      <c r="D36" s="4">
        <v>2.1015999999999999</v>
      </c>
      <c r="E36" s="3">
        <v>45079</v>
      </c>
      <c r="F36" s="4">
        <v>100</v>
      </c>
      <c r="G36" s="4">
        <v>3.76</v>
      </c>
      <c r="H36" s="5">
        <f t="shared" si="0"/>
        <v>2.1070656267070391</v>
      </c>
    </row>
    <row r="37" spans="1:8" x14ac:dyDescent="0.25">
      <c r="A37" t="s">
        <v>91</v>
      </c>
      <c r="B37" s="2" t="s">
        <v>1104</v>
      </c>
      <c r="C37" s="4">
        <v>70.421000000000006</v>
      </c>
      <c r="D37" s="4">
        <v>2.7898999999999998</v>
      </c>
      <c r="E37" s="3">
        <v>45154</v>
      </c>
      <c r="F37" s="4">
        <v>70</v>
      </c>
      <c r="G37" s="4">
        <v>3.4</v>
      </c>
      <c r="H37" s="5">
        <f t="shared" si="0"/>
        <v>2.7908786757395667</v>
      </c>
    </row>
    <row r="38" spans="1:8" x14ac:dyDescent="0.25">
      <c r="A38" t="s">
        <v>92</v>
      </c>
      <c r="B38" s="2" t="s">
        <v>1105</v>
      </c>
      <c r="C38" s="4">
        <v>101.20399999999999</v>
      </c>
      <c r="D38" s="4">
        <v>2.1549</v>
      </c>
      <c r="E38" s="3">
        <v>45225</v>
      </c>
      <c r="F38" s="4">
        <v>100</v>
      </c>
      <c r="G38" s="4">
        <v>3.18</v>
      </c>
      <c r="H38" s="5">
        <f t="shared" si="0"/>
        <v>2.1572323289226301</v>
      </c>
    </row>
    <row r="39" spans="1:8" x14ac:dyDescent="0.25">
      <c r="A39" t="s">
        <v>93</v>
      </c>
      <c r="B39" s="2" t="s">
        <v>1106</v>
      </c>
      <c r="C39" s="4">
        <v>103.187</v>
      </c>
      <c r="D39" s="4">
        <v>2.2002999999999999</v>
      </c>
      <c r="E39" s="3">
        <v>45230</v>
      </c>
      <c r="F39" s="4">
        <v>100</v>
      </c>
      <c r="G39" s="4">
        <v>4.88</v>
      </c>
      <c r="H39" s="5">
        <f t="shared" si="0"/>
        <v>2.2059582542349601</v>
      </c>
    </row>
    <row r="40" spans="1:8" x14ac:dyDescent="0.25">
      <c r="A40" t="s">
        <v>94</v>
      </c>
      <c r="B40" s="2" t="s">
        <v>1107</v>
      </c>
      <c r="C40" s="4">
        <v>103.607</v>
      </c>
      <c r="D40" s="4">
        <v>2.4508000000000001</v>
      </c>
      <c r="E40" s="3">
        <v>45229</v>
      </c>
      <c r="F40" s="4">
        <v>100</v>
      </c>
      <c r="G40" s="4">
        <v>5.5</v>
      </c>
      <c r="H40" s="5">
        <f t="shared" si="0"/>
        <v>2.4576966019931841</v>
      </c>
    </row>
    <row r="41" spans="1:8" x14ac:dyDescent="0.25">
      <c r="A41" t="s">
        <v>95</v>
      </c>
      <c r="B41" s="2" t="s">
        <v>1108</v>
      </c>
      <c r="C41" s="4">
        <v>100</v>
      </c>
      <c r="D41" s="4">
        <v>7.4</v>
      </c>
      <c r="E41" s="3">
        <v>44919</v>
      </c>
      <c r="F41" s="4">
        <v>100</v>
      </c>
      <c r="G41" s="4">
        <v>7.5</v>
      </c>
      <c r="H41" s="5">
        <f t="shared" si="0"/>
        <v>7.1629489108392619</v>
      </c>
    </row>
    <row r="42" spans="1:8" x14ac:dyDescent="0.25">
      <c r="A42" t="s">
        <v>96</v>
      </c>
      <c r="B42" s="2" t="s">
        <v>1109</v>
      </c>
      <c r="C42" s="4">
        <v>105</v>
      </c>
      <c r="D42" s="4">
        <v>-1.6015999999999999</v>
      </c>
      <c r="E42" s="3">
        <v>45768</v>
      </c>
      <c r="F42" s="4">
        <v>100</v>
      </c>
      <c r="G42" s="4">
        <v>0.2</v>
      </c>
      <c r="H42" s="5">
        <f t="shared" si="0"/>
        <v>-1.599965545058317</v>
      </c>
    </row>
    <row r="43" spans="1:8" x14ac:dyDescent="0.25">
      <c r="A43" t="s">
        <v>97</v>
      </c>
      <c r="B43" s="2" t="s">
        <v>1110</v>
      </c>
      <c r="C43" s="4">
        <v>100.352</v>
      </c>
      <c r="D43" s="4">
        <v>2.8919000000000001</v>
      </c>
      <c r="E43" s="3">
        <v>46588</v>
      </c>
      <c r="F43" s="4">
        <v>100</v>
      </c>
      <c r="G43" s="4">
        <v>2.97</v>
      </c>
      <c r="H43" s="5">
        <f t="shared" si="0"/>
        <v>2.8920430147940381</v>
      </c>
    </row>
    <row r="44" spans="1:8" x14ac:dyDescent="0.25">
      <c r="A44" t="s">
        <v>98</v>
      </c>
      <c r="B44" s="2" t="s">
        <v>1111</v>
      </c>
      <c r="C44" s="4">
        <v>100.44</v>
      </c>
      <c r="D44" s="4">
        <v>3.4020999999999999</v>
      </c>
      <c r="E44" s="3">
        <v>46601</v>
      </c>
      <c r="F44" s="4">
        <v>100</v>
      </c>
      <c r="G44" s="4">
        <v>3.5</v>
      </c>
      <c r="H44" s="5">
        <f t="shared" si="0"/>
        <v>3.402148160513633</v>
      </c>
    </row>
    <row r="45" spans="1:8" x14ac:dyDescent="0.25">
      <c r="A45" t="s">
        <v>99</v>
      </c>
      <c r="B45" s="2" t="s">
        <v>1112</v>
      </c>
      <c r="C45" s="4">
        <v>100</v>
      </c>
      <c r="D45" s="4">
        <v>2.6998000000000002</v>
      </c>
      <c r="E45" s="3">
        <v>46603</v>
      </c>
      <c r="F45" s="4">
        <v>100</v>
      </c>
      <c r="G45" s="4">
        <v>2.7</v>
      </c>
      <c r="H45" s="5">
        <f t="shared" si="0"/>
        <v>2.6998742695584648</v>
      </c>
    </row>
    <row r="46" spans="1:8" x14ac:dyDescent="0.25">
      <c r="A46" t="s">
        <v>100</v>
      </c>
      <c r="B46" s="2" t="s">
        <v>1113</v>
      </c>
      <c r="C46" s="4">
        <v>99.938999999999993</v>
      </c>
      <c r="D46" s="4">
        <v>4.1315999999999997</v>
      </c>
      <c r="E46" s="3">
        <v>45508</v>
      </c>
      <c r="F46" s="4">
        <v>100</v>
      </c>
      <c r="G46" s="4">
        <v>4.0999999999999996</v>
      </c>
      <c r="H46" s="5">
        <f t="shared" si="0"/>
        <v>4.131947087358987</v>
      </c>
    </row>
    <row r="47" spans="1:8" x14ac:dyDescent="0.25">
      <c r="A47" t="s">
        <v>101</v>
      </c>
      <c r="B47" s="2" t="s">
        <v>1114</v>
      </c>
      <c r="C47" s="4">
        <v>100</v>
      </c>
      <c r="D47" s="4">
        <v>3.5295000000000001</v>
      </c>
      <c r="E47" s="3">
        <v>46600</v>
      </c>
      <c r="F47" s="4">
        <v>100</v>
      </c>
      <c r="G47" s="4">
        <v>3.53</v>
      </c>
      <c r="H47" s="5">
        <f t="shared" si="0"/>
        <v>3.5296739305990497</v>
      </c>
    </row>
    <row r="48" spans="1:8" x14ac:dyDescent="0.25">
      <c r="A48" t="s">
        <v>102</v>
      </c>
      <c r="B48" s="2" t="s">
        <v>1115</v>
      </c>
      <c r="C48" s="4">
        <v>99.83</v>
      </c>
      <c r="D48" s="4">
        <v>2.83</v>
      </c>
      <c r="E48" s="3">
        <v>45873</v>
      </c>
      <c r="F48" s="4">
        <v>100</v>
      </c>
      <c r="G48" s="4">
        <v>2.77</v>
      </c>
      <c r="H48" s="5">
        <f t="shared" si="0"/>
        <v>2.8299998846923904</v>
      </c>
    </row>
    <row r="49" spans="1:8" x14ac:dyDescent="0.25">
      <c r="A49" t="s">
        <v>103</v>
      </c>
      <c r="B49" s="2" t="s">
        <v>1116</v>
      </c>
      <c r="C49" s="4">
        <v>100</v>
      </c>
      <c r="D49" s="4">
        <v>2.7799</v>
      </c>
      <c r="E49" s="3">
        <v>46603</v>
      </c>
      <c r="F49" s="4">
        <v>100</v>
      </c>
      <c r="G49" s="4">
        <v>2.78</v>
      </c>
      <c r="H49" s="5">
        <f t="shared" si="0"/>
        <v>2.7798664724589326</v>
      </c>
    </row>
    <row r="50" spans="1:8" x14ac:dyDescent="0.25">
      <c r="A50" t="s">
        <v>104</v>
      </c>
      <c r="B50" s="2" t="s">
        <v>1117</v>
      </c>
      <c r="C50" s="4">
        <v>100</v>
      </c>
      <c r="D50" s="4">
        <v>2.8996</v>
      </c>
      <c r="E50" s="3">
        <v>45874</v>
      </c>
      <c r="F50" s="4">
        <v>100</v>
      </c>
      <c r="G50" s="4">
        <v>2.9</v>
      </c>
      <c r="H50" s="5">
        <f t="shared" si="0"/>
        <v>2.8998024492543366</v>
      </c>
    </row>
    <row r="51" spans="1:8" x14ac:dyDescent="0.25">
      <c r="A51" t="s">
        <v>105</v>
      </c>
      <c r="B51" s="2" t="s">
        <v>1118</v>
      </c>
      <c r="C51" s="4">
        <v>100</v>
      </c>
      <c r="D51" s="4">
        <v>-0.1047</v>
      </c>
      <c r="E51" s="3">
        <v>44899</v>
      </c>
      <c r="F51" s="4">
        <v>100</v>
      </c>
      <c r="G51" s="4">
        <v>1.73</v>
      </c>
      <c r="H51" s="5">
        <f t="shared" si="0"/>
        <v>1.7098208350381363</v>
      </c>
    </row>
    <row r="52" spans="1:8" x14ac:dyDescent="0.25">
      <c r="A52" t="s">
        <v>106</v>
      </c>
      <c r="B52" s="2" t="s">
        <v>1119</v>
      </c>
      <c r="C52" s="4">
        <v>100</v>
      </c>
      <c r="D52" s="4">
        <v>4.4996</v>
      </c>
      <c r="E52" s="3">
        <v>46604</v>
      </c>
      <c r="F52" s="4">
        <v>100</v>
      </c>
      <c r="G52" s="4">
        <v>4.5</v>
      </c>
      <c r="H52" s="5">
        <f t="shared" si="0"/>
        <v>4.4996966440134401</v>
      </c>
    </row>
    <row r="53" spans="1:8" x14ac:dyDescent="0.25">
      <c r="A53" t="s">
        <v>107</v>
      </c>
      <c r="B53" s="2" t="s">
        <v>1120</v>
      </c>
      <c r="C53" s="4">
        <v>100</v>
      </c>
      <c r="D53" s="4">
        <v>3.7997999999999998</v>
      </c>
      <c r="E53" s="3">
        <v>46604</v>
      </c>
      <c r="F53" s="4">
        <v>100</v>
      </c>
      <c r="G53" s="4">
        <v>3.8</v>
      </c>
      <c r="H53" s="5">
        <f t="shared" si="0"/>
        <v>3.7997869192061238</v>
      </c>
    </row>
    <row r="54" spans="1:8" x14ac:dyDescent="0.25">
      <c r="A54" t="s">
        <v>108</v>
      </c>
      <c r="B54" s="2" t="s">
        <v>1121</v>
      </c>
      <c r="C54" s="4">
        <v>62.274000000000001</v>
      </c>
      <c r="D54" s="4">
        <v>3.6092</v>
      </c>
      <c r="E54" s="3">
        <v>46049</v>
      </c>
      <c r="F54" s="4">
        <v>60</v>
      </c>
      <c r="G54" s="4">
        <v>4.8</v>
      </c>
      <c r="H54" s="5">
        <f t="shared" si="0"/>
        <v>3.6103866760101959</v>
      </c>
    </row>
    <row r="55" spans="1:8" x14ac:dyDescent="0.25">
      <c r="A55" t="s">
        <v>109</v>
      </c>
      <c r="B55" s="2" t="s">
        <v>1122</v>
      </c>
      <c r="C55" s="4">
        <v>19.997</v>
      </c>
      <c r="D55" s="4">
        <v>3.9346000000000001</v>
      </c>
      <c r="E55" s="3">
        <v>45006</v>
      </c>
      <c r="F55" s="4">
        <v>19.999999999999996</v>
      </c>
      <c r="G55" s="4">
        <v>3.97</v>
      </c>
      <c r="H55" s="5">
        <f t="shared" si="0"/>
        <v>3.9343755647220862</v>
      </c>
    </row>
    <row r="56" spans="1:8" x14ac:dyDescent="0.25">
      <c r="A56" t="s">
        <v>110</v>
      </c>
      <c r="B56" s="2" t="s">
        <v>1123</v>
      </c>
      <c r="C56" s="4">
        <v>70</v>
      </c>
      <c r="D56" s="4">
        <v>5.2961</v>
      </c>
      <c r="E56" s="3">
        <v>46287</v>
      </c>
      <c r="F56" s="4">
        <v>70</v>
      </c>
      <c r="G56" s="4">
        <v>5.3</v>
      </c>
      <c r="H56" s="5">
        <f t="shared" si="0"/>
        <v>5.2960423899464795</v>
      </c>
    </row>
    <row r="57" spans="1:8" x14ac:dyDescent="0.25">
      <c r="A57" t="s">
        <v>111</v>
      </c>
      <c r="B57" s="2" t="s">
        <v>1124</v>
      </c>
      <c r="C57" s="4">
        <v>67.665000000000006</v>
      </c>
      <c r="D57" s="4">
        <v>5.3483999999999998</v>
      </c>
      <c r="E57" s="3">
        <v>46343</v>
      </c>
      <c r="F57" s="4">
        <v>70</v>
      </c>
      <c r="G57" s="4">
        <v>4.46</v>
      </c>
      <c r="H57" s="5">
        <f t="shared" si="0"/>
        <v>5.347996232848482</v>
      </c>
    </row>
    <row r="58" spans="1:8" x14ac:dyDescent="0.25">
      <c r="A58" t="s">
        <v>112</v>
      </c>
      <c r="B58" s="2" t="s">
        <v>1125</v>
      </c>
      <c r="C58" s="4">
        <v>39.901000000000003</v>
      </c>
      <c r="D58" s="4">
        <v>5.1096000000000004</v>
      </c>
      <c r="E58" s="3">
        <v>45259</v>
      </c>
      <c r="F58" s="4">
        <v>40</v>
      </c>
      <c r="G58" s="4">
        <v>4.93</v>
      </c>
      <c r="H58" s="5">
        <f t="shared" si="0"/>
        <v>5.1098060408139458</v>
      </c>
    </row>
    <row r="59" spans="1:8" x14ac:dyDescent="0.25">
      <c r="A59" t="s">
        <v>113</v>
      </c>
      <c r="B59" s="2" t="s">
        <v>1126</v>
      </c>
      <c r="C59" s="4">
        <v>36.4</v>
      </c>
      <c r="D59" s="4">
        <v>12.8971</v>
      </c>
      <c r="E59" s="3">
        <v>45265</v>
      </c>
      <c r="F59" s="4">
        <v>40</v>
      </c>
      <c r="G59" s="4">
        <v>5.0999999999999996</v>
      </c>
      <c r="H59" s="5">
        <f t="shared" si="0"/>
        <v>12.881537781354604</v>
      </c>
    </row>
    <row r="60" spans="1:8" x14ac:dyDescent="0.25">
      <c r="A60" t="s">
        <v>114</v>
      </c>
      <c r="B60" s="2" t="s">
        <v>1127</v>
      </c>
      <c r="C60" s="4">
        <v>37.798999999999999</v>
      </c>
      <c r="D60" s="4">
        <v>8.9419000000000004</v>
      </c>
      <c r="E60" s="3">
        <v>45497</v>
      </c>
      <c r="F60" s="4">
        <v>40</v>
      </c>
      <c r="G60" s="4">
        <v>5.75</v>
      </c>
      <c r="H60" s="5">
        <f t="shared" si="0"/>
        <v>8.9374080695428084</v>
      </c>
    </row>
    <row r="61" spans="1:8" x14ac:dyDescent="0.25">
      <c r="A61" t="s">
        <v>115</v>
      </c>
      <c r="B61" s="2" t="s">
        <v>1128</v>
      </c>
      <c r="C61" s="4">
        <v>41.392000000000003</v>
      </c>
      <c r="D61" s="4">
        <v>3.2429000000000001</v>
      </c>
      <c r="E61" s="3">
        <v>45403</v>
      </c>
      <c r="F61" s="4">
        <v>40</v>
      </c>
      <c r="G61" s="4">
        <v>5.4</v>
      </c>
      <c r="H61" s="5">
        <f t="shared" si="0"/>
        <v>3.2466315239468004</v>
      </c>
    </row>
    <row r="62" spans="1:8" x14ac:dyDescent="0.25">
      <c r="A62" t="s">
        <v>116</v>
      </c>
      <c r="B62" s="2" t="s">
        <v>1129</v>
      </c>
      <c r="C62" s="4">
        <v>101</v>
      </c>
      <c r="D62" s="4">
        <v>7.5007999999999999</v>
      </c>
      <c r="E62" s="3">
        <v>46323</v>
      </c>
      <c r="F62" s="4">
        <v>100</v>
      </c>
      <c r="G62" s="4">
        <v>7.8</v>
      </c>
      <c r="H62" s="5">
        <f t="shared" si="0"/>
        <v>7.5008937580103252</v>
      </c>
    </row>
    <row r="63" spans="1:8" x14ac:dyDescent="0.25">
      <c r="A63" t="s">
        <v>117</v>
      </c>
      <c r="B63" s="2" t="s">
        <v>1130</v>
      </c>
      <c r="C63" s="4">
        <v>101.316</v>
      </c>
      <c r="D63" s="4">
        <v>2.3769</v>
      </c>
      <c r="E63" s="3">
        <v>45156</v>
      </c>
      <c r="F63" s="4">
        <v>100</v>
      </c>
      <c r="G63" s="4">
        <v>3.7</v>
      </c>
      <c r="H63" s="5">
        <f t="shared" si="0"/>
        <v>2.3802953611719908</v>
      </c>
    </row>
    <row r="64" spans="1:8" x14ac:dyDescent="0.25">
      <c r="A64" t="s">
        <v>118</v>
      </c>
      <c r="B64" s="2" t="s">
        <v>1131</v>
      </c>
      <c r="C64" s="4">
        <v>100.104</v>
      </c>
      <c r="D64" s="4">
        <v>1.7104999999999999</v>
      </c>
      <c r="E64" s="3">
        <v>44796</v>
      </c>
      <c r="F64" s="4">
        <v>100</v>
      </c>
      <c r="G64" s="4">
        <v>4.97</v>
      </c>
      <c r="H64" s="5">
        <f t="shared" si="0"/>
        <v>1.9542982808970235</v>
      </c>
    </row>
    <row r="65" spans="1:8" x14ac:dyDescent="0.25">
      <c r="A65" t="s">
        <v>119</v>
      </c>
      <c r="B65" s="2" t="s">
        <v>1132</v>
      </c>
      <c r="C65" s="4">
        <v>99.456000000000003</v>
      </c>
      <c r="D65" s="4">
        <v>9.1974</v>
      </c>
      <c r="E65" s="3">
        <v>44830</v>
      </c>
      <c r="F65" s="4">
        <v>100</v>
      </c>
      <c r="G65" s="4">
        <v>5.25</v>
      </c>
      <c r="H65" s="5">
        <f t="shared" si="0"/>
        <v>9.1076452430156323</v>
      </c>
    </row>
    <row r="66" spans="1:8" x14ac:dyDescent="0.25">
      <c r="A66" t="s">
        <v>120</v>
      </c>
      <c r="B66" s="2" t="s">
        <v>1133</v>
      </c>
      <c r="C66" s="4">
        <v>100.657</v>
      </c>
      <c r="D66" s="4">
        <v>4.8498000000000001</v>
      </c>
      <c r="E66" s="3">
        <v>46684</v>
      </c>
      <c r="F66" s="4">
        <v>100</v>
      </c>
      <c r="G66" s="4">
        <v>5</v>
      </c>
      <c r="H66" s="5">
        <f t="shared" si="0"/>
        <v>4.8498543231741067</v>
      </c>
    </row>
    <row r="67" spans="1:8" x14ac:dyDescent="0.25">
      <c r="A67" t="s">
        <v>121</v>
      </c>
      <c r="B67" s="2" t="s">
        <v>1134</v>
      </c>
      <c r="C67" s="4">
        <v>100.458</v>
      </c>
      <c r="D67" s="4">
        <v>1.8231999999999999</v>
      </c>
      <c r="E67" s="3">
        <v>44867</v>
      </c>
      <c r="F67" s="4">
        <v>100</v>
      </c>
      <c r="G67" s="4">
        <v>3.9</v>
      </c>
      <c r="H67" s="5">
        <f t="shared" si="0"/>
        <v>1.8460007293342886</v>
      </c>
    </row>
    <row r="68" spans="1:8" x14ac:dyDescent="0.25">
      <c r="A68" t="s">
        <v>122</v>
      </c>
      <c r="B68" s="2" t="s">
        <v>1135</v>
      </c>
      <c r="C68" s="4">
        <v>101.26600000000001</v>
      </c>
      <c r="D68" s="4">
        <v>1.6512</v>
      </c>
      <c r="E68" s="3">
        <v>44902</v>
      </c>
      <c r="F68" s="4">
        <v>100</v>
      </c>
      <c r="G68" s="4">
        <v>5.65</v>
      </c>
      <c r="H68" s="5">
        <f t="shared" ref="H68:H131" si="1">IFERROR(YIELD($J$2,E68,G68/100,C68/F68*100,100,1,1)*100,"")</f>
        <v>1.6815688730895408</v>
      </c>
    </row>
    <row r="69" spans="1:8" x14ac:dyDescent="0.25">
      <c r="A69" t="s">
        <v>123</v>
      </c>
      <c r="B69" s="2" t="s">
        <v>1136</v>
      </c>
      <c r="C69" s="4">
        <v>102.036</v>
      </c>
      <c r="D69" s="4">
        <v>4.7572999999999999</v>
      </c>
      <c r="E69" s="3">
        <v>46089</v>
      </c>
      <c r="F69" s="4">
        <v>100</v>
      </c>
      <c r="G69" s="4">
        <v>5.4</v>
      </c>
      <c r="H69" s="5">
        <f t="shared" si="1"/>
        <v>4.7578102359220349</v>
      </c>
    </row>
    <row r="70" spans="1:8" x14ac:dyDescent="0.25">
      <c r="A70" t="s">
        <v>124</v>
      </c>
      <c r="B70" s="2" t="s">
        <v>1137</v>
      </c>
      <c r="C70" s="4">
        <v>83.2</v>
      </c>
      <c r="D70" s="4">
        <v>39.6203</v>
      </c>
      <c r="E70" s="3">
        <v>44997</v>
      </c>
      <c r="F70" s="4">
        <v>100</v>
      </c>
      <c r="G70" s="4">
        <v>5</v>
      </c>
      <c r="H70" s="5">
        <f t="shared" si="1"/>
        <v>39.468512183044588</v>
      </c>
    </row>
    <row r="71" spans="1:8" x14ac:dyDescent="0.25">
      <c r="A71" t="s">
        <v>125</v>
      </c>
      <c r="B71" s="2" t="s">
        <v>1138</v>
      </c>
      <c r="C71" s="4">
        <v>102.337</v>
      </c>
      <c r="D71" s="4">
        <v>1.9017999999999999</v>
      </c>
      <c r="E71" s="3">
        <v>45005</v>
      </c>
      <c r="F71" s="4">
        <v>100</v>
      </c>
      <c r="G71" s="4">
        <v>5.85</v>
      </c>
      <c r="H71" s="5">
        <f t="shared" si="1"/>
        <v>1.9188147762505128</v>
      </c>
    </row>
    <row r="72" spans="1:8" x14ac:dyDescent="0.25">
      <c r="A72" t="s">
        <v>126</v>
      </c>
      <c r="B72" s="2" t="s">
        <v>1139</v>
      </c>
      <c r="C72" s="4">
        <v>102.02500000000001</v>
      </c>
      <c r="D72" s="4">
        <v>1.9472</v>
      </c>
      <c r="E72" s="3">
        <v>45042</v>
      </c>
      <c r="F72" s="4">
        <v>100</v>
      </c>
      <c r="G72" s="4">
        <v>4.88</v>
      </c>
      <c r="H72" s="5">
        <f t="shared" si="1"/>
        <v>1.9588092808384632</v>
      </c>
    </row>
    <row r="73" spans="1:8" x14ac:dyDescent="0.25">
      <c r="A73" t="s">
        <v>127</v>
      </c>
      <c r="B73" s="2" t="s">
        <v>1140</v>
      </c>
      <c r="C73" s="4">
        <v>95</v>
      </c>
      <c r="D73" s="4">
        <v>8.8032000000000004</v>
      </c>
      <c r="E73" s="3">
        <v>45148</v>
      </c>
      <c r="F73" s="4">
        <v>100</v>
      </c>
      <c r="G73" s="4">
        <v>3.35</v>
      </c>
      <c r="H73" s="5">
        <f t="shared" si="1"/>
        <v>8.7894736842105399</v>
      </c>
    </row>
    <row r="74" spans="1:8" x14ac:dyDescent="0.25">
      <c r="A74" t="s">
        <v>128</v>
      </c>
      <c r="B74" s="2" t="s">
        <v>1141</v>
      </c>
      <c r="C74" s="4">
        <v>101.09</v>
      </c>
      <c r="D74" s="4">
        <v>2.2519999999999998</v>
      </c>
      <c r="E74" s="3">
        <v>45071</v>
      </c>
      <c r="F74" s="4">
        <v>100</v>
      </c>
      <c r="G74" s="4">
        <v>3.68</v>
      </c>
      <c r="H74" s="5">
        <f t="shared" si="1"/>
        <v>2.2564633640068181</v>
      </c>
    </row>
    <row r="75" spans="1:8" x14ac:dyDescent="0.25">
      <c r="A75" t="s">
        <v>129</v>
      </c>
      <c r="B75" s="2" t="s">
        <v>1142</v>
      </c>
      <c r="C75" s="4">
        <v>103.39400000000001</v>
      </c>
      <c r="D75" s="4">
        <v>2.2067999999999999</v>
      </c>
      <c r="E75" s="3">
        <v>45088</v>
      </c>
      <c r="F75" s="4">
        <v>100</v>
      </c>
      <c r="G75" s="4">
        <v>6.38</v>
      </c>
      <c r="H75" s="5">
        <f t="shared" si="1"/>
        <v>2.2197112664736505</v>
      </c>
    </row>
    <row r="76" spans="1:8" x14ac:dyDescent="0.25">
      <c r="A76" t="s">
        <v>130</v>
      </c>
      <c r="B76" s="2" t="s">
        <v>1143</v>
      </c>
      <c r="C76" s="4">
        <v>102.164</v>
      </c>
      <c r="D76" s="4">
        <v>2.5809000000000002</v>
      </c>
      <c r="E76" s="3">
        <v>45169</v>
      </c>
      <c r="F76" s="4">
        <v>100</v>
      </c>
      <c r="G76" s="4">
        <v>4.6900000000000004</v>
      </c>
      <c r="H76" s="5">
        <f t="shared" si="1"/>
        <v>2.586112579285095</v>
      </c>
    </row>
    <row r="77" spans="1:8" x14ac:dyDescent="0.25">
      <c r="A77" t="s">
        <v>131</v>
      </c>
      <c r="B77" s="2" t="s">
        <v>1144</v>
      </c>
      <c r="C77" s="4">
        <v>100.664</v>
      </c>
      <c r="D77" s="4">
        <v>1.3974</v>
      </c>
      <c r="E77" s="3">
        <v>44850</v>
      </c>
      <c r="F77" s="4">
        <v>100</v>
      </c>
      <c r="G77" s="4">
        <v>5.14</v>
      </c>
      <c r="H77" s="5">
        <f t="shared" si="1"/>
        <v>1.4521070056155654</v>
      </c>
    </row>
    <row r="78" spans="1:8" x14ac:dyDescent="0.25">
      <c r="A78" t="s">
        <v>132</v>
      </c>
      <c r="B78" s="2" t="s">
        <v>1145</v>
      </c>
      <c r="C78" s="4">
        <v>101.67</v>
      </c>
      <c r="D78" s="4">
        <v>-3.6208</v>
      </c>
      <c r="E78" s="3">
        <v>44852</v>
      </c>
      <c r="F78" s="4">
        <v>100</v>
      </c>
      <c r="G78" s="4">
        <v>5.13</v>
      </c>
      <c r="H78" s="5">
        <f t="shared" si="1"/>
        <v>-3.5000002832665182</v>
      </c>
    </row>
    <row r="79" spans="1:8" x14ac:dyDescent="0.25">
      <c r="A79" t="s">
        <v>133</v>
      </c>
      <c r="B79" s="2" t="s">
        <v>1146</v>
      </c>
      <c r="C79" s="4">
        <v>102.925</v>
      </c>
      <c r="D79" s="4">
        <v>2.0948000000000002</v>
      </c>
      <c r="E79" s="3">
        <v>45153</v>
      </c>
      <c r="F79" s="4">
        <v>100</v>
      </c>
      <c r="G79" s="4">
        <v>5.05</v>
      </c>
      <c r="H79" s="5">
        <f t="shared" si="1"/>
        <v>2.1027176496870714</v>
      </c>
    </row>
    <row r="80" spans="1:8" x14ac:dyDescent="0.25">
      <c r="A80" t="s">
        <v>134</v>
      </c>
      <c r="B80" s="2" t="s">
        <v>1147</v>
      </c>
      <c r="C80" s="4">
        <v>102.715</v>
      </c>
      <c r="D80" s="4">
        <v>2.1069</v>
      </c>
      <c r="E80" s="3">
        <v>45083</v>
      </c>
      <c r="F80" s="4">
        <v>100</v>
      </c>
      <c r="G80" s="4">
        <v>5.5</v>
      </c>
      <c r="H80" s="5">
        <f t="shared" si="1"/>
        <v>2.1184836377159018</v>
      </c>
    </row>
    <row r="81" spans="1:8" x14ac:dyDescent="0.25">
      <c r="A81" t="s">
        <v>135</v>
      </c>
      <c r="B81" s="2" t="s">
        <v>1148</v>
      </c>
      <c r="C81" s="4">
        <v>99.7</v>
      </c>
      <c r="D81" s="4">
        <v>7.9305000000000003</v>
      </c>
      <c r="E81" s="3">
        <v>44866</v>
      </c>
      <c r="F81" s="4">
        <v>100</v>
      </c>
      <c r="G81" s="4">
        <v>7</v>
      </c>
      <c r="H81" s="5">
        <f t="shared" si="1"/>
        <v>7.9149634286340644</v>
      </c>
    </row>
    <row r="82" spans="1:8" x14ac:dyDescent="0.25">
      <c r="A82" t="s">
        <v>136</v>
      </c>
      <c r="B82" s="2" t="s">
        <v>1149</v>
      </c>
      <c r="C82" s="4">
        <v>43.5</v>
      </c>
      <c r="D82" s="4">
        <v>1527.4793</v>
      </c>
      <c r="E82" s="3">
        <v>44812</v>
      </c>
      <c r="F82" s="4">
        <v>100</v>
      </c>
      <c r="G82" s="4">
        <v>5.5</v>
      </c>
      <c r="H82" s="5">
        <f t="shared" si="1"/>
        <v>1475.6511902295445</v>
      </c>
    </row>
    <row r="83" spans="1:8" x14ac:dyDescent="0.25">
      <c r="A83" t="s">
        <v>137</v>
      </c>
      <c r="B83" s="2" t="s">
        <v>1150</v>
      </c>
      <c r="C83" s="4">
        <v>97.475999999999999</v>
      </c>
      <c r="D83" s="4">
        <v>6.1398000000000001</v>
      </c>
      <c r="E83" s="3">
        <v>46774</v>
      </c>
      <c r="F83" s="4">
        <v>100</v>
      </c>
      <c r="G83" s="4">
        <v>5.59</v>
      </c>
      <c r="H83" s="5">
        <f t="shared" si="1"/>
        <v>6.1395446414752097</v>
      </c>
    </row>
    <row r="84" spans="1:8" x14ac:dyDescent="0.25">
      <c r="A84" t="s">
        <v>138</v>
      </c>
      <c r="B84" s="2" t="s">
        <v>1151</v>
      </c>
      <c r="C84" s="4">
        <v>101.36</v>
      </c>
      <c r="D84" s="4">
        <v>2.3494999999999999</v>
      </c>
      <c r="E84" s="3">
        <v>45012</v>
      </c>
      <c r="F84" s="4">
        <v>100</v>
      </c>
      <c r="G84" s="4">
        <v>4.5999999999999996</v>
      </c>
      <c r="H84" s="5">
        <f t="shared" si="1"/>
        <v>2.3597755563907357</v>
      </c>
    </row>
    <row r="85" spans="1:8" x14ac:dyDescent="0.25">
      <c r="A85" t="s">
        <v>139</v>
      </c>
      <c r="B85" s="2" t="s">
        <v>1152</v>
      </c>
      <c r="C85" s="4">
        <v>101.827</v>
      </c>
      <c r="D85" s="4">
        <v>4.3117000000000001</v>
      </c>
      <c r="E85" s="3">
        <v>45048</v>
      </c>
      <c r="F85" s="4">
        <v>100</v>
      </c>
      <c r="G85" s="4">
        <v>7</v>
      </c>
      <c r="H85" s="5">
        <f t="shared" si="1"/>
        <v>4.3217256985656354</v>
      </c>
    </row>
    <row r="86" spans="1:8" x14ac:dyDescent="0.25">
      <c r="A86" t="s">
        <v>140</v>
      </c>
      <c r="B86" s="2" t="s">
        <v>1153</v>
      </c>
      <c r="C86" s="4">
        <v>89.462999999999994</v>
      </c>
      <c r="D86" s="4">
        <v>19.2194</v>
      </c>
      <c r="E86" s="3">
        <v>45176</v>
      </c>
      <c r="F86" s="4">
        <v>100</v>
      </c>
      <c r="G86" s="4">
        <v>7.5</v>
      </c>
      <c r="H86" s="5">
        <f t="shared" si="1"/>
        <v>19.187151016549553</v>
      </c>
    </row>
    <row r="87" spans="1:8" x14ac:dyDescent="0.25">
      <c r="A87" t="s">
        <v>141</v>
      </c>
      <c r="B87" s="2" t="s">
        <v>1154</v>
      </c>
      <c r="C87" s="4">
        <v>101.59099999999999</v>
      </c>
      <c r="D87" s="4">
        <v>2.3193000000000001</v>
      </c>
      <c r="E87" s="3">
        <v>45138</v>
      </c>
      <c r="F87" s="4">
        <v>100</v>
      </c>
      <c r="G87" s="4">
        <v>4</v>
      </c>
      <c r="H87" s="5">
        <f t="shared" si="1"/>
        <v>2.324650349504112</v>
      </c>
    </row>
    <row r="88" spans="1:8" x14ac:dyDescent="0.25">
      <c r="A88" t="s">
        <v>142</v>
      </c>
      <c r="B88" s="2" t="s">
        <v>1155</v>
      </c>
      <c r="C88" s="4">
        <v>101.271</v>
      </c>
      <c r="D88" s="4">
        <v>2.5068999999999999</v>
      </c>
      <c r="E88" s="3">
        <v>45152</v>
      </c>
      <c r="F88" s="4">
        <v>100</v>
      </c>
      <c r="G88" s="4">
        <v>3.8</v>
      </c>
      <c r="H88" s="5">
        <f t="shared" si="1"/>
        <v>2.5105206355333336</v>
      </c>
    </row>
    <row r="89" spans="1:8" x14ac:dyDescent="0.25">
      <c r="A89" t="s">
        <v>143</v>
      </c>
      <c r="B89" s="2" t="s">
        <v>1156</v>
      </c>
      <c r="C89" s="4">
        <v>100</v>
      </c>
      <c r="D89" s="4">
        <v>7.4912999999999998</v>
      </c>
      <c r="E89" s="3">
        <v>45161</v>
      </c>
      <c r="F89" s="4">
        <v>100</v>
      </c>
      <c r="G89" s="4">
        <v>7.5</v>
      </c>
      <c r="H89" s="5">
        <f t="shared" si="1"/>
        <v>7.4902233251392119</v>
      </c>
    </row>
    <row r="90" spans="1:8" x14ac:dyDescent="0.25">
      <c r="A90" t="s">
        <v>144</v>
      </c>
      <c r="B90" s="2" t="s">
        <v>1157</v>
      </c>
      <c r="C90" s="4">
        <v>105.101</v>
      </c>
      <c r="D90" s="4">
        <v>2.4969999999999999</v>
      </c>
      <c r="E90" s="3">
        <v>45166</v>
      </c>
      <c r="F90" s="4">
        <v>100</v>
      </c>
      <c r="G90" s="4">
        <v>7.5</v>
      </c>
      <c r="H90" s="5">
        <f t="shared" si="1"/>
        <v>2.5094346475029745</v>
      </c>
    </row>
    <row r="91" spans="1:8" x14ac:dyDescent="0.25">
      <c r="A91" t="s">
        <v>145</v>
      </c>
      <c r="B91" s="2" t="s">
        <v>1158</v>
      </c>
      <c r="C91" s="4">
        <v>100.27</v>
      </c>
      <c r="D91" s="4">
        <v>5.7264999999999997</v>
      </c>
      <c r="E91" s="3">
        <v>45190</v>
      </c>
      <c r="F91" s="4">
        <v>100</v>
      </c>
      <c r="G91" s="4">
        <v>6</v>
      </c>
      <c r="H91" s="5">
        <f t="shared" si="1"/>
        <v>5.7268852926906231</v>
      </c>
    </row>
    <row r="92" spans="1:8" x14ac:dyDescent="0.25">
      <c r="A92" t="s">
        <v>146</v>
      </c>
      <c r="B92" s="2" t="s">
        <v>1159</v>
      </c>
      <c r="C92" s="4">
        <v>99.358000000000004</v>
      </c>
      <c r="D92" s="4">
        <v>8.0158000000000005</v>
      </c>
      <c r="E92" s="3">
        <v>45238</v>
      </c>
      <c r="F92" s="4">
        <v>100</v>
      </c>
      <c r="G92" s="4">
        <v>7.5</v>
      </c>
      <c r="H92" s="5">
        <f t="shared" si="1"/>
        <v>8.0142442174068549</v>
      </c>
    </row>
    <row r="93" spans="1:8" x14ac:dyDescent="0.25">
      <c r="A93" t="s">
        <v>147</v>
      </c>
      <c r="B93" s="2" t="s">
        <v>1160</v>
      </c>
      <c r="C93" s="4">
        <v>95</v>
      </c>
      <c r="D93" s="4">
        <v>12.025700000000001</v>
      </c>
      <c r="E93" s="3">
        <v>45267</v>
      </c>
      <c r="F93" s="4">
        <v>100</v>
      </c>
      <c r="G93" s="4">
        <v>7.8</v>
      </c>
      <c r="H93" s="5">
        <f t="shared" si="1"/>
        <v>12.016701447461351</v>
      </c>
    </row>
    <row r="94" spans="1:8" x14ac:dyDescent="0.25">
      <c r="A94" t="s">
        <v>148</v>
      </c>
      <c r="B94" s="2" t="s">
        <v>1161</v>
      </c>
      <c r="C94" s="4">
        <v>100</v>
      </c>
      <c r="D94" s="4">
        <v>7.9429999999999996</v>
      </c>
      <c r="E94" s="3">
        <v>45278</v>
      </c>
      <c r="F94" s="4">
        <v>100</v>
      </c>
      <c r="G94" s="4">
        <v>8</v>
      </c>
      <c r="H94" s="5">
        <f t="shared" si="1"/>
        <v>7.943242159935374</v>
      </c>
    </row>
    <row r="95" spans="1:8" x14ac:dyDescent="0.25">
      <c r="A95" t="s">
        <v>149</v>
      </c>
      <c r="B95" s="2" t="s">
        <v>1162</v>
      </c>
      <c r="C95" s="4">
        <v>100</v>
      </c>
      <c r="D95" s="4">
        <v>7.9429999999999996</v>
      </c>
      <c r="E95" s="3">
        <v>45288</v>
      </c>
      <c r="F95" s="4">
        <v>100</v>
      </c>
      <c r="G95" s="4">
        <v>8</v>
      </c>
      <c r="H95" s="5">
        <f t="shared" si="1"/>
        <v>7.9426218589278257</v>
      </c>
    </row>
    <row r="96" spans="1:8" x14ac:dyDescent="0.25">
      <c r="A96" t="s">
        <v>150</v>
      </c>
      <c r="B96" s="2" t="s">
        <v>1163</v>
      </c>
      <c r="C96" s="4">
        <v>100.3</v>
      </c>
      <c r="D96" s="4">
        <v>6.9741</v>
      </c>
      <c r="E96" s="3">
        <v>45443</v>
      </c>
      <c r="F96" s="4">
        <v>100</v>
      </c>
      <c r="G96" s="4">
        <v>7.18</v>
      </c>
      <c r="H96" s="5">
        <f t="shared" si="1"/>
        <v>6.9745174946797093</v>
      </c>
    </row>
    <row r="97" spans="1:8" x14ac:dyDescent="0.25">
      <c r="A97" t="s">
        <v>151</v>
      </c>
      <c r="B97" s="2" t="s">
        <v>1164</v>
      </c>
      <c r="C97" s="4">
        <v>101.453</v>
      </c>
      <c r="D97" s="4">
        <v>4.6345999999999998</v>
      </c>
      <c r="E97" s="3">
        <v>45322</v>
      </c>
      <c r="F97" s="4">
        <v>100</v>
      </c>
      <c r="G97" s="4">
        <v>5.7</v>
      </c>
      <c r="H97" s="5">
        <f t="shared" si="1"/>
        <v>4.6362789257691421</v>
      </c>
    </row>
    <row r="98" spans="1:8" x14ac:dyDescent="0.25">
      <c r="A98" t="s">
        <v>152</v>
      </c>
      <c r="B98" s="2" t="s">
        <v>1165</v>
      </c>
      <c r="C98" s="4">
        <v>101.907</v>
      </c>
      <c r="D98" s="4">
        <v>2.6355</v>
      </c>
      <c r="E98" s="3">
        <v>45358</v>
      </c>
      <c r="F98" s="4">
        <v>100</v>
      </c>
      <c r="G98" s="4">
        <v>3.9</v>
      </c>
      <c r="H98" s="5">
        <f t="shared" si="1"/>
        <v>2.6379463327113402</v>
      </c>
    </row>
    <row r="99" spans="1:8" x14ac:dyDescent="0.25">
      <c r="A99" t="s">
        <v>153</v>
      </c>
      <c r="B99" s="2" t="s">
        <v>1166</v>
      </c>
      <c r="C99" s="4">
        <v>101.01300000000001</v>
      </c>
      <c r="D99" s="4">
        <v>2.9712999999999998</v>
      </c>
      <c r="E99" s="3">
        <v>45358</v>
      </c>
      <c r="F99" s="4">
        <v>100</v>
      </c>
      <c r="G99" s="4">
        <v>3.65</v>
      </c>
      <c r="H99" s="5">
        <f t="shared" si="1"/>
        <v>2.9725147027519068</v>
      </c>
    </row>
    <row r="100" spans="1:8" x14ac:dyDescent="0.25">
      <c r="A100" t="s">
        <v>154</v>
      </c>
      <c r="B100" s="2" t="s">
        <v>1167</v>
      </c>
      <c r="C100" s="4">
        <v>100.76600000000001</v>
      </c>
      <c r="D100" s="4">
        <v>2.7044000000000001</v>
      </c>
      <c r="E100" s="3">
        <v>45377</v>
      </c>
      <c r="F100" s="4">
        <v>100</v>
      </c>
      <c r="G100" s="4">
        <v>3.2</v>
      </c>
      <c r="H100" s="5">
        <f t="shared" si="1"/>
        <v>2.7053543533540925</v>
      </c>
    </row>
    <row r="101" spans="1:8" x14ac:dyDescent="0.25">
      <c r="A101" t="s">
        <v>155</v>
      </c>
      <c r="B101" s="2" t="s">
        <v>1168</v>
      </c>
      <c r="C101" s="4">
        <v>92.75</v>
      </c>
      <c r="D101" s="4">
        <v>12.8047</v>
      </c>
      <c r="E101" s="3">
        <v>45358</v>
      </c>
      <c r="F101" s="4">
        <v>100</v>
      </c>
      <c r="G101" s="4">
        <v>7.5</v>
      </c>
      <c r="H101" s="5">
        <f t="shared" si="1"/>
        <v>12.796015455536711</v>
      </c>
    </row>
    <row r="102" spans="1:8" x14ac:dyDescent="0.25">
      <c r="A102" t="s">
        <v>156</v>
      </c>
      <c r="B102" s="2" t="s">
        <v>1169</v>
      </c>
      <c r="C102" s="4">
        <v>100.548</v>
      </c>
      <c r="D102" s="4">
        <v>6.3179999999999996</v>
      </c>
      <c r="E102" s="3">
        <v>45399</v>
      </c>
      <c r="F102" s="4">
        <v>100</v>
      </c>
      <c r="G102" s="4">
        <v>6.7</v>
      </c>
      <c r="H102" s="5">
        <f t="shared" si="1"/>
        <v>6.3185594014849977</v>
      </c>
    </row>
    <row r="103" spans="1:8" x14ac:dyDescent="0.25">
      <c r="A103" t="s">
        <v>157</v>
      </c>
      <c r="B103" s="2" t="s">
        <v>1170</v>
      </c>
      <c r="C103" s="4">
        <v>102.06100000000001</v>
      </c>
      <c r="D103" s="4">
        <v>4.2069999999999999</v>
      </c>
      <c r="E103" s="3">
        <v>45407</v>
      </c>
      <c r="F103" s="4">
        <v>100</v>
      </c>
      <c r="G103" s="4">
        <v>5.5</v>
      </c>
      <c r="H103" s="5">
        <f t="shared" si="1"/>
        <v>4.2088846695580617</v>
      </c>
    </row>
    <row r="104" spans="1:8" x14ac:dyDescent="0.25">
      <c r="A104" t="s">
        <v>158</v>
      </c>
      <c r="B104" s="2" t="s">
        <v>1171</v>
      </c>
      <c r="C104" s="4">
        <v>105.83799999999999</v>
      </c>
      <c r="D104" s="4">
        <v>2.7627999999999999</v>
      </c>
      <c r="E104" s="3">
        <v>45412</v>
      </c>
      <c r="F104" s="4">
        <v>100</v>
      </c>
      <c r="G104" s="4">
        <v>6.3</v>
      </c>
      <c r="H104" s="5">
        <f t="shared" si="1"/>
        <v>2.7682788029954208</v>
      </c>
    </row>
    <row r="105" spans="1:8" x14ac:dyDescent="0.25">
      <c r="A105" t="s">
        <v>159</v>
      </c>
      <c r="B105" s="2" t="s">
        <v>1172</v>
      </c>
      <c r="C105" s="4">
        <v>100.7</v>
      </c>
      <c r="D105" s="4">
        <v>5.4813999999999998</v>
      </c>
      <c r="E105" s="3">
        <v>45411</v>
      </c>
      <c r="F105" s="4">
        <v>100</v>
      </c>
      <c r="G105" s="4">
        <v>5.94</v>
      </c>
      <c r="H105" s="5">
        <f t="shared" si="1"/>
        <v>5.481940812463459</v>
      </c>
    </row>
    <row r="106" spans="1:8" x14ac:dyDescent="0.25">
      <c r="A106" t="s">
        <v>160</v>
      </c>
      <c r="B106" s="2" t="s">
        <v>1173</v>
      </c>
      <c r="C106" s="4">
        <v>80.319999999999993</v>
      </c>
      <c r="D106" s="4">
        <v>7.1620999999999997</v>
      </c>
      <c r="E106" s="3">
        <v>46165</v>
      </c>
      <c r="F106" s="4">
        <v>80</v>
      </c>
      <c r="G106" s="4">
        <v>7.3</v>
      </c>
      <c r="H106" s="5">
        <f t="shared" si="1"/>
        <v>7.1623578838863642</v>
      </c>
    </row>
    <row r="107" spans="1:8" x14ac:dyDescent="0.25">
      <c r="A107" t="s">
        <v>161</v>
      </c>
      <c r="B107" s="2" t="s">
        <v>1174</v>
      </c>
      <c r="C107" s="4">
        <v>100.45</v>
      </c>
      <c r="D107" s="4">
        <v>4.1154999999999999</v>
      </c>
      <c r="E107" s="3">
        <v>45418</v>
      </c>
      <c r="F107" s="4">
        <v>100</v>
      </c>
      <c r="G107" s="4">
        <v>4.4000000000000004</v>
      </c>
      <c r="H107" s="5">
        <f t="shared" si="1"/>
        <v>4.1158370843512042</v>
      </c>
    </row>
    <row r="108" spans="1:8" x14ac:dyDescent="0.25">
      <c r="A108" t="s">
        <v>162</v>
      </c>
      <c r="B108" s="2" t="s">
        <v>1175</v>
      </c>
      <c r="C108" s="4">
        <v>83</v>
      </c>
      <c r="D108" s="4">
        <v>19.6661</v>
      </c>
      <c r="E108" s="3">
        <v>45433</v>
      </c>
      <c r="F108" s="4">
        <v>100</v>
      </c>
      <c r="G108" s="4">
        <v>7.5</v>
      </c>
      <c r="H108" s="5">
        <f t="shared" si="1"/>
        <v>19.6487234204291</v>
      </c>
    </row>
    <row r="109" spans="1:8" x14ac:dyDescent="0.25">
      <c r="A109" t="s">
        <v>163</v>
      </c>
      <c r="B109" s="2" t="s">
        <v>1176</v>
      </c>
      <c r="C109" s="4">
        <v>99.89</v>
      </c>
      <c r="D109" s="4">
        <v>8.0098000000000003</v>
      </c>
      <c r="E109" s="3">
        <v>46395</v>
      </c>
      <c r="F109" s="4">
        <v>100</v>
      </c>
      <c r="G109" s="4">
        <v>8</v>
      </c>
      <c r="H109" s="5">
        <f t="shared" si="1"/>
        <v>8.0097486692387605</v>
      </c>
    </row>
    <row r="110" spans="1:8" x14ac:dyDescent="0.25">
      <c r="A110" t="s">
        <v>164</v>
      </c>
      <c r="B110" s="2" t="s">
        <v>1177</v>
      </c>
      <c r="C110" s="4">
        <v>100</v>
      </c>
      <c r="D110" s="4">
        <v>7.4794999999999998</v>
      </c>
      <c r="E110" s="3">
        <v>45460</v>
      </c>
      <c r="F110" s="4">
        <v>100</v>
      </c>
      <c r="G110" s="4">
        <v>7.5</v>
      </c>
      <c r="H110" s="5">
        <f t="shared" si="1"/>
        <v>7.4797788542614319</v>
      </c>
    </row>
    <row r="111" spans="1:8" x14ac:dyDescent="0.25">
      <c r="A111" t="s">
        <v>165</v>
      </c>
      <c r="B111" s="2" t="s">
        <v>1178</v>
      </c>
      <c r="C111" s="4">
        <v>100</v>
      </c>
      <c r="D111" s="4">
        <v>7.1134000000000004</v>
      </c>
      <c r="E111" s="3">
        <v>44884</v>
      </c>
      <c r="F111" s="4">
        <v>100</v>
      </c>
      <c r="G111" s="4">
        <v>7.5</v>
      </c>
      <c r="H111" s="5">
        <f t="shared" si="1"/>
        <v>7.1140852390852478</v>
      </c>
    </row>
    <row r="112" spans="1:8" x14ac:dyDescent="0.25">
      <c r="A112" t="s">
        <v>166</v>
      </c>
      <c r="B112" s="2" t="s">
        <v>1179</v>
      </c>
      <c r="C112" s="4">
        <v>101.26300000000001</v>
      </c>
      <c r="D112" s="4">
        <v>2.7397999999999998</v>
      </c>
      <c r="E112" s="3">
        <v>45463</v>
      </c>
      <c r="F112" s="4">
        <v>100</v>
      </c>
      <c r="G112" s="4">
        <v>3.45</v>
      </c>
      <c r="H112" s="5">
        <f t="shared" si="1"/>
        <v>2.741225454707839</v>
      </c>
    </row>
    <row r="113" spans="1:8" x14ac:dyDescent="0.25">
      <c r="A113" t="s">
        <v>167</v>
      </c>
      <c r="B113" s="2" t="s">
        <v>1180</v>
      </c>
      <c r="C113" s="4">
        <v>101.087</v>
      </c>
      <c r="D113" s="4">
        <v>2.8933</v>
      </c>
      <c r="E113" s="3">
        <v>45470</v>
      </c>
      <c r="F113" s="4">
        <v>100</v>
      </c>
      <c r="G113" s="4">
        <v>3.5</v>
      </c>
      <c r="H113" s="5">
        <f t="shared" si="1"/>
        <v>2.8945131321577438</v>
      </c>
    </row>
    <row r="114" spans="1:8" x14ac:dyDescent="0.25">
      <c r="A114" t="s">
        <v>168</v>
      </c>
      <c r="B114" s="2" t="s">
        <v>1181</v>
      </c>
      <c r="C114" s="4">
        <v>105.971</v>
      </c>
      <c r="D114" s="4">
        <v>2.7263999999999999</v>
      </c>
      <c r="E114" s="3">
        <v>45478</v>
      </c>
      <c r="F114" s="4">
        <v>100</v>
      </c>
      <c r="G114" s="4">
        <v>6</v>
      </c>
      <c r="H114" s="5">
        <f t="shared" si="1"/>
        <v>2.7308068518132087</v>
      </c>
    </row>
    <row r="115" spans="1:8" x14ac:dyDescent="0.25">
      <c r="A115" t="s">
        <v>169</v>
      </c>
      <c r="B115" s="2" t="s">
        <v>1182</v>
      </c>
      <c r="C115" s="4">
        <v>100.819</v>
      </c>
      <c r="D115" s="4">
        <v>3.1048</v>
      </c>
      <c r="E115" s="3">
        <v>45490</v>
      </c>
      <c r="F115" s="4">
        <v>100</v>
      </c>
      <c r="G115" s="4">
        <v>3.55</v>
      </c>
      <c r="H115" s="5">
        <f t="shared" si="1"/>
        <v>3.105401505714589</v>
      </c>
    </row>
    <row r="116" spans="1:8" x14ac:dyDescent="0.25">
      <c r="A116" t="s">
        <v>170</v>
      </c>
      <c r="B116" s="2" t="s">
        <v>1183</v>
      </c>
      <c r="C116" s="4">
        <v>102.077</v>
      </c>
      <c r="D116" s="4">
        <v>2.8639999999999999</v>
      </c>
      <c r="E116" s="3">
        <v>45482</v>
      </c>
      <c r="F116" s="4">
        <v>100</v>
      </c>
      <c r="G116" s="4">
        <v>4</v>
      </c>
      <c r="H116" s="5">
        <f t="shared" si="1"/>
        <v>2.8659157446952208</v>
      </c>
    </row>
    <row r="117" spans="1:8" x14ac:dyDescent="0.25">
      <c r="A117" t="s">
        <v>171</v>
      </c>
      <c r="B117" s="2" t="s">
        <v>1184</v>
      </c>
      <c r="C117" s="4">
        <v>101.645</v>
      </c>
      <c r="D117" s="4">
        <v>5.9164000000000003</v>
      </c>
      <c r="E117" s="3">
        <v>45530</v>
      </c>
      <c r="F117" s="4">
        <v>100</v>
      </c>
      <c r="G117" s="4">
        <v>6.8</v>
      </c>
      <c r="H117" s="5">
        <f t="shared" si="1"/>
        <v>5.9175191712113513</v>
      </c>
    </row>
    <row r="118" spans="1:8" x14ac:dyDescent="0.25">
      <c r="A118" t="s">
        <v>172</v>
      </c>
      <c r="B118" s="2" t="s">
        <v>1185</v>
      </c>
      <c r="C118" s="4">
        <v>105.32</v>
      </c>
      <c r="D118" s="4">
        <v>2.6122000000000001</v>
      </c>
      <c r="E118" s="3">
        <v>45509</v>
      </c>
      <c r="F118" s="4">
        <v>100</v>
      </c>
      <c r="G118" s="4">
        <v>5.4</v>
      </c>
      <c r="H118" s="5">
        <f t="shared" si="1"/>
        <v>2.6160979651000842</v>
      </c>
    </row>
    <row r="119" spans="1:8" x14ac:dyDescent="0.25">
      <c r="A119" t="s">
        <v>173</v>
      </c>
      <c r="B119" s="2" t="s">
        <v>1186</v>
      </c>
      <c r="C119" s="4">
        <v>98.92</v>
      </c>
      <c r="D119" s="4">
        <v>21.897300000000001</v>
      </c>
      <c r="E119" s="3">
        <v>44809</v>
      </c>
      <c r="F119" s="4">
        <v>100</v>
      </c>
      <c r="G119" s="4">
        <v>7.4</v>
      </c>
      <c r="H119" s="5">
        <f t="shared" si="1"/>
        <v>21.326141383684948</v>
      </c>
    </row>
    <row r="120" spans="1:8" x14ac:dyDescent="0.25">
      <c r="A120" t="s">
        <v>174</v>
      </c>
      <c r="B120" s="2" t="s">
        <v>1187</v>
      </c>
      <c r="C120" s="4">
        <v>100.5</v>
      </c>
      <c r="D120" s="4">
        <v>4.7336999999999998</v>
      </c>
      <c r="E120" s="3">
        <v>45523</v>
      </c>
      <c r="F120" s="4">
        <v>100</v>
      </c>
      <c r="G120" s="4">
        <v>5</v>
      </c>
      <c r="H120" s="5">
        <f t="shared" si="1"/>
        <v>4.7337422140292542</v>
      </c>
    </row>
    <row r="121" spans="1:8" x14ac:dyDescent="0.25">
      <c r="A121" t="s">
        <v>175</v>
      </c>
      <c r="B121" s="2" t="s">
        <v>1188</v>
      </c>
      <c r="C121" s="4">
        <v>104.595</v>
      </c>
      <c r="D121" s="4">
        <v>3.3753000000000002</v>
      </c>
      <c r="E121" s="3">
        <v>45512</v>
      </c>
      <c r="F121" s="4">
        <v>100</v>
      </c>
      <c r="G121" s="4">
        <v>5.8</v>
      </c>
      <c r="H121" s="5">
        <f t="shared" si="1"/>
        <v>3.3787252211672523</v>
      </c>
    </row>
    <row r="122" spans="1:8" x14ac:dyDescent="0.25">
      <c r="A122" t="s">
        <v>176</v>
      </c>
      <c r="B122" s="2" t="s">
        <v>1189</v>
      </c>
      <c r="C122" s="4">
        <v>105.06100000000001</v>
      </c>
      <c r="D122" s="4">
        <v>3.3580000000000001</v>
      </c>
      <c r="E122" s="3">
        <v>45520</v>
      </c>
      <c r="F122" s="4">
        <v>100</v>
      </c>
      <c r="G122" s="4">
        <v>6</v>
      </c>
      <c r="H122" s="5">
        <f t="shared" si="1"/>
        <v>3.3613350761205316</v>
      </c>
    </row>
    <row r="123" spans="1:8" x14ac:dyDescent="0.25">
      <c r="A123" t="s">
        <v>177</v>
      </c>
      <c r="B123" s="2" t="s">
        <v>1190</v>
      </c>
      <c r="C123" s="4">
        <v>98.363</v>
      </c>
      <c r="D123" s="4">
        <v>8.2126000000000001</v>
      </c>
      <c r="E123" s="3">
        <v>45520</v>
      </c>
      <c r="F123" s="4">
        <v>100</v>
      </c>
      <c r="G123" s="4">
        <v>7.3</v>
      </c>
      <c r="H123" s="5">
        <f t="shared" si="1"/>
        <v>8.2110759329873382</v>
      </c>
    </row>
    <row r="124" spans="1:8" x14ac:dyDescent="0.25">
      <c r="A124" t="s">
        <v>178</v>
      </c>
      <c r="B124" s="2" t="s">
        <v>1191</v>
      </c>
      <c r="C124" s="4">
        <v>103</v>
      </c>
      <c r="D124" s="4">
        <v>5.8837999999999999</v>
      </c>
      <c r="E124" s="3">
        <v>45525</v>
      </c>
      <c r="F124" s="4">
        <v>100</v>
      </c>
      <c r="G124" s="4">
        <v>7.5</v>
      </c>
      <c r="H124" s="5">
        <f t="shared" si="1"/>
        <v>5.8858024680388299</v>
      </c>
    </row>
    <row r="125" spans="1:8" x14ac:dyDescent="0.25">
      <c r="A125" t="s">
        <v>179</v>
      </c>
      <c r="B125" s="2" t="s">
        <v>1192</v>
      </c>
      <c r="C125" s="4">
        <v>100</v>
      </c>
      <c r="D125" s="4">
        <v>7.4048999999999996</v>
      </c>
      <c r="E125" s="3">
        <v>44792</v>
      </c>
      <c r="F125" s="4">
        <v>100</v>
      </c>
      <c r="G125" s="4">
        <v>8</v>
      </c>
      <c r="H125" s="5">
        <f t="shared" si="1"/>
        <v>7.4209616753073817</v>
      </c>
    </row>
    <row r="126" spans="1:8" x14ac:dyDescent="0.25">
      <c r="A126" t="s">
        <v>180</v>
      </c>
      <c r="B126" s="2" t="s">
        <v>1193</v>
      </c>
      <c r="C126" s="4">
        <v>80</v>
      </c>
      <c r="D126" s="4">
        <v>7.1745999999999999</v>
      </c>
      <c r="E126" s="3">
        <v>46148</v>
      </c>
      <c r="F126" s="4">
        <v>80</v>
      </c>
      <c r="G126" s="4">
        <v>7.19</v>
      </c>
      <c r="H126" s="5">
        <f t="shared" si="1"/>
        <v>7.1748981670879468</v>
      </c>
    </row>
    <row r="127" spans="1:8" x14ac:dyDescent="0.25">
      <c r="A127" t="s">
        <v>181</v>
      </c>
      <c r="B127" s="2" t="s">
        <v>1194</v>
      </c>
      <c r="C127" s="4">
        <v>80</v>
      </c>
      <c r="D127" s="4">
        <v>7.4831000000000003</v>
      </c>
      <c r="E127" s="3">
        <v>46148</v>
      </c>
      <c r="F127" s="4">
        <v>80</v>
      </c>
      <c r="G127" s="4">
        <v>7.5</v>
      </c>
      <c r="H127" s="5">
        <f t="shared" si="1"/>
        <v>7.4834887918172406</v>
      </c>
    </row>
    <row r="128" spans="1:8" x14ac:dyDescent="0.25">
      <c r="A128" t="s">
        <v>182</v>
      </c>
      <c r="B128" s="2" t="s">
        <v>1195</v>
      </c>
      <c r="C128" s="4">
        <v>82.180999999999997</v>
      </c>
      <c r="D128" s="4">
        <v>6.3616000000000001</v>
      </c>
      <c r="E128" s="3">
        <v>46176</v>
      </c>
      <c r="F128" s="4">
        <v>80</v>
      </c>
      <c r="G128" s="4">
        <v>7.2</v>
      </c>
      <c r="H128" s="5">
        <f t="shared" si="1"/>
        <v>6.3623607897075773</v>
      </c>
    </row>
    <row r="129" spans="1:8" x14ac:dyDescent="0.25">
      <c r="A129" t="s">
        <v>183</v>
      </c>
      <c r="B129" s="2" t="s">
        <v>1196</v>
      </c>
      <c r="C129" s="4">
        <v>83.524000000000001</v>
      </c>
      <c r="D129" s="4">
        <v>4.8577000000000004</v>
      </c>
      <c r="E129" s="3">
        <v>46185</v>
      </c>
      <c r="F129" s="4">
        <v>80</v>
      </c>
      <c r="G129" s="4">
        <v>6.15</v>
      </c>
      <c r="H129" s="5">
        <f t="shared" si="1"/>
        <v>4.8587157399216787</v>
      </c>
    </row>
    <row r="130" spans="1:8" x14ac:dyDescent="0.25">
      <c r="A130" t="s">
        <v>184</v>
      </c>
      <c r="B130" s="2" t="s">
        <v>1197</v>
      </c>
      <c r="C130" s="4">
        <v>104.236</v>
      </c>
      <c r="D130" s="4">
        <v>4.0655000000000001</v>
      </c>
      <c r="E130" s="3">
        <v>46330</v>
      </c>
      <c r="F130" s="4">
        <v>100</v>
      </c>
      <c r="G130" s="4">
        <v>5.18</v>
      </c>
      <c r="H130" s="5">
        <f t="shared" si="1"/>
        <v>4.0662815452834167</v>
      </c>
    </row>
    <row r="131" spans="1:8" x14ac:dyDescent="0.25">
      <c r="A131" t="s">
        <v>185</v>
      </c>
      <c r="B131" s="2" t="s">
        <v>1198</v>
      </c>
      <c r="C131" s="4">
        <v>102.878</v>
      </c>
      <c r="D131" s="4">
        <v>5.7038000000000002</v>
      </c>
      <c r="E131" s="3">
        <v>46374</v>
      </c>
      <c r="F131" s="4">
        <v>100</v>
      </c>
      <c r="G131" s="4">
        <v>6.48</v>
      </c>
      <c r="H131" s="5">
        <f t="shared" si="1"/>
        <v>5.7042899688985047</v>
      </c>
    </row>
    <row r="132" spans="1:8" x14ac:dyDescent="0.25">
      <c r="A132" t="s">
        <v>186</v>
      </c>
      <c r="B132" s="2" t="s">
        <v>1199</v>
      </c>
      <c r="C132" s="4">
        <v>100.658</v>
      </c>
      <c r="D132" s="4">
        <v>3.2738999999999998</v>
      </c>
      <c r="E132" s="3">
        <v>45660</v>
      </c>
      <c r="F132" s="4">
        <v>100</v>
      </c>
      <c r="G132" s="4">
        <v>3.57</v>
      </c>
      <c r="H132" s="5">
        <f t="shared" ref="H132:H195" si="2">IFERROR(YIELD($J$2,E132,G132/100,C132/F132*100,100,1,1)*100,"")</f>
        <v>3.2743772408964791</v>
      </c>
    </row>
    <row r="133" spans="1:8" x14ac:dyDescent="0.25">
      <c r="A133" t="s">
        <v>187</v>
      </c>
      <c r="B133" s="2" t="s">
        <v>1200</v>
      </c>
      <c r="C133" s="4">
        <v>100.642</v>
      </c>
      <c r="D133" s="4">
        <v>2.9998999999999998</v>
      </c>
      <c r="E133" s="3">
        <v>45716</v>
      </c>
      <c r="F133" s="4">
        <v>100</v>
      </c>
      <c r="G133" s="4">
        <v>3.27</v>
      </c>
      <c r="H133" s="5">
        <f t="shared" si="2"/>
        <v>3.0001418428899425</v>
      </c>
    </row>
    <row r="134" spans="1:8" x14ac:dyDescent="0.25">
      <c r="A134" t="s">
        <v>188</v>
      </c>
      <c r="B134" s="2" t="s">
        <v>1201</v>
      </c>
      <c r="C134" s="4">
        <v>102.248</v>
      </c>
      <c r="D134" s="4">
        <v>3.7242999999999999</v>
      </c>
      <c r="E134" s="3">
        <v>46463</v>
      </c>
      <c r="F134" s="4">
        <v>100</v>
      </c>
      <c r="G134" s="4">
        <v>4.2699999999999996</v>
      </c>
      <c r="H134" s="5">
        <f t="shared" si="2"/>
        <v>3.724717328029501</v>
      </c>
    </row>
    <row r="135" spans="1:8" x14ac:dyDescent="0.25">
      <c r="A135" t="s">
        <v>189</v>
      </c>
      <c r="B135" s="2" t="s">
        <v>1202</v>
      </c>
      <c r="C135" s="4">
        <v>102.20699999999999</v>
      </c>
      <c r="D135" s="4">
        <v>3.3681000000000001</v>
      </c>
      <c r="E135" s="3">
        <v>46490</v>
      </c>
      <c r="F135" s="4">
        <v>100</v>
      </c>
      <c r="G135" s="4">
        <v>3.89</v>
      </c>
      <c r="H135" s="5">
        <f t="shared" si="2"/>
        <v>3.3684537986771117</v>
      </c>
    </row>
    <row r="136" spans="1:8" x14ac:dyDescent="0.25">
      <c r="A136" t="s">
        <v>190</v>
      </c>
      <c r="B136" s="2" t="s">
        <v>1203</v>
      </c>
      <c r="C136" s="4">
        <v>100.446</v>
      </c>
      <c r="D136" s="4">
        <v>6.1748000000000003</v>
      </c>
      <c r="E136" s="3">
        <v>46472</v>
      </c>
      <c r="F136" s="4">
        <v>100</v>
      </c>
      <c r="G136" s="4">
        <v>6.3</v>
      </c>
      <c r="H136" s="5">
        <f t="shared" si="2"/>
        <v>6.1749456533312639</v>
      </c>
    </row>
    <row r="137" spans="1:8" x14ac:dyDescent="0.25">
      <c r="A137" t="s">
        <v>191</v>
      </c>
      <c r="B137" s="2" t="s">
        <v>1204</v>
      </c>
      <c r="C137" s="4">
        <v>100.36199999999999</v>
      </c>
      <c r="D137" s="4">
        <v>6.0998000000000001</v>
      </c>
      <c r="E137" s="3">
        <v>46505</v>
      </c>
      <c r="F137" s="4">
        <v>100</v>
      </c>
      <c r="G137" s="4">
        <v>6.2</v>
      </c>
      <c r="H137" s="5">
        <f t="shared" si="2"/>
        <v>6.1000274614107992</v>
      </c>
    </row>
    <row r="138" spans="1:8" x14ac:dyDescent="0.25">
      <c r="A138" t="s">
        <v>192</v>
      </c>
      <c r="B138" s="2" t="s">
        <v>1205</v>
      </c>
      <c r="C138" s="4">
        <v>101.81399999999999</v>
      </c>
      <c r="D138" s="4">
        <v>2.5727000000000002</v>
      </c>
      <c r="E138" s="3">
        <v>45771</v>
      </c>
      <c r="F138" s="4">
        <v>100</v>
      </c>
      <c r="G138" s="4">
        <v>3.28</v>
      </c>
      <c r="H138" s="5">
        <f t="shared" si="2"/>
        <v>2.5736045852429261</v>
      </c>
    </row>
    <row r="139" spans="1:8" x14ac:dyDescent="0.25">
      <c r="A139" t="s">
        <v>193</v>
      </c>
      <c r="B139" s="2" t="s">
        <v>1206</v>
      </c>
      <c r="C139" s="4">
        <v>85.561000000000007</v>
      </c>
      <c r="D139" s="4">
        <v>8.8964999999999996</v>
      </c>
      <c r="E139" s="3">
        <v>47709</v>
      </c>
      <c r="F139" s="4">
        <v>100</v>
      </c>
      <c r="G139" s="4">
        <v>6.3</v>
      </c>
      <c r="H139" s="5">
        <f t="shared" si="2"/>
        <v>8.8956370481012659</v>
      </c>
    </row>
    <row r="140" spans="1:8" x14ac:dyDescent="0.25">
      <c r="A140" t="s">
        <v>194</v>
      </c>
      <c r="B140" s="2" t="s">
        <v>1207</v>
      </c>
      <c r="C140" s="4">
        <v>102.925</v>
      </c>
      <c r="D140" s="4">
        <v>4.8219000000000003</v>
      </c>
      <c r="E140" s="3">
        <v>46627</v>
      </c>
      <c r="F140" s="4">
        <v>100</v>
      </c>
      <c r="G140" s="4">
        <v>5.49</v>
      </c>
      <c r="H140" s="5">
        <f t="shared" si="2"/>
        <v>4.8221490271394654</v>
      </c>
    </row>
    <row r="141" spans="1:8" x14ac:dyDescent="0.25">
      <c r="A141" t="s">
        <v>195</v>
      </c>
      <c r="B141" s="2" t="s">
        <v>1208</v>
      </c>
      <c r="C141" s="4">
        <v>103.57599999999999</v>
      </c>
      <c r="D141" s="4">
        <v>5.6647999999999996</v>
      </c>
      <c r="E141" s="3">
        <v>46631</v>
      </c>
      <c r="F141" s="4">
        <v>100</v>
      </c>
      <c r="G141" s="4">
        <v>6.5</v>
      </c>
      <c r="H141" s="5">
        <f t="shared" si="2"/>
        <v>5.665111460913594</v>
      </c>
    </row>
    <row r="142" spans="1:8" x14ac:dyDescent="0.25">
      <c r="A142" t="s">
        <v>196</v>
      </c>
      <c r="B142" s="2" t="s">
        <v>1209</v>
      </c>
      <c r="C142" s="4">
        <v>105.196</v>
      </c>
      <c r="D142" s="4">
        <v>4.6673</v>
      </c>
      <c r="E142" s="3">
        <v>46725</v>
      </c>
      <c r="F142" s="4">
        <v>100</v>
      </c>
      <c r="G142" s="4">
        <v>5.8</v>
      </c>
      <c r="H142" s="5">
        <f t="shared" si="2"/>
        <v>4.6678718180746106</v>
      </c>
    </row>
    <row r="143" spans="1:8" x14ac:dyDescent="0.25">
      <c r="A143" t="s">
        <v>197</v>
      </c>
      <c r="B143" s="2" t="s">
        <v>1210</v>
      </c>
      <c r="C143" s="4">
        <v>105.867</v>
      </c>
      <c r="D143" s="4">
        <v>4.2323000000000004</v>
      </c>
      <c r="E143" s="3">
        <v>46749</v>
      </c>
      <c r="F143" s="4">
        <v>100</v>
      </c>
      <c r="G143" s="4">
        <v>5.48</v>
      </c>
      <c r="H143" s="5">
        <f t="shared" si="2"/>
        <v>4.2328188199226648</v>
      </c>
    </row>
    <row r="144" spans="1:8" x14ac:dyDescent="0.25">
      <c r="A144" t="s">
        <v>198</v>
      </c>
      <c r="B144" s="2" t="s">
        <v>1211</v>
      </c>
      <c r="C144" s="4">
        <v>100.5</v>
      </c>
      <c r="D144" s="4">
        <v>6.8762999999999996</v>
      </c>
      <c r="E144" s="3">
        <v>46821</v>
      </c>
      <c r="F144" s="4">
        <v>100</v>
      </c>
      <c r="G144" s="4">
        <v>7</v>
      </c>
      <c r="H144" s="5">
        <f t="shared" si="2"/>
        <v>6.8764909097706344</v>
      </c>
    </row>
    <row r="145" spans="1:8" x14ac:dyDescent="0.25">
      <c r="A145" t="s">
        <v>199</v>
      </c>
      <c r="B145" s="2" t="s">
        <v>1212</v>
      </c>
      <c r="C145" s="4">
        <v>104.264</v>
      </c>
      <c r="D145" s="4">
        <v>3.5815000000000001</v>
      </c>
      <c r="E145" s="3">
        <v>46133</v>
      </c>
      <c r="F145" s="4">
        <v>100</v>
      </c>
      <c r="G145" s="4">
        <v>4.84</v>
      </c>
      <c r="H145" s="5">
        <f t="shared" si="2"/>
        <v>3.5824273150496335</v>
      </c>
    </row>
    <row r="146" spans="1:8" x14ac:dyDescent="0.25">
      <c r="A146" t="s">
        <v>200</v>
      </c>
      <c r="B146" s="2" t="s">
        <v>1213</v>
      </c>
      <c r="C146" s="4">
        <v>101.93600000000001</v>
      </c>
      <c r="D146" s="4">
        <v>3.2199</v>
      </c>
      <c r="E146" s="3">
        <v>46864</v>
      </c>
      <c r="F146" s="4">
        <v>100</v>
      </c>
      <c r="G146" s="4">
        <v>3.6</v>
      </c>
      <c r="H146" s="5">
        <f t="shared" si="2"/>
        <v>3.2202042006754041</v>
      </c>
    </row>
    <row r="147" spans="1:8" x14ac:dyDescent="0.25">
      <c r="A147" t="s">
        <v>201</v>
      </c>
      <c r="B147" s="2" t="s">
        <v>1214</v>
      </c>
      <c r="C147" s="4">
        <v>104.541</v>
      </c>
      <c r="D147" s="4">
        <v>3.8307000000000002</v>
      </c>
      <c r="E147" s="3">
        <v>47999</v>
      </c>
      <c r="F147" s="4">
        <v>100</v>
      </c>
      <c r="G147" s="4">
        <v>4.45</v>
      </c>
      <c r="H147" s="5">
        <f t="shared" si="2"/>
        <v>3.8309358718436535</v>
      </c>
    </row>
    <row r="148" spans="1:8" x14ac:dyDescent="0.25">
      <c r="A148" t="s">
        <v>202</v>
      </c>
      <c r="B148" s="2" t="s">
        <v>1215</v>
      </c>
      <c r="C148" s="4">
        <v>101.73</v>
      </c>
      <c r="D148" s="4">
        <v>6.1364999999999998</v>
      </c>
      <c r="E148" s="3">
        <v>46933</v>
      </c>
      <c r="F148" s="4">
        <v>100</v>
      </c>
      <c r="G148" s="4">
        <v>6.5</v>
      </c>
      <c r="H148" s="5">
        <f t="shared" si="2"/>
        <v>6.1368598459752182</v>
      </c>
    </row>
    <row r="149" spans="1:8" x14ac:dyDescent="0.25">
      <c r="A149" t="s">
        <v>203</v>
      </c>
      <c r="B149" s="2" t="s">
        <v>1216</v>
      </c>
      <c r="C149" s="4">
        <v>100</v>
      </c>
      <c r="D149" s="4">
        <v>6.4953000000000003</v>
      </c>
      <c r="E149" s="3">
        <v>46932</v>
      </c>
      <c r="F149" s="4">
        <v>100</v>
      </c>
      <c r="G149" s="4">
        <v>6.5</v>
      </c>
      <c r="H149" s="5">
        <f t="shared" si="2"/>
        <v>6.4955731243398249</v>
      </c>
    </row>
    <row r="150" spans="1:8" x14ac:dyDescent="0.25">
      <c r="A150" t="s">
        <v>204</v>
      </c>
      <c r="B150" s="2" t="s">
        <v>1217</v>
      </c>
      <c r="C150" s="4">
        <v>103.023</v>
      </c>
      <c r="D150" s="4">
        <v>5.8875000000000002</v>
      </c>
      <c r="E150" s="3">
        <v>46977</v>
      </c>
      <c r="F150" s="4">
        <v>100</v>
      </c>
      <c r="G150" s="4">
        <v>6.5</v>
      </c>
      <c r="H150" s="5">
        <f t="shared" si="2"/>
        <v>5.8876642727397126</v>
      </c>
    </row>
    <row r="151" spans="1:8" x14ac:dyDescent="0.25">
      <c r="A151" t="s">
        <v>205</v>
      </c>
      <c r="B151" s="2" t="s">
        <v>1218</v>
      </c>
      <c r="C151" s="4">
        <v>102.712</v>
      </c>
      <c r="D151" s="4">
        <v>2.12</v>
      </c>
      <c r="E151" s="3">
        <v>45242</v>
      </c>
      <c r="F151" s="4">
        <v>100</v>
      </c>
      <c r="G151" s="4">
        <v>4.34</v>
      </c>
      <c r="H151" s="5">
        <f t="shared" si="2"/>
        <v>2.1245198358695001</v>
      </c>
    </row>
    <row r="152" spans="1:8" x14ac:dyDescent="0.25">
      <c r="A152" t="s">
        <v>206</v>
      </c>
      <c r="B152" s="2" t="s">
        <v>1219</v>
      </c>
      <c r="C152" s="4">
        <v>102.127</v>
      </c>
      <c r="D152" s="4">
        <v>2.8008999999999999</v>
      </c>
      <c r="E152" s="3">
        <v>45364</v>
      </c>
      <c r="F152" s="4">
        <v>100</v>
      </c>
      <c r="G152" s="4">
        <v>4.2</v>
      </c>
      <c r="H152" s="5">
        <f t="shared" si="2"/>
        <v>2.8035855296965737</v>
      </c>
    </row>
    <row r="153" spans="1:8" x14ac:dyDescent="0.25">
      <c r="A153" t="s">
        <v>207</v>
      </c>
      <c r="B153" s="2" t="s">
        <v>1220</v>
      </c>
      <c r="C153" s="4">
        <v>100.721</v>
      </c>
      <c r="D153" s="4">
        <v>2.4940000000000002</v>
      </c>
      <c r="E153" s="3">
        <v>45363</v>
      </c>
      <c r="F153" s="4">
        <v>100</v>
      </c>
      <c r="G153" s="4">
        <v>2.97</v>
      </c>
      <c r="H153" s="5">
        <f t="shared" si="2"/>
        <v>2.4950111177500109</v>
      </c>
    </row>
    <row r="154" spans="1:8" x14ac:dyDescent="0.25">
      <c r="A154" t="s">
        <v>208</v>
      </c>
      <c r="B154" s="2" t="s">
        <v>1221</v>
      </c>
      <c r="C154" s="4">
        <v>100</v>
      </c>
      <c r="D154" s="4">
        <v>8.3473000000000006</v>
      </c>
      <c r="E154" s="3">
        <v>45383</v>
      </c>
      <c r="F154" s="4">
        <v>100</v>
      </c>
      <c r="G154" s="4">
        <v>8.4</v>
      </c>
      <c r="H154" s="5">
        <f t="shared" si="2"/>
        <v>8.3477423636946693</v>
      </c>
    </row>
    <row r="155" spans="1:8" x14ac:dyDescent="0.25">
      <c r="A155" t="s">
        <v>209</v>
      </c>
      <c r="B155" s="2" t="s">
        <v>1222</v>
      </c>
      <c r="C155" s="4">
        <v>101.214</v>
      </c>
      <c r="D155" s="4">
        <v>2.4565999999999999</v>
      </c>
      <c r="E155" s="3">
        <v>45397</v>
      </c>
      <c r="F155" s="4">
        <v>100</v>
      </c>
      <c r="G155" s="4">
        <v>3.21</v>
      </c>
      <c r="H155" s="5">
        <f t="shared" si="2"/>
        <v>2.4580615391006408</v>
      </c>
    </row>
    <row r="156" spans="1:8" x14ac:dyDescent="0.25">
      <c r="A156" t="s">
        <v>210</v>
      </c>
      <c r="B156" s="2" t="s">
        <v>1223</v>
      </c>
      <c r="C156" s="4">
        <v>50</v>
      </c>
      <c r="D156" s="4">
        <v>57.5899</v>
      </c>
      <c r="E156" s="3">
        <v>45446</v>
      </c>
      <c r="F156" s="4">
        <v>100</v>
      </c>
      <c r="G156" s="4">
        <v>6.5</v>
      </c>
      <c r="H156" s="5">
        <f t="shared" si="2"/>
        <v>57.508405317583403</v>
      </c>
    </row>
    <row r="157" spans="1:8" x14ac:dyDescent="0.25">
      <c r="A157" t="s">
        <v>211</v>
      </c>
      <c r="B157" s="2" t="s">
        <v>1224</v>
      </c>
      <c r="C157" s="4">
        <v>97.04</v>
      </c>
      <c r="D157" s="4">
        <v>7.2691999999999997</v>
      </c>
      <c r="E157" s="3">
        <v>45453</v>
      </c>
      <c r="F157" s="4">
        <v>100</v>
      </c>
      <c r="G157" s="4">
        <v>5.5</v>
      </c>
      <c r="H157" s="5">
        <f t="shared" si="2"/>
        <v>7.2667448914876083</v>
      </c>
    </row>
    <row r="158" spans="1:8" x14ac:dyDescent="0.25">
      <c r="A158" t="s">
        <v>212</v>
      </c>
      <c r="B158" s="2" t="s">
        <v>1225</v>
      </c>
      <c r="C158" s="4">
        <v>102.744</v>
      </c>
      <c r="D158" s="4">
        <v>2.4102999999999999</v>
      </c>
      <c r="E158" s="3">
        <v>45511</v>
      </c>
      <c r="F158" s="4">
        <v>100</v>
      </c>
      <c r="G158" s="4">
        <v>3.84</v>
      </c>
      <c r="H158" s="5">
        <f t="shared" si="2"/>
        <v>2.4122370679668004</v>
      </c>
    </row>
    <row r="159" spans="1:8" x14ac:dyDescent="0.25">
      <c r="A159" t="s">
        <v>213</v>
      </c>
      <c r="B159" s="2" t="s">
        <v>1226</v>
      </c>
      <c r="C159" s="4">
        <v>67.5</v>
      </c>
      <c r="D159" s="4">
        <v>56.069299999999998</v>
      </c>
      <c r="E159" s="3">
        <v>45139</v>
      </c>
      <c r="F159" s="4">
        <v>100</v>
      </c>
      <c r="G159" s="4">
        <v>4.5</v>
      </c>
      <c r="H159" s="5">
        <f t="shared" si="2"/>
        <v>55.940086971883218</v>
      </c>
    </row>
    <row r="160" spans="1:8" x14ac:dyDescent="0.25">
      <c r="A160" t="s">
        <v>214</v>
      </c>
      <c r="B160" s="2" t="s">
        <v>1227</v>
      </c>
      <c r="C160" s="4">
        <v>102.877</v>
      </c>
      <c r="D160" s="4">
        <v>3.2658999999999998</v>
      </c>
      <c r="E160" s="3">
        <v>46607</v>
      </c>
      <c r="F160" s="4">
        <v>100</v>
      </c>
      <c r="G160" s="4">
        <v>3.9</v>
      </c>
      <c r="H160" s="5">
        <f t="shared" si="2"/>
        <v>3.2662946684090617</v>
      </c>
    </row>
    <row r="161" spans="1:8" x14ac:dyDescent="0.25">
      <c r="A161" t="s">
        <v>215</v>
      </c>
      <c r="B161" s="2" t="s">
        <v>1228</v>
      </c>
      <c r="C161" s="4">
        <v>102.11799999999999</v>
      </c>
      <c r="D161" s="4">
        <v>2.5135000000000001</v>
      </c>
      <c r="E161" s="3">
        <v>45524</v>
      </c>
      <c r="F161" s="4">
        <v>100</v>
      </c>
      <c r="G161" s="4">
        <v>3.6</v>
      </c>
      <c r="H161" s="5">
        <f t="shared" si="2"/>
        <v>2.5147622097689695</v>
      </c>
    </row>
    <row r="162" spans="1:8" x14ac:dyDescent="0.25">
      <c r="A162" t="s">
        <v>216</v>
      </c>
      <c r="B162" s="2" t="s">
        <v>1229</v>
      </c>
      <c r="C162" s="4">
        <v>100.3</v>
      </c>
      <c r="D162" s="4">
        <v>4.1424000000000003</v>
      </c>
      <c r="E162" s="3">
        <v>45537</v>
      </c>
      <c r="F162" s="4">
        <v>100</v>
      </c>
      <c r="G162" s="4">
        <v>4.3</v>
      </c>
      <c r="H162" s="5">
        <f t="shared" si="2"/>
        <v>4.1426163850488011</v>
      </c>
    </row>
    <row r="163" spans="1:8" x14ac:dyDescent="0.25">
      <c r="A163" t="s">
        <v>217</v>
      </c>
      <c r="B163" s="2" t="s">
        <v>1230</v>
      </c>
      <c r="C163" s="4">
        <v>100.117</v>
      </c>
      <c r="D163" s="4">
        <v>1.7648999999999999</v>
      </c>
      <c r="E163" s="3">
        <v>44809</v>
      </c>
      <c r="F163" s="4">
        <v>100</v>
      </c>
      <c r="G163" s="4">
        <v>3.53</v>
      </c>
      <c r="H163" s="5">
        <f t="shared" si="2"/>
        <v>1.8255138035536782</v>
      </c>
    </row>
    <row r="164" spans="1:8" x14ac:dyDescent="0.25">
      <c r="A164" t="s">
        <v>218</v>
      </c>
      <c r="B164" s="2" t="s">
        <v>1231</v>
      </c>
      <c r="C164" s="4">
        <v>101.63200000000001</v>
      </c>
      <c r="D164" s="4">
        <v>2.9741</v>
      </c>
      <c r="E164" s="3">
        <v>45541</v>
      </c>
      <c r="F164" s="4">
        <v>100</v>
      </c>
      <c r="G164" s="4">
        <v>3.8</v>
      </c>
      <c r="H164" s="5">
        <f t="shared" si="2"/>
        <v>2.9750021835758949</v>
      </c>
    </row>
    <row r="165" spans="1:8" x14ac:dyDescent="0.25">
      <c r="A165" t="s">
        <v>219</v>
      </c>
      <c r="B165" s="2" t="s">
        <v>1232</v>
      </c>
      <c r="C165" s="4">
        <v>100.152</v>
      </c>
      <c r="D165" s="4">
        <v>1.7107000000000001</v>
      </c>
      <c r="E165" s="3">
        <v>44816</v>
      </c>
      <c r="F165" s="4">
        <v>100</v>
      </c>
      <c r="G165" s="4">
        <v>3.5</v>
      </c>
      <c r="H165" s="5">
        <f t="shared" si="2"/>
        <v>1.7600793471821146</v>
      </c>
    </row>
    <row r="166" spans="1:8" x14ac:dyDescent="0.25">
      <c r="A166" t="s">
        <v>220</v>
      </c>
      <c r="B166" s="2" t="s">
        <v>1233</v>
      </c>
      <c r="C166" s="4">
        <v>94.762</v>
      </c>
      <c r="D166" s="4">
        <v>8.3302999999999994</v>
      </c>
      <c r="E166" s="3">
        <v>45546</v>
      </c>
      <c r="F166" s="4">
        <v>100</v>
      </c>
      <c r="G166" s="4">
        <v>5.5</v>
      </c>
      <c r="H166" s="5">
        <f t="shared" si="2"/>
        <v>8.3265904575883667</v>
      </c>
    </row>
    <row r="167" spans="1:8" x14ac:dyDescent="0.25">
      <c r="A167" t="s">
        <v>221</v>
      </c>
      <c r="B167" s="2" t="s">
        <v>1234</v>
      </c>
      <c r="C167" s="4">
        <v>100.179</v>
      </c>
      <c r="D167" s="4">
        <v>1.7199</v>
      </c>
      <c r="E167" s="3">
        <v>44822</v>
      </c>
      <c r="F167" s="4">
        <v>100</v>
      </c>
      <c r="G167" s="4">
        <v>3.5</v>
      </c>
      <c r="H167" s="5">
        <f t="shared" si="2"/>
        <v>1.7663647507943192</v>
      </c>
    </row>
    <row r="168" spans="1:8" x14ac:dyDescent="0.25">
      <c r="A168" t="s">
        <v>222</v>
      </c>
      <c r="B168" s="2" t="s">
        <v>1235</v>
      </c>
      <c r="C168" s="4">
        <v>100.008</v>
      </c>
      <c r="D168" s="4">
        <v>3.9893999999999998</v>
      </c>
      <c r="E168" s="3">
        <v>44829</v>
      </c>
      <c r="F168" s="4">
        <v>100</v>
      </c>
      <c r="G168" s="4">
        <v>4.2</v>
      </c>
      <c r="H168" s="5">
        <f t="shared" si="2"/>
        <v>3.9897513571505629</v>
      </c>
    </row>
    <row r="169" spans="1:8" x14ac:dyDescent="0.25">
      <c r="A169" t="s">
        <v>223</v>
      </c>
      <c r="B169" s="2" t="s">
        <v>1236</v>
      </c>
      <c r="C169" s="4">
        <v>100.23</v>
      </c>
      <c r="D169" s="4">
        <v>3.6318000000000001</v>
      </c>
      <c r="E169" s="3">
        <v>45558</v>
      </c>
      <c r="F169" s="4">
        <v>100</v>
      </c>
      <c r="G169" s="4">
        <v>3.75</v>
      </c>
      <c r="H169" s="5">
        <f t="shared" si="2"/>
        <v>3.6317996293148211</v>
      </c>
    </row>
    <row r="170" spans="1:8" x14ac:dyDescent="0.25">
      <c r="A170" t="s">
        <v>224</v>
      </c>
      <c r="B170" s="2" t="s">
        <v>1237</v>
      </c>
      <c r="C170" s="4">
        <v>100.321</v>
      </c>
      <c r="D170" s="4">
        <v>3.4201999999999999</v>
      </c>
      <c r="E170" s="3">
        <v>45581</v>
      </c>
      <c r="F170" s="4">
        <v>100</v>
      </c>
      <c r="G170" s="4">
        <v>3.58</v>
      </c>
      <c r="H170" s="5">
        <f t="shared" si="2"/>
        <v>3.4205611986323077</v>
      </c>
    </row>
    <row r="171" spans="1:8" x14ac:dyDescent="0.25">
      <c r="A171" t="s">
        <v>225</v>
      </c>
      <c r="B171" s="2" t="s">
        <v>1238</v>
      </c>
      <c r="C171" s="4">
        <v>100.377</v>
      </c>
      <c r="D171" s="4">
        <v>3.1297999999999999</v>
      </c>
      <c r="E171" s="3">
        <v>44865</v>
      </c>
      <c r="F171" s="4">
        <v>100</v>
      </c>
      <c r="G171" s="4">
        <v>4.96</v>
      </c>
      <c r="H171" s="5">
        <f t="shared" si="2"/>
        <v>3.1489208080757032</v>
      </c>
    </row>
    <row r="172" spans="1:8" x14ac:dyDescent="0.25">
      <c r="A172" t="s">
        <v>226</v>
      </c>
      <c r="B172" s="2" t="s">
        <v>1239</v>
      </c>
      <c r="C172" s="4">
        <v>104.375</v>
      </c>
      <c r="D172" s="4">
        <v>4.4189999999999996</v>
      </c>
      <c r="E172" s="3">
        <v>45618</v>
      </c>
      <c r="F172" s="4">
        <v>100</v>
      </c>
      <c r="G172" s="4">
        <v>6.49</v>
      </c>
      <c r="H172" s="5">
        <f t="shared" si="2"/>
        <v>4.4214670278113442</v>
      </c>
    </row>
    <row r="173" spans="1:8" x14ac:dyDescent="0.25">
      <c r="A173" t="s">
        <v>227</v>
      </c>
      <c r="B173" s="2" t="s">
        <v>1240</v>
      </c>
      <c r="C173" s="4">
        <v>100.476</v>
      </c>
      <c r="D173" s="4">
        <v>1.8508</v>
      </c>
      <c r="E173" s="3">
        <v>44876</v>
      </c>
      <c r="F173" s="4">
        <v>100</v>
      </c>
      <c r="G173" s="4">
        <v>3.8</v>
      </c>
      <c r="H173" s="5">
        <f t="shared" si="2"/>
        <v>1.8699733375545784</v>
      </c>
    </row>
    <row r="174" spans="1:8" x14ac:dyDescent="0.25">
      <c r="A174" t="s">
        <v>228</v>
      </c>
      <c r="B174" s="2" t="s">
        <v>1241</v>
      </c>
      <c r="C174" s="4">
        <v>102.754</v>
      </c>
      <c r="D174" s="4">
        <v>2.7698999999999998</v>
      </c>
      <c r="E174" s="3">
        <v>45546</v>
      </c>
      <c r="F174" s="4">
        <v>100</v>
      </c>
      <c r="G174" s="4">
        <v>4.1500000000000004</v>
      </c>
      <c r="H174" s="5">
        <f t="shared" si="2"/>
        <v>2.7718208896643652</v>
      </c>
    </row>
    <row r="175" spans="1:8" x14ac:dyDescent="0.25">
      <c r="A175" t="s">
        <v>229</v>
      </c>
      <c r="B175" s="2" t="s">
        <v>1242</v>
      </c>
      <c r="C175" s="4">
        <v>103.79900000000001</v>
      </c>
      <c r="D175" s="4">
        <v>2.3835999999999999</v>
      </c>
      <c r="E175" s="3">
        <v>45448</v>
      </c>
      <c r="F175" s="4">
        <v>100</v>
      </c>
      <c r="G175" s="4">
        <v>4.55</v>
      </c>
      <c r="H175" s="5">
        <f t="shared" si="2"/>
        <v>2.3867063817311793</v>
      </c>
    </row>
    <row r="176" spans="1:8" x14ac:dyDescent="0.25">
      <c r="A176" t="s">
        <v>230</v>
      </c>
      <c r="B176" s="2" t="s">
        <v>1243</v>
      </c>
      <c r="C176" s="4">
        <v>103.07</v>
      </c>
      <c r="D176" s="4">
        <v>2.2597</v>
      </c>
      <c r="E176" s="3">
        <v>45307</v>
      </c>
      <c r="F176" s="4">
        <v>100</v>
      </c>
      <c r="G176" s="4">
        <v>4.47</v>
      </c>
      <c r="H176" s="5">
        <f t="shared" si="2"/>
        <v>2.2636899456041277</v>
      </c>
    </row>
    <row r="177" spans="1:8" x14ac:dyDescent="0.25">
      <c r="A177" t="s">
        <v>231</v>
      </c>
      <c r="B177" s="2" t="s">
        <v>1244</v>
      </c>
      <c r="C177" s="4">
        <v>62.8</v>
      </c>
      <c r="D177" s="4">
        <v>49.847900000000003</v>
      </c>
      <c r="E177" s="3">
        <v>45273</v>
      </c>
      <c r="F177" s="4">
        <v>100</v>
      </c>
      <c r="G177" s="4">
        <v>5.5</v>
      </c>
      <c r="H177" s="5">
        <f t="shared" si="2"/>
        <v>49.261974010419742</v>
      </c>
    </row>
    <row r="178" spans="1:8" x14ac:dyDescent="0.25">
      <c r="A178" t="s">
        <v>232</v>
      </c>
      <c r="B178" s="2" t="s">
        <v>1245</v>
      </c>
      <c r="C178" s="4">
        <v>99.974000000000004</v>
      </c>
      <c r="D178" s="4">
        <v>4.7312000000000003</v>
      </c>
      <c r="E178" s="3">
        <v>45531</v>
      </c>
      <c r="F178" s="4">
        <v>100</v>
      </c>
      <c r="G178" s="4">
        <v>4.72</v>
      </c>
      <c r="H178" s="5">
        <f t="shared" si="2"/>
        <v>4.7310703462806245</v>
      </c>
    </row>
    <row r="179" spans="1:8" x14ac:dyDescent="0.25">
      <c r="A179" t="s">
        <v>233</v>
      </c>
      <c r="B179" s="2" t="s">
        <v>1246</v>
      </c>
      <c r="C179" s="4">
        <v>100.17100000000001</v>
      </c>
      <c r="D179" s="4">
        <v>5.9039999999999999</v>
      </c>
      <c r="E179" s="3">
        <v>45538</v>
      </c>
      <c r="F179" s="4">
        <v>100</v>
      </c>
      <c r="G179" s="4">
        <v>6</v>
      </c>
      <c r="H179" s="5">
        <f t="shared" si="2"/>
        <v>5.9040220059409112</v>
      </c>
    </row>
    <row r="180" spans="1:8" x14ac:dyDescent="0.25">
      <c r="A180" t="s">
        <v>234</v>
      </c>
      <c r="B180" s="2" t="s">
        <v>1247</v>
      </c>
      <c r="C180" s="4">
        <v>99.3</v>
      </c>
      <c r="D180" s="4">
        <v>6.4669999999999996</v>
      </c>
      <c r="E180" s="3">
        <v>45538</v>
      </c>
      <c r="F180" s="4">
        <v>100</v>
      </c>
      <c r="G180" s="4">
        <v>6.1</v>
      </c>
      <c r="H180" s="5">
        <f t="shared" si="2"/>
        <v>6.4665127170210219</v>
      </c>
    </row>
    <row r="181" spans="1:8" x14ac:dyDescent="0.25">
      <c r="A181" t="s">
        <v>235</v>
      </c>
      <c r="B181" s="2" t="s">
        <v>1248</v>
      </c>
      <c r="C181" s="4">
        <v>100.25</v>
      </c>
      <c r="D181" s="4">
        <v>4.2381000000000002</v>
      </c>
      <c r="E181" s="3">
        <v>45541</v>
      </c>
      <c r="F181" s="4">
        <v>100</v>
      </c>
      <c r="G181" s="4">
        <v>4.37</v>
      </c>
      <c r="H181" s="5">
        <f t="shared" si="2"/>
        <v>4.238336603876772</v>
      </c>
    </row>
    <row r="182" spans="1:8" x14ac:dyDescent="0.25">
      <c r="A182" t="s">
        <v>236</v>
      </c>
      <c r="B182" s="2" t="s">
        <v>1249</v>
      </c>
      <c r="C182" s="4">
        <v>104.91800000000001</v>
      </c>
      <c r="D182" s="4">
        <v>3.0242</v>
      </c>
      <c r="E182" s="3">
        <v>45545</v>
      </c>
      <c r="F182" s="4">
        <v>100</v>
      </c>
      <c r="G182" s="4">
        <v>5.5</v>
      </c>
      <c r="H182" s="5">
        <f t="shared" si="2"/>
        <v>3.0272189571799712</v>
      </c>
    </row>
    <row r="183" spans="1:8" x14ac:dyDescent="0.25">
      <c r="A183" t="s">
        <v>237</v>
      </c>
      <c r="B183" s="2" t="s">
        <v>1250</v>
      </c>
      <c r="C183" s="4">
        <v>100.018</v>
      </c>
      <c r="D183" s="4">
        <v>4.2137000000000002</v>
      </c>
      <c r="E183" s="3">
        <v>44816</v>
      </c>
      <c r="F183" s="4">
        <v>100</v>
      </c>
      <c r="G183" s="4">
        <v>4.5999999999999996</v>
      </c>
      <c r="H183" s="5">
        <f t="shared" si="2"/>
        <v>4.2234356945993135</v>
      </c>
    </row>
    <row r="184" spans="1:8" x14ac:dyDescent="0.25">
      <c r="A184" t="s">
        <v>238</v>
      </c>
      <c r="B184" s="2" t="s">
        <v>1251</v>
      </c>
      <c r="C184" s="4">
        <v>100.3</v>
      </c>
      <c r="D184" s="4">
        <v>4.7412000000000001</v>
      </c>
      <c r="E184" s="3">
        <v>45547</v>
      </c>
      <c r="F184" s="4">
        <v>100</v>
      </c>
      <c r="G184" s="4">
        <v>4.9000000000000004</v>
      </c>
      <c r="H184" s="5">
        <f t="shared" si="2"/>
        <v>4.74106082922202</v>
      </c>
    </row>
    <row r="185" spans="1:8" x14ac:dyDescent="0.25">
      <c r="A185" t="s">
        <v>239</v>
      </c>
      <c r="B185" s="2" t="s">
        <v>1252</v>
      </c>
      <c r="C185" s="4">
        <v>100.264</v>
      </c>
      <c r="D185" s="4">
        <v>2.2065000000000001</v>
      </c>
      <c r="E185" s="3">
        <v>44820</v>
      </c>
      <c r="F185" s="4">
        <v>100</v>
      </c>
      <c r="G185" s="4">
        <v>4.99</v>
      </c>
      <c r="H185" s="5">
        <f t="shared" si="2"/>
        <v>2.2775345894749406</v>
      </c>
    </row>
    <row r="186" spans="1:8" x14ac:dyDescent="0.25">
      <c r="A186" t="s">
        <v>240</v>
      </c>
      <c r="B186" s="2" t="s">
        <v>1253</v>
      </c>
      <c r="C186" s="4">
        <v>104.55200000000001</v>
      </c>
      <c r="D186" s="4">
        <v>3.2046999999999999</v>
      </c>
      <c r="E186" s="3">
        <v>45546</v>
      </c>
      <c r="F186" s="4">
        <v>100</v>
      </c>
      <c r="G186" s="4">
        <v>5.5</v>
      </c>
      <c r="H186" s="5">
        <f t="shared" si="2"/>
        <v>3.2074843603010681</v>
      </c>
    </row>
    <row r="187" spans="1:8" x14ac:dyDescent="0.25">
      <c r="A187" t="s">
        <v>241</v>
      </c>
      <c r="B187" s="2" t="s">
        <v>1254</v>
      </c>
      <c r="C187" s="4">
        <v>104.56</v>
      </c>
      <c r="D187" s="4">
        <v>3.8014999999999999</v>
      </c>
      <c r="E187" s="3">
        <v>45554</v>
      </c>
      <c r="F187" s="4">
        <v>100</v>
      </c>
      <c r="G187" s="4">
        <v>6.1</v>
      </c>
      <c r="H187" s="5">
        <f t="shared" si="2"/>
        <v>3.8041034985619149</v>
      </c>
    </row>
    <row r="188" spans="1:8" x14ac:dyDescent="0.25">
      <c r="A188" t="s">
        <v>242</v>
      </c>
      <c r="B188" s="2" t="s">
        <v>1255</v>
      </c>
      <c r="C188" s="4">
        <v>100.486</v>
      </c>
      <c r="D188" s="4">
        <v>5.7907000000000002</v>
      </c>
      <c r="E188" s="3">
        <v>45560</v>
      </c>
      <c r="F188" s="4">
        <v>100</v>
      </c>
      <c r="G188" s="4">
        <v>6.05</v>
      </c>
      <c r="H188" s="5">
        <f t="shared" si="2"/>
        <v>5.7907993067270365</v>
      </c>
    </row>
    <row r="189" spans="1:8" x14ac:dyDescent="0.25">
      <c r="A189" t="s">
        <v>243</v>
      </c>
      <c r="B189" s="2" t="s">
        <v>1256</v>
      </c>
      <c r="C189" s="4">
        <v>97</v>
      </c>
      <c r="D189" s="4">
        <v>8.1928999999999998</v>
      </c>
      <c r="E189" s="3">
        <v>45604</v>
      </c>
      <c r="F189" s="4">
        <v>100</v>
      </c>
      <c r="G189" s="4">
        <v>6.7</v>
      </c>
      <c r="H189" s="5">
        <f t="shared" si="2"/>
        <v>8.1909024783566018</v>
      </c>
    </row>
    <row r="190" spans="1:8" x14ac:dyDescent="0.25">
      <c r="A190" t="s">
        <v>244</v>
      </c>
      <c r="B190" s="2" t="s">
        <v>1257</v>
      </c>
      <c r="C190" s="4">
        <v>102.358</v>
      </c>
      <c r="D190" s="4">
        <v>5.7685000000000004</v>
      </c>
      <c r="E190" s="3">
        <v>45553</v>
      </c>
      <c r="F190" s="4">
        <v>100</v>
      </c>
      <c r="G190" s="4">
        <v>7</v>
      </c>
      <c r="H190" s="5">
        <f t="shared" si="2"/>
        <v>5.769674493720486</v>
      </c>
    </row>
    <row r="191" spans="1:8" x14ac:dyDescent="0.25">
      <c r="A191" t="s">
        <v>245</v>
      </c>
      <c r="B191" s="2" t="s">
        <v>1258</v>
      </c>
      <c r="C191" s="4">
        <v>101.1</v>
      </c>
      <c r="D191" s="4">
        <v>6.7004999999999999</v>
      </c>
      <c r="E191" s="3">
        <v>45553</v>
      </c>
      <c r="F191" s="4">
        <v>100</v>
      </c>
      <c r="G191" s="4">
        <v>7.29</v>
      </c>
      <c r="H191" s="5">
        <f t="shared" si="2"/>
        <v>6.7009580291554514</v>
      </c>
    </row>
    <row r="192" spans="1:8" x14ac:dyDescent="0.25">
      <c r="A192" t="s">
        <v>246</v>
      </c>
      <c r="B192" s="2" t="s">
        <v>1259</v>
      </c>
      <c r="C192" s="4">
        <v>100</v>
      </c>
      <c r="D192" s="4">
        <v>6.7369000000000003</v>
      </c>
      <c r="E192" s="3">
        <v>45562</v>
      </c>
      <c r="F192" s="4">
        <v>100</v>
      </c>
      <c r="G192" s="4">
        <v>6.75</v>
      </c>
      <c r="H192" s="5">
        <f t="shared" si="2"/>
        <v>6.7368467977598048</v>
      </c>
    </row>
    <row r="193" spans="1:8" x14ac:dyDescent="0.25">
      <c r="A193" t="s">
        <v>247</v>
      </c>
      <c r="B193" s="2" t="s">
        <v>1260</v>
      </c>
      <c r="C193" s="4">
        <v>99.93</v>
      </c>
      <c r="D193" s="4">
        <v>7.1470000000000002</v>
      </c>
      <c r="E193" s="3">
        <v>44828</v>
      </c>
      <c r="F193" s="4">
        <v>100</v>
      </c>
      <c r="G193" s="4">
        <v>7</v>
      </c>
      <c r="H193" s="5">
        <f t="shared" si="2"/>
        <v>7.1349041220754872</v>
      </c>
    </row>
    <row r="194" spans="1:8" x14ac:dyDescent="0.25">
      <c r="A194" t="s">
        <v>248</v>
      </c>
      <c r="B194" s="2" t="s">
        <v>1261</v>
      </c>
      <c r="C194" s="4">
        <v>98.47</v>
      </c>
      <c r="D194" s="4">
        <v>8.2955000000000005</v>
      </c>
      <c r="E194" s="3">
        <v>45562</v>
      </c>
      <c r="F194" s="4">
        <v>100</v>
      </c>
      <c r="G194" s="4">
        <v>7.5</v>
      </c>
      <c r="H194" s="5">
        <f t="shared" si="2"/>
        <v>8.2941222127458563</v>
      </c>
    </row>
    <row r="195" spans="1:8" x14ac:dyDescent="0.25">
      <c r="A195" t="s">
        <v>249</v>
      </c>
      <c r="B195" s="2" t="s">
        <v>1262</v>
      </c>
      <c r="C195" s="4">
        <v>99.7</v>
      </c>
      <c r="D195" s="4">
        <v>7.6418999999999997</v>
      </c>
      <c r="E195" s="3">
        <v>45561</v>
      </c>
      <c r="F195" s="4">
        <v>100</v>
      </c>
      <c r="G195" s="4">
        <v>7.5</v>
      </c>
      <c r="H195" s="5">
        <f t="shared" si="2"/>
        <v>7.6415427215945773</v>
      </c>
    </row>
    <row r="196" spans="1:8" x14ac:dyDescent="0.25">
      <c r="A196" t="s">
        <v>250</v>
      </c>
      <c r="B196" s="2" t="s">
        <v>1263</v>
      </c>
      <c r="C196" s="4">
        <v>100.39400000000001</v>
      </c>
      <c r="D196" s="4">
        <v>4.1010999999999997</v>
      </c>
      <c r="E196" s="3">
        <v>45582</v>
      </c>
      <c r="F196" s="4">
        <v>100</v>
      </c>
      <c r="G196" s="4">
        <v>4.3</v>
      </c>
      <c r="H196" s="5">
        <f t="shared" ref="H196:H259" si="3">IFERROR(YIELD($J$2,E196,G196/100,C196/F196*100,100,1,1)*100,"")</f>
        <v>4.1015040296655281</v>
      </c>
    </row>
    <row r="197" spans="1:8" x14ac:dyDescent="0.25">
      <c r="A197" t="s">
        <v>251</v>
      </c>
      <c r="B197" s="2" t="s">
        <v>1264</v>
      </c>
      <c r="C197" s="4">
        <v>100.36499999999999</v>
      </c>
      <c r="D197" s="4">
        <v>5.1889000000000003</v>
      </c>
      <c r="E197" s="3">
        <v>45582</v>
      </c>
      <c r="F197" s="4">
        <v>100</v>
      </c>
      <c r="G197" s="4">
        <v>5.38</v>
      </c>
      <c r="H197" s="5">
        <f t="shared" si="3"/>
        <v>5.1888354695669507</v>
      </c>
    </row>
    <row r="198" spans="1:8" x14ac:dyDescent="0.25">
      <c r="A198" t="s">
        <v>252</v>
      </c>
      <c r="B198" s="2" t="s">
        <v>1265</v>
      </c>
      <c r="C198" s="4">
        <v>104.624</v>
      </c>
      <c r="D198" s="4">
        <v>3.1219999999999999</v>
      </c>
      <c r="E198" s="3">
        <v>45602</v>
      </c>
      <c r="F198" s="4">
        <v>100</v>
      </c>
      <c r="G198" s="4">
        <v>5.3</v>
      </c>
      <c r="H198" s="5">
        <f t="shared" si="3"/>
        <v>3.1245702518193688</v>
      </c>
    </row>
    <row r="199" spans="1:8" x14ac:dyDescent="0.25">
      <c r="A199" t="s">
        <v>253</v>
      </c>
      <c r="B199" s="2" t="s">
        <v>1266</v>
      </c>
      <c r="C199" s="4">
        <v>100.31</v>
      </c>
      <c r="D199" s="4">
        <v>7.1223000000000001</v>
      </c>
      <c r="E199" s="3">
        <v>45586</v>
      </c>
      <c r="F199" s="4">
        <v>100</v>
      </c>
      <c r="G199" s="4">
        <v>7.3</v>
      </c>
      <c r="H199" s="5">
        <f t="shared" si="3"/>
        <v>7.1223056360816992</v>
      </c>
    </row>
    <row r="200" spans="1:8" x14ac:dyDescent="0.25">
      <c r="A200" t="s">
        <v>254</v>
      </c>
      <c r="B200" s="2" t="s">
        <v>1267</v>
      </c>
      <c r="C200" s="4">
        <v>96.5</v>
      </c>
      <c r="D200" s="4">
        <v>9.8796999999999997</v>
      </c>
      <c r="E200" s="3">
        <v>45652</v>
      </c>
      <c r="F200" s="4">
        <v>100</v>
      </c>
      <c r="G200" s="4">
        <v>8.1999999999999993</v>
      </c>
      <c r="H200" s="5">
        <f t="shared" si="3"/>
        <v>9.8777723114368392</v>
      </c>
    </row>
    <row r="201" spans="1:8" x14ac:dyDescent="0.25">
      <c r="A201" t="s">
        <v>255</v>
      </c>
      <c r="B201" s="2" t="s">
        <v>1268</v>
      </c>
      <c r="C201" s="4">
        <v>100.005</v>
      </c>
      <c r="D201" s="4">
        <v>6.4802</v>
      </c>
      <c r="E201" s="3">
        <v>45593</v>
      </c>
      <c r="F201" s="4">
        <v>100</v>
      </c>
      <c r="G201" s="4">
        <v>6.5</v>
      </c>
      <c r="H201" s="5">
        <f t="shared" si="3"/>
        <v>6.4801426567354286</v>
      </c>
    </row>
    <row r="202" spans="1:8" x14ac:dyDescent="0.25">
      <c r="A202" t="s">
        <v>256</v>
      </c>
      <c r="B202" s="2" t="s">
        <v>1269</v>
      </c>
      <c r="C202" s="4">
        <v>104.124</v>
      </c>
      <c r="D202" s="4">
        <v>4.9660000000000002</v>
      </c>
      <c r="E202" s="3">
        <v>45590</v>
      </c>
      <c r="F202" s="4">
        <v>100</v>
      </c>
      <c r="G202" s="4">
        <v>7</v>
      </c>
      <c r="H202" s="5">
        <f t="shared" si="3"/>
        <v>4.968382432192846</v>
      </c>
    </row>
    <row r="203" spans="1:8" x14ac:dyDescent="0.25">
      <c r="A203" t="s">
        <v>257</v>
      </c>
      <c r="B203" s="2" t="s">
        <v>1270</v>
      </c>
      <c r="C203" s="4">
        <v>100.322</v>
      </c>
      <c r="D203" s="4">
        <v>5.6284999999999998</v>
      </c>
      <c r="E203" s="3">
        <v>45602</v>
      </c>
      <c r="F203" s="4">
        <v>100</v>
      </c>
      <c r="G203" s="4">
        <v>5.8</v>
      </c>
      <c r="H203" s="5">
        <f t="shared" si="3"/>
        <v>5.6288379058447617</v>
      </c>
    </row>
    <row r="204" spans="1:8" x14ac:dyDescent="0.25">
      <c r="A204" t="s">
        <v>258</v>
      </c>
      <c r="B204" s="2" t="s">
        <v>1271</v>
      </c>
      <c r="C204" s="4">
        <v>100.33</v>
      </c>
      <c r="D204" s="4">
        <v>3.1265000000000001</v>
      </c>
      <c r="E204" s="3">
        <v>44864</v>
      </c>
      <c r="F204" s="4">
        <v>100</v>
      </c>
      <c r="G204" s="4">
        <v>4.76</v>
      </c>
      <c r="H204" s="5">
        <f t="shared" si="3"/>
        <v>3.146061197471834</v>
      </c>
    </row>
    <row r="205" spans="1:8" x14ac:dyDescent="0.25">
      <c r="A205" t="s">
        <v>259</v>
      </c>
      <c r="B205" s="2" t="s">
        <v>1272</v>
      </c>
      <c r="C205" s="4">
        <v>100.73399999999999</v>
      </c>
      <c r="D205" s="4">
        <v>4.6178999999999997</v>
      </c>
      <c r="E205" s="3">
        <v>45603</v>
      </c>
      <c r="F205" s="4">
        <v>100</v>
      </c>
      <c r="G205" s="4">
        <v>4.9800000000000004</v>
      </c>
      <c r="H205" s="5">
        <f t="shared" si="3"/>
        <v>4.6181763090176204</v>
      </c>
    </row>
    <row r="206" spans="1:8" x14ac:dyDescent="0.25">
      <c r="A206" t="s">
        <v>260</v>
      </c>
      <c r="B206" s="2" t="s">
        <v>1273</v>
      </c>
      <c r="C206" s="4">
        <v>100.651</v>
      </c>
      <c r="D206" s="4">
        <v>4.3244999999999996</v>
      </c>
      <c r="E206" s="3">
        <v>46338</v>
      </c>
      <c r="F206" s="4">
        <v>100</v>
      </c>
      <c r="G206" s="4">
        <v>4.5</v>
      </c>
      <c r="H206" s="5">
        <f t="shared" si="3"/>
        <v>4.3245209647776477</v>
      </c>
    </row>
    <row r="207" spans="1:8" x14ac:dyDescent="0.25">
      <c r="A207" t="s">
        <v>261</v>
      </c>
      <c r="B207" s="2" t="s">
        <v>1274</v>
      </c>
      <c r="C207" s="4">
        <v>101.36</v>
      </c>
      <c r="D207" s="4">
        <v>6.9046000000000003</v>
      </c>
      <c r="E207" s="3">
        <v>45609</v>
      </c>
      <c r="F207" s="4">
        <v>100</v>
      </c>
      <c r="G207" s="4">
        <v>7.6</v>
      </c>
      <c r="H207" s="5">
        <f t="shared" si="3"/>
        <v>6.905414029194004</v>
      </c>
    </row>
    <row r="208" spans="1:8" x14ac:dyDescent="0.25">
      <c r="A208" t="s">
        <v>262</v>
      </c>
      <c r="B208" s="2" t="s">
        <v>1275</v>
      </c>
      <c r="C208" s="4">
        <v>100</v>
      </c>
      <c r="D208" s="4">
        <v>7.4739000000000004</v>
      </c>
      <c r="E208" s="3">
        <v>45610</v>
      </c>
      <c r="F208" s="4">
        <v>100</v>
      </c>
      <c r="G208" s="4">
        <v>7.5</v>
      </c>
      <c r="H208" s="5">
        <f t="shared" si="3"/>
        <v>7.4738366948586137</v>
      </c>
    </row>
    <row r="209" spans="1:8" x14ac:dyDescent="0.25">
      <c r="A209" t="s">
        <v>263</v>
      </c>
      <c r="B209" s="2" t="s">
        <v>1276</v>
      </c>
      <c r="C209" s="4">
        <v>99.7</v>
      </c>
      <c r="D209" s="4">
        <v>7.0236000000000001</v>
      </c>
      <c r="E209" s="3">
        <v>45617</v>
      </c>
      <c r="F209" s="4">
        <v>100</v>
      </c>
      <c r="G209" s="4">
        <v>6.9</v>
      </c>
      <c r="H209" s="5">
        <f t="shared" si="3"/>
        <v>7.0234957266713094</v>
      </c>
    </row>
    <row r="210" spans="1:8" x14ac:dyDescent="0.25">
      <c r="A210" t="s">
        <v>264</v>
      </c>
      <c r="B210" s="2" t="s">
        <v>1277</v>
      </c>
      <c r="C210" s="4">
        <v>96.6</v>
      </c>
      <c r="D210" s="4">
        <v>9.6845999999999997</v>
      </c>
      <c r="E210" s="3">
        <v>45622</v>
      </c>
      <c r="F210" s="4">
        <v>100</v>
      </c>
      <c r="G210" s="4">
        <v>8</v>
      </c>
      <c r="H210" s="5">
        <f t="shared" si="3"/>
        <v>9.6826748067961343</v>
      </c>
    </row>
    <row r="211" spans="1:8" x14ac:dyDescent="0.25">
      <c r="A211" t="s">
        <v>265</v>
      </c>
      <c r="B211" s="2" t="s">
        <v>1278</v>
      </c>
      <c r="C211" s="4">
        <v>100.584</v>
      </c>
      <c r="D211" s="4">
        <v>3.9015</v>
      </c>
      <c r="E211" s="3">
        <v>45624</v>
      </c>
      <c r="F211" s="4">
        <v>100</v>
      </c>
      <c r="G211" s="4">
        <v>4.18</v>
      </c>
      <c r="H211" s="5">
        <f t="shared" si="3"/>
        <v>3.9019440839812889</v>
      </c>
    </row>
    <row r="212" spans="1:8" x14ac:dyDescent="0.25">
      <c r="A212" t="s">
        <v>266</v>
      </c>
      <c r="B212" s="2" t="s">
        <v>1279</v>
      </c>
      <c r="C212" s="4">
        <v>100</v>
      </c>
      <c r="D212" s="4">
        <v>7.7671000000000001</v>
      </c>
      <c r="E212" s="3">
        <v>45653</v>
      </c>
      <c r="F212" s="4">
        <v>100</v>
      </c>
      <c r="G212" s="4">
        <v>7.8</v>
      </c>
      <c r="H212" s="5">
        <f t="shared" si="3"/>
        <v>7.7671544617485715</v>
      </c>
    </row>
    <row r="213" spans="1:8" x14ac:dyDescent="0.25">
      <c r="A213" t="s">
        <v>267</v>
      </c>
      <c r="B213" s="2" t="s">
        <v>1280</v>
      </c>
      <c r="C213" s="4">
        <v>100.599</v>
      </c>
      <c r="D213" s="4">
        <v>7.6790000000000003</v>
      </c>
      <c r="E213" s="3">
        <v>45643</v>
      </c>
      <c r="F213" s="4">
        <v>100</v>
      </c>
      <c r="G213" s="4">
        <v>8</v>
      </c>
      <c r="H213" s="5">
        <f t="shared" si="3"/>
        <v>7.6795439302008228</v>
      </c>
    </row>
    <row r="214" spans="1:8" x14ac:dyDescent="0.25">
      <c r="A214" t="s">
        <v>268</v>
      </c>
      <c r="B214" s="2" t="s">
        <v>1281</v>
      </c>
      <c r="C214" s="4">
        <v>98.971999999999994</v>
      </c>
      <c r="D214" s="4">
        <v>7.2675999999999998</v>
      </c>
      <c r="E214" s="3">
        <v>45639</v>
      </c>
      <c r="F214" s="4">
        <v>100</v>
      </c>
      <c r="G214" s="4">
        <v>6.8</v>
      </c>
      <c r="H214" s="5">
        <f t="shared" si="3"/>
        <v>7.2671393452906683</v>
      </c>
    </row>
    <row r="215" spans="1:8" x14ac:dyDescent="0.25">
      <c r="A215" t="s">
        <v>269</v>
      </c>
      <c r="B215" s="2" t="s">
        <v>1282</v>
      </c>
      <c r="C215" s="4">
        <v>101.122</v>
      </c>
      <c r="D215" s="4">
        <v>5.4352999999999998</v>
      </c>
      <c r="E215" s="3">
        <v>45631</v>
      </c>
      <c r="F215" s="4">
        <v>100</v>
      </c>
      <c r="G215" s="4">
        <v>5.98</v>
      </c>
      <c r="H215" s="5">
        <f t="shared" si="3"/>
        <v>5.4360850343085048</v>
      </c>
    </row>
    <row r="216" spans="1:8" x14ac:dyDescent="0.25">
      <c r="A216" t="s">
        <v>270</v>
      </c>
      <c r="B216" s="2" t="s">
        <v>1283</v>
      </c>
      <c r="C216" s="4">
        <v>99.5</v>
      </c>
      <c r="D216" s="4">
        <v>7.2184999999999997</v>
      </c>
      <c r="E216" s="3">
        <v>45624</v>
      </c>
      <c r="F216" s="4">
        <v>100</v>
      </c>
      <c r="G216" s="4">
        <v>7</v>
      </c>
      <c r="H216" s="5">
        <f t="shared" si="3"/>
        <v>7.2184101963607628</v>
      </c>
    </row>
    <row r="217" spans="1:8" x14ac:dyDescent="0.25">
      <c r="A217" t="s">
        <v>271</v>
      </c>
      <c r="B217" s="2" t="s">
        <v>1284</v>
      </c>
      <c r="C217" s="4">
        <v>100.943</v>
      </c>
      <c r="D217" s="4">
        <v>4.9729000000000001</v>
      </c>
      <c r="E217" s="3">
        <v>45624</v>
      </c>
      <c r="F217" s="4">
        <v>100</v>
      </c>
      <c r="G217" s="4">
        <v>5.43</v>
      </c>
      <c r="H217" s="5">
        <f t="shared" si="3"/>
        <v>4.9731558629172179</v>
      </c>
    </row>
    <row r="218" spans="1:8" x14ac:dyDescent="0.25">
      <c r="A218" t="s">
        <v>272</v>
      </c>
      <c r="B218" s="2" t="s">
        <v>1285</v>
      </c>
      <c r="C218" s="4">
        <v>103.995</v>
      </c>
      <c r="D218" s="4">
        <v>3.7399</v>
      </c>
      <c r="E218" s="3">
        <v>45622</v>
      </c>
      <c r="F218" s="4">
        <v>100</v>
      </c>
      <c r="G218" s="4">
        <v>5.6</v>
      </c>
      <c r="H218" s="5">
        <f t="shared" si="3"/>
        <v>3.74184594257957</v>
      </c>
    </row>
    <row r="219" spans="1:8" x14ac:dyDescent="0.25">
      <c r="A219" t="s">
        <v>273</v>
      </c>
      <c r="B219" s="2" t="s">
        <v>1286</v>
      </c>
      <c r="C219" s="4">
        <v>100.842</v>
      </c>
      <c r="D219" s="4">
        <v>5.2370000000000001</v>
      </c>
      <c r="E219" s="3">
        <v>45623</v>
      </c>
      <c r="F219" s="4">
        <v>100</v>
      </c>
      <c r="G219" s="4">
        <v>5.65</v>
      </c>
      <c r="H219" s="5">
        <f t="shared" si="3"/>
        <v>5.2373672803398472</v>
      </c>
    </row>
    <row r="220" spans="1:8" x14ac:dyDescent="0.25">
      <c r="A220" t="s">
        <v>274</v>
      </c>
      <c r="B220" s="2" t="s">
        <v>1287</v>
      </c>
      <c r="C220" s="4">
        <v>100.664</v>
      </c>
      <c r="D220" s="4">
        <v>4.2708000000000004</v>
      </c>
      <c r="E220" s="3">
        <v>45623</v>
      </c>
      <c r="F220" s="4">
        <v>100</v>
      </c>
      <c r="G220" s="4">
        <v>4.59</v>
      </c>
      <c r="H220" s="5">
        <f t="shared" si="3"/>
        <v>4.2712044877206123</v>
      </c>
    </row>
    <row r="221" spans="1:8" x14ac:dyDescent="0.25">
      <c r="A221" t="s">
        <v>275</v>
      </c>
      <c r="B221" s="2" t="s">
        <v>1288</v>
      </c>
      <c r="C221" s="4">
        <v>100.67</v>
      </c>
      <c r="D221" s="4">
        <v>4.2785000000000002</v>
      </c>
      <c r="E221" s="3">
        <v>45625</v>
      </c>
      <c r="F221" s="4">
        <v>100</v>
      </c>
      <c r="G221" s="4">
        <v>4.5999999999999996</v>
      </c>
      <c r="H221" s="5">
        <f t="shared" si="3"/>
        <v>4.2789639485118363</v>
      </c>
    </row>
    <row r="222" spans="1:8" x14ac:dyDescent="0.25">
      <c r="A222" t="s">
        <v>276</v>
      </c>
      <c r="B222" s="2" t="s">
        <v>1289</v>
      </c>
      <c r="C222" s="4">
        <v>100</v>
      </c>
      <c r="D222" s="4">
        <v>7.4713000000000003</v>
      </c>
      <c r="E222" s="3">
        <v>45629</v>
      </c>
      <c r="F222" s="4">
        <v>100</v>
      </c>
      <c r="G222" s="4">
        <v>7.5</v>
      </c>
      <c r="H222" s="5">
        <f t="shared" si="3"/>
        <v>7.4715204964511894</v>
      </c>
    </row>
    <row r="223" spans="1:8" x14ac:dyDescent="0.25">
      <c r="A223" t="s">
        <v>277</v>
      </c>
      <c r="B223" s="2" t="s">
        <v>1290</v>
      </c>
      <c r="C223" s="4">
        <v>101.244</v>
      </c>
      <c r="D223" s="4">
        <v>5.7914000000000003</v>
      </c>
      <c r="E223" s="3">
        <v>45629</v>
      </c>
      <c r="F223" s="4">
        <v>100</v>
      </c>
      <c r="G223" s="4">
        <v>6.4</v>
      </c>
      <c r="H223" s="5">
        <f t="shared" si="3"/>
        <v>5.7919370699905928</v>
      </c>
    </row>
    <row r="224" spans="1:8" x14ac:dyDescent="0.25">
      <c r="A224" t="s">
        <v>278</v>
      </c>
      <c r="B224" s="2" t="s">
        <v>1291</v>
      </c>
      <c r="C224" s="4">
        <v>100.024</v>
      </c>
      <c r="D224" s="4">
        <v>4.4589999999999996</v>
      </c>
      <c r="E224" s="3">
        <v>45635</v>
      </c>
      <c r="F224" s="4">
        <v>100</v>
      </c>
      <c r="G224" s="4">
        <v>4.4800000000000004</v>
      </c>
      <c r="H224" s="5">
        <f t="shared" si="3"/>
        <v>4.4589255726260149</v>
      </c>
    </row>
    <row r="225" spans="1:8" x14ac:dyDescent="0.25">
      <c r="A225" t="s">
        <v>279</v>
      </c>
      <c r="B225" s="2" t="s">
        <v>1292</v>
      </c>
      <c r="C225" s="4">
        <v>104.084</v>
      </c>
      <c r="D225" s="4">
        <v>3.4359999999999999</v>
      </c>
      <c r="E225" s="3">
        <v>45635</v>
      </c>
      <c r="F225" s="4">
        <v>100</v>
      </c>
      <c r="G225" s="4">
        <v>5.3</v>
      </c>
      <c r="H225" s="5">
        <f t="shared" si="3"/>
        <v>3.438245484760396</v>
      </c>
    </row>
    <row r="226" spans="1:8" x14ac:dyDescent="0.25">
      <c r="A226" t="s">
        <v>280</v>
      </c>
      <c r="B226" s="2" t="s">
        <v>1293</v>
      </c>
      <c r="C226" s="4">
        <v>100.985</v>
      </c>
      <c r="D226" s="4">
        <v>5.3250999999999999</v>
      </c>
      <c r="E226" s="3">
        <v>45639</v>
      </c>
      <c r="F226" s="4">
        <v>100</v>
      </c>
      <c r="G226" s="4">
        <v>5.8</v>
      </c>
      <c r="H226" s="5">
        <f t="shared" si="3"/>
        <v>5.3258312602456943</v>
      </c>
    </row>
    <row r="227" spans="1:8" x14ac:dyDescent="0.25">
      <c r="A227" t="s">
        <v>281</v>
      </c>
      <c r="B227" s="2" t="s">
        <v>1294</v>
      </c>
      <c r="C227" s="4">
        <v>105.5</v>
      </c>
      <c r="D227" s="4">
        <v>3.5743</v>
      </c>
      <c r="E227" s="3">
        <v>45638</v>
      </c>
      <c r="F227" s="4">
        <v>100</v>
      </c>
      <c r="G227" s="4">
        <v>6.08</v>
      </c>
      <c r="H227" s="5">
        <f t="shared" si="3"/>
        <v>3.5769100182212159</v>
      </c>
    </row>
    <row r="228" spans="1:8" x14ac:dyDescent="0.25">
      <c r="A228" t="s">
        <v>282</v>
      </c>
      <c r="B228" s="2" t="s">
        <v>1295</v>
      </c>
      <c r="C228" s="4">
        <v>101.02500000000001</v>
      </c>
      <c r="D228" s="4">
        <v>4.5194000000000001</v>
      </c>
      <c r="E228" s="3">
        <v>45644</v>
      </c>
      <c r="F228" s="4">
        <v>100</v>
      </c>
      <c r="G228" s="4">
        <v>5</v>
      </c>
      <c r="H228" s="5">
        <f t="shared" si="3"/>
        <v>4.5200397981710463</v>
      </c>
    </row>
    <row r="229" spans="1:8" x14ac:dyDescent="0.25">
      <c r="A229" t="s">
        <v>283</v>
      </c>
      <c r="B229" s="2" t="s">
        <v>1296</v>
      </c>
      <c r="C229" s="4">
        <v>100</v>
      </c>
      <c r="D229" s="4">
        <v>7.3205999999999998</v>
      </c>
      <c r="E229" s="3">
        <v>45657</v>
      </c>
      <c r="F229" s="4">
        <v>100</v>
      </c>
      <c r="G229" s="4">
        <v>7.35</v>
      </c>
      <c r="H229" s="5">
        <f t="shared" si="3"/>
        <v>7.3207962996606373</v>
      </c>
    </row>
    <row r="230" spans="1:8" x14ac:dyDescent="0.25">
      <c r="A230" t="s">
        <v>284</v>
      </c>
      <c r="B230" s="2" t="s">
        <v>1297</v>
      </c>
      <c r="C230" s="4">
        <v>101.54</v>
      </c>
      <c r="D230" s="4">
        <v>6.242</v>
      </c>
      <c r="E230" s="3">
        <v>45656</v>
      </c>
      <c r="F230" s="4">
        <v>100</v>
      </c>
      <c r="G230" s="4">
        <v>6.98</v>
      </c>
      <c r="H230" s="5">
        <f t="shared" si="3"/>
        <v>6.242909508392219</v>
      </c>
    </row>
    <row r="231" spans="1:8" x14ac:dyDescent="0.25">
      <c r="A231" t="s">
        <v>285</v>
      </c>
      <c r="B231" s="2" t="s">
        <v>1298</v>
      </c>
      <c r="C231" s="4">
        <v>101.139</v>
      </c>
      <c r="D231" s="4">
        <v>4.8391999999999999</v>
      </c>
      <c r="E231" s="3">
        <v>45656</v>
      </c>
      <c r="F231" s="4">
        <v>100</v>
      </c>
      <c r="G231" s="4">
        <v>5.37</v>
      </c>
      <c r="H231" s="5">
        <f t="shared" si="3"/>
        <v>4.8400141090363453</v>
      </c>
    </row>
    <row r="232" spans="1:8" x14ac:dyDescent="0.25">
      <c r="A232" t="s">
        <v>286</v>
      </c>
      <c r="B232" s="2" t="s">
        <v>1299</v>
      </c>
      <c r="C232" s="4">
        <v>96.837000000000003</v>
      </c>
      <c r="D232" s="4">
        <v>14.999000000000001</v>
      </c>
      <c r="E232" s="3">
        <v>44934</v>
      </c>
      <c r="F232" s="4">
        <v>100</v>
      </c>
      <c r="G232" s="4">
        <v>7.49</v>
      </c>
      <c r="H232" s="5">
        <f t="shared" si="3"/>
        <v>14.95199238681956</v>
      </c>
    </row>
    <row r="233" spans="1:8" x14ac:dyDescent="0.25">
      <c r="A233" t="s">
        <v>287</v>
      </c>
      <c r="B233" s="2" t="s">
        <v>1300</v>
      </c>
      <c r="C233" s="4">
        <v>100.498</v>
      </c>
      <c r="D233" s="4">
        <v>4.7145000000000001</v>
      </c>
      <c r="E233" s="3">
        <v>45666</v>
      </c>
      <c r="F233" s="4">
        <v>100</v>
      </c>
      <c r="G233" s="4">
        <v>4.95</v>
      </c>
      <c r="H233" s="5">
        <f t="shared" si="3"/>
        <v>4.7147172432146887</v>
      </c>
    </row>
    <row r="234" spans="1:8" x14ac:dyDescent="0.25">
      <c r="A234" t="s">
        <v>288</v>
      </c>
      <c r="B234" s="2" t="s">
        <v>1301</v>
      </c>
      <c r="C234" s="4">
        <v>100.84699999999999</v>
      </c>
      <c r="D234" s="4">
        <v>4.5639000000000003</v>
      </c>
      <c r="E234" s="3">
        <v>48222</v>
      </c>
      <c r="F234" s="4">
        <v>100</v>
      </c>
      <c r="G234" s="4">
        <v>4.68</v>
      </c>
      <c r="H234" s="5">
        <f t="shared" si="3"/>
        <v>4.5639555913626273</v>
      </c>
    </row>
    <row r="235" spans="1:8" x14ac:dyDescent="0.25">
      <c r="A235" t="s">
        <v>289</v>
      </c>
      <c r="B235" s="2" t="s">
        <v>1302</v>
      </c>
      <c r="C235" s="4">
        <v>105.867</v>
      </c>
      <c r="D235" s="4">
        <v>3.5478999999999998</v>
      </c>
      <c r="E235" s="3">
        <v>45718</v>
      </c>
      <c r="F235" s="4">
        <v>100</v>
      </c>
      <c r="G235" s="4">
        <v>6</v>
      </c>
      <c r="H235" s="5">
        <f t="shared" si="3"/>
        <v>3.5503402385103118</v>
      </c>
    </row>
    <row r="236" spans="1:8" x14ac:dyDescent="0.25">
      <c r="A236" t="s">
        <v>290</v>
      </c>
      <c r="B236" s="2" t="s">
        <v>1303</v>
      </c>
      <c r="C236" s="4">
        <v>100.184</v>
      </c>
      <c r="D236" s="4">
        <v>7.8879999999999999</v>
      </c>
      <c r="E236" s="3">
        <v>45739</v>
      </c>
      <c r="F236" s="4">
        <v>100</v>
      </c>
      <c r="G236" s="4">
        <v>8</v>
      </c>
      <c r="H236" s="5">
        <f t="shared" si="3"/>
        <v>7.88809684866317</v>
      </c>
    </row>
    <row r="237" spans="1:8" x14ac:dyDescent="0.25">
      <c r="A237" t="s">
        <v>291</v>
      </c>
      <c r="B237" s="2" t="s">
        <v>1304</v>
      </c>
      <c r="C237" s="4">
        <v>100.955</v>
      </c>
      <c r="D237" s="4">
        <v>3.9998</v>
      </c>
      <c r="E237" s="3">
        <v>45671</v>
      </c>
      <c r="F237" s="4">
        <v>100</v>
      </c>
      <c r="G237" s="4">
        <v>4.43</v>
      </c>
      <c r="H237" s="5">
        <f t="shared" si="3"/>
        <v>4.0004247741994288</v>
      </c>
    </row>
    <row r="238" spans="1:8" x14ac:dyDescent="0.25">
      <c r="A238" t="s">
        <v>292</v>
      </c>
      <c r="B238" s="2" t="s">
        <v>1305</v>
      </c>
      <c r="C238" s="4">
        <v>101.01300000000001</v>
      </c>
      <c r="D238" s="4">
        <v>6.0194000000000001</v>
      </c>
      <c r="E238" s="3">
        <v>45674</v>
      </c>
      <c r="F238" s="4">
        <v>100</v>
      </c>
      <c r="G238" s="4">
        <v>6.5</v>
      </c>
      <c r="H238" s="5">
        <f t="shared" si="3"/>
        <v>6.0197405526824044</v>
      </c>
    </row>
    <row r="239" spans="1:8" x14ac:dyDescent="0.25">
      <c r="A239" t="s">
        <v>293</v>
      </c>
      <c r="B239" s="2" t="s">
        <v>1306</v>
      </c>
      <c r="C239" s="4">
        <v>101.312</v>
      </c>
      <c r="D239" s="4">
        <v>5.0800999999999998</v>
      </c>
      <c r="E239" s="3">
        <v>45677</v>
      </c>
      <c r="F239" s="4">
        <v>100</v>
      </c>
      <c r="G239" s="4">
        <v>5.68</v>
      </c>
      <c r="H239" s="5">
        <f t="shared" si="3"/>
        <v>5.0807363095583913</v>
      </c>
    </row>
    <row r="240" spans="1:8" x14ac:dyDescent="0.25">
      <c r="A240" t="s">
        <v>294</v>
      </c>
      <c r="B240" s="2" t="s">
        <v>1307</v>
      </c>
      <c r="C240" s="4">
        <v>100.48399999999999</v>
      </c>
      <c r="D240" s="4">
        <v>6.7823000000000002</v>
      </c>
      <c r="E240" s="3">
        <v>45785</v>
      </c>
      <c r="F240" s="4">
        <v>100</v>
      </c>
      <c r="G240" s="4">
        <v>7</v>
      </c>
      <c r="H240" s="5">
        <f t="shared" si="3"/>
        <v>6.7827019474528862</v>
      </c>
    </row>
    <row r="241" spans="1:8" x14ac:dyDescent="0.25">
      <c r="A241" t="s">
        <v>295</v>
      </c>
      <c r="B241" s="2" t="s">
        <v>1308</v>
      </c>
      <c r="C241" s="4">
        <v>101.29300000000001</v>
      </c>
      <c r="D241" s="4">
        <v>5.2050000000000001</v>
      </c>
      <c r="E241" s="3">
        <v>45674</v>
      </c>
      <c r="F241" s="4">
        <v>100</v>
      </c>
      <c r="G241" s="4">
        <v>5.8</v>
      </c>
      <c r="H241" s="5">
        <f t="shared" si="3"/>
        <v>5.2054718347679474</v>
      </c>
    </row>
    <row r="242" spans="1:8" x14ac:dyDescent="0.25">
      <c r="A242" t="s">
        <v>296</v>
      </c>
      <c r="B242" s="2" t="s">
        <v>1309</v>
      </c>
      <c r="C242" s="4">
        <v>100.2</v>
      </c>
      <c r="D242" s="4">
        <v>6.3935000000000004</v>
      </c>
      <c r="E242" s="3">
        <v>45735</v>
      </c>
      <c r="F242" s="4">
        <v>100</v>
      </c>
      <c r="G242" s="4">
        <v>6.5</v>
      </c>
      <c r="H242" s="5">
        <f t="shared" si="3"/>
        <v>6.3936606230674906</v>
      </c>
    </row>
    <row r="243" spans="1:8" x14ac:dyDescent="0.25">
      <c r="A243" t="s">
        <v>297</v>
      </c>
      <c r="B243" s="2" t="s">
        <v>1310</v>
      </c>
      <c r="C243" s="4">
        <v>101.893</v>
      </c>
      <c r="D243" s="4">
        <v>6.1157000000000004</v>
      </c>
      <c r="E243" s="3">
        <v>45673</v>
      </c>
      <c r="F243" s="4">
        <v>100</v>
      </c>
      <c r="G243" s="4">
        <v>7</v>
      </c>
      <c r="H243" s="5">
        <f t="shared" si="3"/>
        <v>6.1167215457093009</v>
      </c>
    </row>
    <row r="244" spans="1:8" x14ac:dyDescent="0.25">
      <c r="A244" t="s">
        <v>298</v>
      </c>
      <c r="B244" s="2" t="s">
        <v>1311</v>
      </c>
      <c r="C244" s="4">
        <v>106</v>
      </c>
      <c r="D244" s="4">
        <v>3.8721000000000001</v>
      </c>
      <c r="E244" s="3">
        <v>45679</v>
      </c>
      <c r="F244" s="4">
        <v>100</v>
      </c>
      <c r="G244" s="4">
        <v>6.5</v>
      </c>
      <c r="H244" s="5">
        <f t="shared" si="3"/>
        <v>3.8745949291608759</v>
      </c>
    </row>
    <row r="245" spans="1:8" x14ac:dyDescent="0.25">
      <c r="A245" t="s">
        <v>299</v>
      </c>
      <c r="B245" s="2" t="s">
        <v>1312</v>
      </c>
      <c r="C245" s="4">
        <v>98.2</v>
      </c>
      <c r="D245" s="4">
        <v>4.7912999999999997</v>
      </c>
      <c r="E245" s="3">
        <v>45673</v>
      </c>
      <c r="F245" s="4">
        <v>100</v>
      </c>
      <c r="G245" s="4">
        <v>4</v>
      </c>
      <c r="H245" s="5">
        <f t="shared" si="3"/>
        <v>4.7902846169691777</v>
      </c>
    </row>
    <row r="246" spans="1:8" x14ac:dyDescent="0.25">
      <c r="A246" t="s">
        <v>300</v>
      </c>
      <c r="B246" s="2" t="s">
        <v>1313</v>
      </c>
      <c r="C246" s="4">
        <v>101.952</v>
      </c>
      <c r="D246" s="4">
        <v>3.0390999999999999</v>
      </c>
      <c r="E246" s="3">
        <v>45611</v>
      </c>
      <c r="F246" s="4">
        <v>100</v>
      </c>
      <c r="G246" s="4">
        <v>3.95</v>
      </c>
      <c r="H246" s="5">
        <f t="shared" si="3"/>
        <v>3.0400789154443517</v>
      </c>
    </row>
    <row r="247" spans="1:8" x14ac:dyDescent="0.25">
      <c r="A247" t="s">
        <v>301</v>
      </c>
      <c r="B247" s="2" t="s">
        <v>1314</v>
      </c>
      <c r="C247" s="4">
        <v>100.497</v>
      </c>
      <c r="D247" s="4">
        <v>2.2631999999999999</v>
      </c>
      <c r="E247" s="3">
        <v>44900</v>
      </c>
      <c r="F247" s="4">
        <v>100</v>
      </c>
      <c r="G247" s="4">
        <v>3.9</v>
      </c>
      <c r="H247" s="5">
        <f t="shared" si="3"/>
        <v>2.2778491229712814</v>
      </c>
    </row>
    <row r="248" spans="1:8" x14ac:dyDescent="0.25">
      <c r="A248" t="s">
        <v>302</v>
      </c>
      <c r="B248" s="2" t="s">
        <v>1315</v>
      </c>
      <c r="C248" s="4">
        <v>100.62</v>
      </c>
      <c r="D248" s="4">
        <v>3.7082000000000002</v>
      </c>
      <c r="E248" s="3">
        <v>46365</v>
      </c>
      <c r="F248" s="4">
        <v>100</v>
      </c>
      <c r="G248" s="4">
        <v>3.87</v>
      </c>
      <c r="H248" s="5">
        <f t="shared" si="3"/>
        <v>3.7084499988891686</v>
      </c>
    </row>
    <row r="249" spans="1:8" x14ac:dyDescent="0.25">
      <c r="A249" t="s">
        <v>303</v>
      </c>
      <c r="B249" s="2" t="s">
        <v>1316</v>
      </c>
      <c r="C249" s="4">
        <v>100.664</v>
      </c>
      <c r="D249" s="4">
        <v>3.2536</v>
      </c>
      <c r="E249" s="3">
        <v>45666</v>
      </c>
      <c r="F249" s="4">
        <v>100</v>
      </c>
      <c r="G249" s="4">
        <v>3.55</v>
      </c>
      <c r="H249" s="5">
        <f t="shared" si="3"/>
        <v>3.2537858044807502</v>
      </c>
    </row>
    <row r="250" spans="1:8" x14ac:dyDescent="0.25">
      <c r="A250" t="s">
        <v>304</v>
      </c>
      <c r="B250" s="2" t="s">
        <v>1317</v>
      </c>
      <c r="C250" s="4">
        <v>100.69499999999999</v>
      </c>
      <c r="D250" s="4">
        <v>2.1128999999999998</v>
      </c>
      <c r="E250" s="3">
        <v>44940</v>
      </c>
      <c r="F250" s="4">
        <v>100</v>
      </c>
      <c r="G250" s="4">
        <v>3.8</v>
      </c>
      <c r="H250" s="5">
        <f t="shared" si="3"/>
        <v>2.1234935715110557</v>
      </c>
    </row>
    <row r="251" spans="1:8" x14ac:dyDescent="0.25">
      <c r="A251" t="s">
        <v>305</v>
      </c>
      <c r="B251" s="2" t="s">
        <v>1318</v>
      </c>
      <c r="C251" s="4">
        <v>70.08</v>
      </c>
      <c r="D251" s="4">
        <v>13.598699999999999</v>
      </c>
      <c r="E251" s="3">
        <v>46404</v>
      </c>
      <c r="F251" s="4">
        <v>100</v>
      </c>
      <c r="G251" s="4">
        <v>4.2</v>
      </c>
      <c r="H251" s="5">
        <f t="shared" si="3"/>
        <v>13.593137274234429</v>
      </c>
    </row>
    <row r="252" spans="1:8" x14ac:dyDescent="0.25">
      <c r="A252" t="s">
        <v>306</v>
      </c>
      <c r="B252" s="2" t="s">
        <v>1319</v>
      </c>
      <c r="C252" s="4">
        <v>100.13</v>
      </c>
      <c r="D252" s="4">
        <v>3.3559000000000001</v>
      </c>
      <c r="E252" s="3">
        <v>46070</v>
      </c>
      <c r="F252" s="4">
        <v>100</v>
      </c>
      <c r="G252" s="4">
        <v>3.4</v>
      </c>
      <c r="H252" s="5">
        <f t="shared" si="3"/>
        <v>3.3559855916876664</v>
      </c>
    </row>
    <row r="253" spans="1:8" x14ac:dyDescent="0.25">
      <c r="A253" t="s">
        <v>307</v>
      </c>
      <c r="B253" s="2" t="s">
        <v>1320</v>
      </c>
      <c r="C253" s="4">
        <v>100.643</v>
      </c>
      <c r="D253" s="4">
        <v>1.7998000000000001</v>
      </c>
      <c r="E253" s="3">
        <v>44984</v>
      </c>
      <c r="F253" s="4">
        <v>100</v>
      </c>
      <c r="G253" s="4">
        <v>3.01</v>
      </c>
      <c r="H253" s="5">
        <f t="shared" si="3"/>
        <v>1.8063191979685842</v>
      </c>
    </row>
    <row r="254" spans="1:8" x14ac:dyDescent="0.25">
      <c r="A254" t="s">
        <v>308</v>
      </c>
      <c r="B254" s="2" t="s">
        <v>1321</v>
      </c>
      <c r="C254" s="4">
        <v>100.706</v>
      </c>
      <c r="D254" s="4">
        <v>2.1421999999999999</v>
      </c>
      <c r="E254" s="3">
        <v>44981</v>
      </c>
      <c r="F254" s="4">
        <v>100</v>
      </c>
      <c r="G254" s="4">
        <v>3.5</v>
      </c>
      <c r="H254" s="5">
        <f t="shared" si="3"/>
        <v>2.1489511034044857</v>
      </c>
    </row>
    <row r="255" spans="1:8" x14ac:dyDescent="0.25">
      <c r="A255" t="s">
        <v>309</v>
      </c>
      <c r="B255" s="2" t="s">
        <v>1322</v>
      </c>
      <c r="C255" s="4">
        <v>100.11499999999999</v>
      </c>
      <c r="D255" s="4">
        <v>3.3260999999999998</v>
      </c>
      <c r="E255" s="3">
        <v>45712</v>
      </c>
      <c r="F255" s="4">
        <v>100</v>
      </c>
      <c r="G255" s="4">
        <v>3.38</v>
      </c>
      <c r="H255" s="5">
        <f t="shared" si="3"/>
        <v>3.3263645015822823</v>
      </c>
    </row>
    <row r="256" spans="1:8" x14ac:dyDescent="0.25">
      <c r="A256" t="s">
        <v>310</v>
      </c>
      <c r="B256" s="2" t="s">
        <v>1323</v>
      </c>
      <c r="C256" s="4">
        <v>101.355</v>
      </c>
      <c r="D256" s="4">
        <v>1.5286</v>
      </c>
      <c r="E256" s="3">
        <v>44988</v>
      </c>
      <c r="F256" s="4">
        <v>100</v>
      </c>
      <c r="G256" s="4">
        <v>4</v>
      </c>
      <c r="H256" s="5">
        <f t="shared" si="3"/>
        <v>1.539582269502022</v>
      </c>
    </row>
    <row r="257" spans="1:8" x14ac:dyDescent="0.25">
      <c r="A257" t="s">
        <v>311</v>
      </c>
      <c r="B257" s="2" t="s">
        <v>1324</v>
      </c>
      <c r="C257" s="4">
        <v>25</v>
      </c>
      <c r="D257" s="4">
        <v>86.337699999999998</v>
      </c>
      <c r="E257" s="3">
        <v>45719</v>
      </c>
      <c r="F257" s="4">
        <v>100</v>
      </c>
      <c r="G257" s="4">
        <v>5.5</v>
      </c>
      <c r="H257" s="5">
        <f t="shared" si="3"/>
        <v>86.239959229734524</v>
      </c>
    </row>
    <row r="258" spans="1:8" x14ac:dyDescent="0.25">
      <c r="A258" t="s">
        <v>312</v>
      </c>
      <c r="B258" s="2" t="s">
        <v>1325</v>
      </c>
      <c r="C258" s="4">
        <v>100.386</v>
      </c>
      <c r="D258" s="4">
        <v>4.3273999999999999</v>
      </c>
      <c r="E258" s="3">
        <v>45718</v>
      </c>
      <c r="F258" s="4">
        <v>100</v>
      </c>
      <c r="G258" s="4">
        <v>4.5</v>
      </c>
      <c r="H258" s="5">
        <f t="shared" si="3"/>
        <v>4.3275204682153063</v>
      </c>
    </row>
    <row r="259" spans="1:8" x14ac:dyDescent="0.25">
      <c r="A259" t="s">
        <v>313</v>
      </c>
      <c r="B259" s="2" t="s">
        <v>1326</v>
      </c>
      <c r="C259" s="4">
        <v>101.497</v>
      </c>
      <c r="D259" s="4">
        <v>2.7732999999999999</v>
      </c>
      <c r="E259" s="3">
        <v>45722</v>
      </c>
      <c r="F259" s="4">
        <v>100</v>
      </c>
      <c r="G259" s="4">
        <v>3.39</v>
      </c>
      <c r="H259" s="5">
        <f t="shared" si="3"/>
        <v>2.7737905165362053</v>
      </c>
    </row>
    <row r="260" spans="1:8" x14ac:dyDescent="0.25">
      <c r="A260" t="s">
        <v>314</v>
      </c>
      <c r="B260" s="2" t="s">
        <v>1327</v>
      </c>
      <c r="C260" s="4">
        <v>101</v>
      </c>
      <c r="D260" s="4">
        <v>3.2362000000000002</v>
      </c>
      <c r="E260" s="3">
        <v>45003</v>
      </c>
      <c r="F260" s="4">
        <v>100</v>
      </c>
      <c r="G260" s="4">
        <v>5</v>
      </c>
      <c r="H260" s="5">
        <f t="shared" ref="H260:H323" si="4">IFERROR(YIELD($J$2,E260,G260/100,C260/F260*100,100,1,1)*100,"")</f>
        <v>3.244032503809037</v>
      </c>
    </row>
    <row r="261" spans="1:8" x14ac:dyDescent="0.25">
      <c r="A261" t="s">
        <v>315</v>
      </c>
      <c r="B261" s="2" t="s">
        <v>1328</v>
      </c>
      <c r="C261" s="4">
        <v>101.146</v>
      </c>
      <c r="D261" s="4">
        <v>4.0979000000000001</v>
      </c>
      <c r="E261" s="3">
        <v>45735</v>
      </c>
      <c r="F261" s="4">
        <v>100</v>
      </c>
      <c r="G261" s="4">
        <v>4.58</v>
      </c>
      <c r="H261" s="5">
        <f t="shared" si="4"/>
        <v>4.0982632551198881</v>
      </c>
    </row>
    <row r="262" spans="1:8" x14ac:dyDescent="0.25">
      <c r="A262" t="s">
        <v>316</v>
      </c>
      <c r="B262" s="2" t="s">
        <v>1329</v>
      </c>
      <c r="C262" s="4">
        <v>100.55</v>
      </c>
      <c r="D262" s="4">
        <v>1.9903999999999999</v>
      </c>
      <c r="E262" s="3">
        <v>45001</v>
      </c>
      <c r="F262" s="4">
        <v>100</v>
      </c>
      <c r="G262" s="4">
        <v>2.95</v>
      </c>
      <c r="H262" s="5">
        <f t="shared" si="4"/>
        <v>1.9944630335590467</v>
      </c>
    </row>
    <row r="263" spans="1:8" x14ac:dyDescent="0.25">
      <c r="A263" t="s">
        <v>317</v>
      </c>
      <c r="B263" s="2" t="s">
        <v>1330</v>
      </c>
      <c r="C263" s="4">
        <v>100.57899999999999</v>
      </c>
      <c r="D263" s="4">
        <v>1.9714</v>
      </c>
      <c r="E263" s="3">
        <v>45001</v>
      </c>
      <c r="F263" s="4">
        <v>100</v>
      </c>
      <c r="G263" s="4">
        <v>2.98</v>
      </c>
      <c r="H263" s="5">
        <f t="shared" si="4"/>
        <v>1.9754272956284364</v>
      </c>
    </row>
    <row r="264" spans="1:8" x14ac:dyDescent="0.25">
      <c r="A264" t="s">
        <v>318</v>
      </c>
      <c r="B264" s="2" t="s">
        <v>1331</v>
      </c>
      <c r="C264" s="4">
        <v>101.43600000000001</v>
      </c>
      <c r="D264" s="4">
        <v>3.9996999999999998</v>
      </c>
      <c r="E264" s="3">
        <v>45736</v>
      </c>
      <c r="F264" s="4">
        <v>100</v>
      </c>
      <c r="G264" s="4">
        <v>4.5999999999999996</v>
      </c>
      <c r="H264" s="5">
        <f t="shared" si="4"/>
        <v>4.0004486089223894</v>
      </c>
    </row>
    <row r="265" spans="1:8" x14ac:dyDescent="0.25">
      <c r="A265" t="s">
        <v>319</v>
      </c>
      <c r="B265" s="2" t="s">
        <v>1332</v>
      </c>
      <c r="C265" s="4">
        <v>100.575</v>
      </c>
      <c r="D265" s="4">
        <v>2.1812999999999998</v>
      </c>
      <c r="E265" s="3">
        <v>45003</v>
      </c>
      <c r="F265" s="4">
        <v>100</v>
      </c>
      <c r="G265" s="4">
        <v>3.18</v>
      </c>
      <c r="H265" s="5">
        <f t="shared" si="4"/>
        <v>2.1858406874034295</v>
      </c>
    </row>
    <row r="266" spans="1:8" x14ac:dyDescent="0.25">
      <c r="A266" t="s">
        <v>320</v>
      </c>
      <c r="B266" s="2" t="s">
        <v>1333</v>
      </c>
      <c r="C266" s="4">
        <v>97.25</v>
      </c>
      <c r="D266" s="4">
        <v>5.3409000000000004</v>
      </c>
      <c r="E266" s="3">
        <v>45742</v>
      </c>
      <c r="F266" s="4">
        <v>100</v>
      </c>
      <c r="G266" s="4">
        <v>4.2</v>
      </c>
      <c r="H266" s="5">
        <f t="shared" si="4"/>
        <v>5.3398885641852996</v>
      </c>
    </row>
    <row r="267" spans="1:8" x14ac:dyDescent="0.25">
      <c r="A267" t="s">
        <v>321</v>
      </c>
      <c r="B267" s="2" t="s">
        <v>1334</v>
      </c>
      <c r="C267" s="4">
        <v>100.87</v>
      </c>
      <c r="D267" s="4">
        <v>2.1983999999999999</v>
      </c>
      <c r="E267" s="3">
        <v>45012</v>
      </c>
      <c r="F267" s="4">
        <v>100</v>
      </c>
      <c r="G267" s="4">
        <v>3.64</v>
      </c>
      <c r="H267" s="5">
        <f t="shared" si="4"/>
        <v>2.2042462174611326</v>
      </c>
    </row>
    <row r="268" spans="1:8" x14ac:dyDescent="0.25">
      <c r="A268" t="s">
        <v>322</v>
      </c>
      <c r="B268" s="2" t="s">
        <v>1335</v>
      </c>
      <c r="C268" s="4">
        <v>100.617</v>
      </c>
      <c r="D268" s="4">
        <v>1.9584999999999999</v>
      </c>
      <c r="E268" s="3">
        <v>45010</v>
      </c>
      <c r="F268" s="4">
        <v>100</v>
      </c>
      <c r="G268" s="4">
        <v>2.99</v>
      </c>
      <c r="H268" s="5">
        <f t="shared" si="4"/>
        <v>1.9635943501811894</v>
      </c>
    </row>
    <row r="269" spans="1:8" x14ac:dyDescent="0.25">
      <c r="A269" t="s">
        <v>323</v>
      </c>
      <c r="B269" s="2" t="s">
        <v>1336</v>
      </c>
      <c r="C269" s="4">
        <v>101.49</v>
      </c>
      <c r="D269" s="4">
        <v>3.9363000000000001</v>
      </c>
      <c r="E269" s="3">
        <v>45748</v>
      </c>
      <c r="F269" s="4">
        <v>100</v>
      </c>
      <c r="G269" s="4">
        <v>4.55</v>
      </c>
      <c r="H269" s="5">
        <f t="shared" si="4"/>
        <v>3.9367872528664987</v>
      </c>
    </row>
    <row r="270" spans="1:8" x14ac:dyDescent="0.25">
      <c r="A270" t="s">
        <v>324</v>
      </c>
      <c r="B270" s="2" t="s">
        <v>1337</v>
      </c>
      <c r="C270" s="4">
        <v>38.515000000000001</v>
      </c>
      <c r="D270" s="4">
        <v>30.212399999999999</v>
      </c>
      <c r="E270" s="3">
        <v>46471</v>
      </c>
      <c r="F270" s="4">
        <v>100</v>
      </c>
      <c r="G270" s="4">
        <v>3.9</v>
      </c>
      <c r="H270" s="5">
        <f t="shared" si="4"/>
        <v>30.197303938462788</v>
      </c>
    </row>
    <row r="271" spans="1:8" x14ac:dyDescent="0.25">
      <c r="A271" t="s">
        <v>325</v>
      </c>
      <c r="B271" s="2" t="s">
        <v>1338</v>
      </c>
      <c r="C271" s="4">
        <v>101.613</v>
      </c>
      <c r="D271" s="4">
        <v>2.6804000000000001</v>
      </c>
      <c r="E271" s="3">
        <v>45757</v>
      </c>
      <c r="F271" s="4">
        <v>100</v>
      </c>
      <c r="G271" s="4">
        <v>3.32</v>
      </c>
      <c r="H271" s="5">
        <f t="shared" si="4"/>
        <v>2.6811225252667317</v>
      </c>
    </row>
    <row r="272" spans="1:8" x14ac:dyDescent="0.25">
      <c r="A272" t="s">
        <v>326</v>
      </c>
      <c r="B272" s="2" t="s">
        <v>1339</v>
      </c>
      <c r="C272" s="4">
        <v>100.748</v>
      </c>
      <c r="D272" s="4">
        <v>2.9527999999999999</v>
      </c>
      <c r="E272" s="3">
        <v>45767</v>
      </c>
      <c r="F272" s="4">
        <v>100</v>
      </c>
      <c r="G272" s="4">
        <v>3.25</v>
      </c>
      <c r="H272" s="5">
        <f t="shared" si="4"/>
        <v>2.9530558375049103</v>
      </c>
    </row>
    <row r="273" spans="1:8" x14ac:dyDescent="0.25">
      <c r="A273" t="s">
        <v>327</v>
      </c>
      <c r="B273" s="2" t="s">
        <v>1340</v>
      </c>
      <c r="C273" s="4">
        <v>99.195999999999998</v>
      </c>
      <c r="D273" s="4">
        <v>4.0528000000000004</v>
      </c>
      <c r="E273" s="3">
        <v>45031</v>
      </c>
      <c r="F273" s="4">
        <v>100</v>
      </c>
      <c r="G273" s="4">
        <v>2.87</v>
      </c>
      <c r="H273" s="5">
        <f t="shared" si="4"/>
        <v>4.0486111718620812</v>
      </c>
    </row>
    <row r="274" spans="1:8" x14ac:dyDescent="0.25">
      <c r="A274" t="s">
        <v>328</v>
      </c>
      <c r="B274" s="2" t="s">
        <v>1341</v>
      </c>
      <c r="C274" s="4">
        <v>97.328999999999994</v>
      </c>
      <c r="D274" s="4">
        <v>3.9125000000000001</v>
      </c>
      <c r="E274" s="3">
        <v>46493</v>
      </c>
      <c r="F274" s="4">
        <v>100</v>
      </c>
      <c r="G274" s="4">
        <v>3.28</v>
      </c>
      <c r="H274" s="5">
        <f t="shared" si="4"/>
        <v>3.9121185283484761</v>
      </c>
    </row>
    <row r="275" spans="1:8" x14ac:dyDescent="0.25">
      <c r="A275" t="s">
        <v>329</v>
      </c>
      <c r="B275" s="2" t="s">
        <v>1342</v>
      </c>
      <c r="C275" s="4">
        <v>100.39100000000001</v>
      </c>
      <c r="D275" s="4">
        <v>2.0518000000000001</v>
      </c>
      <c r="E275" s="3">
        <v>45033</v>
      </c>
      <c r="F275" s="4">
        <v>100</v>
      </c>
      <c r="G275" s="4">
        <v>2.65</v>
      </c>
      <c r="H275" s="5">
        <f t="shared" si="4"/>
        <v>2.0539598589510524</v>
      </c>
    </row>
    <row r="276" spans="1:8" x14ac:dyDescent="0.25">
      <c r="A276" t="s">
        <v>330</v>
      </c>
      <c r="B276" s="2" t="s">
        <v>1343</v>
      </c>
      <c r="C276" s="4">
        <v>100.22799999999999</v>
      </c>
      <c r="D276" s="4">
        <v>2.0503999999999998</v>
      </c>
      <c r="E276" s="3">
        <v>45044</v>
      </c>
      <c r="F276" s="4">
        <v>100</v>
      </c>
      <c r="G276" s="4">
        <v>2.39</v>
      </c>
      <c r="H276" s="5">
        <f t="shared" si="4"/>
        <v>2.0524925491787207</v>
      </c>
    </row>
    <row r="277" spans="1:8" x14ac:dyDescent="0.25">
      <c r="A277" t="s">
        <v>331</v>
      </c>
      <c r="B277" s="2" t="s">
        <v>1344</v>
      </c>
      <c r="C277" s="4">
        <v>100.7</v>
      </c>
      <c r="D277" s="4">
        <v>1.3776999999999999</v>
      </c>
      <c r="E277" s="3">
        <v>45044</v>
      </c>
      <c r="F277" s="4">
        <v>100</v>
      </c>
      <c r="G277" s="4">
        <v>2.38</v>
      </c>
      <c r="H277" s="5">
        <f t="shared" si="4"/>
        <v>1.3820265775096798</v>
      </c>
    </row>
    <row r="278" spans="1:8" x14ac:dyDescent="0.25">
      <c r="A278" t="s">
        <v>332</v>
      </c>
      <c r="B278" s="2" t="s">
        <v>1345</v>
      </c>
      <c r="C278" s="4">
        <v>101.003</v>
      </c>
      <c r="D278" s="4">
        <v>3.2829000000000002</v>
      </c>
      <c r="E278" s="3">
        <v>45776</v>
      </c>
      <c r="F278" s="4">
        <v>100</v>
      </c>
      <c r="G278" s="4">
        <v>3.68</v>
      </c>
      <c r="H278" s="5">
        <f t="shared" si="4"/>
        <v>3.2835261581440909</v>
      </c>
    </row>
    <row r="279" spans="1:8" x14ac:dyDescent="0.25">
      <c r="A279" t="s">
        <v>333</v>
      </c>
      <c r="B279" s="2" t="s">
        <v>1346</v>
      </c>
      <c r="C279" s="4">
        <v>100.443</v>
      </c>
      <c r="D279" s="4">
        <v>2.5562</v>
      </c>
      <c r="E279" s="3">
        <v>45776</v>
      </c>
      <c r="F279" s="4">
        <v>100</v>
      </c>
      <c r="G279" s="4">
        <v>2.73</v>
      </c>
      <c r="H279" s="5">
        <f t="shared" si="4"/>
        <v>2.5565126840169849</v>
      </c>
    </row>
    <row r="280" spans="1:8" x14ac:dyDescent="0.25">
      <c r="A280" t="s">
        <v>334</v>
      </c>
      <c r="B280" s="2" t="s">
        <v>1347</v>
      </c>
      <c r="C280" s="4">
        <v>99.546000000000006</v>
      </c>
      <c r="D280" s="4">
        <v>3.1631</v>
      </c>
      <c r="E280" s="3">
        <v>45777</v>
      </c>
      <c r="F280" s="4">
        <v>100</v>
      </c>
      <c r="G280" s="4">
        <v>2.99</v>
      </c>
      <c r="H280" s="5">
        <f t="shared" si="4"/>
        <v>3.1631434691152731</v>
      </c>
    </row>
    <row r="281" spans="1:8" x14ac:dyDescent="0.25">
      <c r="A281" t="s">
        <v>335</v>
      </c>
      <c r="B281" s="2" t="s">
        <v>1348</v>
      </c>
      <c r="C281" s="4">
        <v>52.1</v>
      </c>
      <c r="D281" s="4">
        <v>33.316600000000001</v>
      </c>
      <c r="E281" s="3">
        <v>45806</v>
      </c>
      <c r="F281" s="4">
        <v>100</v>
      </c>
      <c r="G281" s="4">
        <v>4.5</v>
      </c>
      <c r="H281" s="5">
        <f t="shared" si="4"/>
        <v>33.288014757282198</v>
      </c>
    </row>
    <row r="282" spans="1:8" x14ac:dyDescent="0.25">
      <c r="A282" t="s">
        <v>336</v>
      </c>
      <c r="B282" s="2" t="s">
        <v>1349</v>
      </c>
      <c r="C282" s="4">
        <v>101.203</v>
      </c>
      <c r="D282" s="4">
        <v>2.8885999999999998</v>
      </c>
      <c r="E282" s="3">
        <v>45796</v>
      </c>
      <c r="F282" s="4">
        <v>100</v>
      </c>
      <c r="G282" s="4">
        <v>3.35</v>
      </c>
      <c r="H282" s="5">
        <f t="shared" si="4"/>
        <v>2.8890863841004197</v>
      </c>
    </row>
    <row r="283" spans="1:8" x14ac:dyDescent="0.25">
      <c r="A283" t="s">
        <v>337</v>
      </c>
      <c r="B283" s="2" t="s">
        <v>1350</v>
      </c>
      <c r="C283" s="4">
        <v>100.39700000000001</v>
      </c>
      <c r="D283" s="4">
        <v>2.0577999999999999</v>
      </c>
      <c r="E283" s="3">
        <v>45072</v>
      </c>
      <c r="F283" s="4">
        <v>100</v>
      </c>
      <c r="G283" s="4">
        <v>2.58</v>
      </c>
      <c r="H283" s="5">
        <f t="shared" si="4"/>
        <v>2.0593599623074286</v>
      </c>
    </row>
    <row r="284" spans="1:8" x14ac:dyDescent="0.25">
      <c r="A284" t="s">
        <v>338</v>
      </c>
      <c r="B284" s="2" t="s">
        <v>1351</v>
      </c>
      <c r="C284" s="4">
        <v>100.623</v>
      </c>
      <c r="D284" s="4">
        <v>1.9071</v>
      </c>
      <c r="E284" s="3">
        <v>45079</v>
      </c>
      <c r="F284" s="4">
        <v>100</v>
      </c>
      <c r="G284" s="4">
        <v>2.7</v>
      </c>
      <c r="H284" s="5">
        <f t="shared" si="4"/>
        <v>1.9101240928515859</v>
      </c>
    </row>
    <row r="285" spans="1:8" x14ac:dyDescent="0.25">
      <c r="A285" t="s">
        <v>339</v>
      </c>
      <c r="B285" s="2" t="s">
        <v>1352</v>
      </c>
      <c r="C285" s="4">
        <v>100.366</v>
      </c>
      <c r="D285" s="4">
        <v>3.9123000000000001</v>
      </c>
      <c r="E285" s="3">
        <v>46541</v>
      </c>
      <c r="F285" s="4">
        <v>100</v>
      </c>
      <c r="G285" s="4">
        <v>4</v>
      </c>
      <c r="H285" s="5">
        <f t="shared" si="4"/>
        <v>3.9124211355880902</v>
      </c>
    </row>
    <row r="286" spans="1:8" x14ac:dyDescent="0.25">
      <c r="A286" t="s">
        <v>340</v>
      </c>
      <c r="B286" s="2" t="s">
        <v>1353</v>
      </c>
      <c r="C286" s="4">
        <v>101.765</v>
      </c>
      <c r="D286" s="4">
        <v>1.1785000000000001</v>
      </c>
      <c r="E286" s="3">
        <v>45096</v>
      </c>
      <c r="F286" s="4">
        <v>100</v>
      </c>
      <c r="G286" s="4">
        <v>3.27</v>
      </c>
      <c r="H286" s="5">
        <f t="shared" si="4"/>
        <v>1.1853300727559508</v>
      </c>
    </row>
    <row r="287" spans="1:8" x14ac:dyDescent="0.25">
      <c r="A287" t="s">
        <v>341</v>
      </c>
      <c r="B287" s="2" t="s">
        <v>1354</v>
      </c>
      <c r="C287" s="4">
        <v>101.12</v>
      </c>
      <c r="D287" s="4">
        <v>2.1415000000000002</v>
      </c>
      <c r="E287" s="3">
        <v>45093</v>
      </c>
      <c r="F287" s="4">
        <v>100</v>
      </c>
      <c r="G287" s="4">
        <v>3.5</v>
      </c>
      <c r="H287" s="5">
        <f t="shared" si="4"/>
        <v>2.1459381955401189</v>
      </c>
    </row>
    <row r="288" spans="1:8" x14ac:dyDescent="0.25">
      <c r="A288" t="s">
        <v>342</v>
      </c>
      <c r="B288" s="2" t="s">
        <v>1355</v>
      </c>
      <c r="C288" s="4">
        <v>100.947</v>
      </c>
      <c r="D288" s="4">
        <v>2.1164000000000001</v>
      </c>
      <c r="E288" s="3">
        <v>45092</v>
      </c>
      <c r="F288" s="4">
        <v>100</v>
      </c>
      <c r="G288" s="4">
        <v>3.27</v>
      </c>
      <c r="H288" s="5">
        <f t="shared" si="4"/>
        <v>2.1206535259503392</v>
      </c>
    </row>
    <row r="289" spans="1:8" x14ac:dyDescent="0.25">
      <c r="A289" t="s">
        <v>343</v>
      </c>
      <c r="B289" s="2" t="s">
        <v>1356</v>
      </c>
      <c r="C289" s="4">
        <v>100</v>
      </c>
      <c r="D289" s="4">
        <v>6.4907000000000004</v>
      </c>
      <c r="E289" s="3">
        <v>45830</v>
      </c>
      <c r="F289" s="4">
        <v>100</v>
      </c>
      <c r="G289" s="4">
        <v>6.5</v>
      </c>
      <c r="H289" s="5">
        <f t="shared" si="4"/>
        <v>6.4907226750113551</v>
      </c>
    </row>
    <row r="290" spans="1:8" x14ac:dyDescent="0.25">
      <c r="A290" t="s">
        <v>344</v>
      </c>
      <c r="B290" s="2" t="s">
        <v>1357</v>
      </c>
      <c r="C290" s="4">
        <v>100.965</v>
      </c>
      <c r="D290" s="4">
        <v>2.8797999999999999</v>
      </c>
      <c r="E290" s="3">
        <v>45824</v>
      </c>
      <c r="F290" s="4">
        <v>100</v>
      </c>
      <c r="G290" s="4">
        <v>3.24</v>
      </c>
      <c r="H290" s="5">
        <f t="shared" si="4"/>
        <v>2.8802090699623579</v>
      </c>
    </row>
    <row r="291" spans="1:8" x14ac:dyDescent="0.25">
      <c r="A291" t="s">
        <v>345</v>
      </c>
      <c r="B291" s="2" t="s">
        <v>1358</v>
      </c>
      <c r="C291" s="4">
        <v>97.308000000000007</v>
      </c>
      <c r="D291" s="4">
        <v>7.8773999999999997</v>
      </c>
      <c r="E291" s="3">
        <v>45826</v>
      </c>
      <c r="F291" s="4">
        <v>100</v>
      </c>
      <c r="G291" s="4">
        <v>6.8</v>
      </c>
      <c r="H291" s="5">
        <f t="shared" si="4"/>
        <v>7.8766522288481884</v>
      </c>
    </row>
    <row r="292" spans="1:8" x14ac:dyDescent="0.25">
      <c r="A292" t="s">
        <v>346</v>
      </c>
      <c r="B292" s="2" t="s">
        <v>1359</v>
      </c>
      <c r="C292" s="4">
        <v>100.89400000000001</v>
      </c>
      <c r="D292" s="4">
        <v>2.8588</v>
      </c>
      <c r="E292" s="3">
        <v>45832</v>
      </c>
      <c r="F292" s="4">
        <v>100</v>
      </c>
      <c r="G292" s="4">
        <v>3.19</v>
      </c>
      <c r="H292" s="5">
        <f t="shared" si="4"/>
        <v>2.8594022731938398</v>
      </c>
    </row>
    <row r="293" spans="1:8" x14ac:dyDescent="0.25">
      <c r="A293" t="s">
        <v>347</v>
      </c>
      <c r="B293" s="2" t="s">
        <v>1360</v>
      </c>
      <c r="C293" s="4">
        <v>101.61</v>
      </c>
      <c r="D293" s="4">
        <v>3.4344999999999999</v>
      </c>
      <c r="E293" s="3">
        <v>45900</v>
      </c>
      <c r="F293" s="4">
        <v>100</v>
      </c>
      <c r="G293" s="4">
        <v>4</v>
      </c>
      <c r="H293" s="5">
        <f t="shared" si="4"/>
        <v>3.4350224449003539</v>
      </c>
    </row>
    <row r="294" spans="1:8" x14ac:dyDescent="0.25">
      <c r="A294" t="s">
        <v>348</v>
      </c>
      <c r="B294" s="2" t="s">
        <v>1361</v>
      </c>
      <c r="C294" s="4">
        <v>97.644999999999996</v>
      </c>
      <c r="D294" s="4">
        <v>5.0640000000000001</v>
      </c>
      <c r="E294" s="3">
        <v>45852</v>
      </c>
      <c r="F294" s="4">
        <v>100</v>
      </c>
      <c r="G294" s="4">
        <v>4.18</v>
      </c>
      <c r="H294" s="5">
        <f t="shared" si="4"/>
        <v>5.0634702521656632</v>
      </c>
    </row>
    <row r="295" spans="1:8" x14ac:dyDescent="0.25">
      <c r="A295" t="s">
        <v>349</v>
      </c>
      <c r="B295" s="2" t="s">
        <v>1362</v>
      </c>
      <c r="C295" s="4">
        <v>100.384</v>
      </c>
      <c r="D295" s="4">
        <v>2.0605000000000002</v>
      </c>
      <c r="E295" s="3">
        <v>45135</v>
      </c>
      <c r="F295" s="4">
        <v>100</v>
      </c>
      <c r="G295" s="4">
        <v>2.4700000000000002</v>
      </c>
      <c r="H295" s="5">
        <f t="shared" si="4"/>
        <v>2.0620857022585057</v>
      </c>
    </row>
    <row r="296" spans="1:8" x14ac:dyDescent="0.25">
      <c r="A296" t="s">
        <v>350</v>
      </c>
      <c r="B296" s="2" t="s">
        <v>1363</v>
      </c>
      <c r="C296" s="4">
        <v>101.42700000000001</v>
      </c>
      <c r="D296" s="4">
        <v>2.0202</v>
      </c>
      <c r="E296" s="3">
        <v>45121</v>
      </c>
      <c r="F296" s="4">
        <v>100</v>
      </c>
      <c r="G296" s="4">
        <v>3.6</v>
      </c>
      <c r="H296" s="5">
        <f t="shared" si="4"/>
        <v>2.0247241932395794</v>
      </c>
    </row>
    <row r="297" spans="1:8" x14ac:dyDescent="0.25">
      <c r="A297" t="s">
        <v>351</v>
      </c>
      <c r="B297" s="2" t="s">
        <v>1364</v>
      </c>
      <c r="C297" s="4">
        <v>101.55800000000001</v>
      </c>
      <c r="D297" s="4">
        <v>3.1945000000000001</v>
      </c>
      <c r="E297" s="3">
        <v>45875</v>
      </c>
      <c r="F297" s="4">
        <v>100</v>
      </c>
      <c r="G297" s="4">
        <v>3.75</v>
      </c>
      <c r="H297" s="5">
        <f t="shared" si="4"/>
        <v>3.1949743749940076</v>
      </c>
    </row>
    <row r="298" spans="1:8" x14ac:dyDescent="0.25">
      <c r="A298" t="s">
        <v>352</v>
      </c>
      <c r="B298" s="2" t="s">
        <v>1365</v>
      </c>
      <c r="C298" s="4">
        <v>101.693</v>
      </c>
      <c r="D298" s="4">
        <v>2.7877999999999998</v>
      </c>
      <c r="E298" s="3">
        <v>45135</v>
      </c>
      <c r="F298" s="4">
        <v>100</v>
      </c>
      <c r="G298" s="4">
        <v>4.5999999999999996</v>
      </c>
      <c r="H298" s="5">
        <f t="shared" si="4"/>
        <v>2.7926200677680741</v>
      </c>
    </row>
    <row r="299" spans="1:8" x14ac:dyDescent="0.25">
      <c r="A299" t="s">
        <v>353</v>
      </c>
      <c r="B299" s="2" t="s">
        <v>1366</v>
      </c>
      <c r="C299" s="4">
        <v>101.41</v>
      </c>
      <c r="D299" s="4">
        <v>2.0251999999999999</v>
      </c>
      <c r="E299" s="3">
        <v>45129</v>
      </c>
      <c r="F299" s="4">
        <v>100</v>
      </c>
      <c r="G299" s="4">
        <v>3.55</v>
      </c>
      <c r="H299" s="5">
        <f t="shared" si="4"/>
        <v>2.0301948186116112</v>
      </c>
    </row>
    <row r="300" spans="1:8" x14ac:dyDescent="0.25">
      <c r="A300" t="s">
        <v>354</v>
      </c>
      <c r="B300" s="2" t="s">
        <v>1367</v>
      </c>
      <c r="C300" s="4">
        <v>101.37</v>
      </c>
      <c r="D300" s="4">
        <v>2.0049000000000001</v>
      </c>
      <c r="E300" s="3">
        <v>45135</v>
      </c>
      <c r="F300" s="4">
        <v>100</v>
      </c>
      <c r="G300" s="4">
        <v>3.46</v>
      </c>
      <c r="H300" s="5">
        <f t="shared" si="4"/>
        <v>2.0093984113879295</v>
      </c>
    </row>
    <row r="301" spans="1:8" x14ac:dyDescent="0.25">
      <c r="A301" t="s">
        <v>355</v>
      </c>
      <c r="B301" s="2" t="s">
        <v>1368</v>
      </c>
      <c r="C301" s="4">
        <v>100.80500000000001</v>
      </c>
      <c r="D301" s="4">
        <v>3.4289000000000001</v>
      </c>
      <c r="E301" s="3">
        <v>45142</v>
      </c>
      <c r="F301" s="4">
        <v>100</v>
      </c>
      <c r="G301" s="4">
        <v>4.28</v>
      </c>
      <c r="H301" s="5">
        <f t="shared" si="4"/>
        <v>3.4315080438099663</v>
      </c>
    </row>
    <row r="302" spans="1:8" x14ac:dyDescent="0.25">
      <c r="A302" t="s">
        <v>356</v>
      </c>
      <c r="B302" s="2" t="s">
        <v>1369</v>
      </c>
      <c r="C302" s="4">
        <v>101.45399999999999</v>
      </c>
      <c r="D302" s="4">
        <v>-1.3849</v>
      </c>
      <c r="E302" s="3">
        <v>45149</v>
      </c>
      <c r="F302" s="4">
        <v>100</v>
      </c>
      <c r="G302" s="4">
        <v>3.53</v>
      </c>
      <c r="H302" s="5">
        <f t="shared" si="4"/>
        <v>2.0501046668708534</v>
      </c>
    </row>
    <row r="303" spans="1:8" x14ac:dyDescent="0.25">
      <c r="A303" t="s">
        <v>357</v>
      </c>
      <c r="B303" s="2" t="s">
        <v>1370</v>
      </c>
      <c r="C303" s="4">
        <v>101.39700000000001</v>
      </c>
      <c r="D303" s="4">
        <v>2.0811999999999999</v>
      </c>
      <c r="E303" s="3">
        <v>45151</v>
      </c>
      <c r="F303" s="4">
        <v>100</v>
      </c>
      <c r="G303" s="4">
        <v>3.5</v>
      </c>
      <c r="H303" s="5">
        <f t="shared" si="4"/>
        <v>2.0850788391733275</v>
      </c>
    </row>
    <row r="304" spans="1:8" x14ac:dyDescent="0.25">
      <c r="A304" t="s">
        <v>358</v>
      </c>
      <c r="B304" s="2" t="s">
        <v>1371</v>
      </c>
      <c r="C304" s="4">
        <v>99.899000000000001</v>
      </c>
      <c r="D304" s="4">
        <v>4.9557000000000002</v>
      </c>
      <c r="E304" s="3">
        <v>45009</v>
      </c>
      <c r="F304" s="4">
        <v>100</v>
      </c>
      <c r="G304" s="4">
        <v>4.88</v>
      </c>
      <c r="H304" s="5">
        <f t="shared" si="4"/>
        <v>4.9560217988085924</v>
      </c>
    </row>
    <row r="305" spans="1:8" x14ac:dyDescent="0.25">
      <c r="A305" t="s">
        <v>359</v>
      </c>
      <c r="B305" s="2" t="s">
        <v>1372</v>
      </c>
      <c r="C305" s="4">
        <v>100.68600000000001</v>
      </c>
      <c r="D305" s="4">
        <v>2.0255999999999998</v>
      </c>
      <c r="E305" s="3">
        <v>44907</v>
      </c>
      <c r="F305" s="4">
        <v>100</v>
      </c>
      <c r="G305" s="4">
        <v>4.13</v>
      </c>
      <c r="H305" s="5">
        <f t="shared" si="4"/>
        <v>2.0410656343416611</v>
      </c>
    </row>
    <row r="306" spans="1:8" x14ac:dyDescent="0.25">
      <c r="A306" t="s">
        <v>360</v>
      </c>
      <c r="B306" s="2" t="s">
        <v>1373</v>
      </c>
      <c r="C306" s="4">
        <v>101.41200000000001</v>
      </c>
      <c r="D306" s="4">
        <v>0.32990000000000003</v>
      </c>
      <c r="E306" s="3">
        <v>44908</v>
      </c>
      <c r="F306" s="4">
        <v>100</v>
      </c>
      <c r="G306" s="4">
        <v>4.5</v>
      </c>
      <c r="H306" s="5">
        <f t="shared" si="4"/>
        <v>0.36117345462884615</v>
      </c>
    </row>
    <row r="307" spans="1:8" x14ac:dyDescent="0.25">
      <c r="A307" t="s">
        <v>361</v>
      </c>
      <c r="B307" s="2" t="s">
        <v>1374</v>
      </c>
      <c r="C307" s="4">
        <v>100.624</v>
      </c>
      <c r="D307" s="4">
        <v>2.2854000000000001</v>
      </c>
      <c r="E307" s="3">
        <v>44912</v>
      </c>
      <c r="F307" s="4">
        <v>100</v>
      </c>
      <c r="G307" s="4">
        <v>4.1399999999999997</v>
      </c>
      <c r="H307" s="5">
        <f t="shared" si="4"/>
        <v>2.2985476403473202</v>
      </c>
    </row>
    <row r="308" spans="1:8" x14ac:dyDescent="0.25">
      <c r="A308" t="s">
        <v>362</v>
      </c>
      <c r="B308" s="2" t="s">
        <v>1375</v>
      </c>
      <c r="C308" s="4">
        <v>100.79300000000001</v>
      </c>
      <c r="D308" s="4">
        <v>1.7619</v>
      </c>
      <c r="E308" s="3">
        <v>44939</v>
      </c>
      <c r="F308" s="4">
        <v>100</v>
      </c>
      <c r="G308" s="4">
        <v>3.68</v>
      </c>
      <c r="H308" s="5">
        <f t="shared" si="4"/>
        <v>1.7731585769228904</v>
      </c>
    </row>
    <row r="309" spans="1:8" x14ac:dyDescent="0.25">
      <c r="A309" t="s">
        <v>363</v>
      </c>
      <c r="B309" s="2" t="s">
        <v>1376</v>
      </c>
      <c r="C309" s="4">
        <v>101.452</v>
      </c>
      <c r="D309" s="4">
        <v>1.6046</v>
      </c>
      <c r="E309" s="3">
        <v>44981</v>
      </c>
      <c r="F309" s="4">
        <v>100</v>
      </c>
      <c r="G309" s="4">
        <v>4.3499999999999996</v>
      </c>
      <c r="H309" s="5">
        <f t="shared" si="4"/>
        <v>1.6176494087673712</v>
      </c>
    </row>
    <row r="310" spans="1:8" x14ac:dyDescent="0.25">
      <c r="A310" t="s">
        <v>364</v>
      </c>
      <c r="B310" s="2" t="s">
        <v>1377</v>
      </c>
      <c r="C310" s="4">
        <v>100.499</v>
      </c>
      <c r="D310" s="4">
        <v>3.0954000000000002</v>
      </c>
      <c r="E310" s="3">
        <v>44887</v>
      </c>
      <c r="F310" s="4">
        <v>100</v>
      </c>
      <c r="G310" s="4">
        <v>3.74</v>
      </c>
      <c r="H310" s="5">
        <f t="shared" si="4"/>
        <v>1.9275343916392413</v>
      </c>
    </row>
    <row r="311" spans="1:8" x14ac:dyDescent="0.25">
      <c r="A311" t="s">
        <v>365</v>
      </c>
      <c r="B311" s="2" t="s">
        <v>1378</v>
      </c>
      <c r="C311" s="4">
        <v>99.518000000000001</v>
      </c>
      <c r="D311" s="4">
        <v>7.6924999999999999</v>
      </c>
      <c r="E311" s="3">
        <v>45674</v>
      </c>
      <c r="F311" s="4">
        <v>100</v>
      </c>
      <c r="G311" s="4">
        <v>7.5</v>
      </c>
      <c r="H311" s="5">
        <f t="shared" si="4"/>
        <v>7.6923979926327242</v>
      </c>
    </row>
    <row r="312" spans="1:8" x14ac:dyDescent="0.25">
      <c r="A312" t="s">
        <v>366</v>
      </c>
      <c r="B312" s="2" t="s">
        <v>1379</v>
      </c>
      <c r="C312" s="4">
        <v>101.13800000000001</v>
      </c>
      <c r="D312" s="4">
        <v>4.8813000000000004</v>
      </c>
      <c r="E312" s="3">
        <v>45678</v>
      </c>
      <c r="F312" s="4">
        <v>100</v>
      </c>
      <c r="G312" s="4">
        <v>5.4</v>
      </c>
      <c r="H312" s="5">
        <f t="shared" si="4"/>
        <v>4.8816944617257665</v>
      </c>
    </row>
    <row r="313" spans="1:8" x14ac:dyDescent="0.25">
      <c r="A313" t="s">
        <v>367</v>
      </c>
      <c r="B313" s="2" t="s">
        <v>1380</v>
      </c>
      <c r="C313" s="4">
        <v>103.9</v>
      </c>
      <c r="D313" s="4">
        <v>5.532</v>
      </c>
      <c r="E313" s="3">
        <v>45679</v>
      </c>
      <c r="F313" s="4">
        <v>100</v>
      </c>
      <c r="G313" s="4">
        <v>7.3</v>
      </c>
      <c r="H313" s="5">
        <f t="shared" si="4"/>
        <v>5.5338024347167387</v>
      </c>
    </row>
    <row r="314" spans="1:8" x14ac:dyDescent="0.25">
      <c r="A314" t="s">
        <v>368</v>
      </c>
      <c r="B314" s="2" t="s">
        <v>1381</v>
      </c>
      <c r="C314" s="4">
        <v>99.8</v>
      </c>
      <c r="D314" s="4">
        <v>6.5388999999999999</v>
      </c>
      <c r="E314" s="3">
        <v>46443</v>
      </c>
      <c r="F314" s="4">
        <v>100</v>
      </c>
      <c r="G314" s="4">
        <v>6.5</v>
      </c>
      <c r="H314" s="5">
        <f t="shared" si="4"/>
        <v>6.5389497006015578</v>
      </c>
    </row>
    <row r="315" spans="1:8" x14ac:dyDescent="0.25">
      <c r="A315" t="s">
        <v>369</v>
      </c>
      <c r="B315" s="2" t="s">
        <v>1382</v>
      </c>
      <c r="C315" s="4">
        <v>103.273</v>
      </c>
      <c r="D315" s="4">
        <v>3.8077999999999999</v>
      </c>
      <c r="E315" s="3">
        <v>45708</v>
      </c>
      <c r="F315" s="4">
        <v>100</v>
      </c>
      <c r="G315" s="4">
        <v>5.2</v>
      </c>
      <c r="H315" s="5">
        <f t="shared" si="4"/>
        <v>3.8090990928251549</v>
      </c>
    </row>
    <row r="316" spans="1:8" x14ac:dyDescent="0.25">
      <c r="A316" t="s">
        <v>370</v>
      </c>
      <c r="B316" s="2" t="s">
        <v>1383</v>
      </c>
      <c r="C316" s="4">
        <v>101.387</v>
      </c>
      <c r="D316" s="4">
        <v>2.2608999999999999</v>
      </c>
      <c r="E316" s="3">
        <v>44982</v>
      </c>
      <c r="F316" s="4">
        <v>100</v>
      </c>
      <c r="G316" s="4">
        <v>4.9000000000000004</v>
      </c>
      <c r="H316" s="5">
        <f t="shared" si="4"/>
        <v>2.2737960834672886</v>
      </c>
    </row>
    <row r="317" spans="1:8" x14ac:dyDescent="0.25">
      <c r="A317" t="s">
        <v>371</v>
      </c>
      <c r="B317" s="2" t="s">
        <v>1384</v>
      </c>
      <c r="C317" s="4">
        <v>100.352</v>
      </c>
      <c r="D317" s="4">
        <v>3.7481</v>
      </c>
      <c r="E317" s="3">
        <v>45346</v>
      </c>
      <c r="F317" s="4">
        <v>100</v>
      </c>
      <c r="G317" s="4">
        <v>4</v>
      </c>
      <c r="H317" s="5">
        <f t="shared" si="4"/>
        <v>3.7484812431379217</v>
      </c>
    </row>
    <row r="318" spans="1:8" x14ac:dyDescent="0.25">
      <c r="A318" t="s">
        <v>372</v>
      </c>
      <c r="B318" s="2" t="s">
        <v>1385</v>
      </c>
      <c r="C318" s="4">
        <v>100.765</v>
      </c>
      <c r="D318" s="4">
        <v>3.2246000000000001</v>
      </c>
      <c r="E318" s="3">
        <v>45709</v>
      </c>
      <c r="F318" s="4">
        <v>100</v>
      </c>
      <c r="G318" s="4">
        <v>3.55</v>
      </c>
      <c r="H318" s="5">
        <f t="shared" si="4"/>
        <v>3.2249453571148154</v>
      </c>
    </row>
    <row r="319" spans="1:8" x14ac:dyDescent="0.25">
      <c r="A319" t="s">
        <v>373</v>
      </c>
      <c r="B319" s="2" t="s">
        <v>1386</v>
      </c>
      <c r="C319" s="4">
        <v>100.634</v>
      </c>
      <c r="D319" s="4">
        <v>3.629</v>
      </c>
      <c r="E319" s="3">
        <v>45719</v>
      </c>
      <c r="F319" s="4">
        <v>100</v>
      </c>
      <c r="G319" s="4">
        <v>3.9</v>
      </c>
      <c r="H319" s="5">
        <f t="shared" si="4"/>
        <v>3.6292467754615929</v>
      </c>
    </row>
    <row r="320" spans="1:8" x14ac:dyDescent="0.25">
      <c r="A320" t="s">
        <v>374</v>
      </c>
      <c r="B320" s="2" t="s">
        <v>1387</v>
      </c>
      <c r="C320" s="4">
        <v>100.928</v>
      </c>
      <c r="D320" s="4">
        <v>3.5106000000000002</v>
      </c>
      <c r="E320" s="3">
        <v>45726</v>
      </c>
      <c r="F320" s="4">
        <v>100</v>
      </c>
      <c r="G320" s="4">
        <v>3.9</v>
      </c>
      <c r="H320" s="5">
        <f t="shared" si="4"/>
        <v>3.5108726692785259</v>
      </c>
    </row>
    <row r="321" spans="1:8" x14ac:dyDescent="0.25">
      <c r="A321" t="s">
        <v>375</v>
      </c>
      <c r="B321" s="2" t="s">
        <v>1388</v>
      </c>
      <c r="C321" s="4">
        <v>101.26300000000001</v>
      </c>
      <c r="D321" s="4">
        <v>3.1248999999999998</v>
      </c>
      <c r="E321" s="3">
        <v>44988</v>
      </c>
      <c r="F321" s="4">
        <v>100</v>
      </c>
      <c r="G321" s="4">
        <v>5.5</v>
      </c>
      <c r="H321" s="5">
        <f t="shared" si="4"/>
        <v>3.1360275394191781</v>
      </c>
    </row>
    <row r="322" spans="1:8" x14ac:dyDescent="0.25">
      <c r="A322" t="s">
        <v>376</v>
      </c>
      <c r="B322" s="2" t="s">
        <v>1389</v>
      </c>
      <c r="C322" s="4">
        <v>101.61</v>
      </c>
      <c r="D322" s="4">
        <v>5.7777000000000003</v>
      </c>
      <c r="E322" s="3">
        <v>45735</v>
      </c>
      <c r="F322" s="4">
        <v>100</v>
      </c>
      <c r="G322" s="4">
        <v>6.48</v>
      </c>
      <c r="H322" s="5">
        <f t="shared" si="4"/>
        <v>5.7783223691118959</v>
      </c>
    </row>
    <row r="323" spans="1:8" x14ac:dyDescent="0.25">
      <c r="A323" t="s">
        <v>377</v>
      </c>
      <c r="B323" s="2" t="s">
        <v>1390</v>
      </c>
      <c r="C323" s="4">
        <v>100</v>
      </c>
      <c r="D323" s="4">
        <v>7.4710000000000001</v>
      </c>
      <c r="E323" s="3">
        <v>45727</v>
      </c>
      <c r="F323" s="4">
        <v>100</v>
      </c>
      <c r="G323" s="4">
        <v>7.5</v>
      </c>
      <c r="H323" s="5">
        <f t="shared" si="4"/>
        <v>7.4711785080514908</v>
      </c>
    </row>
    <row r="324" spans="1:8" x14ac:dyDescent="0.25">
      <c r="A324" t="s">
        <v>378</v>
      </c>
      <c r="B324" s="2" t="s">
        <v>1391</v>
      </c>
      <c r="C324" s="4">
        <v>101.468</v>
      </c>
      <c r="D324" s="4">
        <v>4.3795999999999999</v>
      </c>
      <c r="E324" s="3">
        <v>45734</v>
      </c>
      <c r="F324" s="4">
        <v>100</v>
      </c>
      <c r="G324" s="4">
        <v>5</v>
      </c>
      <c r="H324" s="5">
        <f t="shared" ref="H324:H387" si="5">IFERROR(YIELD($J$2,E324,G324/100,C324/F324*100,100,1,1)*100,"")</f>
        <v>4.3803338082141856</v>
      </c>
    </row>
    <row r="325" spans="1:8" x14ac:dyDescent="0.25">
      <c r="A325" t="s">
        <v>379</v>
      </c>
      <c r="B325" s="2" t="s">
        <v>1392</v>
      </c>
      <c r="C325" s="4">
        <v>101.75</v>
      </c>
      <c r="D325" s="4">
        <v>6.0411999999999999</v>
      </c>
      <c r="E325" s="3">
        <v>46464</v>
      </c>
      <c r="F325" s="4">
        <v>100</v>
      </c>
      <c r="G325" s="4">
        <v>6.5</v>
      </c>
      <c r="H325" s="5">
        <f t="shared" si="5"/>
        <v>6.041547888438715</v>
      </c>
    </row>
    <row r="326" spans="1:8" x14ac:dyDescent="0.25">
      <c r="A326" t="s">
        <v>380</v>
      </c>
      <c r="B326" s="2" t="s">
        <v>1393</v>
      </c>
      <c r="C326" s="4">
        <v>103.78100000000001</v>
      </c>
      <c r="D326" s="4">
        <v>3.3494000000000002</v>
      </c>
      <c r="E326" s="3">
        <v>45734</v>
      </c>
      <c r="F326" s="4">
        <v>100</v>
      </c>
      <c r="G326" s="4">
        <v>4.9000000000000004</v>
      </c>
      <c r="H326" s="5">
        <f t="shared" si="5"/>
        <v>3.3509659179384554</v>
      </c>
    </row>
    <row r="327" spans="1:8" x14ac:dyDescent="0.25">
      <c r="A327" t="s">
        <v>381</v>
      </c>
      <c r="B327" s="2" t="s">
        <v>1394</v>
      </c>
      <c r="C327" s="4">
        <v>101.06100000000001</v>
      </c>
      <c r="D327" s="4">
        <v>6.0250000000000004</v>
      </c>
      <c r="E327" s="3">
        <v>45729</v>
      </c>
      <c r="F327" s="4">
        <v>100</v>
      </c>
      <c r="G327" s="4">
        <v>6.5</v>
      </c>
      <c r="H327" s="5">
        <f t="shared" si="5"/>
        <v>6.0255018609058242</v>
      </c>
    </row>
    <row r="328" spans="1:8" x14ac:dyDescent="0.25">
      <c r="A328" t="s">
        <v>382</v>
      </c>
      <c r="B328" s="2" t="s">
        <v>1395</v>
      </c>
      <c r="C328" s="4">
        <v>100.55</v>
      </c>
      <c r="D328" s="4">
        <v>4.8570000000000002</v>
      </c>
      <c r="E328" s="3">
        <v>45732</v>
      </c>
      <c r="F328" s="4">
        <v>100</v>
      </c>
      <c r="G328" s="4">
        <v>5.0999999999999996</v>
      </c>
      <c r="H328" s="5">
        <f t="shared" si="5"/>
        <v>4.8573312063700103</v>
      </c>
    </row>
    <row r="329" spans="1:8" x14ac:dyDescent="0.25">
      <c r="A329" t="s">
        <v>383</v>
      </c>
      <c r="B329" s="2" t="s">
        <v>1396</v>
      </c>
      <c r="C329" s="4">
        <v>101.185</v>
      </c>
      <c r="D329" s="4">
        <v>3.706</v>
      </c>
      <c r="E329" s="3">
        <v>45734</v>
      </c>
      <c r="F329" s="4">
        <v>100</v>
      </c>
      <c r="G329" s="4">
        <v>4.2</v>
      </c>
      <c r="H329" s="5">
        <f t="shared" si="5"/>
        <v>3.706520479327724</v>
      </c>
    </row>
    <row r="330" spans="1:8" x14ac:dyDescent="0.25">
      <c r="A330" t="s">
        <v>384</v>
      </c>
      <c r="B330" s="2" t="s">
        <v>1397</v>
      </c>
      <c r="C330" s="4">
        <v>101.526</v>
      </c>
      <c r="D330" s="4">
        <v>6.1616999999999997</v>
      </c>
      <c r="E330" s="3">
        <v>45785</v>
      </c>
      <c r="F330" s="4">
        <v>100</v>
      </c>
      <c r="G330" s="4">
        <v>6.8</v>
      </c>
      <c r="H330" s="5">
        <f t="shared" si="5"/>
        <v>6.1625256257347214</v>
      </c>
    </row>
    <row r="331" spans="1:8" x14ac:dyDescent="0.25">
      <c r="A331" t="s">
        <v>385</v>
      </c>
      <c r="B331" s="2" t="s">
        <v>1398</v>
      </c>
      <c r="C331" s="4">
        <v>101.873</v>
      </c>
      <c r="D331" s="4">
        <v>5.8642000000000003</v>
      </c>
      <c r="E331" s="3">
        <v>46470</v>
      </c>
      <c r="F331" s="4">
        <v>100</v>
      </c>
      <c r="G331" s="4">
        <v>6.35</v>
      </c>
      <c r="H331" s="5">
        <f t="shared" si="5"/>
        <v>5.8646244630402879</v>
      </c>
    </row>
    <row r="332" spans="1:8" x14ac:dyDescent="0.25">
      <c r="A332" t="s">
        <v>386</v>
      </c>
      <c r="B332" s="2" t="s">
        <v>1399</v>
      </c>
      <c r="C332" s="4">
        <v>100.851</v>
      </c>
      <c r="D332" s="4">
        <v>3.2412999999999998</v>
      </c>
      <c r="E332" s="3">
        <v>45743</v>
      </c>
      <c r="F332" s="4">
        <v>100</v>
      </c>
      <c r="G332" s="4">
        <v>3.59</v>
      </c>
      <c r="H332" s="5">
        <f t="shared" si="5"/>
        <v>3.2415088932230254</v>
      </c>
    </row>
    <row r="333" spans="1:8" x14ac:dyDescent="0.25">
      <c r="A333" t="s">
        <v>387</v>
      </c>
      <c r="B333" s="2" t="s">
        <v>1400</v>
      </c>
      <c r="C333" s="4">
        <v>100.925</v>
      </c>
      <c r="D333" s="4">
        <v>5.5869</v>
      </c>
      <c r="E333" s="3">
        <v>45747</v>
      </c>
      <c r="F333" s="4">
        <v>100</v>
      </c>
      <c r="G333" s="4">
        <v>5.99</v>
      </c>
      <c r="H333" s="5">
        <f t="shared" si="5"/>
        <v>5.5875586248177758</v>
      </c>
    </row>
    <row r="334" spans="1:8" x14ac:dyDescent="0.25">
      <c r="A334" t="s">
        <v>388</v>
      </c>
      <c r="B334" s="2" t="s">
        <v>1401</v>
      </c>
      <c r="C334" s="4">
        <v>102.35</v>
      </c>
      <c r="D334" s="4">
        <v>4.8122999999999996</v>
      </c>
      <c r="E334" s="3">
        <v>45743</v>
      </c>
      <c r="F334" s="4">
        <v>100</v>
      </c>
      <c r="G334" s="4">
        <v>5.8</v>
      </c>
      <c r="H334" s="5">
        <f t="shared" si="5"/>
        <v>4.8133256928892729</v>
      </c>
    </row>
    <row r="335" spans="1:8" x14ac:dyDescent="0.25">
      <c r="A335" t="s">
        <v>389</v>
      </c>
      <c r="B335" s="2" t="s">
        <v>1402</v>
      </c>
      <c r="C335" s="4">
        <v>101.099</v>
      </c>
      <c r="D335" s="4">
        <v>3.5476000000000001</v>
      </c>
      <c r="E335" s="3">
        <v>45743</v>
      </c>
      <c r="F335" s="4">
        <v>100</v>
      </c>
      <c r="G335" s="4">
        <v>4</v>
      </c>
      <c r="H335" s="5">
        <f t="shared" si="5"/>
        <v>3.5479474638389767</v>
      </c>
    </row>
    <row r="336" spans="1:8" x14ac:dyDescent="0.25">
      <c r="A336" t="s">
        <v>390</v>
      </c>
      <c r="B336" s="2" t="s">
        <v>1403</v>
      </c>
      <c r="C336" s="4">
        <v>101.17400000000001</v>
      </c>
      <c r="D336" s="4">
        <v>4.4063999999999997</v>
      </c>
      <c r="E336" s="3">
        <v>45743</v>
      </c>
      <c r="F336" s="4">
        <v>100</v>
      </c>
      <c r="G336" s="4">
        <v>4.9000000000000004</v>
      </c>
      <c r="H336" s="5">
        <f t="shared" si="5"/>
        <v>4.4068962038400388</v>
      </c>
    </row>
    <row r="337" spans="1:8" x14ac:dyDescent="0.25">
      <c r="A337" t="s">
        <v>391</v>
      </c>
      <c r="B337" s="2" t="s">
        <v>1404</v>
      </c>
      <c r="C337" s="4">
        <v>101.13800000000001</v>
      </c>
      <c r="D337" s="4">
        <v>2.8521999999999998</v>
      </c>
      <c r="E337" s="3">
        <v>45019</v>
      </c>
      <c r="F337" s="4">
        <v>100</v>
      </c>
      <c r="G337" s="4">
        <v>4.7</v>
      </c>
      <c r="H337" s="5">
        <f t="shared" si="5"/>
        <v>2.859906112649834</v>
      </c>
    </row>
    <row r="338" spans="1:8" x14ac:dyDescent="0.25">
      <c r="A338" t="s">
        <v>392</v>
      </c>
      <c r="B338" s="2" t="s">
        <v>1405</v>
      </c>
      <c r="C338" s="4">
        <v>100.172</v>
      </c>
      <c r="D338" s="4">
        <v>4.4196999999999997</v>
      </c>
      <c r="E338" s="3">
        <v>45743</v>
      </c>
      <c r="F338" s="4">
        <v>100</v>
      </c>
      <c r="G338" s="4">
        <v>4.5</v>
      </c>
      <c r="H338" s="5">
        <f t="shared" si="5"/>
        <v>4.4198836645198769</v>
      </c>
    </row>
    <row r="339" spans="1:8" x14ac:dyDescent="0.25">
      <c r="A339" t="s">
        <v>393</v>
      </c>
      <c r="B339" s="2" t="s">
        <v>1406</v>
      </c>
      <c r="C339" s="4">
        <v>101.977</v>
      </c>
      <c r="D339" s="4">
        <v>4.0366999999999997</v>
      </c>
      <c r="E339" s="3">
        <v>45749</v>
      </c>
      <c r="F339" s="4">
        <v>100</v>
      </c>
      <c r="G339" s="4">
        <v>4.8499999999999996</v>
      </c>
      <c r="H339" s="5">
        <f t="shared" si="5"/>
        <v>4.0376899542760345</v>
      </c>
    </row>
    <row r="340" spans="1:8" x14ac:dyDescent="0.25">
      <c r="A340" t="s">
        <v>394</v>
      </c>
      <c r="B340" s="2" t="s">
        <v>1407</v>
      </c>
      <c r="C340" s="4">
        <v>101.5</v>
      </c>
      <c r="D340" s="4">
        <v>5.8478000000000003</v>
      </c>
      <c r="E340" s="3">
        <v>45742</v>
      </c>
      <c r="F340" s="4">
        <v>100</v>
      </c>
      <c r="G340" s="4">
        <v>6.5</v>
      </c>
      <c r="H340" s="5">
        <f t="shared" si="5"/>
        <v>5.8487523248235913</v>
      </c>
    </row>
    <row r="341" spans="1:8" x14ac:dyDescent="0.25">
      <c r="A341" t="s">
        <v>395</v>
      </c>
      <c r="B341" s="2" t="s">
        <v>1408</v>
      </c>
      <c r="C341" s="4">
        <v>103.908</v>
      </c>
      <c r="D341" s="4">
        <v>5.2565999999999997</v>
      </c>
      <c r="E341" s="3">
        <v>45747</v>
      </c>
      <c r="F341" s="4">
        <v>100</v>
      </c>
      <c r="G341" s="4">
        <v>6.9</v>
      </c>
      <c r="H341" s="5">
        <f t="shared" si="5"/>
        <v>5.2581757284319002</v>
      </c>
    </row>
    <row r="342" spans="1:8" x14ac:dyDescent="0.25">
      <c r="A342" t="s">
        <v>396</v>
      </c>
      <c r="B342" s="2" t="s">
        <v>1409</v>
      </c>
      <c r="C342" s="4">
        <v>100.152</v>
      </c>
      <c r="D342" s="4">
        <v>6.0095000000000001</v>
      </c>
      <c r="E342" s="3">
        <v>45755</v>
      </c>
      <c r="F342" s="4">
        <v>100</v>
      </c>
      <c r="G342" s="4">
        <v>6.09</v>
      </c>
      <c r="H342" s="5">
        <f t="shared" si="5"/>
        <v>6.0098708417494571</v>
      </c>
    </row>
    <row r="343" spans="1:8" x14ac:dyDescent="0.25">
      <c r="A343" t="s">
        <v>397</v>
      </c>
      <c r="B343" s="2" t="s">
        <v>1410</v>
      </c>
      <c r="C343" s="4">
        <v>99.024000000000001</v>
      </c>
      <c r="D343" s="4">
        <v>7.2384000000000004</v>
      </c>
      <c r="E343" s="3">
        <v>45037</v>
      </c>
      <c r="F343" s="4">
        <v>100</v>
      </c>
      <c r="G343" s="4">
        <v>5.89</v>
      </c>
      <c r="H343" s="5">
        <f t="shared" si="5"/>
        <v>7.2335513778481522</v>
      </c>
    </row>
    <row r="344" spans="1:8" x14ac:dyDescent="0.25">
      <c r="A344" t="s">
        <v>398</v>
      </c>
      <c r="B344" s="2" t="s">
        <v>1411</v>
      </c>
      <c r="C344" s="4">
        <v>101.239</v>
      </c>
      <c r="D344" s="4">
        <v>5.4668000000000001</v>
      </c>
      <c r="E344" s="3">
        <v>46505</v>
      </c>
      <c r="F344" s="4">
        <v>100</v>
      </c>
      <c r="G344" s="4">
        <v>5.78</v>
      </c>
      <c r="H344" s="5">
        <f t="shared" si="5"/>
        <v>5.467131752035443</v>
      </c>
    </row>
    <row r="345" spans="1:8" x14ac:dyDescent="0.25">
      <c r="A345" t="s">
        <v>399</v>
      </c>
      <c r="B345" s="2" t="s">
        <v>1412</v>
      </c>
      <c r="C345" s="4">
        <v>101.402</v>
      </c>
      <c r="D345" s="4">
        <v>4.4104999999999999</v>
      </c>
      <c r="E345" s="3">
        <v>45757</v>
      </c>
      <c r="F345" s="4">
        <v>100</v>
      </c>
      <c r="G345" s="4">
        <v>4.99</v>
      </c>
      <c r="H345" s="5">
        <f t="shared" si="5"/>
        <v>4.4113338607171295</v>
      </c>
    </row>
    <row r="346" spans="1:8" x14ac:dyDescent="0.25">
      <c r="A346" t="s">
        <v>400</v>
      </c>
      <c r="B346" s="2" t="s">
        <v>1413</v>
      </c>
      <c r="C346" s="4">
        <v>100</v>
      </c>
      <c r="D346" s="4">
        <v>6.9817999999999998</v>
      </c>
      <c r="E346" s="3">
        <v>45788</v>
      </c>
      <c r="F346" s="4">
        <v>100</v>
      </c>
      <c r="G346" s="4">
        <v>7</v>
      </c>
      <c r="H346" s="5">
        <f t="shared" si="5"/>
        <v>6.9818862862531041</v>
      </c>
    </row>
    <row r="347" spans="1:8" x14ac:dyDescent="0.25">
      <c r="A347" t="s">
        <v>401</v>
      </c>
      <c r="B347" s="2" t="s">
        <v>1414</v>
      </c>
      <c r="C347" s="4">
        <v>93.19</v>
      </c>
      <c r="D347" s="4">
        <v>9.3369999999999997</v>
      </c>
      <c r="E347" s="3">
        <v>46500</v>
      </c>
      <c r="F347" s="4">
        <v>100</v>
      </c>
      <c r="G347" s="4">
        <v>7.5</v>
      </c>
      <c r="H347" s="5">
        <f t="shared" si="5"/>
        <v>9.3362113656606347</v>
      </c>
    </row>
    <row r="348" spans="1:8" x14ac:dyDescent="0.25">
      <c r="A348" t="s">
        <v>402</v>
      </c>
      <c r="B348" s="2" t="s">
        <v>1415</v>
      </c>
      <c r="C348" s="4">
        <v>101.806</v>
      </c>
      <c r="D348" s="4">
        <v>4.7586000000000004</v>
      </c>
      <c r="E348" s="3">
        <v>45768</v>
      </c>
      <c r="F348" s="4">
        <v>100</v>
      </c>
      <c r="G348" s="4">
        <v>5.5</v>
      </c>
      <c r="H348" s="5">
        <f t="shared" si="5"/>
        <v>4.7594985752684682</v>
      </c>
    </row>
    <row r="349" spans="1:8" x14ac:dyDescent="0.25">
      <c r="A349" t="s">
        <v>403</v>
      </c>
      <c r="B349" s="2" t="s">
        <v>1416</v>
      </c>
      <c r="C349" s="4">
        <v>101.8</v>
      </c>
      <c r="D349" s="4">
        <v>5.2546999999999997</v>
      </c>
      <c r="E349" s="3">
        <v>45771</v>
      </c>
      <c r="F349" s="4">
        <v>100</v>
      </c>
      <c r="G349" s="4">
        <v>6</v>
      </c>
      <c r="H349" s="5">
        <f t="shared" si="5"/>
        <v>5.2556487057662356</v>
      </c>
    </row>
    <row r="350" spans="1:8" x14ac:dyDescent="0.25">
      <c r="A350" t="s">
        <v>404</v>
      </c>
      <c r="B350" s="2" t="s">
        <v>1417</v>
      </c>
      <c r="C350" s="4">
        <v>92.188000000000002</v>
      </c>
      <c r="D350" s="4">
        <v>10.7372</v>
      </c>
      <c r="E350" s="3">
        <v>45775</v>
      </c>
      <c r="F350" s="4">
        <v>100</v>
      </c>
      <c r="G350" s="4">
        <v>7.3</v>
      </c>
      <c r="H350" s="5">
        <f t="shared" si="5"/>
        <v>10.734273282236973</v>
      </c>
    </row>
    <row r="351" spans="1:8" x14ac:dyDescent="0.25">
      <c r="A351" t="s">
        <v>405</v>
      </c>
      <c r="B351" s="2" t="s">
        <v>1418</v>
      </c>
      <c r="C351" s="4">
        <v>102.1</v>
      </c>
      <c r="D351" s="4">
        <v>3.9182999999999999</v>
      </c>
      <c r="E351" s="3">
        <v>45783</v>
      </c>
      <c r="F351" s="4">
        <v>100</v>
      </c>
      <c r="G351" s="4">
        <v>4.75</v>
      </c>
      <c r="H351" s="5">
        <f t="shared" si="5"/>
        <v>3.9190001000076515</v>
      </c>
    </row>
    <row r="352" spans="1:8" x14ac:dyDescent="0.25">
      <c r="A352" t="s">
        <v>406</v>
      </c>
      <c r="B352" s="2" t="s">
        <v>1419</v>
      </c>
      <c r="C352" s="4">
        <v>100</v>
      </c>
      <c r="D352" s="4">
        <v>6.4828999999999999</v>
      </c>
      <c r="E352" s="3">
        <v>45776</v>
      </c>
      <c r="F352" s="4">
        <v>100</v>
      </c>
      <c r="G352" s="4">
        <v>6.5</v>
      </c>
      <c r="H352" s="5">
        <f t="shared" si="5"/>
        <v>6.4829970936000638</v>
      </c>
    </row>
    <row r="353" spans="1:8" x14ac:dyDescent="0.25">
      <c r="A353" t="s">
        <v>407</v>
      </c>
      <c r="B353" s="2" t="s">
        <v>1420</v>
      </c>
      <c r="C353" s="4">
        <v>101.2</v>
      </c>
      <c r="D353" s="4">
        <v>4.7333999999999996</v>
      </c>
      <c r="E353" s="3">
        <v>45053</v>
      </c>
      <c r="F353" s="4">
        <v>100</v>
      </c>
      <c r="G353" s="4">
        <v>6.5</v>
      </c>
      <c r="H353" s="5">
        <f t="shared" si="5"/>
        <v>4.7406874862240818</v>
      </c>
    </row>
    <row r="354" spans="1:8" x14ac:dyDescent="0.25">
      <c r="A354" t="s">
        <v>408</v>
      </c>
      <c r="B354" s="2" t="s">
        <v>1421</v>
      </c>
      <c r="C354" s="4">
        <v>101.41200000000001</v>
      </c>
      <c r="D354" s="4">
        <v>7.0349000000000004</v>
      </c>
      <c r="E354" s="3">
        <v>46543</v>
      </c>
      <c r="F354" s="4">
        <v>100</v>
      </c>
      <c r="G354" s="4">
        <v>7.4</v>
      </c>
      <c r="H354" s="5">
        <f t="shared" si="5"/>
        <v>7.0351246188831027</v>
      </c>
    </row>
    <row r="355" spans="1:8" x14ac:dyDescent="0.25">
      <c r="A355" t="s">
        <v>409</v>
      </c>
      <c r="B355" s="2" t="s">
        <v>1422</v>
      </c>
      <c r="C355" s="4">
        <v>99.010999999999996</v>
      </c>
      <c r="D355" s="4">
        <v>7.3860000000000001</v>
      </c>
      <c r="E355" s="3">
        <v>45817</v>
      </c>
      <c r="F355" s="4">
        <v>100</v>
      </c>
      <c r="G355" s="4">
        <v>7</v>
      </c>
      <c r="H355" s="5">
        <f t="shared" si="5"/>
        <v>7.3858447922731481</v>
      </c>
    </row>
    <row r="356" spans="1:8" x14ac:dyDescent="0.25">
      <c r="A356" t="s">
        <v>410</v>
      </c>
      <c r="B356" s="2" t="s">
        <v>1423</v>
      </c>
      <c r="C356" s="4">
        <v>101.16</v>
      </c>
      <c r="D356" s="4">
        <v>3.4331999999999998</v>
      </c>
      <c r="E356" s="3">
        <v>45783</v>
      </c>
      <c r="F356" s="4">
        <v>100</v>
      </c>
      <c r="G356" s="4">
        <v>3.89</v>
      </c>
      <c r="H356" s="5">
        <f t="shared" si="5"/>
        <v>3.4337793766012341</v>
      </c>
    </row>
    <row r="357" spans="1:8" x14ac:dyDescent="0.25">
      <c r="A357" t="s">
        <v>411</v>
      </c>
      <c r="B357" s="2" t="s">
        <v>1424</v>
      </c>
      <c r="C357" s="4">
        <v>100.23699999999999</v>
      </c>
      <c r="D357" s="4">
        <v>4.5197000000000003</v>
      </c>
      <c r="E357" s="3">
        <v>45124</v>
      </c>
      <c r="F357" s="4">
        <v>100</v>
      </c>
      <c r="G357" s="4">
        <v>4.8</v>
      </c>
      <c r="H357" s="5">
        <f t="shared" si="5"/>
        <v>4.5213340131044504</v>
      </c>
    </row>
    <row r="358" spans="1:8" x14ac:dyDescent="0.25">
      <c r="A358" t="s">
        <v>412</v>
      </c>
      <c r="B358" s="2" t="s">
        <v>1425</v>
      </c>
      <c r="C358" s="4">
        <v>100</v>
      </c>
      <c r="D358" s="4">
        <v>6.8971</v>
      </c>
      <c r="E358" s="3">
        <v>45868</v>
      </c>
      <c r="F358" s="4">
        <v>100</v>
      </c>
      <c r="G358" s="4">
        <v>6.9</v>
      </c>
      <c r="H358" s="5">
        <f t="shared" si="5"/>
        <v>6.8974454130099545</v>
      </c>
    </row>
    <row r="359" spans="1:8" x14ac:dyDescent="0.25">
      <c r="A359" t="s">
        <v>413</v>
      </c>
      <c r="B359" s="2" t="s">
        <v>1426</v>
      </c>
      <c r="C359" s="4">
        <v>100.55500000000001</v>
      </c>
      <c r="D359" s="4">
        <v>4.6214000000000004</v>
      </c>
      <c r="E359" s="3">
        <v>45785</v>
      </c>
      <c r="F359" s="4">
        <v>100</v>
      </c>
      <c r="G359" s="4">
        <v>4.8499999999999996</v>
      </c>
      <c r="H359" s="5">
        <f t="shared" si="5"/>
        <v>4.621618833933117</v>
      </c>
    </row>
    <row r="360" spans="1:8" x14ac:dyDescent="0.25">
      <c r="A360" t="s">
        <v>414</v>
      </c>
      <c r="B360" s="2" t="s">
        <v>1427</v>
      </c>
      <c r="C360" s="4">
        <v>99.53</v>
      </c>
      <c r="D360" s="4">
        <v>7.6745999999999999</v>
      </c>
      <c r="E360" s="3">
        <v>45790</v>
      </c>
      <c r="F360" s="4">
        <v>100</v>
      </c>
      <c r="G360" s="4">
        <v>7.5</v>
      </c>
      <c r="H360" s="5">
        <f t="shared" si="5"/>
        <v>7.6744920928262657</v>
      </c>
    </row>
    <row r="361" spans="1:8" x14ac:dyDescent="0.25">
      <c r="A361" t="s">
        <v>415</v>
      </c>
      <c r="B361" s="2" t="s">
        <v>1428</v>
      </c>
      <c r="C361" s="4">
        <v>102.23699999999999</v>
      </c>
      <c r="D361" s="4">
        <v>4.9067999999999996</v>
      </c>
      <c r="E361" s="3">
        <v>45796</v>
      </c>
      <c r="F361" s="4">
        <v>100</v>
      </c>
      <c r="G361" s="4">
        <v>5.8</v>
      </c>
      <c r="H361" s="5">
        <f t="shared" si="5"/>
        <v>4.9078383102907699</v>
      </c>
    </row>
    <row r="362" spans="1:8" x14ac:dyDescent="0.25">
      <c r="A362" t="s">
        <v>416</v>
      </c>
      <c r="B362" s="2" t="s">
        <v>1429</v>
      </c>
      <c r="C362" s="4">
        <v>100</v>
      </c>
      <c r="D362" s="4">
        <v>7.4802999999999997</v>
      </c>
      <c r="E362" s="3">
        <v>45796</v>
      </c>
      <c r="F362" s="4">
        <v>100</v>
      </c>
      <c r="G362" s="4">
        <v>7.5</v>
      </c>
      <c r="H362" s="5">
        <f t="shared" si="5"/>
        <v>7.4805178720049383</v>
      </c>
    </row>
    <row r="363" spans="1:8" x14ac:dyDescent="0.25">
      <c r="A363" t="s">
        <v>417</v>
      </c>
      <c r="B363" s="2" t="s">
        <v>1430</v>
      </c>
      <c r="C363" s="4">
        <v>100.663</v>
      </c>
      <c r="D363" s="4">
        <v>5.2598000000000003</v>
      </c>
      <c r="E363" s="3">
        <v>45073</v>
      </c>
      <c r="F363" s="4">
        <v>100</v>
      </c>
      <c r="G363" s="4">
        <v>6.2</v>
      </c>
      <c r="H363" s="5">
        <f t="shared" si="5"/>
        <v>5.2635803730102317</v>
      </c>
    </row>
    <row r="364" spans="1:8" x14ac:dyDescent="0.25">
      <c r="A364" t="s">
        <v>418</v>
      </c>
      <c r="B364" s="2" t="s">
        <v>1431</v>
      </c>
      <c r="C364" s="4">
        <v>100</v>
      </c>
      <c r="D364" s="4">
        <v>6.4866000000000001</v>
      </c>
      <c r="E364" s="3">
        <v>45804</v>
      </c>
      <c r="F364" s="4">
        <v>100</v>
      </c>
      <c r="G364" s="4">
        <v>6.5</v>
      </c>
      <c r="H364" s="5">
        <f t="shared" si="5"/>
        <v>6.48665435476945</v>
      </c>
    </row>
    <row r="365" spans="1:8" x14ac:dyDescent="0.25">
      <c r="A365" t="s">
        <v>419</v>
      </c>
      <c r="B365" s="2" t="s">
        <v>1432</v>
      </c>
      <c r="C365" s="4">
        <v>98.79</v>
      </c>
      <c r="D365" s="4">
        <v>7.9808000000000003</v>
      </c>
      <c r="E365" s="3">
        <v>45804</v>
      </c>
      <c r="F365" s="4">
        <v>100</v>
      </c>
      <c r="G365" s="4">
        <v>7.5</v>
      </c>
      <c r="H365" s="5">
        <f t="shared" si="5"/>
        <v>7.9807772754049582</v>
      </c>
    </row>
    <row r="366" spans="1:8" x14ac:dyDescent="0.25">
      <c r="A366" t="s">
        <v>420</v>
      </c>
      <c r="B366" s="2" t="s">
        <v>1433</v>
      </c>
      <c r="C366" s="4">
        <v>105</v>
      </c>
      <c r="D366" s="4">
        <v>4.5560999999999998</v>
      </c>
      <c r="E366" s="3">
        <v>45811</v>
      </c>
      <c r="F366" s="4">
        <v>100</v>
      </c>
      <c r="G366" s="4">
        <v>6.5</v>
      </c>
      <c r="H366" s="5">
        <f t="shared" si="5"/>
        <v>4.5579988172284907</v>
      </c>
    </row>
    <row r="367" spans="1:8" x14ac:dyDescent="0.25">
      <c r="A367" t="s">
        <v>421</v>
      </c>
      <c r="B367" s="2" t="s">
        <v>1434</v>
      </c>
      <c r="C367" s="4">
        <v>100.29600000000001</v>
      </c>
      <c r="D367" s="4">
        <v>3.7528000000000001</v>
      </c>
      <c r="E367" s="3">
        <v>45810</v>
      </c>
      <c r="F367" s="4">
        <v>100</v>
      </c>
      <c r="G367" s="4">
        <v>3.87</v>
      </c>
      <c r="H367" s="5">
        <f t="shared" si="5"/>
        <v>3.7529306956786987</v>
      </c>
    </row>
    <row r="368" spans="1:8" x14ac:dyDescent="0.25">
      <c r="A368" t="s">
        <v>422</v>
      </c>
      <c r="B368" s="2" t="s">
        <v>1435</v>
      </c>
      <c r="C368" s="4">
        <v>100</v>
      </c>
      <c r="D368" s="4">
        <v>7.4192</v>
      </c>
      <c r="E368" s="3">
        <v>45096</v>
      </c>
      <c r="F368" s="4">
        <v>100</v>
      </c>
      <c r="G368" s="4">
        <v>7.5</v>
      </c>
      <c r="H368" s="5">
        <f t="shared" si="5"/>
        <v>7.4207102195716894</v>
      </c>
    </row>
    <row r="369" spans="1:8" x14ac:dyDescent="0.25">
      <c r="A369" t="s">
        <v>423</v>
      </c>
      <c r="B369" s="2" t="s">
        <v>1436</v>
      </c>
      <c r="C369" s="4">
        <v>101.51600000000001</v>
      </c>
      <c r="D369" s="4">
        <v>4.5476000000000001</v>
      </c>
      <c r="E369" s="3">
        <v>45086</v>
      </c>
      <c r="F369" s="4">
        <v>100</v>
      </c>
      <c r="G369" s="4">
        <v>6.5</v>
      </c>
      <c r="H369" s="5">
        <f t="shared" si="5"/>
        <v>4.5544634460583842</v>
      </c>
    </row>
    <row r="370" spans="1:8" x14ac:dyDescent="0.25">
      <c r="A370" t="s">
        <v>424</v>
      </c>
      <c r="B370" s="2" t="s">
        <v>1437</v>
      </c>
      <c r="C370" s="4">
        <v>96.5</v>
      </c>
      <c r="D370" s="4">
        <v>11.342599999999999</v>
      </c>
      <c r="E370" s="3">
        <v>45082</v>
      </c>
      <c r="F370" s="4">
        <v>100</v>
      </c>
      <c r="G370" s="4">
        <v>6.8</v>
      </c>
      <c r="H370" s="5">
        <f t="shared" si="5"/>
        <v>11.329808463821584</v>
      </c>
    </row>
    <row r="371" spans="1:8" x14ac:dyDescent="0.25">
      <c r="A371" t="s">
        <v>425</v>
      </c>
      <c r="B371" s="2" t="s">
        <v>1438</v>
      </c>
      <c r="C371" s="4">
        <v>90.9</v>
      </c>
      <c r="D371" s="4">
        <v>9.7021999999999995</v>
      </c>
      <c r="E371" s="3">
        <v>47644</v>
      </c>
      <c r="F371" s="4">
        <v>100</v>
      </c>
      <c r="G371" s="4">
        <v>8</v>
      </c>
      <c r="H371" s="5">
        <f t="shared" si="5"/>
        <v>9.7020035299265341</v>
      </c>
    </row>
    <row r="372" spans="1:8" x14ac:dyDescent="0.25">
      <c r="A372" t="s">
        <v>426</v>
      </c>
      <c r="B372" s="2" t="s">
        <v>1439</v>
      </c>
      <c r="C372" s="4">
        <v>82</v>
      </c>
      <c r="D372" s="4">
        <v>15.784800000000001</v>
      </c>
      <c r="E372" s="3">
        <v>45826</v>
      </c>
      <c r="F372" s="4">
        <v>100</v>
      </c>
      <c r="G372" s="4">
        <v>7.5</v>
      </c>
      <c r="H372" s="5">
        <f t="shared" si="5"/>
        <v>15.778285154605681</v>
      </c>
    </row>
    <row r="373" spans="1:8" x14ac:dyDescent="0.25">
      <c r="A373" t="s">
        <v>427</v>
      </c>
      <c r="B373" s="2" t="s">
        <v>1440</v>
      </c>
      <c r="C373" s="4">
        <v>100.968</v>
      </c>
      <c r="D373" s="4">
        <v>3.7563</v>
      </c>
      <c r="E373" s="3">
        <v>45094</v>
      </c>
      <c r="F373" s="4">
        <v>100</v>
      </c>
      <c r="G373" s="4">
        <v>4.96</v>
      </c>
      <c r="H373" s="5">
        <f t="shared" si="5"/>
        <v>3.7599359308745401</v>
      </c>
    </row>
    <row r="374" spans="1:8" x14ac:dyDescent="0.25">
      <c r="A374" t="s">
        <v>428</v>
      </c>
      <c r="B374" s="2" t="s">
        <v>1441</v>
      </c>
      <c r="C374" s="4">
        <v>101.971</v>
      </c>
      <c r="D374" s="4">
        <v>3.2229000000000001</v>
      </c>
      <c r="E374" s="3">
        <v>45113</v>
      </c>
      <c r="F374" s="4">
        <v>100</v>
      </c>
      <c r="G374" s="4">
        <v>5.49</v>
      </c>
      <c r="H374" s="5">
        <f t="shared" si="5"/>
        <v>3.2293046524273921</v>
      </c>
    </row>
    <row r="375" spans="1:8" x14ac:dyDescent="0.25">
      <c r="A375" t="s">
        <v>429</v>
      </c>
      <c r="B375" s="2" t="s">
        <v>1442</v>
      </c>
      <c r="C375" s="4">
        <v>94.1</v>
      </c>
      <c r="D375" s="4">
        <v>9.8564000000000007</v>
      </c>
      <c r="E375" s="3">
        <v>45825</v>
      </c>
      <c r="F375" s="4">
        <v>100</v>
      </c>
      <c r="G375" s="4">
        <v>7.4</v>
      </c>
      <c r="H375" s="5">
        <f t="shared" si="5"/>
        <v>9.8545301610064708</v>
      </c>
    </row>
    <row r="376" spans="1:8" x14ac:dyDescent="0.25">
      <c r="A376" t="s">
        <v>430</v>
      </c>
      <c r="B376" s="2" t="s">
        <v>1443</v>
      </c>
      <c r="C376" s="4">
        <v>100.395</v>
      </c>
      <c r="D376" s="4">
        <v>6.3357000000000001</v>
      </c>
      <c r="E376" s="3">
        <v>45830</v>
      </c>
      <c r="F376" s="4">
        <v>100</v>
      </c>
      <c r="G376" s="4">
        <v>6.5</v>
      </c>
      <c r="H376" s="5">
        <f t="shared" si="5"/>
        <v>6.335923720006484</v>
      </c>
    </row>
    <row r="377" spans="1:8" x14ac:dyDescent="0.25">
      <c r="A377" t="s">
        <v>431</v>
      </c>
      <c r="B377" s="2" t="s">
        <v>1444</v>
      </c>
      <c r="C377" s="4">
        <v>102.33799999999999</v>
      </c>
      <c r="D377" s="4">
        <v>3.7454000000000001</v>
      </c>
      <c r="E377" s="3">
        <v>45825</v>
      </c>
      <c r="F377" s="4">
        <v>100</v>
      </c>
      <c r="G377" s="4">
        <v>4.63</v>
      </c>
      <c r="H377" s="5">
        <f t="shared" si="5"/>
        <v>3.7463972404846198</v>
      </c>
    </row>
    <row r="378" spans="1:8" x14ac:dyDescent="0.25">
      <c r="A378" t="s">
        <v>432</v>
      </c>
      <c r="B378" s="2" t="s">
        <v>1445</v>
      </c>
      <c r="C378" s="4">
        <v>101.81</v>
      </c>
      <c r="D378" s="4">
        <v>2.7919</v>
      </c>
      <c r="E378" s="3">
        <v>45096</v>
      </c>
      <c r="F378" s="4">
        <v>100</v>
      </c>
      <c r="G378" s="4">
        <v>4.9800000000000004</v>
      </c>
      <c r="H378" s="5">
        <f t="shared" si="5"/>
        <v>2.7987823776870884</v>
      </c>
    </row>
    <row r="379" spans="1:8" x14ac:dyDescent="0.25">
      <c r="A379" t="s">
        <v>433</v>
      </c>
      <c r="B379" s="2" t="s">
        <v>1446</v>
      </c>
      <c r="C379" s="4">
        <v>69.599999999999994</v>
      </c>
      <c r="D379" s="4">
        <v>11.055</v>
      </c>
      <c r="E379" s="3">
        <v>45827</v>
      </c>
      <c r="F379" s="4">
        <v>75</v>
      </c>
      <c r="G379" s="4">
        <v>8</v>
      </c>
      <c r="H379" s="5">
        <f t="shared" si="5"/>
        <v>11.052597780302916</v>
      </c>
    </row>
    <row r="380" spans="1:8" x14ac:dyDescent="0.25">
      <c r="A380" t="s">
        <v>434</v>
      </c>
      <c r="B380" s="2" t="s">
        <v>1447</v>
      </c>
      <c r="C380" s="4">
        <v>101.005</v>
      </c>
      <c r="D380" s="4">
        <v>5.3064999999999998</v>
      </c>
      <c r="E380" s="3">
        <v>45832</v>
      </c>
      <c r="F380" s="4">
        <v>100</v>
      </c>
      <c r="G380" s="4">
        <v>5.7</v>
      </c>
      <c r="H380" s="5">
        <f t="shared" si="5"/>
        <v>5.3071215704853527</v>
      </c>
    </row>
    <row r="381" spans="1:8" x14ac:dyDescent="0.25">
      <c r="A381" t="s">
        <v>435</v>
      </c>
      <c r="B381" s="2" t="s">
        <v>1448</v>
      </c>
      <c r="C381" s="4">
        <v>100</v>
      </c>
      <c r="D381" s="4">
        <v>7.4337</v>
      </c>
      <c r="E381" s="3">
        <v>45106</v>
      </c>
      <c r="F381" s="4">
        <v>100</v>
      </c>
      <c r="G381" s="4">
        <v>7.5</v>
      </c>
      <c r="H381" s="5">
        <f t="shared" si="5"/>
        <v>7.4358277875865797</v>
      </c>
    </row>
    <row r="382" spans="1:8" x14ac:dyDescent="0.25">
      <c r="A382" t="s">
        <v>436</v>
      </c>
      <c r="B382" s="2" t="s">
        <v>1449</v>
      </c>
      <c r="C382" s="4">
        <v>101.72</v>
      </c>
      <c r="D382" s="4">
        <v>4.2553999999999998</v>
      </c>
      <c r="E382" s="3">
        <v>45846</v>
      </c>
      <c r="F382" s="4">
        <v>100</v>
      </c>
      <c r="G382" s="4">
        <v>4.9000000000000004</v>
      </c>
      <c r="H382" s="5">
        <f t="shared" si="5"/>
        <v>4.2559073198675241</v>
      </c>
    </row>
    <row r="383" spans="1:8" x14ac:dyDescent="0.25">
      <c r="A383" t="s">
        <v>437</v>
      </c>
      <c r="B383" s="2" t="s">
        <v>1450</v>
      </c>
      <c r="C383" s="4">
        <v>100</v>
      </c>
      <c r="D383" s="4">
        <v>6.4916</v>
      </c>
      <c r="E383" s="3">
        <v>45837</v>
      </c>
      <c r="F383" s="4">
        <v>100</v>
      </c>
      <c r="G383" s="4">
        <v>6.5</v>
      </c>
      <c r="H383" s="5">
        <f t="shared" si="5"/>
        <v>6.4919227907222776</v>
      </c>
    </row>
    <row r="384" spans="1:8" x14ac:dyDescent="0.25">
      <c r="A384" t="s">
        <v>438</v>
      </c>
      <c r="B384" s="2" t="s">
        <v>1451</v>
      </c>
      <c r="C384" s="4">
        <v>98.912000000000006</v>
      </c>
      <c r="D384" s="4">
        <v>7.9234999999999998</v>
      </c>
      <c r="E384" s="3">
        <v>45851</v>
      </c>
      <c r="F384" s="4">
        <v>100</v>
      </c>
      <c r="G384" s="4">
        <v>7.5</v>
      </c>
      <c r="H384" s="5">
        <f t="shared" si="5"/>
        <v>7.9235005979017492</v>
      </c>
    </row>
    <row r="385" spans="1:8" x14ac:dyDescent="0.25">
      <c r="A385" t="s">
        <v>439</v>
      </c>
      <c r="B385" s="2" t="s">
        <v>1452</v>
      </c>
      <c r="C385" s="4">
        <v>101.32</v>
      </c>
      <c r="D385" s="4">
        <v>3.2852999999999999</v>
      </c>
      <c r="E385" s="3">
        <v>45848</v>
      </c>
      <c r="F385" s="4">
        <v>100</v>
      </c>
      <c r="G385" s="4">
        <v>3.77</v>
      </c>
      <c r="H385" s="5">
        <f t="shared" si="5"/>
        <v>3.286029517960213</v>
      </c>
    </row>
    <row r="386" spans="1:8" x14ac:dyDescent="0.25">
      <c r="A386" t="s">
        <v>440</v>
      </c>
      <c r="B386" s="2" t="s">
        <v>1453</v>
      </c>
      <c r="C386" s="4">
        <v>101.94799999999999</v>
      </c>
      <c r="D386" s="4">
        <v>3.7814999999999999</v>
      </c>
      <c r="E386" s="3">
        <v>45852</v>
      </c>
      <c r="F386" s="4">
        <v>100</v>
      </c>
      <c r="G386" s="4">
        <v>4.5</v>
      </c>
      <c r="H386" s="5">
        <f t="shared" si="5"/>
        <v>3.7821428981615854</v>
      </c>
    </row>
    <row r="387" spans="1:8" x14ac:dyDescent="0.25">
      <c r="A387" t="s">
        <v>441</v>
      </c>
      <c r="B387" s="2" t="s">
        <v>1454</v>
      </c>
      <c r="C387" s="4">
        <v>101.639</v>
      </c>
      <c r="D387" s="4">
        <v>3.3411</v>
      </c>
      <c r="E387" s="3">
        <v>45127</v>
      </c>
      <c r="F387" s="4">
        <v>100</v>
      </c>
      <c r="G387" s="4">
        <v>5.15</v>
      </c>
      <c r="H387" s="5">
        <f t="shared" si="5"/>
        <v>3.3461859842505262</v>
      </c>
    </row>
    <row r="388" spans="1:8" x14ac:dyDescent="0.25">
      <c r="A388" t="s">
        <v>442</v>
      </c>
      <c r="B388" s="2" t="s">
        <v>1455</v>
      </c>
      <c r="C388" s="4">
        <v>87.3</v>
      </c>
      <c r="D388" s="4">
        <v>12.898300000000001</v>
      </c>
      <c r="E388" s="3">
        <v>45872</v>
      </c>
      <c r="F388" s="4">
        <v>100</v>
      </c>
      <c r="G388" s="4">
        <v>7.5</v>
      </c>
      <c r="H388" s="5">
        <f t="shared" ref="H388:H451" si="6">IFERROR(YIELD($J$2,E388,G388/100,C388/F388*100,100,1,1)*100,"")</f>
        <v>12.894139818141145</v>
      </c>
    </row>
    <row r="389" spans="1:8" x14ac:dyDescent="0.25">
      <c r="A389" t="s">
        <v>443</v>
      </c>
      <c r="B389" s="2" t="s">
        <v>1456</v>
      </c>
      <c r="C389" s="4">
        <v>99.655000000000001</v>
      </c>
      <c r="D389" s="4">
        <v>6.3296999999999999</v>
      </c>
      <c r="E389" s="3">
        <v>45879</v>
      </c>
      <c r="F389" s="4">
        <v>100</v>
      </c>
      <c r="G389" s="4">
        <v>6.2</v>
      </c>
      <c r="H389" s="5">
        <f t="shared" si="6"/>
        <v>6.3298563333393609</v>
      </c>
    </row>
    <row r="390" spans="1:8" x14ac:dyDescent="0.25">
      <c r="A390" t="s">
        <v>444</v>
      </c>
      <c r="B390" s="2" t="s">
        <v>1457</v>
      </c>
      <c r="C390" s="4">
        <v>100</v>
      </c>
      <c r="D390" s="4">
        <v>6.4950000000000001</v>
      </c>
      <c r="E390" s="3">
        <v>45855</v>
      </c>
      <c r="F390" s="4">
        <v>100</v>
      </c>
      <c r="G390" s="4">
        <v>6.5</v>
      </c>
      <c r="H390" s="5">
        <f t="shared" si="6"/>
        <v>6.4952042503520602</v>
      </c>
    </row>
    <row r="391" spans="1:8" x14ac:dyDescent="0.25">
      <c r="A391" t="s">
        <v>445</v>
      </c>
      <c r="B391" s="2" t="s">
        <v>1458</v>
      </c>
      <c r="C391" s="4">
        <v>102.113</v>
      </c>
      <c r="D391" s="4">
        <v>3.5651999999999999</v>
      </c>
      <c r="E391" s="3">
        <v>45916</v>
      </c>
      <c r="F391" s="4">
        <v>100</v>
      </c>
      <c r="G391" s="4">
        <v>4.3</v>
      </c>
      <c r="H391" s="5">
        <f t="shared" si="6"/>
        <v>3.5658687318000162</v>
      </c>
    </row>
    <row r="392" spans="1:8" x14ac:dyDescent="0.25">
      <c r="A392" t="s">
        <v>446</v>
      </c>
      <c r="B392" s="2" t="s">
        <v>1459</v>
      </c>
      <c r="C392" s="4">
        <v>100</v>
      </c>
      <c r="D392" s="4">
        <v>7.4939999999999998</v>
      </c>
      <c r="E392" s="3">
        <v>45858</v>
      </c>
      <c r="F392" s="4">
        <v>100</v>
      </c>
      <c r="G392" s="4">
        <v>7.5</v>
      </c>
      <c r="H392" s="5">
        <f t="shared" si="6"/>
        <v>7.4943122914816511</v>
      </c>
    </row>
    <row r="393" spans="1:8" x14ac:dyDescent="0.25">
      <c r="A393" t="s">
        <v>447</v>
      </c>
      <c r="B393" s="2" t="s">
        <v>1460</v>
      </c>
      <c r="C393" s="4">
        <v>103.123</v>
      </c>
      <c r="D393" s="4">
        <v>3.3247</v>
      </c>
      <c r="E393" s="3">
        <v>45159</v>
      </c>
      <c r="F393" s="4">
        <v>100</v>
      </c>
      <c r="G393" s="4">
        <v>6.47</v>
      </c>
      <c r="H393" s="5">
        <f t="shared" si="6"/>
        <v>3.332663894815862</v>
      </c>
    </row>
    <row r="394" spans="1:8" x14ac:dyDescent="0.25">
      <c r="A394" t="s">
        <v>448</v>
      </c>
      <c r="B394" s="2" t="s">
        <v>1461</v>
      </c>
      <c r="C394" s="4">
        <v>101.666</v>
      </c>
      <c r="D394" s="4">
        <v>6.3612000000000002</v>
      </c>
      <c r="E394" s="3">
        <v>45865</v>
      </c>
      <c r="F394" s="4">
        <v>100</v>
      </c>
      <c r="G394" s="4">
        <v>7</v>
      </c>
      <c r="H394" s="5">
        <f t="shared" si="6"/>
        <v>6.3621494081008114</v>
      </c>
    </row>
    <row r="395" spans="1:8" x14ac:dyDescent="0.25">
      <c r="A395" t="s">
        <v>449</v>
      </c>
      <c r="B395" s="2" t="s">
        <v>1462</v>
      </c>
      <c r="C395" s="4">
        <v>102.605</v>
      </c>
      <c r="D395" s="4">
        <v>3.4146999999999998</v>
      </c>
      <c r="E395" s="3">
        <v>45872</v>
      </c>
      <c r="F395" s="4">
        <v>100</v>
      </c>
      <c r="G395" s="4">
        <v>4.3499999999999996</v>
      </c>
      <c r="H395" s="5">
        <f t="shared" si="6"/>
        <v>3.4155197617539441</v>
      </c>
    </row>
    <row r="396" spans="1:8" x14ac:dyDescent="0.25">
      <c r="A396" t="s">
        <v>450</v>
      </c>
      <c r="B396" s="2" t="s">
        <v>1463</v>
      </c>
      <c r="C396" s="4">
        <v>100.3</v>
      </c>
      <c r="D396" s="4">
        <v>7.1939000000000002</v>
      </c>
      <c r="E396" s="3">
        <v>45228</v>
      </c>
      <c r="F396" s="4">
        <v>100</v>
      </c>
      <c r="G396" s="4">
        <v>7.5</v>
      </c>
      <c r="H396" s="5">
        <f t="shared" si="6"/>
        <v>7.1944871604883369</v>
      </c>
    </row>
    <row r="397" spans="1:8" x14ac:dyDescent="0.25">
      <c r="A397" t="s">
        <v>451</v>
      </c>
      <c r="B397" s="2" t="s">
        <v>1464</v>
      </c>
      <c r="C397" s="4">
        <v>101.88200000000001</v>
      </c>
      <c r="D397" s="4">
        <v>2.6063999999999998</v>
      </c>
      <c r="E397" s="3">
        <v>45138</v>
      </c>
      <c r="F397" s="4">
        <v>100</v>
      </c>
      <c r="G397" s="4">
        <v>4.5999999999999996</v>
      </c>
      <c r="H397" s="5">
        <f t="shared" si="6"/>
        <v>2.6125256839978279</v>
      </c>
    </row>
    <row r="398" spans="1:8" x14ac:dyDescent="0.25">
      <c r="A398" t="s">
        <v>452</v>
      </c>
      <c r="B398" s="2" t="s">
        <v>1465</v>
      </c>
      <c r="C398" s="4">
        <v>102.45399999999999</v>
      </c>
      <c r="D398" s="4">
        <v>6.0209000000000001</v>
      </c>
      <c r="E398" s="3">
        <v>45869</v>
      </c>
      <c r="F398" s="4">
        <v>100</v>
      </c>
      <c r="G398" s="4">
        <v>6.95</v>
      </c>
      <c r="H398" s="5">
        <f t="shared" si="6"/>
        <v>6.0217953206872323</v>
      </c>
    </row>
    <row r="399" spans="1:8" x14ac:dyDescent="0.25">
      <c r="A399" t="s">
        <v>453</v>
      </c>
      <c r="B399" s="2" t="s">
        <v>1466</v>
      </c>
      <c r="C399" s="4">
        <v>102.56</v>
      </c>
      <c r="D399" s="4">
        <v>5.7881</v>
      </c>
      <c r="E399" s="3">
        <v>46624</v>
      </c>
      <c r="F399" s="4">
        <v>100</v>
      </c>
      <c r="G399" s="4">
        <v>6.39</v>
      </c>
      <c r="H399" s="5">
        <f t="shared" si="6"/>
        <v>5.7883506651080525</v>
      </c>
    </row>
    <row r="400" spans="1:8" x14ac:dyDescent="0.25">
      <c r="A400" t="s">
        <v>454</v>
      </c>
      <c r="B400" s="2" t="s">
        <v>1467</v>
      </c>
      <c r="C400" s="4">
        <v>101.744</v>
      </c>
      <c r="D400" s="4">
        <v>3.8679000000000001</v>
      </c>
      <c r="E400" s="3">
        <v>45872</v>
      </c>
      <c r="F400" s="4">
        <v>100</v>
      </c>
      <c r="G400" s="4">
        <v>4.5</v>
      </c>
      <c r="H400" s="5">
        <f t="shared" si="6"/>
        <v>3.8687318057378803</v>
      </c>
    </row>
    <row r="401" spans="1:8" x14ac:dyDescent="0.25">
      <c r="A401" t="s">
        <v>455</v>
      </c>
      <c r="B401" s="2" t="s">
        <v>1468</v>
      </c>
      <c r="C401" s="4">
        <v>100</v>
      </c>
      <c r="D401" s="4">
        <v>7.6933999999999996</v>
      </c>
      <c r="E401" s="3">
        <v>45903</v>
      </c>
      <c r="F401" s="4">
        <v>100</v>
      </c>
      <c r="G401" s="4">
        <v>7.7</v>
      </c>
      <c r="H401" s="5">
        <f t="shared" si="6"/>
        <v>7.6932942868062915</v>
      </c>
    </row>
    <row r="402" spans="1:8" x14ac:dyDescent="0.25">
      <c r="A402" t="s">
        <v>456</v>
      </c>
      <c r="B402" s="2" t="s">
        <v>1469</v>
      </c>
      <c r="C402" s="4">
        <v>101.648</v>
      </c>
      <c r="D402" s="4">
        <v>3.5878999999999999</v>
      </c>
      <c r="E402" s="3">
        <v>45875</v>
      </c>
      <c r="F402" s="4">
        <v>100</v>
      </c>
      <c r="G402" s="4">
        <v>4.18</v>
      </c>
      <c r="H402" s="5">
        <f t="shared" si="6"/>
        <v>3.5884454228239395</v>
      </c>
    </row>
    <row r="403" spans="1:8" x14ac:dyDescent="0.25">
      <c r="A403" t="s">
        <v>457</v>
      </c>
      <c r="B403" s="2" t="s">
        <v>1470</v>
      </c>
      <c r="C403" s="4">
        <v>100.968</v>
      </c>
      <c r="D403" s="4">
        <v>4.8116000000000003</v>
      </c>
      <c r="E403" s="3">
        <v>50621</v>
      </c>
      <c r="F403" s="4">
        <v>100</v>
      </c>
      <c r="G403" s="4">
        <v>4.9000000000000004</v>
      </c>
      <c r="H403" s="5">
        <f t="shared" si="6"/>
        <v>4.8116470663965965</v>
      </c>
    </row>
    <row r="404" spans="1:8" x14ac:dyDescent="0.25">
      <c r="A404" t="s">
        <v>458</v>
      </c>
      <c r="B404" s="2" t="s">
        <v>1471</v>
      </c>
      <c r="C404" s="4">
        <v>100.4</v>
      </c>
      <c r="D404" s="4">
        <v>2.7115</v>
      </c>
      <c r="E404" s="3">
        <v>45143</v>
      </c>
      <c r="F404" s="4">
        <v>100</v>
      </c>
      <c r="G404" s="4">
        <v>3.13</v>
      </c>
      <c r="H404" s="5">
        <f t="shared" si="6"/>
        <v>2.7124317160363121</v>
      </c>
    </row>
    <row r="405" spans="1:8" x14ac:dyDescent="0.25">
      <c r="A405" t="s">
        <v>459</v>
      </c>
      <c r="B405" s="2" t="s">
        <v>1472</v>
      </c>
      <c r="C405" s="4">
        <v>101.896</v>
      </c>
      <c r="D405" s="4">
        <v>3.7934000000000001</v>
      </c>
      <c r="E405" s="3">
        <v>45888</v>
      </c>
      <c r="F405" s="4">
        <v>100</v>
      </c>
      <c r="G405" s="4">
        <v>4.47</v>
      </c>
      <c r="H405" s="5">
        <f t="shared" si="6"/>
        <v>3.7939757236152998</v>
      </c>
    </row>
    <row r="406" spans="1:8" x14ac:dyDescent="0.25">
      <c r="A406" t="s">
        <v>460</v>
      </c>
      <c r="B406" s="2" t="s">
        <v>1473</v>
      </c>
      <c r="C406" s="4">
        <v>60.14</v>
      </c>
      <c r="D406" s="4">
        <v>37.1252</v>
      </c>
      <c r="E406" s="3">
        <v>45528</v>
      </c>
      <c r="F406" s="4">
        <v>100</v>
      </c>
      <c r="G406" s="4">
        <v>5.94</v>
      </c>
      <c r="H406" s="5">
        <f t="shared" si="6"/>
        <v>37.077562923682869</v>
      </c>
    </row>
    <row r="407" spans="1:8" x14ac:dyDescent="0.25">
      <c r="A407" t="s">
        <v>461</v>
      </c>
      <c r="B407" s="2" t="s">
        <v>1474</v>
      </c>
      <c r="C407" s="4">
        <v>102.078</v>
      </c>
      <c r="D407" s="4">
        <v>2.6371000000000002</v>
      </c>
      <c r="E407" s="3">
        <v>45162</v>
      </c>
      <c r="F407" s="4">
        <v>100</v>
      </c>
      <c r="G407" s="4">
        <v>4.7</v>
      </c>
      <c r="H407" s="5">
        <f t="shared" si="6"/>
        <v>2.6426068020847246</v>
      </c>
    </row>
    <row r="408" spans="1:8" x14ac:dyDescent="0.25">
      <c r="A408" t="s">
        <v>462</v>
      </c>
      <c r="B408" s="2" t="s">
        <v>1475</v>
      </c>
      <c r="C408" s="4">
        <v>99.3</v>
      </c>
      <c r="D408" s="4">
        <v>18.021100000000001</v>
      </c>
      <c r="E408" s="3">
        <v>44805</v>
      </c>
      <c r="F408" s="4">
        <v>100</v>
      </c>
      <c r="G408" s="4">
        <v>6.9</v>
      </c>
      <c r="H408" s="5">
        <f t="shared" si="6"/>
        <v>17.501339696065475</v>
      </c>
    </row>
    <row r="409" spans="1:8" x14ac:dyDescent="0.25">
      <c r="A409" t="s">
        <v>463</v>
      </c>
      <c r="B409" s="2" t="s">
        <v>1476</v>
      </c>
      <c r="C409" s="4">
        <v>100.40300000000001</v>
      </c>
      <c r="D409" s="4">
        <v>5.6734</v>
      </c>
      <c r="E409" s="3">
        <v>45163</v>
      </c>
      <c r="F409" s="4">
        <v>100</v>
      </c>
      <c r="G409" s="4">
        <v>6.09</v>
      </c>
      <c r="H409" s="5">
        <f t="shared" si="6"/>
        <v>5.6736999285522618</v>
      </c>
    </row>
    <row r="410" spans="1:8" x14ac:dyDescent="0.25">
      <c r="A410" t="s">
        <v>464</v>
      </c>
      <c r="B410" s="2" t="s">
        <v>1477</v>
      </c>
      <c r="C410" s="4">
        <v>100</v>
      </c>
      <c r="D410" s="4">
        <v>4.2973999999999997</v>
      </c>
      <c r="E410" s="3">
        <v>45914</v>
      </c>
      <c r="F410" s="4">
        <v>100</v>
      </c>
      <c r="G410" s="4">
        <v>4.3</v>
      </c>
      <c r="H410" s="5">
        <f t="shared" si="6"/>
        <v>4.2972249916323815</v>
      </c>
    </row>
    <row r="411" spans="1:8" x14ac:dyDescent="0.25">
      <c r="A411" t="s">
        <v>465</v>
      </c>
      <c r="B411" s="2" t="s">
        <v>1478</v>
      </c>
      <c r="C411" s="4">
        <v>100.402</v>
      </c>
      <c r="D411" s="4">
        <v>5.8491</v>
      </c>
      <c r="E411" s="3">
        <v>45901</v>
      </c>
      <c r="F411" s="4">
        <v>100</v>
      </c>
      <c r="G411" s="4">
        <v>6</v>
      </c>
      <c r="H411" s="5">
        <f t="shared" si="6"/>
        <v>5.8491684388952772</v>
      </c>
    </row>
    <row r="412" spans="1:8" x14ac:dyDescent="0.25">
      <c r="A412" t="s">
        <v>466</v>
      </c>
      <c r="B412" s="2" t="s">
        <v>1479</v>
      </c>
      <c r="C412" s="4">
        <v>100.65</v>
      </c>
      <c r="D412" s="4">
        <v>5.5606</v>
      </c>
      <c r="E412" s="3">
        <v>45915</v>
      </c>
      <c r="F412" s="4">
        <v>100</v>
      </c>
      <c r="G412" s="4">
        <v>5.8</v>
      </c>
      <c r="H412" s="5">
        <f t="shared" si="6"/>
        <v>5.5608107114952166</v>
      </c>
    </row>
    <row r="413" spans="1:8" x14ac:dyDescent="0.25">
      <c r="A413" t="s">
        <v>467</v>
      </c>
      <c r="B413" s="2" t="s">
        <v>1480</v>
      </c>
      <c r="C413" s="4">
        <v>101.995</v>
      </c>
      <c r="D413" s="4">
        <v>5.5347999999999997</v>
      </c>
      <c r="E413" s="3">
        <v>46630</v>
      </c>
      <c r="F413" s="4">
        <v>100</v>
      </c>
      <c r="G413" s="4">
        <v>6</v>
      </c>
      <c r="H413" s="5">
        <f t="shared" si="6"/>
        <v>5.5349552366787913</v>
      </c>
    </row>
    <row r="414" spans="1:8" x14ac:dyDescent="0.25">
      <c r="A414" t="s">
        <v>468</v>
      </c>
      <c r="B414" s="2" t="s">
        <v>1481</v>
      </c>
      <c r="C414" s="4">
        <v>100.57</v>
      </c>
      <c r="D414" s="4">
        <v>5.3795999999999999</v>
      </c>
      <c r="E414" s="3">
        <v>45177</v>
      </c>
      <c r="F414" s="4">
        <v>100</v>
      </c>
      <c r="G414" s="4">
        <v>5.95</v>
      </c>
      <c r="H414" s="5">
        <f t="shared" si="6"/>
        <v>5.3811515148806981</v>
      </c>
    </row>
    <row r="415" spans="1:8" x14ac:dyDescent="0.25">
      <c r="A415" t="s">
        <v>469</v>
      </c>
      <c r="B415" s="2" t="s">
        <v>1482</v>
      </c>
      <c r="C415" s="4">
        <v>100</v>
      </c>
      <c r="D415" s="4">
        <v>7.2961999999999998</v>
      </c>
      <c r="E415" s="3">
        <v>46633</v>
      </c>
      <c r="F415" s="4">
        <v>100</v>
      </c>
      <c r="G415" s="4">
        <v>7.3</v>
      </c>
      <c r="H415" s="5">
        <f t="shared" si="6"/>
        <v>7.2961213635965567</v>
      </c>
    </row>
    <row r="416" spans="1:8" x14ac:dyDescent="0.25">
      <c r="A416" t="s">
        <v>470</v>
      </c>
      <c r="B416" s="2" t="s">
        <v>1483</v>
      </c>
      <c r="C416" s="4">
        <v>100.616</v>
      </c>
      <c r="D416" s="4">
        <v>5.5724</v>
      </c>
      <c r="E416" s="3">
        <v>45907</v>
      </c>
      <c r="F416" s="4">
        <v>100</v>
      </c>
      <c r="G416" s="4">
        <v>5.8</v>
      </c>
      <c r="H416" s="5">
        <f t="shared" si="6"/>
        <v>5.5725476894122243</v>
      </c>
    </row>
    <row r="417" spans="1:8" x14ac:dyDescent="0.25">
      <c r="A417" t="s">
        <v>471</v>
      </c>
      <c r="B417" s="2" t="s">
        <v>1484</v>
      </c>
      <c r="C417" s="4">
        <v>102.292</v>
      </c>
      <c r="D417" s="4">
        <v>5.4676999999999998</v>
      </c>
      <c r="E417" s="3">
        <v>45911</v>
      </c>
      <c r="F417" s="4">
        <v>100</v>
      </c>
      <c r="G417" s="4">
        <v>6.3</v>
      </c>
      <c r="H417" s="5">
        <f t="shared" si="6"/>
        <v>5.4683198344870867</v>
      </c>
    </row>
    <row r="418" spans="1:8" x14ac:dyDescent="0.25">
      <c r="A418" t="s">
        <v>472</v>
      </c>
      <c r="B418" s="2" t="s">
        <v>1485</v>
      </c>
      <c r="C418" s="4">
        <v>99.488</v>
      </c>
      <c r="D418" s="4">
        <v>6.5831</v>
      </c>
      <c r="E418" s="3">
        <v>45910</v>
      </c>
      <c r="F418" s="4">
        <v>100</v>
      </c>
      <c r="G418" s="4">
        <v>6.4</v>
      </c>
      <c r="H418" s="5">
        <f t="shared" si="6"/>
        <v>6.5828796483512324</v>
      </c>
    </row>
    <row r="419" spans="1:8" x14ac:dyDescent="0.25">
      <c r="A419" t="s">
        <v>473</v>
      </c>
      <c r="B419" s="2" t="s">
        <v>1486</v>
      </c>
      <c r="C419" s="4">
        <v>101.905</v>
      </c>
      <c r="D419" s="4">
        <v>5.1566000000000001</v>
      </c>
      <c r="E419" s="3">
        <v>45185</v>
      </c>
      <c r="F419" s="4">
        <v>100</v>
      </c>
      <c r="G419" s="4">
        <v>7</v>
      </c>
      <c r="H419" s="5">
        <f t="shared" si="6"/>
        <v>5.1610030005829346</v>
      </c>
    </row>
    <row r="420" spans="1:8" x14ac:dyDescent="0.25">
      <c r="A420" t="s">
        <v>474</v>
      </c>
      <c r="B420" s="2" t="s">
        <v>1487</v>
      </c>
      <c r="C420" s="4">
        <v>90.2</v>
      </c>
      <c r="D420" s="4">
        <v>10.8361</v>
      </c>
      <c r="E420" s="3">
        <v>45929</v>
      </c>
      <c r="F420" s="4">
        <v>100</v>
      </c>
      <c r="G420" s="4">
        <v>7</v>
      </c>
      <c r="H420" s="5">
        <f t="shared" si="6"/>
        <v>10.832697717124889</v>
      </c>
    </row>
    <row r="421" spans="1:8" x14ac:dyDescent="0.25">
      <c r="A421" t="s">
        <v>475</v>
      </c>
      <c r="B421" s="2" t="s">
        <v>1488</v>
      </c>
      <c r="C421" s="4">
        <v>73</v>
      </c>
      <c r="D421" s="4">
        <v>190.99010000000001</v>
      </c>
      <c r="E421" s="3">
        <v>44853</v>
      </c>
      <c r="F421" s="4">
        <v>100</v>
      </c>
      <c r="G421" s="4">
        <v>6.2</v>
      </c>
      <c r="H421" s="5">
        <f t="shared" si="6"/>
        <v>188.41675112132381</v>
      </c>
    </row>
    <row r="422" spans="1:8" x14ac:dyDescent="0.25">
      <c r="A422" t="s">
        <v>476</v>
      </c>
      <c r="B422" s="2" t="s">
        <v>1489</v>
      </c>
      <c r="C422" s="4">
        <v>102.282</v>
      </c>
      <c r="D422" s="4">
        <v>3.9217</v>
      </c>
      <c r="E422" s="3">
        <v>45952</v>
      </c>
      <c r="F422" s="4">
        <v>100</v>
      </c>
      <c r="G422" s="4">
        <v>4.7</v>
      </c>
      <c r="H422" s="5">
        <f t="shared" si="6"/>
        <v>3.9223892508376395</v>
      </c>
    </row>
    <row r="423" spans="1:8" x14ac:dyDescent="0.25">
      <c r="A423" t="s">
        <v>477</v>
      </c>
      <c r="B423" s="2" t="s">
        <v>1490</v>
      </c>
      <c r="C423" s="4">
        <v>102.31399999999999</v>
      </c>
      <c r="D423" s="4">
        <v>4.3891</v>
      </c>
      <c r="E423" s="3">
        <v>45929</v>
      </c>
      <c r="F423" s="4">
        <v>100</v>
      </c>
      <c r="G423" s="4">
        <v>5.2</v>
      </c>
      <c r="H423" s="5">
        <f t="shared" si="6"/>
        <v>4.3897239109523598</v>
      </c>
    </row>
    <row r="424" spans="1:8" x14ac:dyDescent="0.25">
      <c r="A424" t="s">
        <v>478</v>
      </c>
      <c r="B424" s="2" t="s">
        <v>1491</v>
      </c>
      <c r="C424" s="4">
        <v>101.761</v>
      </c>
      <c r="D424" s="4">
        <v>3.0329999999999999</v>
      </c>
      <c r="E424" s="3">
        <v>45010</v>
      </c>
      <c r="F424" s="4">
        <v>100</v>
      </c>
      <c r="G424" s="4">
        <v>6</v>
      </c>
      <c r="H424" s="5">
        <f t="shared" si="6"/>
        <v>3.0457094689085999</v>
      </c>
    </row>
    <row r="425" spans="1:8" x14ac:dyDescent="0.25">
      <c r="A425" t="s">
        <v>479</v>
      </c>
      <c r="B425" s="2" t="s">
        <v>1492</v>
      </c>
      <c r="C425" s="4">
        <v>100.255</v>
      </c>
      <c r="D425" s="4">
        <v>5.5446999999999997</v>
      </c>
      <c r="E425" s="3">
        <v>45197</v>
      </c>
      <c r="F425" s="4">
        <v>100</v>
      </c>
      <c r="G425" s="4">
        <v>5.8</v>
      </c>
      <c r="H425" s="5">
        <f t="shared" si="6"/>
        <v>5.5447652699023298</v>
      </c>
    </row>
    <row r="426" spans="1:8" x14ac:dyDescent="0.25">
      <c r="A426" t="s">
        <v>480</v>
      </c>
      <c r="B426" s="2" t="s">
        <v>1493</v>
      </c>
      <c r="C426" s="4">
        <v>102</v>
      </c>
      <c r="D426" s="4">
        <v>5.5791000000000004</v>
      </c>
      <c r="E426" s="3">
        <v>45928</v>
      </c>
      <c r="F426" s="4">
        <v>100</v>
      </c>
      <c r="G426" s="4">
        <v>6.3</v>
      </c>
      <c r="H426" s="5">
        <f t="shared" si="6"/>
        <v>5.5797329708597543</v>
      </c>
    </row>
    <row r="427" spans="1:8" x14ac:dyDescent="0.25">
      <c r="A427" t="s">
        <v>481</v>
      </c>
      <c r="B427" s="2" t="s">
        <v>1494</v>
      </c>
      <c r="C427" s="4">
        <v>100.01</v>
      </c>
      <c r="D427" s="4">
        <v>6.9650999999999996</v>
      </c>
      <c r="E427" s="3">
        <v>45197</v>
      </c>
      <c r="F427" s="4">
        <v>100</v>
      </c>
      <c r="G427" s="4">
        <v>7</v>
      </c>
      <c r="H427" s="5">
        <f t="shared" si="6"/>
        <v>6.9643727911990982</v>
      </c>
    </row>
    <row r="428" spans="1:8" x14ac:dyDescent="0.25">
      <c r="A428" t="s">
        <v>482</v>
      </c>
      <c r="B428" s="2" t="s">
        <v>1495</v>
      </c>
      <c r="C428" s="4">
        <v>101.852</v>
      </c>
      <c r="D428" s="4">
        <v>3.5874000000000001</v>
      </c>
      <c r="E428" s="3">
        <v>45984</v>
      </c>
      <c r="F428" s="4">
        <v>100</v>
      </c>
      <c r="G428" s="4">
        <v>4.2</v>
      </c>
      <c r="H428" s="5">
        <f t="shared" si="6"/>
        <v>3.5877872079971209</v>
      </c>
    </row>
    <row r="429" spans="1:8" x14ac:dyDescent="0.25">
      <c r="A429" t="s">
        <v>483</v>
      </c>
      <c r="B429" s="2" t="s">
        <v>1496</v>
      </c>
      <c r="C429" s="4">
        <v>100</v>
      </c>
      <c r="D429" s="4">
        <v>6.5951000000000004</v>
      </c>
      <c r="E429" s="3">
        <v>44829</v>
      </c>
      <c r="F429" s="4">
        <v>100</v>
      </c>
      <c r="G429" s="4">
        <v>7</v>
      </c>
      <c r="H429" s="5">
        <f t="shared" si="6"/>
        <v>6.5964423101747816</v>
      </c>
    </row>
    <row r="430" spans="1:8" x14ac:dyDescent="0.25">
      <c r="A430" t="s">
        <v>484</v>
      </c>
      <c r="B430" s="2" t="s">
        <v>1497</v>
      </c>
      <c r="C430" s="4">
        <v>102.02</v>
      </c>
      <c r="D430" s="4">
        <v>3.6294</v>
      </c>
      <c r="E430" s="3">
        <v>45980</v>
      </c>
      <c r="F430" s="4">
        <v>100</v>
      </c>
      <c r="G430" s="4">
        <v>4.3</v>
      </c>
      <c r="H430" s="5">
        <f t="shared" si="6"/>
        <v>3.6299654983629623</v>
      </c>
    </row>
    <row r="431" spans="1:8" x14ac:dyDescent="0.25">
      <c r="A431" t="s">
        <v>485</v>
      </c>
      <c r="B431" s="2" t="s">
        <v>1498</v>
      </c>
      <c r="C431" s="4">
        <v>100.21299999999999</v>
      </c>
      <c r="D431" s="4">
        <v>5.2385999999999999</v>
      </c>
      <c r="E431" s="3">
        <v>45939</v>
      </c>
      <c r="F431" s="4">
        <v>100</v>
      </c>
      <c r="G431" s="4">
        <v>5.32</v>
      </c>
      <c r="H431" s="5">
        <f t="shared" si="6"/>
        <v>5.2386229770430752</v>
      </c>
    </row>
    <row r="432" spans="1:8" x14ac:dyDescent="0.25">
      <c r="A432" t="s">
        <v>486</v>
      </c>
      <c r="B432" s="2" t="s">
        <v>1499</v>
      </c>
      <c r="C432" s="4">
        <v>99.997</v>
      </c>
      <c r="D432" s="4">
        <v>7.1859999999999999</v>
      </c>
      <c r="E432" s="3">
        <v>45956</v>
      </c>
      <c r="F432" s="4">
        <v>100</v>
      </c>
      <c r="G432" s="4">
        <v>7.2</v>
      </c>
      <c r="H432" s="5">
        <f t="shared" si="6"/>
        <v>7.1860199082967329</v>
      </c>
    </row>
    <row r="433" spans="1:8" x14ac:dyDescent="0.25">
      <c r="A433" t="s">
        <v>487</v>
      </c>
      <c r="B433" s="2" t="s">
        <v>1500</v>
      </c>
      <c r="C433" s="4">
        <v>101.224</v>
      </c>
      <c r="D433" s="4">
        <v>4.3639000000000001</v>
      </c>
      <c r="E433" s="3">
        <v>45226</v>
      </c>
      <c r="F433" s="4">
        <v>100</v>
      </c>
      <c r="G433" s="4">
        <v>5.44</v>
      </c>
      <c r="H433" s="5">
        <f t="shared" si="6"/>
        <v>4.3657669926613725</v>
      </c>
    </row>
    <row r="434" spans="1:8" x14ac:dyDescent="0.25">
      <c r="A434" t="s">
        <v>488</v>
      </c>
      <c r="B434" s="2" t="s">
        <v>1501</v>
      </c>
      <c r="C434" s="4">
        <v>102.383</v>
      </c>
      <c r="D434" s="4">
        <v>3.6867999999999999</v>
      </c>
      <c r="E434" s="3">
        <v>45226</v>
      </c>
      <c r="F434" s="4">
        <v>100</v>
      </c>
      <c r="G434" s="4">
        <v>5.75</v>
      </c>
      <c r="H434" s="5">
        <f t="shared" si="6"/>
        <v>3.69118995090296</v>
      </c>
    </row>
    <row r="435" spans="1:8" x14ac:dyDescent="0.25">
      <c r="A435" t="s">
        <v>489</v>
      </c>
      <c r="B435" s="2" t="s">
        <v>1502</v>
      </c>
      <c r="C435" s="4">
        <v>100.005</v>
      </c>
      <c r="D435" s="4">
        <v>5.7881999999999998</v>
      </c>
      <c r="E435" s="3">
        <v>45963</v>
      </c>
      <c r="F435" s="4">
        <v>100</v>
      </c>
      <c r="G435" s="4">
        <v>5.8</v>
      </c>
      <c r="H435" s="5">
        <f t="shared" si="6"/>
        <v>5.7881391410615786</v>
      </c>
    </row>
    <row r="436" spans="1:8" x14ac:dyDescent="0.25">
      <c r="A436" t="s">
        <v>490</v>
      </c>
      <c r="B436" s="2" t="s">
        <v>1503</v>
      </c>
      <c r="C436" s="4">
        <v>100.583</v>
      </c>
      <c r="D436" s="4">
        <v>3.1419999999999999</v>
      </c>
      <c r="E436" s="3">
        <v>44863</v>
      </c>
      <c r="F436" s="4">
        <v>100</v>
      </c>
      <c r="G436" s="4">
        <v>6</v>
      </c>
      <c r="H436" s="5">
        <f t="shared" si="6"/>
        <v>3.1729154854559591</v>
      </c>
    </row>
    <row r="437" spans="1:8" x14ac:dyDescent="0.25">
      <c r="A437" t="s">
        <v>491</v>
      </c>
      <c r="B437" s="2" t="s">
        <v>1504</v>
      </c>
      <c r="C437" s="4">
        <v>100.697</v>
      </c>
      <c r="D437" s="4">
        <v>3.0535999999999999</v>
      </c>
      <c r="E437" s="3">
        <v>45072</v>
      </c>
      <c r="F437" s="4">
        <v>100</v>
      </c>
      <c r="G437" s="4">
        <v>4.7</v>
      </c>
      <c r="H437" s="5">
        <f t="shared" si="6"/>
        <v>3.7567565376351379</v>
      </c>
    </row>
    <row r="438" spans="1:8" x14ac:dyDescent="0.25">
      <c r="A438" t="s">
        <v>492</v>
      </c>
      <c r="B438" s="2" t="s">
        <v>1505</v>
      </c>
      <c r="C438" s="4">
        <v>13</v>
      </c>
      <c r="D438" s="4">
        <v>97.132599999999996</v>
      </c>
      <c r="E438" s="3">
        <v>44853</v>
      </c>
      <c r="F438" s="4">
        <v>15.07</v>
      </c>
      <c r="G438" s="4">
        <v>6.5</v>
      </c>
      <c r="H438" s="5">
        <f t="shared" si="6"/>
        <v>85.363871237512967</v>
      </c>
    </row>
    <row r="439" spans="1:8" x14ac:dyDescent="0.25">
      <c r="A439" t="s">
        <v>493</v>
      </c>
      <c r="B439" s="2" t="s">
        <v>1506</v>
      </c>
      <c r="C439" s="4">
        <v>101.717</v>
      </c>
      <c r="D439" s="4">
        <v>2.1353</v>
      </c>
      <c r="E439" s="3">
        <v>45151</v>
      </c>
      <c r="F439" s="4">
        <v>100</v>
      </c>
      <c r="G439" s="4">
        <v>3.88</v>
      </c>
      <c r="H439" s="5">
        <f t="shared" si="6"/>
        <v>2.14006070712075</v>
      </c>
    </row>
    <row r="440" spans="1:8" x14ac:dyDescent="0.25">
      <c r="A440" t="s">
        <v>494</v>
      </c>
      <c r="B440" s="2" t="s">
        <v>1507</v>
      </c>
      <c r="C440" s="4">
        <v>101.678</v>
      </c>
      <c r="D440" s="4">
        <v>2.1861000000000002</v>
      </c>
      <c r="E440" s="3">
        <v>45163</v>
      </c>
      <c r="F440" s="4">
        <v>100</v>
      </c>
      <c r="G440" s="4">
        <v>3.84</v>
      </c>
      <c r="H440" s="5">
        <f t="shared" si="6"/>
        <v>2.1905836251491375</v>
      </c>
    </row>
    <row r="441" spans="1:8" x14ac:dyDescent="0.25">
      <c r="A441" t="s">
        <v>495</v>
      </c>
      <c r="B441" s="2" t="s">
        <v>1508</v>
      </c>
      <c r="C441" s="4">
        <v>97.2</v>
      </c>
      <c r="D441" s="4">
        <v>5.3554000000000004</v>
      </c>
      <c r="E441" s="3">
        <v>45890</v>
      </c>
      <c r="F441" s="4">
        <v>100</v>
      </c>
      <c r="G441" s="4">
        <v>4.33</v>
      </c>
      <c r="H441" s="5">
        <f t="shared" si="6"/>
        <v>5.3542888035464866</v>
      </c>
    </row>
    <row r="442" spans="1:8" x14ac:dyDescent="0.25">
      <c r="A442" t="s">
        <v>496</v>
      </c>
      <c r="B442" s="2" t="s">
        <v>1509</v>
      </c>
      <c r="C442" s="4">
        <v>101.268</v>
      </c>
      <c r="D442" s="4">
        <v>4.7439</v>
      </c>
      <c r="E442" s="3">
        <v>45173</v>
      </c>
      <c r="F442" s="4">
        <v>100</v>
      </c>
      <c r="G442" s="4">
        <v>6</v>
      </c>
      <c r="H442" s="5">
        <f t="shared" si="6"/>
        <v>4.7462254118817846</v>
      </c>
    </row>
    <row r="443" spans="1:8" x14ac:dyDescent="0.25">
      <c r="A443" t="s">
        <v>497</v>
      </c>
      <c r="B443" s="2" t="s">
        <v>1510</v>
      </c>
      <c r="C443" s="4">
        <v>72</v>
      </c>
      <c r="D443" s="4">
        <v>44.869700000000002</v>
      </c>
      <c r="E443" s="3">
        <v>45163</v>
      </c>
      <c r="F443" s="4">
        <v>100</v>
      </c>
      <c r="G443" s="4">
        <v>5.6</v>
      </c>
      <c r="H443" s="5">
        <f t="shared" si="6"/>
        <v>44.747325686973696</v>
      </c>
    </row>
    <row r="444" spans="1:8" x14ac:dyDescent="0.25">
      <c r="A444" t="s">
        <v>498</v>
      </c>
      <c r="B444" s="2" t="s">
        <v>1511</v>
      </c>
      <c r="C444" s="4">
        <v>101.801</v>
      </c>
      <c r="D444" s="4">
        <v>3.3683999999999998</v>
      </c>
      <c r="E444" s="3">
        <v>45900</v>
      </c>
      <c r="F444" s="4">
        <v>100</v>
      </c>
      <c r="G444" s="4">
        <v>4</v>
      </c>
      <c r="H444" s="5">
        <f t="shared" si="6"/>
        <v>3.3689832831101461</v>
      </c>
    </row>
    <row r="445" spans="1:8" x14ac:dyDescent="0.25">
      <c r="A445" t="s">
        <v>499</v>
      </c>
      <c r="B445" s="2" t="s">
        <v>1512</v>
      </c>
      <c r="C445" s="4">
        <v>78.2</v>
      </c>
      <c r="D445" s="4">
        <v>31.465800000000002</v>
      </c>
      <c r="E445" s="3">
        <v>45178</v>
      </c>
      <c r="F445" s="4">
        <v>100</v>
      </c>
      <c r="G445" s="4">
        <v>4.7</v>
      </c>
      <c r="H445" s="5">
        <f t="shared" si="6"/>
        <v>31.390504171699678</v>
      </c>
    </row>
    <row r="446" spans="1:8" x14ac:dyDescent="0.25">
      <c r="A446" t="s">
        <v>500</v>
      </c>
      <c r="B446" s="2" t="s">
        <v>1513</v>
      </c>
      <c r="C446" s="4">
        <v>80.16</v>
      </c>
      <c r="D446" s="4">
        <v>13.9232</v>
      </c>
      <c r="E446" s="3">
        <v>45909</v>
      </c>
      <c r="F446" s="4">
        <v>100</v>
      </c>
      <c r="G446" s="4">
        <v>5.58</v>
      </c>
      <c r="H446" s="5">
        <f t="shared" si="6"/>
        <v>13.916009984895201</v>
      </c>
    </row>
    <row r="447" spans="1:8" x14ac:dyDescent="0.25">
      <c r="A447" t="s">
        <v>501</v>
      </c>
      <c r="B447" s="2" t="s">
        <v>1514</v>
      </c>
      <c r="C447" s="4">
        <v>101.857</v>
      </c>
      <c r="D447" s="4">
        <v>2.0998000000000001</v>
      </c>
      <c r="E447" s="3">
        <v>45190</v>
      </c>
      <c r="F447" s="4">
        <v>100</v>
      </c>
      <c r="G447" s="4">
        <v>3.81</v>
      </c>
      <c r="H447" s="5">
        <f t="shared" si="6"/>
        <v>2.1038514815352771</v>
      </c>
    </row>
    <row r="448" spans="1:8" x14ac:dyDescent="0.25">
      <c r="A448" t="s">
        <v>502</v>
      </c>
      <c r="B448" s="2" t="s">
        <v>1515</v>
      </c>
      <c r="C448" s="4">
        <v>101.818</v>
      </c>
      <c r="D448" s="4">
        <v>2.1059000000000001</v>
      </c>
      <c r="E448" s="3">
        <v>45190</v>
      </c>
      <c r="F448" s="4">
        <v>100</v>
      </c>
      <c r="G448" s="4">
        <v>3.78</v>
      </c>
      <c r="H448" s="5">
        <f t="shared" si="6"/>
        <v>2.1095266168178677</v>
      </c>
    </row>
    <row r="449" spans="1:8" x14ac:dyDescent="0.25">
      <c r="A449" t="s">
        <v>503</v>
      </c>
      <c r="B449" s="2" t="s">
        <v>1516</v>
      </c>
      <c r="C449" s="4">
        <v>101.83799999999999</v>
      </c>
      <c r="D449" s="4">
        <v>3.1695000000000002</v>
      </c>
      <c r="E449" s="3">
        <v>45923</v>
      </c>
      <c r="F449" s="4">
        <v>100</v>
      </c>
      <c r="G449" s="4">
        <v>3.8</v>
      </c>
      <c r="H449" s="5">
        <f t="shared" si="6"/>
        <v>3.1699533994249975</v>
      </c>
    </row>
    <row r="450" spans="1:8" x14ac:dyDescent="0.25">
      <c r="A450" t="s">
        <v>504</v>
      </c>
      <c r="B450" s="2" t="s">
        <v>1517</v>
      </c>
      <c r="C450" s="4">
        <v>102.148</v>
      </c>
      <c r="D450" s="4">
        <v>2.8275000000000001</v>
      </c>
      <c r="E450" s="3">
        <v>45197</v>
      </c>
      <c r="F450" s="4">
        <v>100</v>
      </c>
      <c r="G450" s="4">
        <v>4.79</v>
      </c>
      <c r="H450" s="5">
        <f t="shared" si="6"/>
        <v>2.8318826586585724</v>
      </c>
    </row>
    <row r="451" spans="1:8" x14ac:dyDescent="0.25">
      <c r="A451" t="s">
        <v>505</v>
      </c>
      <c r="B451" s="2" t="s">
        <v>1518</v>
      </c>
      <c r="C451" s="4">
        <v>64.046999999999997</v>
      </c>
      <c r="D451" s="4">
        <v>21.270700000000001</v>
      </c>
      <c r="E451" s="3">
        <v>45924</v>
      </c>
      <c r="F451" s="4">
        <v>100</v>
      </c>
      <c r="G451" s="4">
        <v>4.38</v>
      </c>
      <c r="H451" s="5">
        <f t="shared" si="6"/>
        <v>21.255461548738836</v>
      </c>
    </row>
    <row r="452" spans="1:8" x14ac:dyDescent="0.25">
      <c r="A452" t="s">
        <v>506</v>
      </c>
      <c r="B452" s="2" t="s">
        <v>1519</v>
      </c>
      <c r="C452" s="4">
        <v>100.36199999999999</v>
      </c>
      <c r="D452" s="4">
        <v>1.5696000000000001</v>
      </c>
      <c r="E452" s="3">
        <v>44855</v>
      </c>
      <c r="F452" s="4">
        <v>100</v>
      </c>
      <c r="G452" s="4">
        <v>3.48</v>
      </c>
      <c r="H452" s="5">
        <f t="shared" ref="H452:H515" si="7">IFERROR(YIELD($J$2,E452,G452/100,C452/F452*100,100,1,1)*100,"")</f>
        <v>1.5945447068107717</v>
      </c>
    </row>
    <row r="453" spans="1:8" x14ac:dyDescent="0.25">
      <c r="A453" t="s">
        <v>507</v>
      </c>
      <c r="B453" s="2" t="s">
        <v>1520</v>
      </c>
      <c r="C453" s="4">
        <v>100.324</v>
      </c>
      <c r="D453" s="4">
        <v>3.4901</v>
      </c>
      <c r="E453" s="3">
        <v>45592</v>
      </c>
      <c r="F453" s="4">
        <v>100</v>
      </c>
      <c r="G453" s="4">
        <v>3.65</v>
      </c>
      <c r="H453" s="5">
        <f t="shared" si="7"/>
        <v>3.4903357062288975</v>
      </c>
    </row>
    <row r="454" spans="1:8" x14ac:dyDescent="0.25">
      <c r="A454" t="s">
        <v>508</v>
      </c>
      <c r="B454" s="2" t="s">
        <v>1521</v>
      </c>
      <c r="C454" s="4">
        <v>101.33499999999999</v>
      </c>
      <c r="D454" s="4">
        <v>3.4302999999999999</v>
      </c>
      <c r="E454" s="3">
        <v>45957</v>
      </c>
      <c r="F454" s="4">
        <v>100</v>
      </c>
      <c r="G454" s="4">
        <v>3.88</v>
      </c>
      <c r="H454" s="5">
        <f t="shared" si="7"/>
        <v>3.4305097595755027</v>
      </c>
    </row>
    <row r="455" spans="1:8" x14ac:dyDescent="0.25">
      <c r="A455" t="s">
        <v>509</v>
      </c>
      <c r="B455" s="2" t="s">
        <v>1522</v>
      </c>
      <c r="C455" s="4">
        <v>101.82299999999999</v>
      </c>
      <c r="D455" s="4">
        <v>2.1396000000000002</v>
      </c>
      <c r="E455" s="3">
        <v>45222</v>
      </c>
      <c r="F455" s="4">
        <v>100</v>
      </c>
      <c r="G455" s="4">
        <v>3.7</v>
      </c>
      <c r="H455" s="5">
        <f t="shared" si="7"/>
        <v>2.1430848522594115</v>
      </c>
    </row>
    <row r="456" spans="1:8" x14ac:dyDescent="0.25">
      <c r="A456" t="s">
        <v>510</v>
      </c>
      <c r="B456" s="2" t="s">
        <v>1523</v>
      </c>
      <c r="C456" s="4">
        <v>101.85899999999999</v>
      </c>
      <c r="D456" s="4">
        <v>3.7082000000000002</v>
      </c>
      <c r="E456" s="3">
        <v>49605</v>
      </c>
      <c r="F456" s="4">
        <v>100</v>
      </c>
      <c r="G456" s="4">
        <v>3.89</v>
      </c>
      <c r="H456" s="5">
        <f t="shared" si="7"/>
        <v>3.7082654237826187</v>
      </c>
    </row>
    <row r="457" spans="1:8" x14ac:dyDescent="0.25">
      <c r="A457" t="s">
        <v>511</v>
      </c>
      <c r="B457" s="2" t="s">
        <v>1524</v>
      </c>
      <c r="C457" s="4">
        <v>91.281999999999996</v>
      </c>
      <c r="D457" s="4">
        <v>9.98</v>
      </c>
      <c r="E457" s="3">
        <v>45959</v>
      </c>
      <c r="F457" s="4">
        <v>100</v>
      </c>
      <c r="G457" s="4">
        <v>6.7</v>
      </c>
      <c r="H457" s="5">
        <f t="shared" si="7"/>
        <v>9.9773665053212515</v>
      </c>
    </row>
    <row r="458" spans="1:8" x14ac:dyDescent="0.25">
      <c r="A458" t="s">
        <v>512</v>
      </c>
      <c r="B458" s="2" t="s">
        <v>1525</v>
      </c>
      <c r="C458" s="4">
        <v>100.387</v>
      </c>
      <c r="D458" s="4">
        <v>3.1425000000000001</v>
      </c>
      <c r="E458" s="3">
        <v>45227</v>
      </c>
      <c r="F458" s="4">
        <v>100</v>
      </c>
      <c r="G458" s="4">
        <v>3.48</v>
      </c>
      <c r="H458" s="5">
        <f t="shared" si="7"/>
        <v>3.1429730768489614</v>
      </c>
    </row>
    <row r="459" spans="1:8" x14ac:dyDescent="0.25">
      <c r="A459" t="s">
        <v>513</v>
      </c>
      <c r="B459" s="2" t="s">
        <v>1526</v>
      </c>
      <c r="C459" s="4">
        <v>89</v>
      </c>
      <c r="D459" s="4">
        <v>16.835999999999999</v>
      </c>
      <c r="E459" s="3">
        <v>45229</v>
      </c>
      <c r="F459" s="4">
        <v>100</v>
      </c>
      <c r="G459" s="4">
        <v>6.2</v>
      </c>
      <c r="H459" s="5">
        <f t="shared" si="7"/>
        <v>16.811212897719443</v>
      </c>
    </row>
    <row r="460" spans="1:8" x14ac:dyDescent="0.25">
      <c r="A460" t="s">
        <v>514</v>
      </c>
      <c r="B460" s="2" t="s">
        <v>1527</v>
      </c>
      <c r="C460" s="4">
        <v>102.67400000000001</v>
      </c>
      <c r="D460" s="4">
        <v>2.3654999999999999</v>
      </c>
      <c r="E460" s="3">
        <v>45234</v>
      </c>
      <c r="F460" s="4">
        <v>100</v>
      </c>
      <c r="G460" s="4">
        <v>4.5999999999999996</v>
      </c>
      <c r="H460" s="5">
        <f t="shared" si="7"/>
        <v>2.3704246110218441</v>
      </c>
    </row>
    <row r="461" spans="1:8" x14ac:dyDescent="0.25">
      <c r="A461" t="s">
        <v>515</v>
      </c>
      <c r="B461" s="2" t="s">
        <v>1528</v>
      </c>
      <c r="C461" s="4">
        <v>100.366</v>
      </c>
      <c r="D461" s="4">
        <v>3.5110000000000001</v>
      </c>
      <c r="E461" s="3">
        <v>45599</v>
      </c>
      <c r="F461" s="4">
        <v>100</v>
      </c>
      <c r="G461" s="4">
        <v>3.69</v>
      </c>
      <c r="H461" s="5">
        <f t="shared" si="7"/>
        <v>3.5113145936759551</v>
      </c>
    </row>
    <row r="462" spans="1:8" x14ac:dyDescent="0.25">
      <c r="A462" t="s">
        <v>516</v>
      </c>
      <c r="B462" s="2" t="s">
        <v>1529</v>
      </c>
      <c r="C462" s="4">
        <v>102.06100000000001</v>
      </c>
      <c r="D462" s="4">
        <v>2.3803000000000001</v>
      </c>
      <c r="E462" s="3">
        <v>45235</v>
      </c>
      <c r="F462" s="4">
        <v>100</v>
      </c>
      <c r="G462" s="4">
        <v>4.0999999999999996</v>
      </c>
      <c r="H462" s="5">
        <f t="shared" si="7"/>
        <v>2.3839659530388118</v>
      </c>
    </row>
    <row r="463" spans="1:8" x14ac:dyDescent="0.25">
      <c r="A463" t="s">
        <v>517</v>
      </c>
      <c r="B463" s="2" t="s">
        <v>1530</v>
      </c>
      <c r="C463" s="4">
        <v>102.224</v>
      </c>
      <c r="D463" s="4">
        <v>2.2048000000000001</v>
      </c>
      <c r="E463" s="3">
        <v>45239</v>
      </c>
      <c r="F463" s="4">
        <v>100</v>
      </c>
      <c r="G463" s="4">
        <v>4.04</v>
      </c>
      <c r="H463" s="5">
        <f t="shared" si="7"/>
        <v>2.2087748463701931</v>
      </c>
    </row>
    <row r="464" spans="1:8" x14ac:dyDescent="0.25">
      <c r="A464" t="s">
        <v>518</v>
      </c>
      <c r="B464" s="2" t="s">
        <v>1531</v>
      </c>
      <c r="C464" s="4">
        <v>105.15</v>
      </c>
      <c r="D464" s="4">
        <v>2.8</v>
      </c>
      <c r="E464" s="3">
        <v>45974</v>
      </c>
      <c r="F464" s="4">
        <v>100</v>
      </c>
      <c r="G464" s="4">
        <v>4.4800000000000004</v>
      </c>
      <c r="H464" s="5">
        <f t="shared" si="7"/>
        <v>2.8012569015456212</v>
      </c>
    </row>
    <row r="465" spans="1:8" x14ac:dyDescent="0.25">
      <c r="A465" t="s">
        <v>519</v>
      </c>
      <c r="B465" s="2" t="s">
        <v>1532</v>
      </c>
      <c r="C465" s="4">
        <v>102.241</v>
      </c>
      <c r="D465" s="4">
        <v>2.4754</v>
      </c>
      <c r="E465" s="3">
        <v>45255</v>
      </c>
      <c r="F465" s="4">
        <v>100</v>
      </c>
      <c r="G465" s="4">
        <v>4.2699999999999996</v>
      </c>
      <c r="H465" s="5">
        <f t="shared" si="7"/>
        <v>2.4790748100277153</v>
      </c>
    </row>
    <row r="466" spans="1:8" x14ac:dyDescent="0.25">
      <c r="A466" t="s">
        <v>520</v>
      </c>
      <c r="B466" s="2" t="s">
        <v>1533</v>
      </c>
      <c r="C466" s="4">
        <v>100.637</v>
      </c>
      <c r="D466" s="4">
        <v>1.5931</v>
      </c>
      <c r="E466" s="3">
        <v>44892</v>
      </c>
      <c r="F466" s="4">
        <v>100</v>
      </c>
      <c r="G466" s="4">
        <v>3.8</v>
      </c>
      <c r="H466" s="5">
        <f t="shared" si="7"/>
        <v>1.6136408683318542</v>
      </c>
    </row>
    <row r="467" spans="1:8" x14ac:dyDescent="0.25">
      <c r="A467" t="s">
        <v>521</v>
      </c>
      <c r="B467" s="2" t="s">
        <v>1534</v>
      </c>
      <c r="C467" s="4">
        <v>93.278000000000006</v>
      </c>
      <c r="D467" s="4">
        <v>9.3322000000000003</v>
      </c>
      <c r="E467" s="3">
        <v>45630</v>
      </c>
      <c r="F467" s="4">
        <v>100</v>
      </c>
      <c r="G467" s="4">
        <v>6</v>
      </c>
      <c r="H467" s="5">
        <f t="shared" si="7"/>
        <v>9.3286152548367092</v>
      </c>
    </row>
    <row r="468" spans="1:8" x14ac:dyDescent="0.25">
      <c r="A468" t="s">
        <v>522</v>
      </c>
      <c r="B468" s="2" t="s">
        <v>1535</v>
      </c>
      <c r="C468" s="4">
        <v>97.352000000000004</v>
      </c>
      <c r="D468" s="4">
        <v>7.6116999999999999</v>
      </c>
      <c r="E468" s="3">
        <v>45999</v>
      </c>
      <c r="F468" s="4">
        <v>100</v>
      </c>
      <c r="G468" s="4">
        <v>6.7</v>
      </c>
      <c r="H468" s="5">
        <f t="shared" si="7"/>
        <v>7.6111320609807267</v>
      </c>
    </row>
    <row r="469" spans="1:8" x14ac:dyDescent="0.25">
      <c r="A469" t="s">
        <v>523</v>
      </c>
      <c r="B469" s="2" t="s">
        <v>1536</v>
      </c>
      <c r="C469" s="4">
        <v>100.944</v>
      </c>
      <c r="D469" s="4">
        <v>2.1044999999999998</v>
      </c>
      <c r="E469" s="3">
        <v>44909</v>
      </c>
      <c r="F469" s="4">
        <v>100</v>
      </c>
      <c r="G469" s="4">
        <v>4.95</v>
      </c>
      <c r="H469" s="5">
        <f t="shared" si="7"/>
        <v>2.1264019518182979</v>
      </c>
    </row>
    <row r="470" spans="1:8" x14ac:dyDescent="0.25">
      <c r="A470" t="s">
        <v>524</v>
      </c>
      <c r="B470" s="2" t="s">
        <v>1537</v>
      </c>
      <c r="C470" s="4">
        <v>75</v>
      </c>
      <c r="D470" s="4">
        <v>17.876000000000001</v>
      </c>
      <c r="E470" s="3">
        <v>45665</v>
      </c>
      <c r="F470" s="4">
        <v>100</v>
      </c>
      <c r="G470" s="4">
        <v>4.2699999999999996</v>
      </c>
      <c r="H470" s="5">
        <f t="shared" si="7"/>
        <v>17.860296617929585</v>
      </c>
    </row>
    <row r="471" spans="1:8" x14ac:dyDescent="0.25">
      <c r="A471" t="s">
        <v>525</v>
      </c>
      <c r="B471" s="2" t="s">
        <v>1538</v>
      </c>
      <c r="C471" s="4">
        <v>102.71</v>
      </c>
      <c r="D471" s="4">
        <v>1.5338000000000001</v>
      </c>
      <c r="E471" s="3">
        <v>45303</v>
      </c>
      <c r="F471" s="4">
        <v>100</v>
      </c>
      <c r="G471" s="4">
        <v>3.48</v>
      </c>
      <c r="H471" s="5">
        <f t="shared" si="7"/>
        <v>1.5376501128875295</v>
      </c>
    </row>
    <row r="472" spans="1:8" x14ac:dyDescent="0.25">
      <c r="A472" t="s">
        <v>526</v>
      </c>
      <c r="B472" s="2" t="s">
        <v>1539</v>
      </c>
      <c r="C472" s="4">
        <v>101.79600000000001</v>
      </c>
      <c r="D472" s="4">
        <v>2.2400000000000002</v>
      </c>
      <c r="E472" s="3">
        <v>45309</v>
      </c>
      <c r="F472" s="4">
        <v>100</v>
      </c>
      <c r="G472" s="4">
        <v>3.53</v>
      </c>
      <c r="H472" s="5">
        <f t="shared" si="7"/>
        <v>2.2426732143493719</v>
      </c>
    </row>
    <row r="473" spans="1:8" x14ac:dyDescent="0.25">
      <c r="A473" t="s">
        <v>527</v>
      </c>
      <c r="B473" s="2" t="s">
        <v>1540</v>
      </c>
      <c r="C473" s="4">
        <v>101.896</v>
      </c>
      <c r="D473" s="4">
        <v>2.2242000000000002</v>
      </c>
      <c r="E473" s="3">
        <v>45311</v>
      </c>
      <c r="F473" s="4">
        <v>100</v>
      </c>
      <c r="G473" s="4">
        <v>3.58</v>
      </c>
      <c r="H473" s="5">
        <f t="shared" si="7"/>
        <v>2.2266378932980166</v>
      </c>
    </row>
    <row r="474" spans="1:8" x14ac:dyDescent="0.25">
      <c r="A474" t="s">
        <v>528</v>
      </c>
      <c r="B474" s="2" t="s">
        <v>1541</v>
      </c>
      <c r="C474" s="4">
        <v>100.971</v>
      </c>
      <c r="D474" s="4">
        <v>2.2031000000000001</v>
      </c>
      <c r="E474" s="3">
        <v>44988</v>
      </c>
      <c r="F474" s="4">
        <v>100</v>
      </c>
      <c r="G474" s="4">
        <v>4</v>
      </c>
      <c r="H474" s="5">
        <f t="shared" si="7"/>
        <v>2.2109117174761561</v>
      </c>
    </row>
    <row r="475" spans="1:8" x14ac:dyDescent="0.25">
      <c r="A475" t="s">
        <v>529</v>
      </c>
      <c r="B475" s="2" t="s">
        <v>1542</v>
      </c>
      <c r="C475" s="4">
        <v>100.794</v>
      </c>
      <c r="D475" s="4">
        <v>1.8724000000000001</v>
      </c>
      <c r="E475" s="3">
        <v>44986</v>
      </c>
      <c r="F475" s="4">
        <v>100</v>
      </c>
      <c r="G475" s="4">
        <v>3.35</v>
      </c>
      <c r="H475" s="5">
        <f t="shared" si="7"/>
        <v>1.879496059030588</v>
      </c>
    </row>
    <row r="476" spans="1:8" x14ac:dyDescent="0.25">
      <c r="A476" t="s">
        <v>530</v>
      </c>
      <c r="B476" s="2" t="s">
        <v>1543</v>
      </c>
      <c r="C476" s="4">
        <v>101.937</v>
      </c>
      <c r="D476" s="4">
        <v>2.1623000000000001</v>
      </c>
      <c r="E476" s="3">
        <v>45352</v>
      </c>
      <c r="F476" s="4">
        <v>100</v>
      </c>
      <c r="G476" s="4">
        <v>3.45</v>
      </c>
      <c r="H476" s="5">
        <f t="shared" si="7"/>
        <v>2.1647462518402936</v>
      </c>
    </row>
    <row r="477" spans="1:8" x14ac:dyDescent="0.25">
      <c r="A477" t="s">
        <v>531</v>
      </c>
      <c r="B477" s="2" t="s">
        <v>1544</v>
      </c>
      <c r="C477" s="4">
        <v>103.229</v>
      </c>
      <c r="D477" s="4">
        <v>3.5055999999999998</v>
      </c>
      <c r="E477" s="3">
        <v>47919</v>
      </c>
      <c r="F477" s="4">
        <v>100</v>
      </c>
      <c r="G477" s="4">
        <v>3.95</v>
      </c>
      <c r="H477" s="5">
        <f t="shared" si="7"/>
        <v>3.5057376347489599</v>
      </c>
    </row>
    <row r="478" spans="1:8" x14ac:dyDescent="0.25">
      <c r="A478" t="s">
        <v>532</v>
      </c>
      <c r="B478" s="2" t="s">
        <v>1545</v>
      </c>
      <c r="C478" s="4">
        <v>102.04300000000001</v>
      </c>
      <c r="D478" s="4">
        <v>3.1905999999999999</v>
      </c>
      <c r="E478" s="3">
        <v>46458</v>
      </c>
      <c r="F478" s="4">
        <v>100</v>
      </c>
      <c r="G478" s="4">
        <v>3.68</v>
      </c>
      <c r="H478" s="5">
        <f t="shared" si="7"/>
        <v>3.1907666439832711</v>
      </c>
    </row>
    <row r="479" spans="1:8" x14ac:dyDescent="0.25">
      <c r="A479" t="s">
        <v>533</v>
      </c>
      <c r="B479" s="2" t="s">
        <v>1546</v>
      </c>
      <c r="C479" s="4">
        <v>102.254</v>
      </c>
      <c r="D479" s="4">
        <v>3.4458000000000002</v>
      </c>
      <c r="E479" s="3">
        <v>46823</v>
      </c>
      <c r="F479" s="4">
        <v>100</v>
      </c>
      <c r="G479" s="4">
        <v>3.9</v>
      </c>
      <c r="H479" s="5">
        <f t="shared" si="7"/>
        <v>3.4461298185095144</v>
      </c>
    </row>
    <row r="480" spans="1:8" x14ac:dyDescent="0.25">
      <c r="A480" t="s">
        <v>534</v>
      </c>
      <c r="B480" s="2" t="s">
        <v>1547</v>
      </c>
      <c r="C480" s="4">
        <v>101.15</v>
      </c>
      <c r="D480" s="4">
        <v>3.5053999999999998</v>
      </c>
      <c r="E480" s="3">
        <v>45739</v>
      </c>
      <c r="F480" s="4">
        <v>100</v>
      </c>
      <c r="G480" s="4">
        <v>3.98</v>
      </c>
      <c r="H480" s="5">
        <f t="shared" si="7"/>
        <v>3.5057660319885318</v>
      </c>
    </row>
    <row r="481" spans="1:8" x14ac:dyDescent="0.25">
      <c r="A481" t="s">
        <v>535</v>
      </c>
      <c r="B481" s="2" t="s">
        <v>1548</v>
      </c>
      <c r="C481" s="4">
        <v>102.101</v>
      </c>
      <c r="D481" s="4">
        <v>2.3851</v>
      </c>
      <c r="E481" s="3">
        <v>45363</v>
      </c>
      <c r="F481" s="4">
        <v>100</v>
      </c>
      <c r="G481" s="4">
        <v>3.76</v>
      </c>
      <c r="H481" s="5">
        <f t="shared" si="7"/>
        <v>2.3875609022316064</v>
      </c>
    </row>
    <row r="482" spans="1:8" x14ac:dyDescent="0.25">
      <c r="A482" t="s">
        <v>536</v>
      </c>
      <c r="B482" s="2" t="s">
        <v>1549</v>
      </c>
      <c r="C482" s="4">
        <v>102.07599999999999</v>
      </c>
      <c r="D482" s="4">
        <v>2.2338</v>
      </c>
      <c r="E482" s="3">
        <v>45367</v>
      </c>
      <c r="F482" s="4">
        <v>100</v>
      </c>
      <c r="G482" s="4">
        <v>3.58</v>
      </c>
      <c r="H482" s="5">
        <f t="shared" si="7"/>
        <v>2.2363144307598124</v>
      </c>
    </row>
    <row r="483" spans="1:8" x14ac:dyDescent="0.25">
      <c r="A483" t="s">
        <v>537</v>
      </c>
      <c r="B483" s="2" t="s">
        <v>1550</v>
      </c>
      <c r="C483" s="4">
        <v>102.126</v>
      </c>
      <c r="D483" s="4">
        <v>3.1442999999999999</v>
      </c>
      <c r="E483" s="3">
        <v>46104</v>
      </c>
      <c r="F483" s="4">
        <v>100</v>
      </c>
      <c r="G483" s="4">
        <v>3.78</v>
      </c>
      <c r="H483" s="5">
        <f t="shared" si="7"/>
        <v>3.1447775830216163</v>
      </c>
    </row>
    <row r="484" spans="1:8" x14ac:dyDescent="0.25">
      <c r="A484" t="s">
        <v>538</v>
      </c>
      <c r="B484" s="2" t="s">
        <v>1551</v>
      </c>
      <c r="C484" s="4">
        <v>101.443</v>
      </c>
      <c r="D484" s="4">
        <v>2.8551000000000002</v>
      </c>
      <c r="E484" s="3">
        <v>45018</v>
      </c>
      <c r="F484" s="4">
        <v>100</v>
      </c>
      <c r="G484" s="4">
        <v>5.2</v>
      </c>
      <c r="H484" s="5">
        <f t="shared" si="7"/>
        <v>2.8643623712062007</v>
      </c>
    </row>
    <row r="485" spans="1:8" x14ac:dyDescent="0.25">
      <c r="A485" t="s">
        <v>539</v>
      </c>
      <c r="B485" s="2" t="s">
        <v>1552</v>
      </c>
      <c r="C485" s="4">
        <v>102.22</v>
      </c>
      <c r="D485" s="4">
        <v>3.19</v>
      </c>
      <c r="E485" s="3">
        <v>46113</v>
      </c>
      <c r="F485" s="4">
        <v>100</v>
      </c>
      <c r="G485" s="4">
        <v>3.85</v>
      </c>
      <c r="H485" s="5">
        <f t="shared" si="7"/>
        <v>3.1904286512193369</v>
      </c>
    </row>
    <row r="486" spans="1:8" x14ac:dyDescent="0.25">
      <c r="A486" t="s">
        <v>540</v>
      </c>
      <c r="B486" s="2" t="s">
        <v>1553</v>
      </c>
      <c r="C486" s="4">
        <v>100.887</v>
      </c>
      <c r="D486" s="4">
        <v>1.9013</v>
      </c>
      <c r="E486" s="3">
        <v>45022</v>
      </c>
      <c r="F486" s="4">
        <v>100</v>
      </c>
      <c r="G486" s="4">
        <v>3.3</v>
      </c>
      <c r="H486" s="5">
        <f t="shared" si="7"/>
        <v>1.9067425690203574</v>
      </c>
    </row>
    <row r="487" spans="1:8" x14ac:dyDescent="0.25">
      <c r="A487" t="s">
        <v>541</v>
      </c>
      <c r="B487" s="2" t="s">
        <v>1554</v>
      </c>
      <c r="C487" s="4">
        <v>101.142</v>
      </c>
      <c r="D487" s="4">
        <v>2.2494999999999998</v>
      </c>
      <c r="E487" s="3">
        <v>45037</v>
      </c>
      <c r="F487" s="4">
        <v>100</v>
      </c>
      <c r="G487" s="4">
        <v>3.95</v>
      </c>
      <c r="H487" s="5">
        <f t="shared" si="7"/>
        <v>2.2560719873442925</v>
      </c>
    </row>
    <row r="488" spans="1:8" x14ac:dyDescent="0.25">
      <c r="A488" t="s">
        <v>542</v>
      </c>
      <c r="B488" s="2" t="s">
        <v>1555</v>
      </c>
      <c r="C488" s="4">
        <v>100.899</v>
      </c>
      <c r="D488" s="4">
        <v>2.1120999999999999</v>
      </c>
      <c r="E488" s="3">
        <v>45028</v>
      </c>
      <c r="F488" s="4">
        <v>100</v>
      </c>
      <c r="G488" s="4">
        <v>3.5</v>
      </c>
      <c r="H488" s="5">
        <f t="shared" si="7"/>
        <v>2.1172759826136862</v>
      </c>
    </row>
    <row r="489" spans="1:8" x14ac:dyDescent="0.25">
      <c r="A489" t="s">
        <v>543</v>
      </c>
      <c r="B489" s="2" t="s">
        <v>1556</v>
      </c>
      <c r="C489" s="4">
        <v>102.041</v>
      </c>
      <c r="D489" s="4">
        <v>2.5207999999999999</v>
      </c>
      <c r="E489" s="3">
        <v>45390</v>
      </c>
      <c r="F489" s="4">
        <v>100</v>
      </c>
      <c r="G489" s="4">
        <v>3.8</v>
      </c>
      <c r="H489" s="5">
        <f t="shared" si="7"/>
        <v>2.5227194696559678</v>
      </c>
    </row>
    <row r="490" spans="1:8" x14ac:dyDescent="0.25">
      <c r="A490" t="s">
        <v>544</v>
      </c>
      <c r="B490" s="2" t="s">
        <v>1557</v>
      </c>
      <c r="C490" s="4">
        <v>103.087</v>
      </c>
      <c r="D490" s="4">
        <v>2.8020999999999998</v>
      </c>
      <c r="E490" s="3">
        <v>46128</v>
      </c>
      <c r="F490" s="4">
        <v>100</v>
      </c>
      <c r="G490" s="4">
        <v>3.7</v>
      </c>
      <c r="H490" s="5">
        <f t="shared" si="7"/>
        <v>2.8027465516071026</v>
      </c>
    </row>
    <row r="491" spans="1:8" x14ac:dyDescent="0.25">
      <c r="A491" t="s">
        <v>545</v>
      </c>
      <c r="B491" s="2" t="s">
        <v>1558</v>
      </c>
      <c r="C491" s="4">
        <v>98.510999999999996</v>
      </c>
      <c r="D491" s="4">
        <v>7.4717000000000002</v>
      </c>
      <c r="E491" s="3">
        <v>45960</v>
      </c>
      <c r="F491" s="4">
        <v>100</v>
      </c>
      <c r="G491" s="4">
        <v>6.95</v>
      </c>
      <c r="H491" s="5">
        <f t="shared" si="7"/>
        <v>7.4712834114560893</v>
      </c>
    </row>
    <row r="492" spans="1:8" x14ac:dyDescent="0.25">
      <c r="A492" t="s">
        <v>546</v>
      </c>
      <c r="B492" s="2" t="s">
        <v>1559</v>
      </c>
      <c r="C492" s="4">
        <v>102.758</v>
      </c>
      <c r="D492" s="4">
        <v>2.9224000000000001</v>
      </c>
      <c r="E492" s="3">
        <v>45243</v>
      </c>
      <c r="F492" s="4">
        <v>100</v>
      </c>
      <c r="G492" s="4">
        <v>5.2</v>
      </c>
      <c r="H492" s="5">
        <f t="shared" si="7"/>
        <v>2.9272330347584541</v>
      </c>
    </row>
    <row r="493" spans="1:8" x14ac:dyDescent="0.25">
      <c r="A493" t="s">
        <v>547</v>
      </c>
      <c r="B493" s="2" t="s">
        <v>1560</v>
      </c>
      <c r="C493" s="4">
        <v>105.8</v>
      </c>
      <c r="D493" s="4">
        <v>2.9971000000000001</v>
      </c>
      <c r="E493" s="3">
        <v>45972</v>
      </c>
      <c r="F493" s="4">
        <v>100</v>
      </c>
      <c r="G493" s="4">
        <v>4.9000000000000004</v>
      </c>
      <c r="H493" s="5">
        <f t="shared" si="7"/>
        <v>2.9985700880191701</v>
      </c>
    </row>
    <row r="494" spans="1:8" x14ac:dyDescent="0.25">
      <c r="A494" t="s">
        <v>548</v>
      </c>
      <c r="B494" s="2" t="s">
        <v>1561</v>
      </c>
      <c r="C494" s="4">
        <v>104.16500000000001</v>
      </c>
      <c r="D494" s="4">
        <v>4.9713000000000003</v>
      </c>
      <c r="E494" s="3">
        <v>45972</v>
      </c>
      <c r="F494" s="4">
        <v>100</v>
      </c>
      <c r="G494" s="4">
        <v>6.4</v>
      </c>
      <c r="H494" s="5">
        <f t="shared" si="7"/>
        <v>4.9724415626688296</v>
      </c>
    </row>
    <row r="495" spans="1:8" x14ac:dyDescent="0.25">
      <c r="A495" t="s">
        <v>549</v>
      </c>
      <c r="B495" s="2" t="s">
        <v>1562</v>
      </c>
      <c r="C495" s="4">
        <v>100</v>
      </c>
      <c r="D495" s="4">
        <v>6.9736000000000002</v>
      </c>
      <c r="E495" s="3">
        <v>45978</v>
      </c>
      <c r="F495" s="4">
        <v>100</v>
      </c>
      <c r="G495" s="4">
        <v>6.99</v>
      </c>
      <c r="H495" s="5">
        <f t="shared" si="7"/>
        <v>6.9735063313766998</v>
      </c>
    </row>
    <row r="496" spans="1:8" x14ac:dyDescent="0.25">
      <c r="A496" t="s">
        <v>550</v>
      </c>
      <c r="B496" s="2" t="s">
        <v>1563</v>
      </c>
      <c r="C496" s="4">
        <v>101</v>
      </c>
      <c r="D496" s="4">
        <v>6.1216999999999997</v>
      </c>
      <c r="E496" s="3">
        <v>45247</v>
      </c>
      <c r="F496" s="4">
        <v>100</v>
      </c>
      <c r="G496" s="4">
        <v>7</v>
      </c>
      <c r="H496" s="5">
        <f t="shared" si="7"/>
        <v>6.1237541189869971</v>
      </c>
    </row>
    <row r="497" spans="1:8" x14ac:dyDescent="0.25">
      <c r="A497" t="s">
        <v>551</v>
      </c>
      <c r="B497" s="2" t="s">
        <v>1564</v>
      </c>
      <c r="C497" s="4">
        <v>105</v>
      </c>
      <c r="D497" s="4">
        <v>2.5550999999999999</v>
      </c>
      <c r="E497" s="3">
        <v>45262</v>
      </c>
      <c r="F497" s="4">
        <v>100</v>
      </c>
      <c r="G497" s="4">
        <v>6.5</v>
      </c>
      <c r="H497" s="5">
        <f t="shared" si="7"/>
        <v>2.563045590632663</v>
      </c>
    </row>
    <row r="498" spans="1:8" x14ac:dyDescent="0.25">
      <c r="A498" t="s">
        <v>552</v>
      </c>
      <c r="B498" s="2" t="s">
        <v>1565</v>
      </c>
      <c r="C498" s="4">
        <v>104.387</v>
      </c>
      <c r="D498" s="4">
        <v>4.9356999999999998</v>
      </c>
      <c r="E498" s="3">
        <v>46008</v>
      </c>
      <c r="F498" s="4">
        <v>100</v>
      </c>
      <c r="G498" s="4">
        <v>6.4</v>
      </c>
      <c r="H498" s="5">
        <f t="shared" si="7"/>
        <v>4.9368612298093995</v>
      </c>
    </row>
    <row r="499" spans="1:8" x14ac:dyDescent="0.25">
      <c r="A499" t="s">
        <v>553</v>
      </c>
      <c r="B499" s="2" t="s">
        <v>1566</v>
      </c>
      <c r="C499" s="4">
        <v>100.005</v>
      </c>
      <c r="D499" s="4">
        <v>6.5601000000000003</v>
      </c>
      <c r="E499" s="3">
        <v>44889</v>
      </c>
      <c r="F499" s="4">
        <v>100</v>
      </c>
      <c r="G499" s="4">
        <v>6.9</v>
      </c>
      <c r="H499" s="5">
        <f t="shared" si="7"/>
        <v>6.5612074559074323</v>
      </c>
    </row>
    <row r="500" spans="1:8" x14ac:dyDescent="0.25">
      <c r="A500" t="s">
        <v>554</v>
      </c>
      <c r="B500" s="2" t="s">
        <v>1567</v>
      </c>
      <c r="C500" s="4">
        <v>100</v>
      </c>
      <c r="D500" s="4">
        <v>7.4859</v>
      </c>
      <c r="E500" s="3">
        <v>46729</v>
      </c>
      <c r="F500" s="4">
        <v>100</v>
      </c>
      <c r="G500" s="4">
        <v>7.5</v>
      </c>
      <c r="H500" s="5">
        <f t="shared" si="7"/>
        <v>7.4859390444479441</v>
      </c>
    </row>
    <row r="501" spans="1:8" x14ac:dyDescent="0.25">
      <c r="A501" t="s">
        <v>555</v>
      </c>
      <c r="B501" s="2" t="s">
        <v>1568</v>
      </c>
      <c r="C501" s="4">
        <v>101.29</v>
      </c>
      <c r="D501" s="4">
        <v>7.0343</v>
      </c>
      <c r="E501" s="3">
        <v>46008</v>
      </c>
      <c r="F501" s="4">
        <v>100</v>
      </c>
      <c r="G501" s="4">
        <v>7.5</v>
      </c>
      <c r="H501" s="5">
        <f t="shared" si="7"/>
        <v>7.0346769193995931</v>
      </c>
    </row>
    <row r="502" spans="1:8" x14ac:dyDescent="0.25">
      <c r="A502" t="s">
        <v>556</v>
      </c>
      <c r="B502" s="2" t="s">
        <v>1569</v>
      </c>
      <c r="C502" s="4">
        <v>103.036</v>
      </c>
      <c r="D502" s="4">
        <v>4.4730999999999996</v>
      </c>
      <c r="E502" s="3">
        <v>46005</v>
      </c>
      <c r="F502" s="4">
        <v>100</v>
      </c>
      <c r="G502" s="4">
        <v>5.48</v>
      </c>
      <c r="H502" s="5">
        <f t="shared" si="7"/>
        <v>4.4737866993675475</v>
      </c>
    </row>
    <row r="503" spans="1:8" x14ac:dyDescent="0.25">
      <c r="A503" t="s">
        <v>557</v>
      </c>
      <c r="B503" s="2" t="s">
        <v>1570</v>
      </c>
      <c r="C503" s="4">
        <v>100.089</v>
      </c>
      <c r="D503" s="4">
        <v>6.2252000000000001</v>
      </c>
      <c r="E503" s="3">
        <v>45998</v>
      </c>
      <c r="F503" s="4">
        <v>100</v>
      </c>
      <c r="G503" s="4">
        <v>6.27</v>
      </c>
      <c r="H503" s="5">
        <f t="shared" si="7"/>
        <v>6.225273416263259</v>
      </c>
    </row>
    <row r="504" spans="1:8" x14ac:dyDescent="0.25">
      <c r="A504" t="s">
        <v>558</v>
      </c>
      <c r="B504" s="2" t="s">
        <v>1571</v>
      </c>
      <c r="C504" s="4">
        <v>100.762</v>
      </c>
      <c r="D504" s="4">
        <v>4.0698999999999996</v>
      </c>
      <c r="E504" s="3">
        <v>44909</v>
      </c>
      <c r="F504" s="4">
        <v>100</v>
      </c>
      <c r="G504" s="4">
        <v>6.5</v>
      </c>
      <c r="H504" s="5">
        <f t="shared" si="7"/>
        <v>4.0875015030170907</v>
      </c>
    </row>
    <row r="505" spans="1:8" x14ac:dyDescent="0.25">
      <c r="A505" t="s">
        <v>559</v>
      </c>
      <c r="B505" s="2" t="s">
        <v>1572</v>
      </c>
      <c r="C505" s="4">
        <v>100.64700000000001</v>
      </c>
      <c r="D505" s="4">
        <v>4.0579999999999998</v>
      </c>
      <c r="E505" s="3">
        <v>44918</v>
      </c>
      <c r="F505" s="4">
        <v>100</v>
      </c>
      <c r="G505" s="4">
        <v>6</v>
      </c>
      <c r="H505" s="5">
        <f t="shared" si="7"/>
        <v>4.0704705179519278</v>
      </c>
    </row>
    <row r="506" spans="1:8" x14ac:dyDescent="0.25">
      <c r="A506" t="s">
        <v>560</v>
      </c>
      <c r="B506" s="2" t="s">
        <v>1573</v>
      </c>
      <c r="C506" s="4">
        <v>100</v>
      </c>
      <c r="D506" s="4">
        <v>7.4500999999999999</v>
      </c>
      <c r="E506" s="3">
        <v>45282</v>
      </c>
      <c r="F506" s="4">
        <v>100</v>
      </c>
      <c r="G506" s="4">
        <v>7.5</v>
      </c>
      <c r="H506" s="5">
        <f t="shared" si="7"/>
        <v>7.4499960744962275</v>
      </c>
    </row>
    <row r="507" spans="1:8" x14ac:dyDescent="0.25">
      <c r="A507" t="s">
        <v>561</v>
      </c>
      <c r="B507" s="2" t="s">
        <v>1574</v>
      </c>
      <c r="C507" s="4">
        <v>103.33499999999999</v>
      </c>
      <c r="D507" s="4">
        <v>4.2141000000000002</v>
      </c>
      <c r="E507" s="3">
        <v>46021</v>
      </c>
      <c r="F507" s="4">
        <v>100</v>
      </c>
      <c r="G507" s="4">
        <v>5.3</v>
      </c>
      <c r="H507" s="5">
        <f t="shared" si="7"/>
        <v>4.2150183201409535</v>
      </c>
    </row>
    <row r="508" spans="1:8" x14ac:dyDescent="0.25">
      <c r="A508" t="s">
        <v>562</v>
      </c>
      <c r="B508" s="2" t="s">
        <v>1575</v>
      </c>
      <c r="C508" s="4">
        <v>102.29</v>
      </c>
      <c r="D508" s="4">
        <v>3.6549999999999998</v>
      </c>
      <c r="E508" s="3">
        <v>45289</v>
      </c>
      <c r="F508" s="4">
        <v>100</v>
      </c>
      <c r="G508" s="4">
        <v>5.4</v>
      </c>
      <c r="H508" s="5">
        <f t="shared" si="7"/>
        <v>3.6585089888711564</v>
      </c>
    </row>
    <row r="509" spans="1:8" x14ac:dyDescent="0.25">
      <c r="A509" t="s">
        <v>563</v>
      </c>
      <c r="B509" s="2" t="s">
        <v>1576</v>
      </c>
      <c r="C509" s="4">
        <v>102.97799999999999</v>
      </c>
      <c r="D509" s="4">
        <v>4.3353999999999999</v>
      </c>
      <c r="E509" s="3">
        <v>46033</v>
      </c>
      <c r="F509" s="4">
        <v>100</v>
      </c>
      <c r="G509" s="4">
        <v>5.3</v>
      </c>
      <c r="H509" s="5">
        <f t="shared" si="7"/>
        <v>4.3360584697261109</v>
      </c>
    </row>
    <row r="510" spans="1:8" x14ac:dyDescent="0.25">
      <c r="A510" t="s">
        <v>564</v>
      </c>
      <c r="B510" s="2" t="s">
        <v>1577</v>
      </c>
      <c r="C510" s="4">
        <v>102.255</v>
      </c>
      <c r="D510" s="4">
        <v>3.3853</v>
      </c>
      <c r="E510" s="3">
        <v>46033</v>
      </c>
      <c r="F510" s="4">
        <v>100</v>
      </c>
      <c r="G510" s="4">
        <v>4.0999999999999996</v>
      </c>
      <c r="H510" s="5">
        <f t="shared" si="7"/>
        <v>3.385780505941252</v>
      </c>
    </row>
    <row r="511" spans="1:8" x14ac:dyDescent="0.25">
      <c r="A511" t="s">
        <v>565</v>
      </c>
      <c r="B511" s="2" t="s">
        <v>1578</v>
      </c>
      <c r="C511" s="4">
        <v>100</v>
      </c>
      <c r="D511" s="4">
        <v>7.4772999999999996</v>
      </c>
      <c r="E511" s="3">
        <v>46051</v>
      </c>
      <c r="F511" s="4">
        <v>100</v>
      </c>
      <c r="G511" s="4">
        <v>7.5</v>
      </c>
      <c r="H511" s="5">
        <f t="shared" si="7"/>
        <v>7.477235289539613</v>
      </c>
    </row>
    <row r="512" spans="1:8" x14ac:dyDescent="0.25">
      <c r="A512" t="s">
        <v>566</v>
      </c>
      <c r="B512" s="2" t="s">
        <v>1579</v>
      </c>
      <c r="C512" s="4">
        <v>103.514</v>
      </c>
      <c r="D512" s="4">
        <v>4.9457000000000004</v>
      </c>
      <c r="E512" s="3">
        <v>47866</v>
      </c>
      <c r="F512" s="4">
        <v>100</v>
      </c>
      <c r="G512" s="4">
        <v>5.47</v>
      </c>
      <c r="H512" s="5">
        <f t="shared" si="7"/>
        <v>4.9458920564272697</v>
      </c>
    </row>
    <row r="513" spans="1:8" x14ac:dyDescent="0.25">
      <c r="A513" t="s">
        <v>567</v>
      </c>
      <c r="B513" s="2" t="s">
        <v>1580</v>
      </c>
      <c r="C513" s="4">
        <v>103.026</v>
      </c>
      <c r="D513" s="4">
        <v>4.3400999999999996</v>
      </c>
      <c r="E513" s="3">
        <v>46778</v>
      </c>
      <c r="F513" s="4">
        <v>100</v>
      </c>
      <c r="G513" s="4">
        <v>4.9800000000000004</v>
      </c>
      <c r="H513" s="5">
        <f t="shared" si="7"/>
        <v>4.3404340006623867</v>
      </c>
    </row>
    <row r="514" spans="1:8" x14ac:dyDescent="0.25">
      <c r="A514" t="s">
        <v>568</v>
      </c>
      <c r="B514" s="2" t="s">
        <v>1581</v>
      </c>
      <c r="C514" s="4">
        <v>101.28</v>
      </c>
      <c r="D514" s="4">
        <v>5.37</v>
      </c>
      <c r="E514" s="3">
        <v>46040</v>
      </c>
      <c r="F514" s="4">
        <v>100</v>
      </c>
      <c r="G514" s="4">
        <v>5.8</v>
      </c>
      <c r="H514" s="5">
        <f t="shared" si="7"/>
        <v>5.3705178287426891</v>
      </c>
    </row>
    <row r="515" spans="1:8" x14ac:dyDescent="0.25">
      <c r="A515" t="s">
        <v>569</v>
      </c>
      <c r="B515" s="2" t="s">
        <v>1582</v>
      </c>
      <c r="C515" s="4">
        <v>103.69799999999999</v>
      </c>
      <c r="D515" s="4">
        <v>3.0954999999999999</v>
      </c>
      <c r="E515" s="3">
        <v>45317</v>
      </c>
      <c r="F515" s="4">
        <v>100</v>
      </c>
      <c r="G515" s="4">
        <v>5.74</v>
      </c>
      <c r="H515" s="5">
        <f t="shared" si="7"/>
        <v>3.1001447967434506</v>
      </c>
    </row>
    <row r="516" spans="1:8" x14ac:dyDescent="0.25">
      <c r="A516" t="s">
        <v>570</v>
      </c>
      <c r="B516" s="2" t="s">
        <v>1583</v>
      </c>
      <c r="C516" s="4">
        <v>102.172</v>
      </c>
      <c r="D516" s="4">
        <v>3.3174999999999999</v>
      </c>
      <c r="E516" s="3">
        <v>46043</v>
      </c>
      <c r="F516" s="4">
        <v>100</v>
      </c>
      <c r="G516" s="4">
        <v>4</v>
      </c>
      <c r="H516" s="5">
        <f t="shared" ref="H516:H579" si="8">IFERROR(YIELD($J$2,E516,G516/100,C516/F516*100,100,1,1)*100,"")</f>
        <v>3.3181718858242144</v>
      </c>
    </row>
    <row r="517" spans="1:8" x14ac:dyDescent="0.25">
      <c r="A517" t="s">
        <v>571</v>
      </c>
      <c r="B517" s="2" t="s">
        <v>1584</v>
      </c>
      <c r="C517" s="4">
        <v>102.303</v>
      </c>
      <c r="D517" s="4">
        <v>4.1505000000000001</v>
      </c>
      <c r="E517" s="3">
        <v>45327</v>
      </c>
      <c r="F517" s="4">
        <v>100</v>
      </c>
      <c r="G517" s="4">
        <v>5.8</v>
      </c>
      <c r="H517" s="5">
        <f t="shared" si="8"/>
        <v>4.1537805230502984</v>
      </c>
    </row>
    <row r="518" spans="1:8" x14ac:dyDescent="0.25">
      <c r="A518" t="s">
        <v>572</v>
      </c>
      <c r="B518" s="2" t="s">
        <v>1585</v>
      </c>
      <c r="C518" s="4">
        <v>100</v>
      </c>
      <c r="D518" s="4">
        <v>6.9802999999999997</v>
      </c>
      <c r="E518" s="3">
        <v>46043</v>
      </c>
      <c r="F518" s="4">
        <v>100</v>
      </c>
      <c r="G518" s="4">
        <v>7</v>
      </c>
      <c r="H518" s="5">
        <f t="shared" si="8"/>
        <v>6.9803356680446349</v>
      </c>
    </row>
    <row r="519" spans="1:8" x14ac:dyDescent="0.25">
      <c r="A519" t="s">
        <v>573</v>
      </c>
      <c r="B519" s="2" t="s">
        <v>1586</v>
      </c>
      <c r="C519" s="4">
        <v>101.73699999999999</v>
      </c>
      <c r="D519" s="4">
        <v>4.9364999999999997</v>
      </c>
      <c r="E519" s="3">
        <v>46062</v>
      </c>
      <c r="F519" s="4">
        <v>100</v>
      </c>
      <c r="G519" s="4">
        <v>5.5</v>
      </c>
      <c r="H519" s="5">
        <f t="shared" si="8"/>
        <v>4.9371418517263717</v>
      </c>
    </row>
    <row r="520" spans="1:8" x14ac:dyDescent="0.25">
      <c r="A520" t="s">
        <v>574</v>
      </c>
      <c r="B520" s="2" t="s">
        <v>1587</v>
      </c>
      <c r="C520" s="4">
        <v>103.813</v>
      </c>
      <c r="D520" s="4">
        <v>2.8283</v>
      </c>
      <c r="E520" s="3">
        <v>45326</v>
      </c>
      <c r="F520" s="4">
        <v>100</v>
      </c>
      <c r="G520" s="4">
        <v>5.5</v>
      </c>
      <c r="H520" s="5">
        <f t="shared" si="8"/>
        <v>2.8330504783310095</v>
      </c>
    </row>
    <row r="521" spans="1:8" x14ac:dyDescent="0.25">
      <c r="A521" t="s">
        <v>575</v>
      </c>
      <c r="B521" s="2" t="s">
        <v>1588</v>
      </c>
      <c r="C521" s="4">
        <v>101.077</v>
      </c>
      <c r="D521" s="4">
        <v>6.6245000000000003</v>
      </c>
      <c r="E521" s="3">
        <v>46054</v>
      </c>
      <c r="F521" s="4">
        <v>100</v>
      </c>
      <c r="G521" s="4">
        <v>7</v>
      </c>
      <c r="H521" s="5">
        <f t="shared" si="8"/>
        <v>6.6247618340234089</v>
      </c>
    </row>
    <row r="522" spans="1:8" x14ac:dyDescent="0.25">
      <c r="A522" t="s">
        <v>576</v>
      </c>
      <c r="B522" s="2" t="s">
        <v>1589</v>
      </c>
      <c r="C522" s="4">
        <v>102</v>
      </c>
      <c r="D522" s="4">
        <v>5.8308999999999997</v>
      </c>
      <c r="E522" s="3">
        <v>46050</v>
      </c>
      <c r="F522" s="4">
        <v>100</v>
      </c>
      <c r="G522" s="4">
        <v>6.5</v>
      </c>
      <c r="H522" s="5">
        <f t="shared" si="8"/>
        <v>5.8315069631133909</v>
      </c>
    </row>
    <row r="523" spans="1:8" x14ac:dyDescent="0.25">
      <c r="A523" t="s">
        <v>577</v>
      </c>
      <c r="B523" s="2" t="s">
        <v>1590</v>
      </c>
      <c r="C523" s="4">
        <v>103.41</v>
      </c>
      <c r="D523" s="4">
        <v>4.1481000000000003</v>
      </c>
      <c r="E523" s="3">
        <v>46054</v>
      </c>
      <c r="F523" s="4">
        <v>100</v>
      </c>
      <c r="G523" s="4">
        <v>5.23</v>
      </c>
      <c r="H523" s="5">
        <f t="shared" si="8"/>
        <v>4.1490118425612845</v>
      </c>
    </row>
    <row r="524" spans="1:8" x14ac:dyDescent="0.25">
      <c r="A524" t="s">
        <v>578</v>
      </c>
      <c r="B524" s="2" t="s">
        <v>1591</v>
      </c>
      <c r="C524" s="4">
        <v>99.995000000000005</v>
      </c>
      <c r="D524" s="4">
        <v>7.1806999999999999</v>
      </c>
      <c r="E524" s="3">
        <v>46051</v>
      </c>
      <c r="F524" s="4">
        <v>100</v>
      </c>
      <c r="G524" s="4">
        <v>7.2</v>
      </c>
      <c r="H524" s="5">
        <f t="shared" si="8"/>
        <v>7.1807872281301766</v>
      </c>
    </row>
    <row r="525" spans="1:8" x14ac:dyDescent="0.25">
      <c r="A525" t="s">
        <v>579</v>
      </c>
      <c r="B525" s="2" t="s">
        <v>1592</v>
      </c>
      <c r="C525" s="4">
        <v>101.98</v>
      </c>
      <c r="D525" s="4">
        <v>4.5571999999999999</v>
      </c>
      <c r="E525" s="3">
        <v>45326</v>
      </c>
      <c r="F525" s="4">
        <v>100</v>
      </c>
      <c r="G525" s="4">
        <v>5.99</v>
      </c>
      <c r="H525" s="5">
        <f t="shared" si="8"/>
        <v>4.5595974407550388</v>
      </c>
    </row>
    <row r="526" spans="1:8" x14ac:dyDescent="0.25">
      <c r="A526" t="s">
        <v>580</v>
      </c>
      <c r="B526" s="2" t="s">
        <v>1593</v>
      </c>
      <c r="C526" s="4">
        <v>103.101</v>
      </c>
      <c r="D526" s="4">
        <v>4.2721999999999998</v>
      </c>
      <c r="E526" s="3">
        <v>45325</v>
      </c>
      <c r="F526" s="4">
        <v>100</v>
      </c>
      <c r="G526" s="4">
        <v>6.5</v>
      </c>
      <c r="H526" s="5">
        <f t="shared" si="8"/>
        <v>4.2762436394311623</v>
      </c>
    </row>
    <row r="527" spans="1:8" x14ac:dyDescent="0.25">
      <c r="A527" t="s">
        <v>581</v>
      </c>
      <c r="B527" s="2" t="s">
        <v>1594</v>
      </c>
      <c r="C527" s="4">
        <v>102.71299999999999</v>
      </c>
      <c r="D527" s="4">
        <v>4.1383000000000001</v>
      </c>
      <c r="E527" s="3">
        <v>46054</v>
      </c>
      <c r="F527" s="4">
        <v>100</v>
      </c>
      <c r="G527" s="4">
        <v>5</v>
      </c>
      <c r="H527" s="5">
        <f t="shared" si="8"/>
        <v>4.1388300150114556</v>
      </c>
    </row>
    <row r="528" spans="1:8" x14ac:dyDescent="0.25">
      <c r="A528" t="s">
        <v>582</v>
      </c>
      <c r="B528" s="2" t="s">
        <v>1595</v>
      </c>
      <c r="C528" s="4">
        <v>97.87</v>
      </c>
      <c r="D528" s="4">
        <v>8.5047999999999995</v>
      </c>
      <c r="E528" s="3">
        <v>45642</v>
      </c>
      <c r="F528" s="4">
        <v>100</v>
      </c>
      <c r="G528" s="4">
        <v>7.5</v>
      </c>
      <c r="H528" s="5">
        <f t="shared" si="8"/>
        <v>8.5034964680485938</v>
      </c>
    </row>
    <row r="529" spans="1:8" x14ac:dyDescent="0.25">
      <c r="A529" t="s">
        <v>583</v>
      </c>
      <c r="B529" s="2" t="s">
        <v>1596</v>
      </c>
      <c r="C529" s="4">
        <v>100.4</v>
      </c>
      <c r="D529" s="4">
        <v>4.9839000000000002</v>
      </c>
      <c r="E529" s="3">
        <v>44958</v>
      </c>
      <c r="F529" s="4">
        <v>100</v>
      </c>
      <c r="G529" s="4">
        <v>6</v>
      </c>
      <c r="H529" s="5">
        <f t="shared" si="8"/>
        <v>4.9899055583701006</v>
      </c>
    </row>
    <row r="530" spans="1:8" x14ac:dyDescent="0.25">
      <c r="A530" t="s">
        <v>584</v>
      </c>
      <c r="B530" s="2" t="s">
        <v>1597</v>
      </c>
      <c r="C530" s="4">
        <v>102.815</v>
      </c>
      <c r="D530" s="4">
        <v>4.8093000000000004</v>
      </c>
      <c r="E530" s="3">
        <v>45355</v>
      </c>
      <c r="F530" s="4">
        <v>100</v>
      </c>
      <c r="G530" s="4">
        <v>6.75</v>
      </c>
      <c r="H530" s="5">
        <f t="shared" si="8"/>
        <v>4.8125929987217004</v>
      </c>
    </row>
    <row r="531" spans="1:8" x14ac:dyDescent="0.25">
      <c r="A531" t="s">
        <v>585</v>
      </c>
      <c r="B531" s="2" t="s">
        <v>1598</v>
      </c>
      <c r="C531" s="4">
        <v>101.65</v>
      </c>
      <c r="D531" s="4">
        <v>5.2958999999999996</v>
      </c>
      <c r="E531" s="3">
        <v>45331</v>
      </c>
      <c r="F531" s="4">
        <v>100</v>
      </c>
      <c r="G531" s="4">
        <v>6.5</v>
      </c>
      <c r="H531" s="5">
        <f t="shared" si="8"/>
        <v>5.2980730059121202</v>
      </c>
    </row>
    <row r="532" spans="1:8" x14ac:dyDescent="0.25">
      <c r="A532" t="s">
        <v>586</v>
      </c>
      <c r="B532" s="2" t="s">
        <v>1599</v>
      </c>
      <c r="C532" s="4">
        <v>93.75</v>
      </c>
      <c r="D532" s="4">
        <v>9.9288000000000007</v>
      </c>
      <c r="E532" s="3">
        <v>45551</v>
      </c>
      <c r="F532" s="4">
        <v>100</v>
      </c>
      <c r="G532" s="4">
        <v>6.5</v>
      </c>
      <c r="H532" s="5">
        <f t="shared" si="8"/>
        <v>9.9243044681152366</v>
      </c>
    </row>
    <row r="533" spans="1:8" x14ac:dyDescent="0.25">
      <c r="A533" t="s">
        <v>587</v>
      </c>
      <c r="B533" s="2" t="s">
        <v>1600</v>
      </c>
      <c r="C533" s="4">
        <v>101.62</v>
      </c>
      <c r="D533" s="4">
        <v>4.9737999999999998</v>
      </c>
      <c r="E533" s="3">
        <v>46142</v>
      </c>
      <c r="F533" s="4">
        <v>100</v>
      </c>
      <c r="G533" s="4">
        <v>5.47</v>
      </c>
      <c r="H533" s="5">
        <f t="shared" si="8"/>
        <v>4.9743152303320404</v>
      </c>
    </row>
    <row r="534" spans="1:8" x14ac:dyDescent="0.25">
      <c r="A534" t="s">
        <v>588</v>
      </c>
      <c r="B534" s="2" t="s">
        <v>1601</v>
      </c>
      <c r="C534" s="4">
        <v>101.30200000000001</v>
      </c>
      <c r="D534" s="4">
        <v>5.9062000000000001</v>
      </c>
      <c r="E534" s="3">
        <v>46792</v>
      </c>
      <c r="F534" s="4">
        <v>100</v>
      </c>
      <c r="G534" s="4">
        <v>6.2</v>
      </c>
      <c r="H534" s="5">
        <f t="shared" si="8"/>
        <v>5.906238449516624</v>
      </c>
    </row>
    <row r="535" spans="1:8" x14ac:dyDescent="0.25">
      <c r="A535" t="s">
        <v>589</v>
      </c>
      <c r="B535" s="2" t="s">
        <v>1602</v>
      </c>
      <c r="C535" s="4">
        <v>103.35</v>
      </c>
      <c r="D535" s="4">
        <v>4.7392000000000003</v>
      </c>
      <c r="E535" s="3">
        <v>46077</v>
      </c>
      <c r="F535" s="4">
        <v>100</v>
      </c>
      <c r="G535" s="4">
        <v>5.8</v>
      </c>
      <c r="H535" s="5">
        <f t="shared" si="8"/>
        <v>4.7400893795648473</v>
      </c>
    </row>
    <row r="536" spans="1:8" x14ac:dyDescent="0.25">
      <c r="A536" t="s">
        <v>590</v>
      </c>
      <c r="B536" s="2" t="s">
        <v>1603</v>
      </c>
      <c r="C536" s="4">
        <v>100.94499999999999</v>
      </c>
      <c r="D536" s="4">
        <v>4.2309000000000001</v>
      </c>
      <c r="E536" s="3">
        <v>44993</v>
      </c>
      <c r="F536" s="4">
        <v>100</v>
      </c>
      <c r="G536" s="4">
        <v>6.03</v>
      </c>
      <c r="H536" s="5">
        <f t="shared" si="8"/>
        <v>4.2388976053859864</v>
      </c>
    </row>
    <row r="537" spans="1:8" x14ac:dyDescent="0.25">
      <c r="A537" t="s">
        <v>591</v>
      </c>
      <c r="B537" s="2" t="s">
        <v>1604</v>
      </c>
      <c r="C537" s="4">
        <v>100</v>
      </c>
      <c r="D537" s="4">
        <v>7.4782000000000002</v>
      </c>
      <c r="E537" s="3">
        <v>46090</v>
      </c>
      <c r="F537" s="4">
        <v>100</v>
      </c>
      <c r="G537" s="4">
        <v>7.5</v>
      </c>
      <c r="H537" s="5">
        <f t="shared" si="8"/>
        <v>7.4783542389227922</v>
      </c>
    </row>
    <row r="538" spans="1:8" x14ac:dyDescent="0.25">
      <c r="A538" t="s">
        <v>592</v>
      </c>
      <c r="B538" s="2" t="s">
        <v>1605</v>
      </c>
      <c r="C538" s="4">
        <v>102</v>
      </c>
      <c r="D538" s="4">
        <v>4.1566999999999998</v>
      </c>
      <c r="E538" s="3">
        <v>45370</v>
      </c>
      <c r="F538" s="4">
        <v>100</v>
      </c>
      <c r="G538" s="4">
        <v>5.49</v>
      </c>
      <c r="H538" s="5">
        <f t="shared" si="8"/>
        <v>4.1589721040594041</v>
      </c>
    </row>
    <row r="539" spans="1:8" x14ac:dyDescent="0.25">
      <c r="A539" t="s">
        <v>593</v>
      </c>
      <c r="B539" s="2" t="s">
        <v>1606</v>
      </c>
      <c r="C539" s="4">
        <v>102.312</v>
      </c>
      <c r="D539" s="4">
        <v>4.2305999999999999</v>
      </c>
      <c r="E539" s="3">
        <v>45363</v>
      </c>
      <c r="F539" s="4">
        <v>100</v>
      </c>
      <c r="G539" s="4">
        <v>5.79</v>
      </c>
      <c r="H539" s="5">
        <f t="shared" si="8"/>
        <v>4.2330787013004914</v>
      </c>
    </row>
    <row r="540" spans="1:8" x14ac:dyDescent="0.25">
      <c r="A540" t="s">
        <v>594</v>
      </c>
      <c r="B540" s="2" t="s">
        <v>1607</v>
      </c>
      <c r="C540" s="4">
        <v>100</v>
      </c>
      <c r="D540" s="4">
        <v>6.9382000000000001</v>
      </c>
      <c r="E540" s="3">
        <v>46092</v>
      </c>
      <c r="F540" s="4">
        <v>100</v>
      </c>
      <c r="G540" s="4">
        <v>6.95</v>
      </c>
      <c r="H540" s="5">
        <f t="shared" si="8"/>
        <v>6.9316611280081446</v>
      </c>
    </row>
    <row r="541" spans="1:8" x14ac:dyDescent="0.25">
      <c r="A541" t="s">
        <v>595</v>
      </c>
      <c r="B541" s="2" t="s">
        <v>1608</v>
      </c>
      <c r="C541" s="4">
        <v>102.593</v>
      </c>
      <c r="D541" s="4">
        <v>2.9045999999999998</v>
      </c>
      <c r="E541" s="3">
        <v>45368</v>
      </c>
      <c r="F541" s="4">
        <v>100</v>
      </c>
      <c r="G541" s="4">
        <v>4.5999999999999996</v>
      </c>
      <c r="H541" s="5">
        <f t="shared" si="8"/>
        <v>2.9076865981675488</v>
      </c>
    </row>
    <row r="542" spans="1:8" x14ac:dyDescent="0.25">
      <c r="A542" t="s">
        <v>596</v>
      </c>
      <c r="B542" s="2" t="s">
        <v>1609</v>
      </c>
      <c r="C542" s="4">
        <v>102.852</v>
      </c>
      <c r="D542" s="4">
        <v>2.8089</v>
      </c>
      <c r="E542" s="3">
        <v>45368</v>
      </c>
      <c r="F542" s="4">
        <v>100</v>
      </c>
      <c r="G542" s="4">
        <v>4.67</v>
      </c>
      <c r="H542" s="5">
        <f t="shared" si="8"/>
        <v>2.8120959589307293</v>
      </c>
    </row>
    <row r="543" spans="1:8" x14ac:dyDescent="0.25">
      <c r="A543" t="s">
        <v>597</v>
      </c>
      <c r="B543" s="2" t="s">
        <v>1610</v>
      </c>
      <c r="C543" s="4">
        <v>102.407</v>
      </c>
      <c r="D543" s="4">
        <v>4.8455000000000004</v>
      </c>
      <c r="E543" s="3">
        <v>46099</v>
      </c>
      <c r="F543" s="4">
        <v>100</v>
      </c>
      <c r="G543" s="4">
        <v>5.6</v>
      </c>
      <c r="H543" s="5">
        <f t="shared" si="8"/>
        <v>4.8460653601554702</v>
      </c>
    </row>
    <row r="544" spans="1:8" x14ac:dyDescent="0.25">
      <c r="A544" t="s">
        <v>598</v>
      </c>
      <c r="B544" s="2" t="s">
        <v>1611</v>
      </c>
      <c r="C544" s="4">
        <v>70.802999999999997</v>
      </c>
      <c r="D544" s="4">
        <v>5.6978</v>
      </c>
      <c r="E544" s="3">
        <v>45367</v>
      </c>
      <c r="F544" s="4">
        <v>70</v>
      </c>
      <c r="G544" s="4">
        <v>6.5</v>
      </c>
      <c r="H544" s="5">
        <f t="shared" si="8"/>
        <v>5.6992643924256674</v>
      </c>
    </row>
    <row r="545" spans="1:8" x14ac:dyDescent="0.25">
      <c r="A545" t="s">
        <v>599</v>
      </c>
      <c r="B545" s="2" t="s">
        <v>1612</v>
      </c>
      <c r="C545" s="4">
        <v>101.739</v>
      </c>
      <c r="D545" s="4">
        <v>3.1598999999999999</v>
      </c>
      <c r="E545" s="3">
        <v>45370</v>
      </c>
      <c r="F545" s="4">
        <v>100</v>
      </c>
      <c r="G545" s="4">
        <v>4.3</v>
      </c>
      <c r="H545" s="5">
        <f t="shared" si="8"/>
        <v>3.1617224511274742</v>
      </c>
    </row>
    <row r="546" spans="1:8" x14ac:dyDescent="0.25">
      <c r="A546" t="s">
        <v>600</v>
      </c>
      <c r="B546" s="2" t="s">
        <v>1613</v>
      </c>
      <c r="C546" s="4">
        <v>103.083</v>
      </c>
      <c r="D546" s="4">
        <v>3.3906999999999998</v>
      </c>
      <c r="E546" s="3">
        <v>45374</v>
      </c>
      <c r="F546" s="4">
        <v>100</v>
      </c>
      <c r="G546" s="4">
        <v>5.4</v>
      </c>
      <c r="H546" s="5">
        <f t="shared" si="8"/>
        <v>3.3939941754884915</v>
      </c>
    </row>
    <row r="547" spans="1:8" x14ac:dyDescent="0.25">
      <c r="A547" t="s">
        <v>601</v>
      </c>
      <c r="B547" s="2" t="s">
        <v>1614</v>
      </c>
      <c r="C547" s="4">
        <v>103.33499999999999</v>
      </c>
      <c r="D547" s="4">
        <v>3.7890000000000001</v>
      </c>
      <c r="E547" s="3">
        <v>45381</v>
      </c>
      <c r="F547" s="4">
        <v>100</v>
      </c>
      <c r="G547" s="4">
        <v>5.95</v>
      </c>
      <c r="H547" s="5">
        <f t="shared" si="8"/>
        <v>3.792274714008939</v>
      </c>
    </row>
    <row r="548" spans="1:8" x14ac:dyDescent="0.25">
      <c r="A548" t="s">
        <v>602</v>
      </c>
      <c r="B548" s="2" t="s">
        <v>1615</v>
      </c>
      <c r="C548" s="4">
        <v>100.194</v>
      </c>
      <c r="D548" s="4">
        <v>5.4772999999999996</v>
      </c>
      <c r="E548" s="3">
        <v>45008</v>
      </c>
      <c r="F548" s="4">
        <v>100</v>
      </c>
      <c r="G548" s="4">
        <v>5.93</v>
      </c>
      <c r="H548" s="5">
        <f t="shared" si="8"/>
        <v>5.4800136264887795</v>
      </c>
    </row>
    <row r="549" spans="1:8" x14ac:dyDescent="0.25">
      <c r="A549" t="s">
        <v>603</v>
      </c>
      <c r="B549" s="2" t="s">
        <v>1616</v>
      </c>
      <c r="C549" s="4">
        <v>102.539</v>
      </c>
      <c r="D549" s="4">
        <v>3.6412</v>
      </c>
      <c r="E549" s="3">
        <v>46121</v>
      </c>
      <c r="F549" s="4">
        <v>100</v>
      </c>
      <c r="G549" s="4">
        <v>4.4000000000000004</v>
      </c>
      <c r="H549" s="5">
        <f t="shared" si="8"/>
        <v>3.6418617412255312</v>
      </c>
    </row>
    <row r="550" spans="1:8" x14ac:dyDescent="0.25">
      <c r="A550" t="s">
        <v>604</v>
      </c>
      <c r="B550" s="2" t="s">
        <v>1617</v>
      </c>
      <c r="C550" s="4">
        <v>102.658</v>
      </c>
      <c r="D550" s="4">
        <v>4.5015999999999998</v>
      </c>
      <c r="E550" s="3">
        <v>46110</v>
      </c>
      <c r="F550" s="4">
        <v>100</v>
      </c>
      <c r="G550" s="4">
        <v>5.32</v>
      </c>
      <c r="H550" s="5">
        <f t="shared" si="8"/>
        <v>4.5022964266292087</v>
      </c>
    </row>
    <row r="551" spans="1:8" x14ac:dyDescent="0.25">
      <c r="A551" t="s">
        <v>605</v>
      </c>
      <c r="B551" s="2" t="s">
        <v>1618</v>
      </c>
      <c r="C551" s="4">
        <v>96.75</v>
      </c>
      <c r="D551" s="4">
        <v>7.5652999999999997</v>
      </c>
      <c r="E551" s="3">
        <v>47573</v>
      </c>
      <c r="F551" s="4">
        <v>100</v>
      </c>
      <c r="G551" s="4">
        <v>7</v>
      </c>
      <c r="H551" s="5">
        <f t="shared" si="8"/>
        <v>7.5652723581984871</v>
      </c>
    </row>
    <row r="552" spans="1:8" x14ac:dyDescent="0.25">
      <c r="A552" t="s">
        <v>606</v>
      </c>
      <c r="B552" s="2" t="s">
        <v>1619</v>
      </c>
      <c r="C552" s="4">
        <v>103.401</v>
      </c>
      <c r="D552" s="4">
        <v>4.2588999999999997</v>
      </c>
      <c r="E552" s="3">
        <v>46107</v>
      </c>
      <c r="F552" s="4">
        <v>100</v>
      </c>
      <c r="G552" s="4">
        <v>5.3</v>
      </c>
      <c r="H552" s="5">
        <f t="shared" si="8"/>
        <v>4.2597433524013955</v>
      </c>
    </row>
    <row r="553" spans="1:8" x14ac:dyDescent="0.25">
      <c r="A553" t="s">
        <v>607</v>
      </c>
      <c r="B553" s="2" t="s">
        <v>1620</v>
      </c>
      <c r="C553" s="4">
        <v>100.3</v>
      </c>
      <c r="D553" s="4">
        <v>5.3906999999999998</v>
      </c>
      <c r="E553" s="3">
        <v>46149</v>
      </c>
      <c r="F553" s="4">
        <v>100</v>
      </c>
      <c r="G553" s="4">
        <v>5.49</v>
      </c>
      <c r="H553" s="5">
        <f t="shared" si="8"/>
        <v>5.390930636879057</v>
      </c>
    </row>
    <row r="554" spans="1:8" x14ac:dyDescent="0.25">
      <c r="A554" t="s">
        <v>608</v>
      </c>
      <c r="B554" s="2" t="s">
        <v>1621</v>
      </c>
      <c r="C554" s="4">
        <v>102.383</v>
      </c>
      <c r="D554" s="4">
        <v>3.7864</v>
      </c>
      <c r="E554" s="3">
        <v>46124</v>
      </c>
      <c r="F554" s="4">
        <v>100</v>
      </c>
      <c r="G554" s="4">
        <v>4.5</v>
      </c>
      <c r="H554" s="5">
        <f t="shared" si="8"/>
        <v>3.7870679682211321</v>
      </c>
    </row>
    <row r="555" spans="1:8" x14ac:dyDescent="0.25">
      <c r="A555" t="s">
        <v>609</v>
      </c>
      <c r="B555" s="2" t="s">
        <v>1622</v>
      </c>
      <c r="C555" s="4">
        <v>93.337999999999994</v>
      </c>
      <c r="D555" s="4">
        <v>7.5572999999999997</v>
      </c>
      <c r="E555" s="3">
        <v>46106</v>
      </c>
      <c r="F555" s="4">
        <v>100</v>
      </c>
      <c r="G555" s="4">
        <v>5.4</v>
      </c>
      <c r="H555" s="5">
        <f t="shared" si="8"/>
        <v>7.555714519498224</v>
      </c>
    </row>
    <row r="556" spans="1:8" x14ac:dyDescent="0.25">
      <c r="A556" t="s">
        <v>610</v>
      </c>
      <c r="B556" s="2" t="s">
        <v>1623</v>
      </c>
      <c r="C556" s="4">
        <v>102.962</v>
      </c>
      <c r="D556" s="4">
        <v>2.5369000000000002</v>
      </c>
      <c r="E556" s="3">
        <v>45394</v>
      </c>
      <c r="F556" s="4">
        <v>100</v>
      </c>
      <c r="G556" s="4">
        <v>4.38</v>
      </c>
      <c r="H556" s="5">
        <f t="shared" si="8"/>
        <v>2.5398748266692315</v>
      </c>
    </row>
    <row r="557" spans="1:8" x14ac:dyDescent="0.25">
      <c r="A557" t="s">
        <v>611</v>
      </c>
      <c r="B557" s="2" t="s">
        <v>1624</v>
      </c>
      <c r="C557" s="4">
        <v>102.741</v>
      </c>
      <c r="D557" s="4">
        <v>3.4908999999999999</v>
      </c>
      <c r="E557" s="3">
        <v>46132</v>
      </c>
      <c r="F557" s="4">
        <v>100</v>
      </c>
      <c r="G557" s="4">
        <v>4.3</v>
      </c>
      <c r="H557" s="5">
        <f t="shared" si="8"/>
        <v>3.4914788456720345</v>
      </c>
    </row>
    <row r="558" spans="1:8" x14ac:dyDescent="0.25">
      <c r="A558" t="s">
        <v>612</v>
      </c>
      <c r="B558" s="2" t="s">
        <v>1625</v>
      </c>
      <c r="C558" s="4">
        <v>101.68</v>
      </c>
      <c r="D558" s="4">
        <v>5.2758000000000003</v>
      </c>
      <c r="E558" s="3">
        <v>46128</v>
      </c>
      <c r="F558" s="4">
        <v>100</v>
      </c>
      <c r="G558" s="4">
        <v>5.8</v>
      </c>
      <c r="H558" s="5">
        <f t="shared" si="8"/>
        <v>5.2762409669397003</v>
      </c>
    </row>
    <row r="559" spans="1:8" x14ac:dyDescent="0.25">
      <c r="A559" t="s">
        <v>613</v>
      </c>
      <c r="B559" s="2" t="s">
        <v>1626</v>
      </c>
      <c r="C559" s="4">
        <v>100.13</v>
      </c>
      <c r="D559" s="4">
        <v>5.8939000000000004</v>
      </c>
      <c r="E559" s="3">
        <v>45403</v>
      </c>
      <c r="F559" s="4">
        <v>100</v>
      </c>
      <c r="G559" s="4">
        <v>6</v>
      </c>
      <c r="H559" s="5">
        <f t="shared" si="8"/>
        <v>5.8941468105761441</v>
      </c>
    </row>
    <row r="560" spans="1:8" x14ac:dyDescent="0.25">
      <c r="A560" t="s">
        <v>614</v>
      </c>
      <c r="B560" s="2" t="s">
        <v>1627</v>
      </c>
      <c r="C560" s="4">
        <v>103.36499999999999</v>
      </c>
      <c r="D560" s="4">
        <v>3.4054000000000002</v>
      </c>
      <c r="E560" s="3">
        <v>45402</v>
      </c>
      <c r="F560" s="4">
        <v>100</v>
      </c>
      <c r="G560" s="4">
        <v>5.5</v>
      </c>
      <c r="H560" s="5">
        <f t="shared" si="8"/>
        <v>3.4089108732075504</v>
      </c>
    </row>
    <row r="561" spans="1:8" x14ac:dyDescent="0.25">
      <c r="A561" t="s">
        <v>615</v>
      </c>
      <c r="B561" s="2" t="s">
        <v>1628</v>
      </c>
      <c r="C561" s="4">
        <v>95.037000000000006</v>
      </c>
      <c r="D561" s="4">
        <v>8.0915999999999997</v>
      </c>
      <c r="E561" s="3">
        <v>46132</v>
      </c>
      <c r="F561" s="4">
        <v>100</v>
      </c>
      <c r="G561" s="4">
        <v>6.5</v>
      </c>
      <c r="H561" s="5">
        <f t="shared" si="8"/>
        <v>8.0905299565161481</v>
      </c>
    </row>
    <row r="562" spans="1:8" x14ac:dyDescent="0.25">
      <c r="A562" t="s">
        <v>616</v>
      </c>
      <c r="B562" s="2" t="s">
        <v>1629</v>
      </c>
      <c r="C562" s="4">
        <v>102.43</v>
      </c>
      <c r="D562" s="4">
        <v>4.2655000000000003</v>
      </c>
      <c r="E562" s="3">
        <v>45411</v>
      </c>
      <c r="F562" s="4">
        <v>100</v>
      </c>
      <c r="G562" s="4">
        <v>5.78</v>
      </c>
      <c r="H562" s="5">
        <f t="shared" si="8"/>
        <v>4.2679278348873488</v>
      </c>
    </row>
    <row r="563" spans="1:8" x14ac:dyDescent="0.25">
      <c r="A563" t="s">
        <v>617</v>
      </c>
      <c r="B563" s="2" t="s">
        <v>1630</v>
      </c>
      <c r="C563" s="4">
        <v>101.738</v>
      </c>
      <c r="D563" s="4">
        <v>4.7752999999999997</v>
      </c>
      <c r="E563" s="3">
        <v>45466</v>
      </c>
      <c r="F563" s="4">
        <v>100</v>
      </c>
      <c r="G563" s="4">
        <v>5.78</v>
      </c>
      <c r="H563" s="5">
        <f t="shared" si="8"/>
        <v>4.7769192650079662</v>
      </c>
    </row>
    <row r="564" spans="1:8" x14ac:dyDescent="0.25">
      <c r="A564" t="s">
        <v>618</v>
      </c>
      <c r="B564" s="2" t="s">
        <v>1631</v>
      </c>
      <c r="C564" s="4">
        <v>102.919</v>
      </c>
      <c r="D564" s="4">
        <v>3.0870000000000002</v>
      </c>
      <c r="E564" s="3">
        <v>45411</v>
      </c>
      <c r="F564" s="4">
        <v>100</v>
      </c>
      <c r="G564" s="4">
        <v>4.87</v>
      </c>
      <c r="H564" s="5">
        <f t="shared" si="8"/>
        <v>3.0900427019670342</v>
      </c>
    </row>
    <row r="565" spans="1:8" x14ac:dyDescent="0.25">
      <c r="A565" t="s">
        <v>619</v>
      </c>
      <c r="B565" s="2" t="s">
        <v>1632</v>
      </c>
      <c r="C565" s="4">
        <v>102.83799999999999</v>
      </c>
      <c r="D565" s="4">
        <v>3.6591</v>
      </c>
      <c r="E565" s="3">
        <v>46149</v>
      </c>
      <c r="F565" s="4">
        <v>100</v>
      </c>
      <c r="G565" s="4">
        <v>4.49</v>
      </c>
      <c r="H565" s="5">
        <f t="shared" si="8"/>
        <v>3.6597157855391047</v>
      </c>
    </row>
    <row r="566" spans="1:8" x14ac:dyDescent="0.25">
      <c r="A566" t="s">
        <v>620</v>
      </c>
      <c r="B566" s="2" t="s">
        <v>1633</v>
      </c>
      <c r="C566" s="4">
        <v>101.40300000000001</v>
      </c>
      <c r="D566" s="4">
        <v>4.0258000000000003</v>
      </c>
      <c r="E566" s="3">
        <v>45426</v>
      </c>
      <c r="F566" s="4">
        <v>100</v>
      </c>
      <c r="G566" s="4">
        <v>4.88</v>
      </c>
      <c r="H566" s="5">
        <f t="shared" si="8"/>
        <v>4.0272651278559692</v>
      </c>
    </row>
    <row r="567" spans="1:8" x14ac:dyDescent="0.25">
      <c r="A567" t="s">
        <v>621</v>
      </c>
      <c r="B567" s="2" t="s">
        <v>1634</v>
      </c>
      <c r="C567" s="4">
        <v>100</v>
      </c>
      <c r="D567" s="4">
        <v>7.2686999999999999</v>
      </c>
      <c r="E567" s="3">
        <v>45419</v>
      </c>
      <c r="F567" s="4">
        <v>100</v>
      </c>
      <c r="G567" s="4">
        <v>7.3</v>
      </c>
      <c r="H567" s="5">
        <f t="shared" si="8"/>
        <v>7.2689865523122315</v>
      </c>
    </row>
    <row r="568" spans="1:8" x14ac:dyDescent="0.25">
      <c r="A568" t="s">
        <v>622</v>
      </c>
      <c r="B568" s="2" t="s">
        <v>1635</v>
      </c>
      <c r="C568" s="4">
        <v>95.07</v>
      </c>
      <c r="D568" s="4">
        <v>8.3797999999999995</v>
      </c>
      <c r="E568" s="3">
        <v>46142</v>
      </c>
      <c r="F568" s="4">
        <v>100</v>
      </c>
      <c r="G568" s="4">
        <v>6.8</v>
      </c>
      <c r="H568" s="5">
        <f t="shared" si="8"/>
        <v>8.3789401492501465</v>
      </c>
    </row>
    <row r="569" spans="1:8" x14ac:dyDescent="0.25">
      <c r="A569" t="s">
        <v>623</v>
      </c>
      <c r="B569" s="2" t="s">
        <v>1636</v>
      </c>
      <c r="C569" s="4">
        <v>102.685</v>
      </c>
      <c r="D569" s="4">
        <v>3.4615</v>
      </c>
      <c r="E569" s="3">
        <v>46156</v>
      </c>
      <c r="F569" s="4">
        <v>100</v>
      </c>
      <c r="G569" s="4">
        <v>4.24</v>
      </c>
      <c r="H569" s="5">
        <f t="shared" si="8"/>
        <v>3.4621362904526407</v>
      </c>
    </row>
    <row r="570" spans="1:8" x14ac:dyDescent="0.25">
      <c r="A570" t="s">
        <v>624</v>
      </c>
      <c r="B570" s="2" t="s">
        <v>1637</v>
      </c>
      <c r="C570" s="4">
        <v>103.008</v>
      </c>
      <c r="D570" s="4">
        <v>3.4054000000000002</v>
      </c>
      <c r="E570" s="3">
        <v>45429</v>
      </c>
      <c r="F570" s="4">
        <v>100</v>
      </c>
      <c r="G570" s="4">
        <v>5.2</v>
      </c>
      <c r="H570" s="5">
        <f t="shared" si="8"/>
        <v>3.4079949896985937</v>
      </c>
    </row>
    <row r="571" spans="1:8" x14ac:dyDescent="0.25">
      <c r="A571" t="s">
        <v>625</v>
      </c>
      <c r="B571" s="2" t="s">
        <v>1638</v>
      </c>
      <c r="C571" s="4">
        <v>101.09</v>
      </c>
      <c r="D571" s="4">
        <v>6.5180999999999996</v>
      </c>
      <c r="E571" s="3">
        <v>45443</v>
      </c>
      <c r="F571" s="4">
        <v>100</v>
      </c>
      <c r="G571" s="4">
        <v>7.2</v>
      </c>
      <c r="H571" s="5">
        <f t="shared" si="8"/>
        <v>6.519195530182607</v>
      </c>
    </row>
    <row r="572" spans="1:8" x14ac:dyDescent="0.25">
      <c r="A572" t="s">
        <v>626</v>
      </c>
      <c r="B572" s="2" t="s">
        <v>1639</v>
      </c>
      <c r="C572" s="4">
        <v>102.309</v>
      </c>
      <c r="D572" s="4">
        <v>3.3380000000000001</v>
      </c>
      <c r="E572" s="3">
        <v>46189</v>
      </c>
      <c r="F572" s="4">
        <v>100</v>
      </c>
      <c r="G572" s="4">
        <v>3.99</v>
      </c>
      <c r="H572" s="5">
        <f t="shared" si="8"/>
        <v>3.338491967037903</v>
      </c>
    </row>
    <row r="573" spans="1:8" x14ac:dyDescent="0.25">
      <c r="A573" t="s">
        <v>627</v>
      </c>
      <c r="B573" s="2" t="s">
        <v>1640</v>
      </c>
      <c r="C573" s="4">
        <v>98.463999999999999</v>
      </c>
      <c r="D573" s="4">
        <v>5.6108000000000002</v>
      </c>
      <c r="E573" s="3">
        <v>45440</v>
      </c>
      <c r="F573" s="4">
        <v>100</v>
      </c>
      <c r="G573" s="4">
        <v>4.7</v>
      </c>
      <c r="H573" s="5">
        <f t="shared" si="8"/>
        <v>5.6097958641525381</v>
      </c>
    </row>
    <row r="574" spans="1:8" x14ac:dyDescent="0.25">
      <c r="A574" t="s">
        <v>628</v>
      </c>
      <c r="B574" s="2" t="s">
        <v>1641</v>
      </c>
      <c r="C574" s="4">
        <v>101.941</v>
      </c>
      <c r="D574" s="4">
        <v>3.4152999999999998</v>
      </c>
      <c r="E574" s="3">
        <v>46913</v>
      </c>
      <c r="F574" s="4">
        <v>100</v>
      </c>
      <c r="G574" s="4">
        <v>3.79</v>
      </c>
      <c r="H574" s="5">
        <f t="shared" si="8"/>
        <v>3.4154755588948205</v>
      </c>
    </row>
    <row r="575" spans="1:8" x14ac:dyDescent="0.25">
      <c r="A575" t="s">
        <v>629</v>
      </c>
      <c r="B575" s="2" t="s">
        <v>1642</v>
      </c>
      <c r="C575" s="4">
        <v>103.5</v>
      </c>
      <c r="D575" s="4">
        <v>3.7805</v>
      </c>
      <c r="E575" s="3">
        <v>45500</v>
      </c>
      <c r="F575" s="4">
        <v>100</v>
      </c>
      <c r="G575" s="4">
        <v>5.67</v>
      </c>
      <c r="H575" s="5">
        <f t="shared" si="8"/>
        <v>3.7831532133945376</v>
      </c>
    </row>
    <row r="576" spans="1:8" x14ac:dyDescent="0.25">
      <c r="A576" t="s">
        <v>630</v>
      </c>
      <c r="B576" s="2" t="s">
        <v>1643</v>
      </c>
      <c r="C576" s="4">
        <v>102.994</v>
      </c>
      <c r="D576" s="4">
        <v>3.1402999999999999</v>
      </c>
      <c r="E576" s="3">
        <v>46174</v>
      </c>
      <c r="F576" s="4">
        <v>100</v>
      </c>
      <c r="G576" s="4">
        <v>3.99</v>
      </c>
      <c r="H576" s="5">
        <f t="shared" si="8"/>
        <v>3.1408859889181651</v>
      </c>
    </row>
    <row r="577" spans="1:8" x14ac:dyDescent="0.25">
      <c r="A577" t="s">
        <v>631</v>
      </c>
      <c r="B577" s="2" t="s">
        <v>1644</v>
      </c>
      <c r="C577" s="4">
        <v>102.295</v>
      </c>
      <c r="D577" s="4">
        <v>6.4603000000000002</v>
      </c>
      <c r="E577" s="3">
        <v>50553</v>
      </c>
      <c r="F577" s="4">
        <v>100</v>
      </c>
      <c r="G577" s="4">
        <v>6.7</v>
      </c>
      <c r="H577" s="5">
        <f t="shared" si="8"/>
        <v>6.460454240314581</v>
      </c>
    </row>
    <row r="578" spans="1:8" x14ac:dyDescent="0.25">
      <c r="A578" t="s">
        <v>632</v>
      </c>
      <c r="B578" s="2" t="s">
        <v>1645</v>
      </c>
      <c r="C578" s="4">
        <v>99.451999999999998</v>
      </c>
      <c r="D578" s="4">
        <v>5.0259</v>
      </c>
      <c r="E578" s="3">
        <v>46181</v>
      </c>
      <c r="F578" s="4">
        <v>100</v>
      </c>
      <c r="G578" s="4">
        <v>4.87</v>
      </c>
      <c r="H578" s="5">
        <f t="shared" si="8"/>
        <v>5.0259671416933678</v>
      </c>
    </row>
    <row r="579" spans="1:8" x14ac:dyDescent="0.25">
      <c r="A579" t="s">
        <v>633</v>
      </c>
      <c r="B579" s="2" t="s">
        <v>1646</v>
      </c>
      <c r="C579" s="4">
        <v>101.6</v>
      </c>
      <c r="D579" s="4">
        <v>6.0426000000000002</v>
      </c>
      <c r="E579" s="3">
        <v>46280</v>
      </c>
      <c r="F579" s="4">
        <v>100</v>
      </c>
      <c r="G579" s="4">
        <v>6.5</v>
      </c>
      <c r="H579" s="5">
        <f t="shared" si="8"/>
        <v>6.0428376559200112</v>
      </c>
    </row>
    <row r="580" spans="1:8" x14ac:dyDescent="0.25">
      <c r="A580" t="s">
        <v>634</v>
      </c>
      <c r="B580" s="2" t="s">
        <v>1647</v>
      </c>
      <c r="C580" s="4">
        <v>104.604</v>
      </c>
      <c r="D580" s="4">
        <v>4.3369</v>
      </c>
      <c r="E580" s="3">
        <v>45458</v>
      </c>
      <c r="F580" s="4">
        <v>100</v>
      </c>
      <c r="G580" s="4">
        <v>7</v>
      </c>
      <c r="H580" s="5">
        <f t="shared" ref="H580:H643" si="9">IFERROR(YIELD($J$2,E580,G580/100,C580/F580*100,100,1,1)*100,"")</f>
        <v>4.3407201632284602</v>
      </c>
    </row>
    <row r="581" spans="1:8" x14ac:dyDescent="0.25">
      <c r="A581" t="s">
        <v>635</v>
      </c>
      <c r="B581" s="2" t="s">
        <v>1648</v>
      </c>
      <c r="C581" s="4">
        <v>97.025999999999996</v>
      </c>
      <c r="D581" s="4">
        <v>8.5129000000000001</v>
      </c>
      <c r="E581" s="3">
        <v>45496</v>
      </c>
      <c r="F581" s="4">
        <v>100</v>
      </c>
      <c r="G581" s="4">
        <v>6.8</v>
      </c>
      <c r="H581" s="5">
        <f t="shared" si="9"/>
        <v>8.5110771786464881</v>
      </c>
    </row>
    <row r="582" spans="1:8" x14ac:dyDescent="0.25">
      <c r="A582" t="s">
        <v>636</v>
      </c>
      <c r="B582" s="2" t="s">
        <v>1649</v>
      </c>
      <c r="C582" s="4">
        <v>100</v>
      </c>
      <c r="D582" s="4">
        <v>6.9894999999999996</v>
      </c>
      <c r="E582" s="3">
        <v>45471</v>
      </c>
      <c r="F582" s="4">
        <v>100</v>
      </c>
      <c r="G582" s="4">
        <v>7</v>
      </c>
      <c r="H582" s="5">
        <f t="shared" si="9"/>
        <v>6.9857474436884583</v>
      </c>
    </row>
    <row r="583" spans="1:8" x14ac:dyDescent="0.25">
      <c r="A583" t="s">
        <v>637</v>
      </c>
      <c r="B583" s="2" t="s">
        <v>1650</v>
      </c>
      <c r="C583" s="4">
        <v>99.320999999999998</v>
      </c>
      <c r="D583" s="4">
        <v>7.8891</v>
      </c>
      <c r="E583" s="3">
        <v>45451</v>
      </c>
      <c r="F583" s="4">
        <v>100</v>
      </c>
      <c r="G583" s="4">
        <v>7.5</v>
      </c>
      <c r="H583" s="5">
        <f t="shared" si="9"/>
        <v>7.888885867832343</v>
      </c>
    </row>
    <row r="584" spans="1:8" x14ac:dyDescent="0.25">
      <c r="A584" t="s">
        <v>638</v>
      </c>
      <c r="B584" s="2" t="s">
        <v>1651</v>
      </c>
      <c r="C584" s="4">
        <v>103.441</v>
      </c>
      <c r="D584" s="4">
        <v>3.8092999999999999</v>
      </c>
      <c r="E584" s="3">
        <v>46191</v>
      </c>
      <c r="F584" s="4">
        <v>100</v>
      </c>
      <c r="G584" s="4">
        <v>4.79</v>
      </c>
      <c r="H584" s="5">
        <f t="shared" si="9"/>
        <v>3.8101759801185011</v>
      </c>
    </row>
    <row r="585" spans="1:8" x14ac:dyDescent="0.25">
      <c r="A585" t="s">
        <v>639</v>
      </c>
      <c r="B585" s="2" t="s">
        <v>1652</v>
      </c>
      <c r="C585" s="4">
        <v>101.995</v>
      </c>
      <c r="D585" s="4">
        <v>5.8403999999999998</v>
      </c>
      <c r="E585" s="3">
        <v>45473</v>
      </c>
      <c r="F585" s="4">
        <v>100</v>
      </c>
      <c r="G585" s="4">
        <v>7</v>
      </c>
      <c r="H585" s="5">
        <f t="shared" si="9"/>
        <v>5.8419440073053144</v>
      </c>
    </row>
    <row r="586" spans="1:8" x14ac:dyDescent="0.25">
      <c r="A586" t="s">
        <v>640</v>
      </c>
      <c r="B586" s="2" t="s">
        <v>1653</v>
      </c>
      <c r="C586" s="4">
        <v>101.768</v>
      </c>
      <c r="D586" s="4">
        <v>3.1901000000000002</v>
      </c>
      <c r="E586" s="3">
        <v>46211</v>
      </c>
      <c r="F586" s="4">
        <v>100</v>
      </c>
      <c r="G586" s="4">
        <v>3.68</v>
      </c>
      <c r="H586" s="5">
        <f t="shared" si="9"/>
        <v>3.190514457317426</v>
      </c>
    </row>
    <row r="587" spans="1:8" x14ac:dyDescent="0.25">
      <c r="A587" t="s">
        <v>641</v>
      </c>
      <c r="B587" s="2" t="s">
        <v>1654</v>
      </c>
      <c r="C587" s="4">
        <v>103</v>
      </c>
      <c r="D587" s="4">
        <v>4.6336000000000004</v>
      </c>
      <c r="E587" s="3">
        <v>46201</v>
      </c>
      <c r="F587" s="4">
        <v>100</v>
      </c>
      <c r="G587" s="4">
        <v>5.5</v>
      </c>
      <c r="H587" s="5">
        <f t="shared" si="9"/>
        <v>4.6342214237640889</v>
      </c>
    </row>
    <row r="588" spans="1:8" x14ac:dyDescent="0.25">
      <c r="A588" t="s">
        <v>642</v>
      </c>
      <c r="B588" s="2" t="s">
        <v>1655</v>
      </c>
      <c r="C588" s="4">
        <v>102.61499999999999</v>
      </c>
      <c r="D588" s="4">
        <v>3.5095000000000001</v>
      </c>
      <c r="E588" s="3">
        <v>45474</v>
      </c>
      <c r="F588" s="4">
        <v>100</v>
      </c>
      <c r="G588" s="4">
        <v>4.97</v>
      </c>
      <c r="H588" s="5">
        <f t="shared" si="9"/>
        <v>3.5115112232232648</v>
      </c>
    </row>
    <row r="589" spans="1:8" x14ac:dyDescent="0.25">
      <c r="A589" t="s">
        <v>643</v>
      </c>
      <c r="B589" s="2" t="s">
        <v>1656</v>
      </c>
      <c r="C589" s="4">
        <v>100</v>
      </c>
      <c r="D589" s="4">
        <v>7.2827999999999999</v>
      </c>
      <c r="E589" s="3">
        <v>45467</v>
      </c>
      <c r="F589" s="4">
        <v>100</v>
      </c>
      <c r="G589" s="4">
        <v>7.3</v>
      </c>
      <c r="H589" s="5">
        <f t="shared" si="9"/>
        <v>7.2831398621637939</v>
      </c>
    </row>
    <row r="590" spans="1:8" x14ac:dyDescent="0.25">
      <c r="A590" t="s">
        <v>644</v>
      </c>
      <c r="B590" s="2" t="s">
        <v>1657</v>
      </c>
      <c r="C590" s="4">
        <v>100.449</v>
      </c>
      <c r="D590" s="4">
        <v>5.7630999999999997</v>
      </c>
      <c r="E590" s="3">
        <v>45586</v>
      </c>
      <c r="F590" s="4">
        <v>100</v>
      </c>
      <c r="G590" s="4">
        <v>6</v>
      </c>
      <c r="H590" s="5">
        <f t="shared" si="9"/>
        <v>5.7632997196297646</v>
      </c>
    </row>
    <row r="591" spans="1:8" x14ac:dyDescent="0.25">
      <c r="A591" t="s">
        <v>645</v>
      </c>
      <c r="B591" s="2" t="s">
        <v>1658</v>
      </c>
      <c r="C591" s="4">
        <v>100.7</v>
      </c>
      <c r="D591" s="4">
        <v>5.9861000000000004</v>
      </c>
      <c r="E591" s="3">
        <v>45474</v>
      </c>
      <c r="F591" s="4">
        <v>100</v>
      </c>
      <c r="G591" s="4">
        <v>6.4</v>
      </c>
      <c r="H591" s="5">
        <f t="shared" si="9"/>
        <v>5.987031044382622</v>
      </c>
    </row>
    <row r="592" spans="1:8" x14ac:dyDescent="0.25">
      <c r="A592" t="s">
        <v>646</v>
      </c>
      <c r="B592" s="2" t="s">
        <v>1659</v>
      </c>
      <c r="C592" s="4">
        <v>102.855</v>
      </c>
      <c r="D592" s="4">
        <v>3.8751000000000002</v>
      </c>
      <c r="E592" s="3">
        <v>46209</v>
      </c>
      <c r="F592" s="4">
        <v>100</v>
      </c>
      <c r="G592" s="4">
        <v>4.68</v>
      </c>
      <c r="H592" s="5">
        <f t="shared" si="9"/>
        <v>3.8757863635882637</v>
      </c>
    </row>
    <row r="593" spans="1:8" x14ac:dyDescent="0.25">
      <c r="A593" t="s">
        <v>647</v>
      </c>
      <c r="B593" s="2" t="s">
        <v>1660</v>
      </c>
      <c r="C593" s="4">
        <v>97.9</v>
      </c>
      <c r="D593" s="4">
        <v>7.4356</v>
      </c>
      <c r="E593" s="3">
        <v>46198</v>
      </c>
      <c r="F593" s="4">
        <v>100</v>
      </c>
      <c r="G593" s="4">
        <v>6.8</v>
      </c>
      <c r="H593" s="5">
        <f t="shared" si="9"/>
        <v>7.4355166047533281</v>
      </c>
    </row>
    <row r="594" spans="1:8" x14ac:dyDescent="0.25">
      <c r="A594" t="s">
        <v>648</v>
      </c>
      <c r="B594" s="2" t="s">
        <v>1661</v>
      </c>
      <c r="C594" s="4">
        <v>67.5</v>
      </c>
      <c r="D594" s="4">
        <v>280.02440000000001</v>
      </c>
      <c r="E594" s="3">
        <v>44915</v>
      </c>
      <c r="F594" s="4">
        <v>100</v>
      </c>
      <c r="G594" s="4">
        <v>6.3</v>
      </c>
      <c r="H594" s="5">
        <f t="shared" si="9"/>
        <v>134.45919177061003</v>
      </c>
    </row>
    <row r="595" spans="1:8" x14ac:dyDescent="0.25">
      <c r="A595" t="s">
        <v>649</v>
      </c>
      <c r="B595" s="2" t="s">
        <v>1662</v>
      </c>
      <c r="C595" s="4">
        <v>65.5</v>
      </c>
      <c r="D595" s="4">
        <v>307.8048</v>
      </c>
      <c r="E595" s="3">
        <v>44915</v>
      </c>
      <c r="F595" s="4">
        <v>100</v>
      </c>
      <c r="G595" s="4">
        <v>6.8</v>
      </c>
      <c r="H595" s="5">
        <f t="shared" si="9"/>
        <v>146.32950252647095</v>
      </c>
    </row>
    <row r="596" spans="1:8" x14ac:dyDescent="0.25">
      <c r="A596" t="s">
        <v>650</v>
      </c>
      <c r="B596" s="2" t="s">
        <v>1663</v>
      </c>
      <c r="C596" s="4">
        <v>47.726999999999997</v>
      </c>
      <c r="D596" s="4">
        <v>-86.91</v>
      </c>
      <c r="E596" s="3">
        <v>44813</v>
      </c>
      <c r="F596" s="4">
        <v>100</v>
      </c>
      <c r="G596" s="4">
        <v>5.9</v>
      </c>
      <c r="H596" s="5">
        <f t="shared" si="9"/>
        <v>1207.8720021020588</v>
      </c>
    </row>
    <row r="597" spans="1:8" x14ac:dyDescent="0.25">
      <c r="A597" t="s">
        <v>651</v>
      </c>
      <c r="B597" s="2" t="s">
        <v>1664</v>
      </c>
      <c r="C597" s="4">
        <v>100.331</v>
      </c>
      <c r="D597" s="4">
        <v>5.4013999999999998</v>
      </c>
      <c r="E597" s="3">
        <v>44859</v>
      </c>
      <c r="F597" s="4">
        <v>100</v>
      </c>
      <c r="G597" s="4">
        <v>3.85</v>
      </c>
      <c r="H597" s="5">
        <f t="shared" si="9"/>
        <v>2.1864413082378431</v>
      </c>
    </row>
    <row r="598" spans="1:8" x14ac:dyDescent="0.25">
      <c r="A598" t="s">
        <v>652</v>
      </c>
      <c r="B598" s="2" t="s">
        <v>1665</v>
      </c>
      <c r="C598" s="4">
        <v>100</v>
      </c>
      <c r="D598" s="4">
        <v>3.0402</v>
      </c>
      <c r="E598" s="3">
        <v>45103</v>
      </c>
      <c r="F598" s="4">
        <v>100</v>
      </c>
      <c r="G598" s="4">
        <v>3.05</v>
      </c>
      <c r="H598" s="5">
        <f t="shared" si="9"/>
        <v>3.0385741287896764</v>
      </c>
    </row>
    <row r="599" spans="1:8" x14ac:dyDescent="0.25">
      <c r="A599" t="s">
        <v>653</v>
      </c>
      <c r="B599" s="2" t="s">
        <v>1666</v>
      </c>
      <c r="C599" s="4">
        <v>100</v>
      </c>
      <c r="D599" s="4">
        <v>4.9962</v>
      </c>
      <c r="E599" s="3">
        <v>45121</v>
      </c>
      <c r="F599" s="4">
        <v>100</v>
      </c>
      <c r="G599" s="4">
        <v>5</v>
      </c>
      <c r="H599" s="5">
        <f t="shared" si="9"/>
        <v>4.9815749965879617</v>
      </c>
    </row>
    <row r="600" spans="1:8" x14ac:dyDescent="0.25">
      <c r="A600" t="s">
        <v>654</v>
      </c>
      <c r="B600" s="2" t="s">
        <v>1667</v>
      </c>
      <c r="C600" s="4">
        <v>99.984999999999999</v>
      </c>
      <c r="D600" s="4">
        <v>2.7210000000000001</v>
      </c>
      <c r="E600" s="3">
        <v>45132</v>
      </c>
      <c r="F600" s="4">
        <v>100</v>
      </c>
      <c r="G600" s="4">
        <v>2.7</v>
      </c>
      <c r="H600" s="5">
        <f t="shared" si="9"/>
        <v>2.7128837464985081</v>
      </c>
    </row>
    <row r="601" spans="1:8" x14ac:dyDescent="0.25">
      <c r="A601" t="s">
        <v>655</v>
      </c>
      <c r="B601" s="2" t="s">
        <v>1668</v>
      </c>
      <c r="C601" s="4">
        <v>100</v>
      </c>
      <c r="D601" s="4">
        <v>3.3290999999999999</v>
      </c>
      <c r="E601" s="3">
        <v>45866</v>
      </c>
      <c r="F601" s="4">
        <v>100</v>
      </c>
      <c r="G601" s="4">
        <v>3.33</v>
      </c>
      <c r="H601" s="5">
        <f t="shared" si="9"/>
        <v>3.3293294280885579</v>
      </c>
    </row>
    <row r="602" spans="1:8" x14ac:dyDescent="0.25">
      <c r="A602" t="s">
        <v>656</v>
      </c>
      <c r="B602" s="2" t="s">
        <v>1669</v>
      </c>
      <c r="C602" s="4">
        <v>100</v>
      </c>
      <c r="D602" s="4">
        <v>3.4291999999999998</v>
      </c>
      <c r="E602" s="3">
        <v>45864</v>
      </c>
      <c r="F602" s="4">
        <v>100</v>
      </c>
      <c r="G602" s="4">
        <v>3.43</v>
      </c>
      <c r="H602" s="5">
        <f t="shared" si="9"/>
        <v>3.4291812833877287</v>
      </c>
    </row>
    <row r="603" spans="1:8" x14ac:dyDescent="0.25">
      <c r="A603" t="s">
        <v>657</v>
      </c>
      <c r="B603" s="2" t="s">
        <v>1670</v>
      </c>
      <c r="C603" s="4">
        <v>100</v>
      </c>
      <c r="D603" s="4">
        <v>5.9988000000000001</v>
      </c>
      <c r="E603" s="3">
        <v>45874</v>
      </c>
      <c r="F603" s="4">
        <v>100</v>
      </c>
      <c r="G603" s="4">
        <v>6</v>
      </c>
      <c r="H603" s="5">
        <f t="shared" si="9"/>
        <v>5.9991212363635773</v>
      </c>
    </row>
    <row r="604" spans="1:8" x14ac:dyDescent="0.25">
      <c r="A604" t="s">
        <v>658</v>
      </c>
      <c r="B604" s="2" t="s">
        <v>1671</v>
      </c>
      <c r="C604" s="4">
        <v>100.041</v>
      </c>
      <c r="D604" s="4">
        <v>3.9839000000000002</v>
      </c>
      <c r="E604" s="3">
        <v>45864</v>
      </c>
      <c r="F604" s="4">
        <v>100</v>
      </c>
      <c r="G604" s="4">
        <v>4</v>
      </c>
      <c r="H604" s="5">
        <f t="shared" si="9"/>
        <v>3.983919907421793</v>
      </c>
    </row>
    <row r="605" spans="1:8" x14ac:dyDescent="0.25">
      <c r="A605" t="s">
        <v>659</v>
      </c>
      <c r="B605" s="2" t="s">
        <v>1672</v>
      </c>
      <c r="C605" s="4">
        <v>98.731999999999999</v>
      </c>
      <c r="D605" s="4">
        <v>6.8075999999999999</v>
      </c>
      <c r="E605" s="3">
        <v>46597</v>
      </c>
      <c r="F605" s="4">
        <v>100</v>
      </c>
      <c r="G605" s="4">
        <v>6.5</v>
      </c>
      <c r="H605" s="5">
        <f t="shared" si="9"/>
        <v>6.8077391444477202</v>
      </c>
    </row>
    <row r="606" spans="1:8" x14ac:dyDescent="0.25">
      <c r="A606" t="s">
        <v>660</v>
      </c>
      <c r="B606" s="2" t="s">
        <v>1673</v>
      </c>
      <c r="C606" s="4">
        <v>100</v>
      </c>
      <c r="D606" s="4">
        <v>4.4984999999999999</v>
      </c>
      <c r="E606" s="3">
        <v>45866</v>
      </c>
      <c r="F606" s="4">
        <v>100</v>
      </c>
      <c r="G606" s="4">
        <v>4.5</v>
      </c>
      <c r="H606" s="5">
        <f t="shared" si="9"/>
        <v>4.4987575219339986</v>
      </c>
    </row>
    <row r="607" spans="1:8" x14ac:dyDescent="0.25">
      <c r="A607" t="s">
        <v>661</v>
      </c>
      <c r="B607" s="2" t="s">
        <v>1674</v>
      </c>
      <c r="C607" s="4">
        <v>100</v>
      </c>
      <c r="D607" s="4">
        <v>4.4984999999999999</v>
      </c>
      <c r="E607" s="3">
        <v>45866</v>
      </c>
      <c r="F607" s="4">
        <v>100</v>
      </c>
      <c r="G607" s="4">
        <v>4.5</v>
      </c>
      <c r="H607" s="5">
        <f t="shared" si="9"/>
        <v>4.4987575219339986</v>
      </c>
    </row>
    <row r="608" spans="1:8" x14ac:dyDescent="0.25">
      <c r="A608" t="s">
        <v>662</v>
      </c>
      <c r="B608" s="2" t="s">
        <v>1675</v>
      </c>
      <c r="C608" s="4">
        <v>100</v>
      </c>
      <c r="D608" s="4">
        <v>3.3795000000000002</v>
      </c>
      <c r="E608" s="3">
        <v>46600</v>
      </c>
      <c r="F608" s="4">
        <v>100</v>
      </c>
      <c r="G608" s="4">
        <v>3.38</v>
      </c>
      <c r="H608" s="5">
        <f t="shared" si="9"/>
        <v>3.3797020291171216</v>
      </c>
    </row>
    <row r="609" spans="1:8" x14ac:dyDescent="0.25">
      <c r="A609" t="s">
        <v>663</v>
      </c>
      <c r="B609" s="2" t="s">
        <v>1676</v>
      </c>
      <c r="C609" s="4">
        <v>98.7</v>
      </c>
      <c r="D609" s="4">
        <v>4.4969999999999999</v>
      </c>
      <c r="E609" s="3">
        <v>46600</v>
      </c>
      <c r="F609" s="4">
        <v>100</v>
      </c>
      <c r="G609" s="4">
        <v>4.2</v>
      </c>
      <c r="H609" s="5">
        <f t="shared" si="9"/>
        <v>4.4969109740315494</v>
      </c>
    </row>
    <row r="610" spans="1:8" x14ac:dyDescent="0.25">
      <c r="A610" t="s">
        <v>664</v>
      </c>
      <c r="B610" s="2" t="s">
        <v>1677</v>
      </c>
      <c r="C610" s="4">
        <v>100</v>
      </c>
      <c r="D610" s="4">
        <v>3.5697000000000001</v>
      </c>
      <c r="E610" s="3">
        <v>46602</v>
      </c>
      <c r="F610" s="4">
        <v>100</v>
      </c>
      <c r="G610" s="4">
        <v>3.57</v>
      </c>
      <c r="H610" s="5">
        <f t="shared" si="9"/>
        <v>3.5697392002934412</v>
      </c>
    </row>
    <row r="611" spans="1:8" x14ac:dyDescent="0.25">
      <c r="A611" t="s">
        <v>665</v>
      </c>
      <c r="B611" s="2" t="s">
        <v>1678</v>
      </c>
      <c r="C611" s="4">
        <v>100.166</v>
      </c>
      <c r="D611" s="4">
        <v>3.5192000000000001</v>
      </c>
      <c r="E611" s="3">
        <v>45866</v>
      </c>
      <c r="F611" s="4">
        <v>100</v>
      </c>
      <c r="G611" s="4">
        <v>3.58</v>
      </c>
      <c r="H611" s="5">
        <f t="shared" si="9"/>
        <v>3.5192873829563638</v>
      </c>
    </row>
    <row r="612" spans="1:8" x14ac:dyDescent="0.25">
      <c r="A612" t="s">
        <v>666</v>
      </c>
      <c r="B612" s="2" t="s">
        <v>1679</v>
      </c>
      <c r="C612" s="4">
        <v>100</v>
      </c>
      <c r="D612" s="4">
        <v>3.7492000000000001</v>
      </c>
      <c r="E612" s="3">
        <v>45870</v>
      </c>
      <c r="F612" s="4">
        <v>100</v>
      </c>
      <c r="G612" s="4">
        <v>3.75</v>
      </c>
      <c r="H612" s="5">
        <f t="shared" si="9"/>
        <v>3.7494035678092139</v>
      </c>
    </row>
    <row r="613" spans="1:8" x14ac:dyDescent="0.25">
      <c r="A613" t="s">
        <v>667</v>
      </c>
      <c r="B613" s="2" t="s">
        <v>1680</v>
      </c>
      <c r="C613" s="4">
        <v>100</v>
      </c>
      <c r="D613" s="4">
        <v>3.0798000000000001</v>
      </c>
      <c r="E613" s="3">
        <v>46600</v>
      </c>
      <c r="F613" s="4">
        <v>100</v>
      </c>
      <c r="G613" s="4">
        <v>3.08</v>
      </c>
      <c r="H613" s="5">
        <f t="shared" si="9"/>
        <v>3.0797541956980155</v>
      </c>
    </row>
    <row r="614" spans="1:8" x14ac:dyDescent="0.25">
      <c r="A614" t="s">
        <v>668</v>
      </c>
      <c r="B614" s="2" t="s">
        <v>1681</v>
      </c>
      <c r="C614" s="4">
        <v>100</v>
      </c>
      <c r="D614" s="4">
        <v>6.4977999999999998</v>
      </c>
      <c r="E614" s="3">
        <v>45507</v>
      </c>
      <c r="F614" s="4">
        <v>100</v>
      </c>
      <c r="G614" s="4">
        <v>6.5</v>
      </c>
      <c r="H614" s="5">
        <f t="shared" si="9"/>
        <v>6.4978884748694803</v>
      </c>
    </row>
    <row r="615" spans="1:8" x14ac:dyDescent="0.25">
      <c r="A615" t="s">
        <v>669</v>
      </c>
      <c r="B615" s="2" t="s">
        <v>1682</v>
      </c>
      <c r="C615" s="4">
        <v>100</v>
      </c>
      <c r="D615" s="4">
        <v>3.3496999999999999</v>
      </c>
      <c r="E615" s="3">
        <v>45873</v>
      </c>
      <c r="F615" s="4">
        <v>100</v>
      </c>
      <c r="G615" s="4">
        <v>3.35</v>
      </c>
      <c r="H615" s="5">
        <f t="shared" si="9"/>
        <v>3.3496824558610618</v>
      </c>
    </row>
    <row r="616" spans="1:8" x14ac:dyDescent="0.25">
      <c r="A616" t="s">
        <v>670</v>
      </c>
      <c r="B616" s="2" t="s">
        <v>1683</v>
      </c>
      <c r="C616" s="4">
        <v>100</v>
      </c>
      <c r="D616" s="4">
        <v>7.2976999999999999</v>
      </c>
      <c r="E616" s="3">
        <v>45509</v>
      </c>
      <c r="F616" s="4">
        <v>100</v>
      </c>
      <c r="G616" s="4">
        <v>7.3</v>
      </c>
      <c r="H616" s="5">
        <f t="shared" si="9"/>
        <v>7.2980805276712042</v>
      </c>
    </row>
    <row r="617" spans="1:8" x14ac:dyDescent="0.25">
      <c r="A617" t="s">
        <v>671</v>
      </c>
      <c r="B617" s="2" t="s">
        <v>1684</v>
      </c>
      <c r="C617" s="4">
        <v>100.01</v>
      </c>
      <c r="D617" s="4">
        <v>6.9787999999999997</v>
      </c>
      <c r="E617" s="3">
        <v>45141</v>
      </c>
      <c r="F617" s="4">
        <v>100</v>
      </c>
      <c r="G617" s="4">
        <v>7</v>
      </c>
      <c r="H617" s="5">
        <f t="shared" si="9"/>
        <v>6.9797364384932923</v>
      </c>
    </row>
    <row r="618" spans="1:8" x14ac:dyDescent="0.25">
      <c r="A618" t="s">
        <v>672</v>
      </c>
      <c r="B618" s="2" t="s">
        <v>1685</v>
      </c>
      <c r="C618" s="4">
        <v>100</v>
      </c>
      <c r="D618" s="4">
        <v>3.3996</v>
      </c>
      <c r="E618" s="3">
        <v>46602</v>
      </c>
      <c r="F618" s="4">
        <v>100</v>
      </c>
      <c r="G618" s="4">
        <v>3.4</v>
      </c>
      <c r="H618" s="5">
        <f t="shared" si="9"/>
        <v>3.3997643221054594</v>
      </c>
    </row>
    <row r="619" spans="1:8" x14ac:dyDescent="0.25">
      <c r="A619" t="s">
        <v>673</v>
      </c>
      <c r="B619" s="2" t="s">
        <v>1686</v>
      </c>
      <c r="C619" s="4">
        <v>99.980999999999995</v>
      </c>
      <c r="D619" s="4">
        <v>2.9174000000000002</v>
      </c>
      <c r="E619" s="3">
        <v>45140</v>
      </c>
      <c r="F619" s="4">
        <v>100</v>
      </c>
      <c r="G619" s="4">
        <v>2.9</v>
      </c>
      <c r="H619" s="5">
        <f t="shared" si="9"/>
        <v>2.9181254056581682</v>
      </c>
    </row>
    <row r="620" spans="1:8" x14ac:dyDescent="0.25">
      <c r="A620" t="s">
        <v>674</v>
      </c>
      <c r="B620" s="2" t="s">
        <v>1687</v>
      </c>
      <c r="C620" s="4">
        <v>100</v>
      </c>
      <c r="D620" s="4">
        <v>3.1998000000000002</v>
      </c>
      <c r="E620" s="3">
        <v>46603</v>
      </c>
      <c r="F620" s="4">
        <v>100</v>
      </c>
      <c r="G620" s="4">
        <v>3.2</v>
      </c>
      <c r="H620" s="5">
        <f t="shared" si="9"/>
        <v>3.19982143505421</v>
      </c>
    </row>
    <row r="621" spans="1:8" x14ac:dyDescent="0.25">
      <c r="A621" t="s">
        <v>675</v>
      </c>
      <c r="B621" s="2" t="s">
        <v>1688</v>
      </c>
      <c r="C621" s="4">
        <v>100</v>
      </c>
      <c r="D621" s="4">
        <v>4.7385999999999999</v>
      </c>
      <c r="E621" s="3">
        <v>45507</v>
      </c>
      <c r="F621" s="4">
        <v>100</v>
      </c>
      <c r="G621" s="4">
        <v>4.74</v>
      </c>
      <c r="H621" s="5">
        <f t="shared" si="9"/>
        <v>4.7388920966259001</v>
      </c>
    </row>
    <row r="622" spans="1:8" x14ac:dyDescent="0.25">
      <c r="A622" t="s">
        <v>676</v>
      </c>
      <c r="B622" s="2" t="s">
        <v>1689</v>
      </c>
      <c r="C622" s="4">
        <v>100</v>
      </c>
      <c r="D622" s="4">
        <v>4.2992999999999997</v>
      </c>
      <c r="E622" s="3">
        <v>45874</v>
      </c>
      <c r="F622" s="4">
        <v>100</v>
      </c>
      <c r="G622" s="4">
        <v>4.3</v>
      </c>
      <c r="H622" s="5">
        <f t="shared" si="9"/>
        <v>4.2995579646245741</v>
      </c>
    </row>
    <row r="623" spans="1:8" x14ac:dyDescent="0.25">
      <c r="A623" t="s">
        <v>677</v>
      </c>
      <c r="B623" s="2" t="s">
        <v>1690</v>
      </c>
      <c r="C623" s="4">
        <v>93.385000000000005</v>
      </c>
      <c r="D623" s="4">
        <v>5.9192</v>
      </c>
      <c r="E623" s="3">
        <v>48041</v>
      </c>
      <c r="F623" s="4">
        <v>93</v>
      </c>
      <c r="G623" s="4">
        <v>5.5</v>
      </c>
      <c r="H623" s="5">
        <f t="shared" si="9"/>
        <v>5.4386740913322091</v>
      </c>
    </row>
    <row r="624" spans="1:8" x14ac:dyDescent="0.25">
      <c r="A624" t="s">
        <v>678</v>
      </c>
      <c r="B624" s="2" t="s">
        <v>1691</v>
      </c>
      <c r="C624" s="4">
        <v>100.396</v>
      </c>
      <c r="D624" s="4">
        <v>2.8767</v>
      </c>
      <c r="E624" s="3">
        <v>44923</v>
      </c>
      <c r="F624" s="4">
        <v>100</v>
      </c>
      <c r="G624" s="4">
        <v>4</v>
      </c>
      <c r="H624" s="5">
        <f t="shared" si="9"/>
        <v>2.885009568444779</v>
      </c>
    </row>
    <row r="625" spans="1:8" x14ac:dyDescent="0.25">
      <c r="A625" t="s">
        <v>679</v>
      </c>
      <c r="B625" s="2" t="s">
        <v>1692</v>
      </c>
      <c r="C625" s="4">
        <v>100.187</v>
      </c>
      <c r="D625" s="4">
        <v>3.2416999999999998</v>
      </c>
      <c r="E625" s="3">
        <v>45001</v>
      </c>
      <c r="F625" s="4">
        <v>100</v>
      </c>
      <c r="G625" s="4">
        <v>3.49</v>
      </c>
      <c r="H625" s="5">
        <f t="shared" si="9"/>
        <v>3.1271026326340658</v>
      </c>
    </row>
    <row r="626" spans="1:8" x14ac:dyDescent="0.25">
      <c r="A626" t="s">
        <v>680</v>
      </c>
      <c r="B626" s="2" t="s">
        <v>1693</v>
      </c>
      <c r="C626" s="4">
        <v>100.08199999999999</v>
      </c>
      <c r="D626" s="4">
        <v>2.9980000000000002</v>
      </c>
      <c r="E626" s="3">
        <v>44939</v>
      </c>
      <c r="F626" s="4">
        <v>100</v>
      </c>
      <c r="G626" s="4">
        <v>3.25</v>
      </c>
      <c r="H626" s="5">
        <f t="shared" si="9"/>
        <v>2.9998550743632597</v>
      </c>
    </row>
    <row r="627" spans="1:8" x14ac:dyDescent="0.25">
      <c r="A627" t="s">
        <v>681</v>
      </c>
      <c r="B627" s="2" t="s">
        <v>1694</v>
      </c>
      <c r="C627" s="4">
        <v>102.14100000000001</v>
      </c>
      <c r="D627" s="4">
        <v>3.2408000000000001</v>
      </c>
      <c r="E627" s="3">
        <v>45469</v>
      </c>
      <c r="F627" s="4">
        <v>100</v>
      </c>
      <c r="G627" s="4">
        <v>4.7</v>
      </c>
      <c r="H627" s="5">
        <f t="shared" si="9"/>
        <v>3.4966444797701071</v>
      </c>
    </row>
    <row r="628" spans="1:8" x14ac:dyDescent="0.25">
      <c r="A628" t="s">
        <v>682</v>
      </c>
      <c r="B628" s="2" t="s">
        <v>1695</v>
      </c>
      <c r="C628" s="4">
        <v>80.900000000000006</v>
      </c>
      <c r="D628" s="4">
        <v>50.581699999999998</v>
      </c>
      <c r="E628" s="3">
        <v>44967</v>
      </c>
      <c r="F628" s="4">
        <v>100</v>
      </c>
      <c r="G628" s="4">
        <v>3.55</v>
      </c>
      <c r="H628" s="5">
        <f t="shared" si="9"/>
        <v>50.131116547585961</v>
      </c>
    </row>
    <row r="629" spans="1:8" x14ac:dyDescent="0.25">
      <c r="A629" t="s">
        <v>683</v>
      </c>
      <c r="B629" s="2" t="s">
        <v>1696</v>
      </c>
      <c r="C629" s="4">
        <v>80.900000000000006</v>
      </c>
      <c r="D629" s="4">
        <v>48.735700000000001</v>
      </c>
      <c r="E629" s="3">
        <v>44974</v>
      </c>
      <c r="F629" s="4">
        <v>100</v>
      </c>
      <c r="G629" s="4">
        <v>3.54</v>
      </c>
      <c r="H629" s="5">
        <f t="shared" si="9"/>
        <v>48.48187693526441</v>
      </c>
    </row>
    <row r="630" spans="1:8" x14ac:dyDescent="0.25">
      <c r="A630" t="s">
        <v>684</v>
      </c>
      <c r="B630" s="2" t="s">
        <v>1697</v>
      </c>
      <c r="C630" s="4">
        <v>100</v>
      </c>
      <c r="D630" s="4">
        <v>3.7976999999999999</v>
      </c>
      <c r="E630" s="3">
        <v>45624</v>
      </c>
      <c r="F630" s="4">
        <v>100</v>
      </c>
      <c r="G630" s="4">
        <v>3.85</v>
      </c>
      <c r="H630" s="5">
        <f t="shared" si="9"/>
        <v>3.8429167447811969</v>
      </c>
    </row>
    <row r="631" spans="1:8" x14ac:dyDescent="0.25">
      <c r="A631" t="s">
        <v>685</v>
      </c>
      <c r="B631" s="2" t="s">
        <v>1698</v>
      </c>
      <c r="C631" s="4">
        <v>101.428</v>
      </c>
      <c r="D631" s="4">
        <v>3.5289000000000001</v>
      </c>
      <c r="E631" s="3">
        <v>45642</v>
      </c>
      <c r="F631" s="4">
        <v>100</v>
      </c>
      <c r="G631" s="4">
        <v>4.2</v>
      </c>
      <c r="H631" s="5">
        <f t="shared" si="9"/>
        <v>3.5485872105245648</v>
      </c>
    </row>
    <row r="632" spans="1:8" x14ac:dyDescent="0.25">
      <c r="A632" t="s">
        <v>686</v>
      </c>
      <c r="B632" s="2" t="s">
        <v>1699</v>
      </c>
      <c r="C632" s="4">
        <v>100</v>
      </c>
      <c r="D632" s="4">
        <v>3.5869</v>
      </c>
      <c r="E632" s="3">
        <v>45380</v>
      </c>
      <c r="F632" s="4">
        <v>100</v>
      </c>
      <c r="G632" s="4">
        <v>3.74</v>
      </c>
      <c r="H632" s="5">
        <f t="shared" si="9"/>
        <v>3.7297927849975454</v>
      </c>
    </row>
    <row r="633" spans="1:8" x14ac:dyDescent="0.25">
      <c r="A633" t="s">
        <v>687</v>
      </c>
      <c r="B633" s="2" t="s">
        <v>1700</v>
      </c>
      <c r="C633" s="4">
        <v>100.07299999999999</v>
      </c>
      <c r="D633" s="4">
        <v>2.5464000000000002</v>
      </c>
      <c r="E633" s="3">
        <v>45005</v>
      </c>
      <c r="F633" s="4">
        <v>100</v>
      </c>
      <c r="G633" s="4">
        <v>2.7</v>
      </c>
      <c r="H633" s="5">
        <f t="shared" si="9"/>
        <v>2.5511290999335725</v>
      </c>
    </row>
    <row r="634" spans="1:8" x14ac:dyDescent="0.25">
      <c r="A634" t="s">
        <v>688</v>
      </c>
      <c r="B634" s="2" t="s">
        <v>1701</v>
      </c>
      <c r="C634" s="4">
        <v>100.187</v>
      </c>
      <c r="D634" s="4">
        <v>3.4533999999999998</v>
      </c>
      <c r="E634" s="3">
        <v>45646</v>
      </c>
      <c r="F634" s="4">
        <v>100</v>
      </c>
      <c r="G634" s="4">
        <v>3.7</v>
      </c>
      <c r="H634" s="5">
        <f t="shared" si="9"/>
        <v>3.6091608050047825</v>
      </c>
    </row>
    <row r="635" spans="1:8" x14ac:dyDescent="0.25">
      <c r="A635" t="s">
        <v>689</v>
      </c>
      <c r="B635" s="2" t="s">
        <v>1702</v>
      </c>
      <c r="C635" s="4">
        <v>100.46899999999999</v>
      </c>
      <c r="D635" s="4">
        <v>3.4049</v>
      </c>
      <c r="E635" s="3">
        <v>45410</v>
      </c>
      <c r="F635" s="4">
        <v>100</v>
      </c>
      <c r="G635" s="4">
        <v>3.8</v>
      </c>
      <c r="H635" s="5">
        <f t="shared" si="9"/>
        <v>3.505347366808937</v>
      </c>
    </row>
    <row r="636" spans="1:8" x14ac:dyDescent="0.25">
      <c r="A636" t="s">
        <v>690</v>
      </c>
      <c r="B636" s="2" t="s">
        <v>1703</v>
      </c>
      <c r="C636" s="4">
        <v>100.46899999999999</v>
      </c>
      <c r="D636" s="4">
        <v>4.2488999999999999</v>
      </c>
      <c r="E636" s="3">
        <v>45775</v>
      </c>
      <c r="F636" s="4">
        <v>100</v>
      </c>
      <c r="G636" s="4">
        <v>4.5</v>
      </c>
      <c r="H636" s="5">
        <f t="shared" si="9"/>
        <v>4.305608201548135</v>
      </c>
    </row>
    <row r="637" spans="1:8" x14ac:dyDescent="0.25">
      <c r="A637" t="s">
        <v>691</v>
      </c>
      <c r="B637" s="2" t="s">
        <v>1704</v>
      </c>
      <c r="C637" s="4">
        <v>100</v>
      </c>
      <c r="D637" s="4">
        <v>2.7886000000000002</v>
      </c>
      <c r="E637" s="3">
        <v>45042</v>
      </c>
      <c r="F637" s="4">
        <v>100</v>
      </c>
      <c r="G637" s="4">
        <v>2.8</v>
      </c>
      <c r="H637" s="5">
        <f t="shared" si="9"/>
        <v>2.7774154274284748</v>
      </c>
    </row>
    <row r="638" spans="1:8" x14ac:dyDescent="0.25">
      <c r="A638" t="s">
        <v>692</v>
      </c>
      <c r="B638" s="2" t="s">
        <v>1705</v>
      </c>
      <c r="C638" s="4">
        <v>103.217</v>
      </c>
      <c r="D638" s="4">
        <v>3.8033999999999999</v>
      </c>
      <c r="E638" s="3">
        <v>46992</v>
      </c>
      <c r="F638" s="4">
        <v>100</v>
      </c>
      <c r="G638" s="4">
        <v>4.41</v>
      </c>
      <c r="H638" s="5">
        <f t="shared" si="9"/>
        <v>3.8037327678647701</v>
      </c>
    </row>
    <row r="639" spans="1:8" x14ac:dyDescent="0.25">
      <c r="A639" t="s">
        <v>693</v>
      </c>
      <c r="B639" s="2" t="s">
        <v>1706</v>
      </c>
      <c r="C639" s="4">
        <v>102.7</v>
      </c>
      <c r="D639" s="4">
        <v>4.3818000000000001</v>
      </c>
      <c r="E639" s="3">
        <v>46998</v>
      </c>
      <c r="F639" s="4">
        <v>100</v>
      </c>
      <c r="G639" s="4">
        <v>4.9000000000000004</v>
      </c>
      <c r="H639" s="5">
        <f t="shared" si="9"/>
        <v>4.3820757869672367</v>
      </c>
    </row>
    <row r="640" spans="1:8" x14ac:dyDescent="0.25">
      <c r="A640" t="s">
        <v>694</v>
      </c>
      <c r="B640" s="2" t="s">
        <v>1707</v>
      </c>
      <c r="C640" s="4">
        <v>101.828</v>
      </c>
      <c r="D640" s="4">
        <v>4.8441999999999998</v>
      </c>
      <c r="E640" s="3">
        <v>47009</v>
      </c>
      <c r="F640" s="4">
        <v>100</v>
      </c>
      <c r="G640" s="4">
        <v>5.2</v>
      </c>
      <c r="H640" s="5">
        <f t="shared" si="9"/>
        <v>4.8443571404255614</v>
      </c>
    </row>
    <row r="641" spans="1:8" x14ac:dyDescent="0.25">
      <c r="A641" t="s">
        <v>695</v>
      </c>
      <c r="B641" s="2" t="s">
        <v>1708</v>
      </c>
      <c r="C641" s="4">
        <v>102.2</v>
      </c>
      <c r="D641" s="4">
        <v>5.5694999999999997</v>
      </c>
      <c r="E641" s="3">
        <v>47083</v>
      </c>
      <c r="F641" s="4">
        <v>100</v>
      </c>
      <c r="G641" s="4">
        <v>6</v>
      </c>
      <c r="H641" s="5">
        <f t="shared" si="9"/>
        <v>5.569629069736175</v>
      </c>
    </row>
    <row r="642" spans="1:8" x14ac:dyDescent="0.25">
      <c r="A642" t="s">
        <v>696</v>
      </c>
      <c r="B642" s="2" t="s">
        <v>1709</v>
      </c>
      <c r="C642" s="4">
        <v>98</v>
      </c>
      <c r="D642" s="4">
        <v>7.3949999999999996</v>
      </c>
      <c r="E642" s="3">
        <v>47100</v>
      </c>
      <c r="F642" s="4">
        <v>100</v>
      </c>
      <c r="G642" s="4">
        <v>7</v>
      </c>
      <c r="H642" s="5">
        <f t="shared" si="9"/>
        <v>7.3948961887636111</v>
      </c>
    </row>
    <row r="643" spans="1:8" x14ac:dyDescent="0.25">
      <c r="A643" t="s">
        <v>697</v>
      </c>
      <c r="B643" s="2" t="s">
        <v>1710</v>
      </c>
      <c r="C643" s="4">
        <v>102.651</v>
      </c>
      <c r="D643" s="4">
        <v>4.4073000000000002</v>
      </c>
      <c r="E643" s="3">
        <v>47101</v>
      </c>
      <c r="F643" s="4">
        <v>100</v>
      </c>
      <c r="G643" s="4">
        <v>4.9000000000000004</v>
      </c>
      <c r="H643" s="5">
        <f t="shared" si="9"/>
        <v>4.4075723463065497</v>
      </c>
    </row>
    <row r="644" spans="1:8" x14ac:dyDescent="0.25">
      <c r="A644" t="s">
        <v>698</v>
      </c>
      <c r="B644" s="2" t="s">
        <v>1711</v>
      </c>
      <c r="C644" s="4">
        <v>100</v>
      </c>
      <c r="D644" s="4">
        <v>7.9843000000000002</v>
      </c>
      <c r="E644" s="3">
        <v>47143</v>
      </c>
      <c r="F644" s="4">
        <v>100</v>
      </c>
      <c r="G644" s="4">
        <v>8</v>
      </c>
      <c r="H644" s="5">
        <f t="shared" ref="H644:H707" si="10">IFERROR(YIELD($J$2,E644,G644/100,C644/F644*100,100,1,1)*100,"")</f>
        <v>7.9844065077066286</v>
      </c>
    </row>
    <row r="645" spans="1:8" x14ac:dyDescent="0.25">
      <c r="A645" t="s">
        <v>699</v>
      </c>
      <c r="B645" s="2" t="s">
        <v>1712</v>
      </c>
      <c r="C645" s="4">
        <v>100</v>
      </c>
      <c r="D645" s="4">
        <v>7.7854000000000001</v>
      </c>
      <c r="E645" s="3">
        <v>47173</v>
      </c>
      <c r="F645" s="4">
        <v>100</v>
      </c>
      <c r="G645" s="4">
        <v>7.8</v>
      </c>
      <c r="H645" s="5">
        <f t="shared" si="10"/>
        <v>7.7854434809234334</v>
      </c>
    </row>
    <row r="646" spans="1:8" x14ac:dyDescent="0.25">
      <c r="A646" t="s">
        <v>700</v>
      </c>
      <c r="B646" s="2" t="s">
        <v>1713</v>
      </c>
      <c r="C646" s="4">
        <v>100.01</v>
      </c>
      <c r="D646" s="4">
        <v>6.4885999999999999</v>
      </c>
      <c r="E646" s="3">
        <v>47191</v>
      </c>
      <c r="F646" s="4">
        <v>100</v>
      </c>
      <c r="G646" s="4">
        <v>6.5</v>
      </c>
      <c r="H646" s="5">
        <f t="shared" si="10"/>
        <v>6.4886662977359508</v>
      </c>
    </row>
    <row r="647" spans="1:8" x14ac:dyDescent="0.25">
      <c r="A647" t="s">
        <v>701</v>
      </c>
      <c r="B647" s="2" t="s">
        <v>1714</v>
      </c>
      <c r="C647" s="4">
        <v>102</v>
      </c>
      <c r="D647" s="4">
        <v>5.093</v>
      </c>
      <c r="E647" s="3">
        <v>46464</v>
      </c>
      <c r="F647" s="4">
        <v>100</v>
      </c>
      <c r="G647" s="4">
        <v>5.6</v>
      </c>
      <c r="H647" s="5">
        <f t="shared" si="10"/>
        <v>5.0933440451452192</v>
      </c>
    </row>
    <row r="648" spans="1:8" x14ac:dyDescent="0.25">
      <c r="A648" t="s">
        <v>702</v>
      </c>
      <c r="B648" s="2" t="s">
        <v>1715</v>
      </c>
      <c r="C648" s="4">
        <v>102.1</v>
      </c>
      <c r="D648" s="4">
        <v>3.8704000000000001</v>
      </c>
      <c r="E648" s="3">
        <v>47199</v>
      </c>
      <c r="F648" s="4">
        <v>100</v>
      </c>
      <c r="G648" s="4">
        <v>4.24</v>
      </c>
      <c r="H648" s="5">
        <f t="shared" si="10"/>
        <v>3.8707075158375299</v>
      </c>
    </row>
    <row r="649" spans="1:8" x14ac:dyDescent="0.25">
      <c r="A649" t="s">
        <v>703</v>
      </c>
      <c r="B649" s="2" t="s">
        <v>1716</v>
      </c>
      <c r="C649" s="4">
        <v>100</v>
      </c>
      <c r="D649" s="4">
        <v>7.4889999999999999</v>
      </c>
      <c r="E649" s="3">
        <v>47233</v>
      </c>
      <c r="F649" s="4">
        <v>100</v>
      </c>
      <c r="G649" s="4">
        <v>7.5</v>
      </c>
      <c r="H649" s="5">
        <f t="shared" si="10"/>
        <v>7.489108320616503</v>
      </c>
    </row>
    <row r="650" spans="1:8" x14ac:dyDescent="0.25">
      <c r="A650" t="s">
        <v>704</v>
      </c>
      <c r="B650" s="2" t="s">
        <v>1717</v>
      </c>
      <c r="C650" s="4">
        <v>102.309</v>
      </c>
      <c r="D650" s="4">
        <v>3.8489</v>
      </c>
      <c r="E650" s="3">
        <v>47227</v>
      </c>
      <c r="F650" s="4">
        <v>100</v>
      </c>
      <c r="G650" s="4">
        <v>4.25</v>
      </c>
      <c r="H650" s="5">
        <f t="shared" si="10"/>
        <v>3.8490227971142632</v>
      </c>
    </row>
    <row r="651" spans="1:8" x14ac:dyDescent="0.25">
      <c r="A651" t="s">
        <v>705</v>
      </c>
      <c r="B651" s="2" t="s">
        <v>1718</v>
      </c>
      <c r="C651" s="4">
        <v>68.099999999999994</v>
      </c>
      <c r="D651" s="4">
        <v>12.409700000000001</v>
      </c>
      <c r="E651" s="3">
        <v>46176</v>
      </c>
      <c r="F651" s="4">
        <v>80</v>
      </c>
      <c r="G651" s="4">
        <v>7.3</v>
      </c>
      <c r="H651" s="5">
        <f t="shared" si="10"/>
        <v>12.406739355648934</v>
      </c>
    </row>
    <row r="652" spans="1:8" x14ac:dyDescent="0.25">
      <c r="A652" t="s">
        <v>706</v>
      </c>
      <c r="B652" s="2" t="s">
        <v>1719</v>
      </c>
      <c r="C652" s="4">
        <v>100.712</v>
      </c>
      <c r="D652" s="4">
        <v>3.5482</v>
      </c>
      <c r="E652" s="3">
        <v>47261</v>
      </c>
      <c r="F652" s="4">
        <v>100</v>
      </c>
      <c r="G652" s="4">
        <v>3.67</v>
      </c>
      <c r="H652" s="5">
        <f t="shared" si="10"/>
        <v>3.5482380598101075</v>
      </c>
    </row>
    <row r="653" spans="1:8" x14ac:dyDescent="0.25">
      <c r="A653" t="s">
        <v>707</v>
      </c>
      <c r="B653" s="2" t="s">
        <v>1720</v>
      </c>
      <c r="C653" s="4">
        <v>101.42</v>
      </c>
      <c r="D653" s="4">
        <v>3.1650999999999998</v>
      </c>
      <c r="E653" s="3">
        <v>46540</v>
      </c>
      <c r="F653" s="4">
        <v>100</v>
      </c>
      <c r="G653" s="4">
        <v>3.49</v>
      </c>
      <c r="H653" s="5">
        <f t="shared" si="10"/>
        <v>3.1652696206440742</v>
      </c>
    </row>
    <row r="654" spans="1:8" x14ac:dyDescent="0.25">
      <c r="A654" t="s">
        <v>708</v>
      </c>
      <c r="B654" s="2" t="s">
        <v>1721</v>
      </c>
      <c r="C654" s="4">
        <v>98</v>
      </c>
      <c r="D654" s="4">
        <v>7.3764000000000003</v>
      </c>
      <c r="E654" s="3">
        <v>47284</v>
      </c>
      <c r="F654" s="4">
        <v>100</v>
      </c>
      <c r="G654" s="4">
        <v>7</v>
      </c>
      <c r="H654" s="5">
        <f t="shared" si="10"/>
        <v>7.3763569668543267</v>
      </c>
    </row>
    <row r="655" spans="1:8" x14ac:dyDescent="0.25">
      <c r="A655" t="s">
        <v>709</v>
      </c>
      <c r="B655" s="2" t="s">
        <v>1722</v>
      </c>
      <c r="C655" s="4">
        <v>101.41500000000001</v>
      </c>
      <c r="D655" s="4">
        <v>5.5442</v>
      </c>
      <c r="E655" s="3">
        <v>47298</v>
      </c>
      <c r="F655" s="4">
        <v>100</v>
      </c>
      <c r="G655" s="4">
        <v>5.8</v>
      </c>
      <c r="H655" s="5">
        <f t="shared" si="10"/>
        <v>5.5443556337320574</v>
      </c>
    </row>
    <row r="656" spans="1:8" x14ac:dyDescent="0.25">
      <c r="A656" t="s">
        <v>710</v>
      </c>
      <c r="B656" s="2" t="s">
        <v>1723</v>
      </c>
      <c r="C656" s="4">
        <v>100.102</v>
      </c>
      <c r="D656" s="4">
        <v>2.9765000000000001</v>
      </c>
      <c r="E656" s="3">
        <v>46579</v>
      </c>
      <c r="F656" s="4">
        <v>100</v>
      </c>
      <c r="G656" s="4">
        <v>3</v>
      </c>
      <c r="H656" s="5">
        <f t="shared" si="10"/>
        <v>2.9766648017591919</v>
      </c>
    </row>
    <row r="657" spans="1:8" x14ac:dyDescent="0.25">
      <c r="A657" t="s">
        <v>711</v>
      </c>
      <c r="B657" s="2" t="s">
        <v>1724</v>
      </c>
      <c r="C657" s="4">
        <v>101.129</v>
      </c>
      <c r="D657" s="4">
        <v>3.7244000000000002</v>
      </c>
      <c r="E657" s="3">
        <v>46587</v>
      </c>
      <c r="F657" s="4">
        <v>100</v>
      </c>
      <c r="G657" s="4">
        <v>3.98</v>
      </c>
      <c r="H657" s="5">
        <f t="shared" si="10"/>
        <v>3.7246321299471452</v>
      </c>
    </row>
    <row r="658" spans="1:8" x14ac:dyDescent="0.25">
      <c r="A658" t="s">
        <v>712</v>
      </c>
      <c r="B658" s="2" t="s">
        <v>1725</v>
      </c>
      <c r="C658" s="4">
        <v>100.26300000000001</v>
      </c>
      <c r="D658" s="4">
        <v>3.6204000000000001</v>
      </c>
      <c r="E658" s="3">
        <v>46593</v>
      </c>
      <c r="F658" s="4">
        <v>100</v>
      </c>
      <c r="G658" s="4">
        <v>3.68</v>
      </c>
      <c r="H658" s="5">
        <f t="shared" si="10"/>
        <v>3.6204679959241268</v>
      </c>
    </row>
    <row r="659" spans="1:8" x14ac:dyDescent="0.25">
      <c r="A659" t="s">
        <v>713</v>
      </c>
      <c r="B659" s="2" t="s">
        <v>1726</v>
      </c>
      <c r="C659" s="4">
        <v>100.98</v>
      </c>
      <c r="D659" s="4">
        <v>3.2387999999999999</v>
      </c>
      <c r="E659" s="3">
        <v>47310</v>
      </c>
      <c r="F659" s="4">
        <v>100</v>
      </c>
      <c r="G659" s="4">
        <v>3.4</v>
      </c>
      <c r="H659" s="5">
        <f t="shared" si="10"/>
        <v>3.2389349513900885</v>
      </c>
    </row>
    <row r="660" spans="1:8" x14ac:dyDescent="0.25">
      <c r="A660" t="s">
        <v>714</v>
      </c>
      <c r="B660" s="2" t="s">
        <v>1727</v>
      </c>
      <c r="C660" s="4">
        <v>100</v>
      </c>
      <c r="D660" s="4">
        <v>7.9954000000000001</v>
      </c>
      <c r="E660" s="3">
        <v>47311</v>
      </c>
      <c r="F660" s="4">
        <v>100</v>
      </c>
      <c r="G660" s="4">
        <v>8</v>
      </c>
      <c r="H660" s="5">
        <f t="shared" si="10"/>
        <v>7.9956879614105958</v>
      </c>
    </row>
    <row r="661" spans="1:8" x14ac:dyDescent="0.25">
      <c r="A661" t="s">
        <v>715</v>
      </c>
      <c r="B661" s="2" t="s">
        <v>1728</v>
      </c>
      <c r="C661" s="4">
        <v>100</v>
      </c>
      <c r="D661" s="4">
        <v>3.9695</v>
      </c>
      <c r="E661" s="3">
        <v>47326</v>
      </c>
      <c r="F661" s="4">
        <v>100</v>
      </c>
      <c r="G661" s="4">
        <v>3.97</v>
      </c>
      <c r="H661" s="5">
        <f t="shared" si="10"/>
        <v>3.9695262470535666</v>
      </c>
    </row>
    <row r="662" spans="1:8" x14ac:dyDescent="0.25">
      <c r="A662" t="s">
        <v>716</v>
      </c>
      <c r="B662" s="2" t="s">
        <v>1729</v>
      </c>
      <c r="C662" s="4">
        <v>100.42</v>
      </c>
      <c r="D662" s="4">
        <v>4.3281000000000001</v>
      </c>
      <c r="E662" s="3">
        <v>47326</v>
      </c>
      <c r="F662" s="4">
        <v>100</v>
      </c>
      <c r="G662" s="4">
        <v>4.4000000000000004</v>
      </c>
      <c r="H662" s="5">
        <f t="shared" si="10"/>
        <v>4.3282586756875654</v>
      </c>
    </row>
    <row r="663" spans="1:8" x14ac:dyDescent="0.25">
      <c r="A663" t="s">
        <v>717</v>
      </c>
      <c r="B663" s="2" t="s">
        <v>1730</v>
      </c>
      <c r="C663" s="4">
        <v>100</v>
      </c>
      <c r="D663" s="4">
        <v>3.3395999999999999</v>
      </c>
      <c r="E663" s="3">
        <v>47327</v>
      </c>
      <c r="F663" s="4">
        <v>100</v>
      </c>
      <c r="G663" s="4">
        <v>3.34</v>
      </c>
      <c r="H663" s="5">
        <f t="shared" si="10"/>
        <v>3.339693828686817</v>
      </c>
    </row>
    <row r="664" spans="1:8" x14ac:dyDescent="0.25">
      <c r="A664" t="s">
        <v>718</v>
      </c>
      <c r="B664" s="2" t="s">
        <v>1731</v>
      </c>
      <c r="C664" s="4">
        <v>100</v>
      </c>
      <c r="D664" s="4">
        <v>3.4996</v>
      </c>
      <c r="E664" s="3">
        <v>47328</v>
      </c>
      <c r="F664" s="4">
        <v>100</v>
      </c>
      <c r="G664" s="4">
        <v>3.5</v>
      </c>
      <c r="H664" s="5">
        <f t="shared" si="10"/>
        <v>3.49968735060324</v>
      </c>
    </row>
    <row r="665" spans="1:8" x14ac:dyDescent="0.25">
      <c r="A665" t="s">
        <v>719</v>
      </c>
      <c r="B665" s="2" t="s">
        <v>1732</v>
      </c>
      <c r="C665" s="4">
        <v>100</v>
      </c>
      <c r="D665" s="4">
        <v>4.9993999999999996</v>
      </c>
      <c r="E665" s="3">
        <v>47331</v>
      </c>
      <c r="F665" s="4">
        <v>100</v>
      </c>
      <c r="G665" s="4">
        <v>5</v>
      </c>
      <c r="H665" s="5">
        <f t="shared" si="10"/>
        <v>4.9994955200871889</v>
      </c>
    </row>
    <row r="666" spans="1:8" x14ac:dyDescent="0.25">
      <c r="A666" t="s">
        <v>720</v>
      </c>
      <c r="B666" s="2" t="s">
        <v>1733</v>
      </c>
      <c r="C666" s="4">
        <v>100.15</v>
      </c>
      <c r="D666" s="4">
        <v>6.9612999999999996</v>
      </c>
      <c r="E666" s="3">
        <v>46597</v>
      </c>
      <c r="F666" s="4">
        <v>100</v>
      </c>
      <c r="G666" s="4">
        <v>7</v>
      </c>
      <c r="H666" s="5">
        <f t="shared" si="10"/>
        <v>6.9614350799329179</v>
      </c>
    </row>
    <row r="667" spans="1:8" x14ac:dyDescent="0.25">
      <c r="A667" t="s">
        <v>721</v>
      </c>
      <c r="B667" s="2" t="s">
        <v>1734</v>
      </c>
      <c r="C667" s="4">
        <v>101.003</v>
      </c>
      <c r="D667" s="4">
        <v>2.6276999999999999</v>
      </c>
      <c r="E667" s="3">
        <v>45618</v>
      </c>
      <c r="F667" s="4">
        <v>100</v>
      </c>
      <c r="G667" s="4">
        <v>3.09</v>
      </c>
      <c r="H667" s="5">
        <f t="shared" si="10"/>
        <v>2.6282466165332603</v>
      </c>
    </row>
    <row r="668" spans="1:8" x14ac:dyDescent="0.25">
      <c r="A668" t="s">
        <v>722</v>
      </c>
      <c r="B668" s="2" t="s">
        <v>1735</v>
      </c>
      <c r="C668" s="4">
        <v>101.468</v>
      </c>
      <c r="D668" s="4">
        <v>2.9563999999999999</v>
      </c>
      <c r="E668" s="3">
        <v>46343</v>
      </c>
      <c r="F668" s="4">
        <v>100</v>
      </c>
      <c r="G668" s="4">
        <v>3.33</v>
      </c>
      <c r="H668" s="5">
        <f t="shared" si="10"/>
        <v>2.956668782712196</v>
      </c>
    </row>
    <row r="669" spans="1:8" x14ac:dyDescent="0.25">
      <c r="A669" t="s">
        <v>723</v>
      </c>
      <c r="B669" s="2" t="s">
        <v>1736</v>
      </c>
      <c r="C669" s="4">
        <v>101.35</v>
      </c>
      <c r="D669" s="4">
        <v>2.8287</v>
      </c>
      <c r="E669" s="3">
        <v>46349</v>
      </c>
      <c r="F669" s="4">
        <v>100</v>
      </c>
      <c r="G669" s="4">
        <v>3.17</v>
      </c>
      <c r="H669" s="5">
        <f t="shared" si="10"/>
        <v>2.8289567410203365</v>
      </c>
    </row>
    <row r="670" spans="1:8" x14ac:dyDescent="0.25">
      <c r="A670" t="s">
        <v>724</v>
      </c>
      <c r="B670" s="2" t="s">
        <v>1737</v>
      </c>
      <c r="C670" s="4">
        <v>102.52</v>
      </c>
      <c r="D670" s="4">
        <v>3.3752</v>
      </c>
      <c r="E670" s="3">
        <v>46350</v>
      </c>
      <c r="F670" s="4">
        <v>100</v>
      </c>
      <c r="G670" s="4">
        <v>4.0199999999999996</v>
      </c>
      <c r="H670" s="5">
        <f t="shared" si="10"/>
        <v>3.3757363469221593</v>
      </c>
    </row>
    <row r="671" spans="1:8" x14ac:dyDescent="0.25">
      <c r="A671" t="s">
        <v>725</v>
      </c>
      <c r="B671" s="2" t="s">
        <v>1738</v>
      </c>
      <c r="C671" s="4">
        <v>102.33499999999999</v>
      </c>
      <c r="D671" s="4">
        <v>4.1159999999999997</v>
      </c>
      <c r="E671" s="3">
        <v>45634</v>
      </c>
      <c r="F671" s="4">
        <v>100</v>
      </c>
      <c r="G671" s="4">
        <v>5.2</v>
      </c>
      <c r="H671" s="5">
        <f t="shared" si="10"/>
        <v>4.1173452136684974</v>
      </c>
    </row>
    <row r="672" spans="1:8" x14ac:dyDescent="0.25">
      <c r="A672" t="s">
        <v>726</v>
      </c>
      <c r="B672" s="2" t="s">
        <v>1739</v>
      </c>
      <c r="C672" s="4">
        <v>101.32299999999999</v>
      </c>
      <c r="D672" s="4">
        <v>2.6030000000000002</v>
      </c>
      <c r="E672" s="3">
        <v>45635</v>
      </c>
      <c r="F672" s="4">
        <v>100</v>
      </c>
      <c r="G672" s="4">
        <v>3.2</v>
      </c>
      <c r="H672" s="5">
        <f t="shared" si="10"/>
        <v>2.6037190951829228</v>
      </c>
    </row>
    <row r="673" spans="1:8" x14ac:dyDescent="0.25">
      <c r="A673" t="s">
        <v>727</v>
      </c>
      <c r="B673" s="2" t="s">
        <v>1740</v>
      </c>
      <c r="C673" s="4">
        <v>101.155</v>
      </c>
      <c r="D673" s="4">
        <v>2.4529000000000001</v>
      </c>
      <c r="E673" s="3">
        <v>45640</v>
      </c>
      <c r="F673" s="4">
        <v>100</v>
      </c>
      <c r="G673" s="4">
        <v>2.97</v>
      </c>
      <c r="H673" s="5">
        <f t="shared" si="10"/>
        <v>2.4535678045740204</v>
      </c>
    </row>
    <row r="674" spans="1:8" x14ac:dyDescent="0.25">
      <c r="A674" t="s">
        <v>728</v>
      </c>
      <c r="B674" s="2" t="s">
        <v>1741</v>
      </c>
      <c r="C674" s="4">
        <v>100.095</v>
      </c>
      <c r="D674" s="4">
        <v>9.1776999999999997</v>
      </c>
      <c r="E674" s="3">
        <v>44817</v>
      </c>
      <c r="F674" s="4">
        <v>100</v>
      </c>
      <c r="G674" s="4">
        <v>2.68</v>
      </c>
      <c r="H674" s="5">
        <f t="shared" si="10"/>
        <v>1.6192551003301605</v>
      </c>
    </row>
    <row r="675" spans="1:8" x14ac:dyDescent="0.25">
      <c r="A675" t="s">
        <v>729</v>
      </c>
      <c r="B675" s="2" t="s">
        <v>1742</v>
      </c>
      <c r="C675" s="4">
        <v>102.75</v>
      </c>
      <c r="D675" s="4">
        <v>3.4266999999999999</v>
      </c>
      <c r="E675" s="3">
        <v>46378</v>
      </c>
      <c r="F675" s="4">
        <v>100</v>
      </c>
      <c r="G675" s="4">
        <v>4.12</v>
      </c>
      <c r="H675" s="5">
        <f t="shared" si="10"/>
        <v>3.4272394500438867</v>
      </c>
    </row>
    <row r="676" spans="1:8" x14ac:dyDescent="0.25">
      <c r="A676" t="s">
        <v>730</v>
      </c>
      <c r="B676" s="2" t="s">
        <v>1743</v>
      </c>
      <c r="C676" s="4">
        <v>101.563</v>
      </c>
      <c r="D676" s="4">
        <v>3.0009999999999999</v>
      </c>
      <c r="E676" s="3">
        <v>45650</v>
      </c>
      <c r="F676" s="4">
        <v>100</v>
      </c>
      <c r="G676" s="4">
        <v>3.7</v>
      </c>
      <c r="H676" s="5">
        <f t="shared" si="10"/>
        <v>3.0019823503707901</v>
      </c>
    </row>
    <row r="677" spans="1:8" x14ac:dyDescent="0.25">
      <c r="A677" t="s">
        <v>731</v>
      </c>
      <c r="B677" s="2" t="s">
        <v>1744</v>
      </c>
      <c r="C677" s="4">
        <v>98.432000000000002</v>
      </c>
      <c r="D677" s="4">
        <v>5.0045000000000002</v>
      </c>
      <c r="E677" s="3">
        <v>45653</v>
      </c>
      <c r="F677" s="4">
        <v>100</v>
      </c>
      <c r="G677" s="4">
        <v>4.3</v>
      </c>
      <c r="H677" s="5">
        <f t="shared" si="10"/>
        <v>5.0036199314263143</v>
      </c>
    </row>
    <row r="678" spans="1:8" x14ac:dyDescent="0.25">
      <c r="A678" t="s">
        <v>732</v>
      </c>
      <c r="B678" s="2" t="s">
        <v>1745</v>
      </c>
      <c r="C678" s="4">
        <v>101.218</v>
      </c>
      <c r="D678" s="4">
        <v>2.9565999999999999</v>
      </c>
      <c r="E678" s="3">
        <v>45653</v>
      </c>
      <c r="F678" s="4">
        <v>100</v>
      </c>
      <c r="G678" s="4">
        <v>3.5</v>
      </c>
      <c r="H678" s="5">
        <f t="shared" si="10"/>
        <v>2.9573537998068238</v>
      </c>
    </row>
    <row r="679" spans="1:8" x14ac:dyDescent="0.25">
      <c r="A679" t="s">
        <v>733</v>
      </c>
      <c r="B679" s="2" t="s">
        <v>1746</v>
      </c>
      <c r="C679" s="4">
        <v>100.449</v>
      </c>
      <c r="D679" s="4">
        <v>2.4733999999999998</v>
      </c>
      <c r="E679" s="3">
        <v>45669</v>
      </c>
      <c r="F679" s="4">
        <v>100</v>
      </c>
      <c r="G679" s="4">
        <v>2.67</v>
      </c>
      <c r="H679" s="5">
        <f t="shared" si="10"/>
        <v>2.4735014476837813</v>
      </c>
    </row>
    <row r="680" spans="1:8" x14ac:dyDescent="0.25">
      <c r="A680" t="s">
        <v>734</v>
      </c>
      <c r="B680" s="2" t="s">
        <v>1747</v>
      </c>
      <c r="C680" s="4">
        <v>101.06</v>
      </c>
      <c r="D680" s="4">
        <v>2.698</v>
      </c>
      <c r="E680" s="3">
        <v>45670</v>
      </c>
      <c r="F680" s="4">
        <v>100</v>
      </c>
      <c r="G680" s="4">
        <v>3.16</v>
      </c>
      <c r="H680" s="5">
        <f t="shared" si="10"/>
        <v>2.6985541135519466</v>
      </c>
    </row>
    <row r="681" spans="1:8" x14ac:dyDescent="0.25">
      <c r="A681" t="s">
        <v>735</v>
      </c>
      <c r="B681" s="2" t="s">
        <v>1748</v>
      </c>
      <c r="C681" s="4">
        <v>101.322</v>
      </c>
      <c r="D681" s="4">
        <v>3.2707000000000002</v>
      </c>
      <c r="E681" s="3">
        <v>46400</v>
      </c>
      <c r="F681" s="4">
        <v>100</v>
      </c>
      <c r="G681" s="4">
        <v>3.6</v>
      </c>
      <c r="H681" s="5">
        <f t="shared" si="10"/>
        <v>3.270918915615078</v>
      </c>
    </row>
    <row r="682" spans="1:8" x14ac:dyDescent="0.25">
      <c r="A682" t="s">
        <v>736</v>
      </c>
      <c r="B682" s="2" t="s">
        <v>1749</v>
      </c>
      <c r="C682" s="4">
        <v>101.03400000000001</v>
      </c>
      <c r="D682" s="4">
        <v>2.5234999999999999</v>
      </c>
      <c r="E682" s="3">
        <v>45675</v>
      </c>
      <c r="F682" s="4">
        <v>100</v>
      </c>
      <c r="G682" s="4">
        <v>2.97</v>
      </c>
      <c r="H682" s="5">
        <f t="shared" si="10"/>
        <v>2.5240113667556918</v>
      </c>
    </row>
    <row r="683" spans="1:8" x14ac:dyDescent="0.25">
      <c r="A683" t="s">
        <v>737</v>
      </c>
      <c r="B683" s="2" t="s">
        <v>1750</v>
      </c>
      <c r="C683" s="4">
        <v>100.395</v>
      </c>
      <c r="D683" s="4">
        <v>3.2035999999999998</v>
      </c>
      <c r="E683" s="3">
        <v>45678</v>
      </c>
      <c r="F683" s="4">
        <v>100</v>
      </c>
      <c r="G683" s="4">
        <v>3.38</v>
      </c>
      <c r="H683" s="5">
        <f t="shared" si="10"/>
        <v>3.2040638941050359</v>
      </c>
    </row>
    <row r="684" spans="1:8" x14ac:dyDescent="0.25">
      <c r="A684" t="s">
        <v>738</v>
      </c>
      <c r="B684" s="2" t="s">
        <v>1751</v>
      </c>
      <c r="C684" s="4">
        <v>100.759</v>
      </c>
      <c r="D684" s="4">
        <v>2.3540999999999999</v>
      </c>
      <c r="E684" s="3">
        <v>45312</v>
      </c>
      <c r="F684" s="4">
        <v>100</v>
      </c>
      <c r="G684" s="4">
        <v>2.9</v>
      </c>
      <c r="H684" s="5">
        <f t="shared" si="10"/>
        <v>2.3552412014253963</v>
      </c>
    </row>
    <row r="685" spans="1:8" x14ac:dyDescent="0.25">
      <c r="A685" t="s">
        <v>739</v>
      </c>
      <c r="B685" s="2" t="s">
        <v>1752</v>
      </c>
      <c r="C685" s="4">
        <v>100.94199999999999</v>
      </c>
      <c r="D685" s="4">
        <v>2.4828999999999999</v>
      </c>
      <c r="E685" s="3">
        <v>45674</v>
      </c>
      <c r="F685" s="4">
        <v>100</v>
      </c>
      <c r="G685" s="4">
        <v>2.89</v>
      </c>
      <c r="H685" s="5">
        <f t="shared" si="10"/>
        <v>2.4833491792954798</v>
      </c>
    </row>
    <row r="686" spans="1:8" x14ac:dyDescent="0.25">
      <c r="A686" t="s">
        <v>740</v>
      </c>
      <c r="B686" s="2" t="s">
        <v>1753</v>
      </c>
      <c r="C686" s="4">
        <v>100.837</v>
      </c>
      <c r="D686" s="4">
        <v>2.6560999999999999</v>
      </c>
      <c r="E686" s="3">
        <v>46411</v>
      </c>
      <c r="F686" s="4">
        <v>100</v>
      </c>
      <c r="G686" s="4">
        <v>2.86</v>
      </c>
      <c r="H686" s="5">
        <f t="shared" si="10"/>
        <v>2.6561709387167056</v>
      </c>
    </row>
    <row r="687" spans="1:8" x14ac:dyDescent="0.25">
      <c r="A687" t="s">
        <v>741</v>
      </c>
      <c r="B687" s="2" t="s">
        <v>1754</v>
      </c>
      <c r="C687" s="4">
        <v>100.71</v>
      </c>
      <c r="D687" s="4">
        <v>2.9146999999999998</v>
      </c>
      <c r="E687" s="3">
        <v>46408</v>
      </c>
      <c r="F687" s="4">
        <v>100</v>
      </c>
      <c r="G687" s="4">
        <v>3.09</v>
      </c>
      <c r="H687" s="5">
        <f t="shared" si="10"/>
        <v>2.9148729247383312</v>
      </c>
    </row>
    <row r="688" spans="1:8" x14ac:dyDescent="0.25">
      <c r="A688" t="s">
        <v>742</v>
      </c>
      <c r="B688" s="2" t="s">
        <v>1755</v>
      </c>
      <c r="C688" s="4">
        <v>100.81100000000001</v>
      </c>
      <c r="D688" s="4">
        <v>2.6404000000000001</v>
      </c>
      <c r="E688" s="3">
        <v>45681</v>
      </c>
      <c r="F688" s="4">
        <v>100</v>
      </c>
      <c r="G688" s="4">
        <v>2.99</v>
      </c>
      <c r="H688" s="5">
        <f t="shared" si="10"/>
        <v>2.6407160464305481</v>
      </c>
    </row>
    <row r="689" spans="1:8" x14ac:dyDescent="0.25">
      <c r="A689" t="s">
        <v>743</v>
      </c>
      <c r="B689" s="2" t="s">
        <v>1756</v>
      </c>
      <c r="C689" s="4">
        <v>100.676</v>
      </c>
      <c r="D689" s="4">
        <v>2.5051999999999999</v>
      </c>
      <c r="E689" s="3">
        <v>45702</v>
      </c>
      <c r="F689" s="4">
        <v>100</v>
      </c>
      <c r="G689" s="4">
        <v>2.79</v>
      </c>
      <c r="H689" s="5">
        <f t="shared" si="10"/>
        <v>2.5057292028463696</v>
      </c>
    </row>
    <row r="690" spans="1:8" x14ac:dyDescent="0.25">
      <c r="A690" t="s">
        <v>744</v>
      </c>
      <c r="B690" s="2" t="s">
        <v>1757</v>
      </c>
      <c r="C690" s="4">
        <v>101.13500000000001</v>
      </c>
      <c r="D690" s="4">
        <v>2.6781000000000001</v>
      </c>
      <c r="E690" s="3">
        <v>45713</v>
      </c>
      <c r="F690" s="4">
        <v>100</v>
      </c>
      <c r="G690" s="4">
        <v>3.15</v>
      </c>
      <c r="H690" s="5">
        <f t="shared" si="10"/>
        <v>2.6784988300713195</v>
      </c>
    </row>
    <row r="691" spans="1:8" x14ac:dyDescent="0.25">
      <c r="A691" t="s">
        <v>745</v>
      </c>
      <c r="B691" s="2" t="s">
        <v>1758</v>
      </c>
      <c r="C691" s="4">
        <v>100.501</v>
      </c>
      <c r="D691" s="4">
        <v>3.2856000000000001</v>
      </c>
      <c r="E691" s="3">
        <v>45713</v>
      </c>
      <c r="F691" s="4">
        <v>100</v>
      </c>
      <c r="G691" s="4">
        <v>3.5</v>
      </c>
      <c r="H691" s="5">
        <f t="shared" si="10"/>
        <v>3.2857667003483115</v>
      </c>
    </row>
    <row r="692" spans="1:8" x14ac:dyDescent="0.25">
      <c r="A692" t="s">
        <v>746</v>
      </c>
      <c r="B692" s="2" t="s">
        <v>1759</v>
      </c>
      <c r="C692" s="4">
        <v>102.209</v>
      </c>
      <c r="D692" s="4">
        <v>3.9047999999999998</v>
      </c>
      <c r="E692" s="3">
        <v>45717</v>
      </c>
      <c r="F692" s="4">
        <v>100</v>
      </c>
      <c r="G692" s="4">
        <v>4.84</v>
      </c>
      <c r="H692" s="5">
        <f t="shared" si="10"/>
        <v>3.9056303234918932</v>
      </c>
    </row>
    <row r="693" spans="1:8" x14ac:dyDescent="0.25">
      <c r="A693" t="s">
        <v>747</v>
      </c>
      <c r="B693" s="2" t="s">
        <v>1760</v>
      </c>
      <c r="C693" s="4">
        <v>101.48099999999999</v>
      </c>
      <c r="D693" s="4">
        <v>2.6427</v>
      </c>
      <c r="E693" s="3">
        <v>45724</v>
      </c>
      <c r="F693" s="4">
        <v>100</v>
      </c>
      <c r="G693" s="4">
        <v>3.25</v>
      </c>
      <c r="H693" s="5">
        <f t="shared" si="10"/>
        <v>2.6433593331377567</v>
      </c>
    </row>
    <row r="694" spans="1:8" x14ac:dyDescent="0.25">
      <c r="A694" t="s">
        <v>748</v>
      </c>
      <c r="B694" s="2" t="s">
        <v>1761</v>
      </c>
      <c r="C694" s="4">
        <v>100.71599999999999</v>
      </c>
      <c r="D694" s="4">
        <v>4.1007999999999996</v>
      </c>
      <c r="E694" s="3">
        <v>45365</v>
      </c>
      <c r="F694" s="4">
        <v>100</v>
      </c>
      <c r="G694" s="4">
        <v>4.59</v>
      </c>
      <c r="H694" s="5">
        <f t="shared" si="10"/>
        <v>4.1014582800728183</v>
      </c>
    </row>
    <row r="695" spans="1:8" x14ac:dyDescent="0.25">
      <c r="A695" t="s">
        <v>749</v>
      </c>
      <c r="B695" s="2" t="s">
        <v>1762</v>
      </c>
      <c r="C695" s="4">
        <v>100</v>
      </c>
      <c r="D695" s="4">
        <v>8.1471999999999998</v>
      </c>
      <c r="E695" s="3">
        <v>45372</v>
      </c>
      <c r="F695" s="4">
        <v>100</v>
      </c>
      <c r="G695" s="4">
        <v>8.1999999999999993</v>
      </c>
      <c r="H695" s="5">
        <f t="shared" si="10"/>
        <v>8.1476952564027183</v>
      </c>
    </row>
    <row r="696" spans="1:8" x14ac:dyDescent="0.25">
      <c r="A696" t="s">
        <v>750</v>
      </c>
      <c r="B696" s="2" t="s">
        <v>1763</v>
      </c>
      <c r="C696" s="4">
        <v>101.002</v>
      </c>
      <c r="D696" s="4">
        <v>3.4632999999999998</v>
      </c>
      <c r="E696" s="3">
        <v>45733</v>
      </c>
      <c r="F696" s="4">
        <v>100</v>
      </c>
      <c r="G696" s="4">
        <v>3.88</v>
      </c>
      <c r="H696" s="5">
        <f t="shared" si="10"/>
        <v>3.4638942747689292</v>
      </c>
    </row>
    <row r="697" spans="1:8" x14ac:dyDescent="0.25">
      <c r="A697" t="s">
        <v>751</v>
      </c>
      <c r="B697" s="2" t="s">
        <v>1764</v>
      </c>
      <c r="C697" s="4">
        <v>102.396</v>
      </c>
      <c r="D697" s="4">
        <v>4.1858000000000004</v>
      </c>
      <c r="E697" s="3">
        <v>45732</v>
      </c>
      <c r="F697" s="4">
        <v>100</v>
      </c>
      <c r="G697" s="4">
        <v>5.19</v>
      </c>
      <c r="H697" s="5">
        <f t="shared" si="10"/>
        <v>4.1866707507058667</v>
      </c>
    </row>
    <row r="698" spans="1:8" x14ac:dyDescent="0.25">
      <c r="A698" t="s">
        <v>752</v>
      </c>
      <c r="B698" s="2" t="s">
        <v>1765</v>
      </c>
      <c r="C698" s="4">
        <v>100.63500000000001</v>
      </c>
      <c r="D698" s="4">
        <v>3.8307000000000002</v>
      </c>
      <c r="E698" s="3">
        <v>45732</v>
      </c>
      <c r="F698" s="4">
        <v>100</v>
      </c>
      <c r="G698" s="4">
        <v>4.0999999999999996</v>
      </c>
      <c r="H698" s="5">
        <f t="shared" si="10"/>
        <v>3.8308724964038929</v>
      </c>
    </row>
    <row r="699" spans="1:8" x14ac:dyDescent="0.25">
      <c r="A699" t="s">
        <v>753</v>
      </c>
      <c r="B699" s="2" t="s">
        <v>1766</v>
      </c>
      <c r="C699" s="4">
        <v>100.66500000000001</v>
      </c>
      <c r="D699" s="4">
        <v>3.3281999999999998</v>
      </c>
      <c r="E699" s="3">
        <v>46463</v>
      </c>
      <c r="F699" s="4">
        <v>100</v>
      </c>
      <c r="G699" s="4">
        <v>3.49</v>
      </c>
      <c r="H699" s="5">
        <f t="shared" si="10"/>
        <v>3.3284366478741707</v>
      </c>
    </row>
    <row r="700" spans="1:8" x14ac:dyDescent="0.25">
      <c r="A700" t="s">
        <v>754</v>
      </c>
      <c r="B700" s="2" t="s">
        <v>1767</v>
      </c>
      <c r="C700" s="4">
        <v>100.98399999999999</v>
      </c>
      <c r="D700" s="4">
        <v>2.6025</v>
      </c>
      <c r="E700" s="3">
        <v>45765</v>
      </c>
      <c r="F700" s="4">
        <v>100</v>
      </c>
      <c r="G700" s="4">
        <v>2.99</v>
      </c>
      <c r="H700" s="5">
        <f t="shared" si="10"/>
        <v>2.602972048524379</v>
      </c>
    </row>
    <row r="701" spans="1:8" x14ac:dyDescent="0.25">
      <c r="A701" t="s">
        <v>755</v>
      </c>
      <c r="B701" s="2" t="s">
        <v>1768</v>
      </c>
      <c r="C701" s="4">
        <v>101.532</v>
      </c>
      <c r="D701" s="4">
        <v>2.5125999999999999</v>
      </c>
      <c r="E701" s="3">
        <v>45738</v>
      </c>
      <c r="F701" s="4">
        <v>100</v>
      </c>
      <c r="G701" s="4">
        <v>3.13</v>
      </c>
      <c r="H701" s="5">
        <f t="shared" si="10"/>
        <v>2.5133799992389521</v>
      </c>
    </row>
    <row r="702" spans="1:8" x14ac:dyDescent="0.25">
      <c r="A702" t="s">
        <v>756</v>
      </c>
      <c r="B702" s="2" t="s">
        <v>1769</v>
      </c>
      <c r="C702" s="4">
        <v>102.124</v>
      </c>
      <c r="D702" s="4">
        <v>6.3536999999999999</v>
      </c>
      <c r="E702" s="3">
        <v>46506</v>
      </c>
      <c r="F702" s="4">
        <v>100</v>
      </c>
      <c r="G702" s="4">
        <v>6.9</v>
      </c>
      <c r="H702" s="5">
        <f t="shared" si="10"/>
        <v>6.3540930927839687</v>
      </c>
    </row>
    <row r="703" spans="1:8" x14ac:dyDescent="0.25">
      <c r="A703" t="s">
        <v>757</v>
      </c>
      <c r="B703" s="2" t="s">
        <v>1770</v>
      </c>
      <c r="C703" s="4">
        <v>100.86</v>
      </c>
      <c r="D703" s="4">
        <v>2.9394</v>
      </c>
      <c r="E703" s="3">
        <v>45768</v>
      </c>
      <c r="F703" s="4">
        <v>100</v>
      </c>
      <c r="G703" s="4">
        <v>3.28</v>
      </c>
      <c r="H703" s="5">
        <f t="shared" si="10"/>
        <v>2.9395984056214055</v>
      </c>
    </row>
    <row r="704" spans="1:8" x14ac:dyDescent="0.25">
      <c r="A704" t="s">
        <v>758</v>
      </c>
      <c r="B704" s="2" t="s">
        <v>1771</v>
      </c>
      <c r="C704" s="4">
        <v>101.12</v>
      </c>
      <c r="D704" s="4">
        <v>2.9679000000000002</v>
      </c>
      <c r="E704" s="3">
        <v>46495</v>
      </c>
      <c r="F704" s="4">
        <v>100</v>
      </c>
      <c r="G704" s="4">
        <v>3.23</v>
      </c>
      <c r="H704" s="5">
        <f t="shared" si="10"/>
        <v>2.9681991271154589</v>
      </c>
    </row>
    <row r="705" spans="1:8" x14ac:dyDescent="0.25">
      <c r="A705" t="s">
        <v>759</v>
      </c>
      <c r="B705" s="2" t="s">
        <v>1772</v>
      </c>
      <c r="C705" s="4">
        <v>100.45099999999999</v>
      </c>
      <c r="D705" s="4">
        <v>3.2446000000000002</v>
      </c>
      <c r="E705" s="3">
        <v>45403</v>
      </c>
      <c r="F705" s="4">
        <v>100</v>
      </c>
      <c r="G705" s="4">
        <v>3.53</v>
      </c>
      <c r="H705" s="5">
        <f t="shared" si="10"/>
        <v>3.245060278047708</v>
      </c>
    </row>
    <row r="706" spans="1:8" x14ac:dyDescent="0.25">
      <c r="A706" t="s">
        <v>760</v>
      </c>
      <c r="B706" s="2" t="s">
        <v>1773</v>
      </c>
      <c r="C706" s="4">
        <v>100.761</v>
      </c>
      <c r="D706" s="4">
        <v>2.6002999999999998</v>
      </c>
      <c r="E706" s="3">
        <v>45767</v>
      </c>
      <c r="F706" s="4">
        <v>100</v>
      </c>
      <c r="G706" s="4">
        <v>2.9</v>
      </c>
      <c r="H706" s="5">
        <f t="shared" si="10"/>
        <v>2.6006858757976024</v>
      </c>
    </row>
    <row r="707" spans="1:8" x14ac:dyDescent="0.25">
      <c r="A707" t="s">
        <v>761</v>
      </c>
      <c r="B707" s="2" t="s">
        <v>1774</v>
      </c>
      <c r="C707" s="4">
        <v>101.678</v>
      </c>
      <c r="D707" s="4">
        <v>2.3454999999999999</v>
      </c>
      <c r="E707" s="3">
        <v>45766</v>
      </c>
      <c r="F707" s="4">
        <v>100</v>
      </c>
      <c r="G707" s="4">
        <v>3</v>
      </c>
      <c r="H707" s="5">
        <f t="shared" si="10"/>
        <v>2.3462454491369567</v>
      </c>
    </row>
    <row r="708" spans="1:8" x14ac:dyDescent="0.25">
      <c r="A708" t="s">
        <v>762</v>
      </c>
      <c r="B708" s="2" t="s">
        <v>1775</v>
      </c>
      <c r="C708" s="4">
        <v>99.893000000000001</v>
      </c>
      <c r="D708" s="4">
        <v>4.0556999999999999</v>
      </c>
      <c r="E708" s="3">
        <v>45408</v>
      </c>
      <c r="F708" s="4">
        <v>100</v>
      </c>
      <c r="G708" s="4">
        <v>4</v>
      </c>
      <c r="H708" s="5">
        <f t="shared" ref="H708:H771" si="11">IFERROR(YIELD($J$2,E708,G708/100,C708/F708*100,100,1,1)*100,"")</f>
        <v>4.0559577788141716</v>
      </c>
    </row>
    <row r="709" spans="1:8" x14ac:dyDescent="0.25">
      <c r="A709" t="s">
        <v>763</v>
      </c>
      <c r="B709" s="2" t="s">
        <v>1776</v>
      </c>
      <c r="C709" s="4">
        <v>100.505</v>
      </c>
      <c r="D709" s="4">
        <v>3.1821000000000002</v>
      </c>
      <c r="E709" s="3">
        <v>46525</v>
      </c>
      <c r="F709" s="4">
        <v>100</v>
      </c>
      <c r="G709" s="4">
        <v>3.3</v>
      </c>
      <c r="H709" s="5">
        <f t="shared" si="11"/>
        <v>3.1821226966082272</v>
      </c>
    </row>
    <row r="710" spans="1:8" x14ac:dyDescent="0.25">
      <c r="A710" t="s">
        <v>764</v>
      </c>
      <c r="B710" s="2" t="s">
        <v>1777</v>
      </c>
      <c r="C710" s="4">
        <v>101.07899999999999</v>
      </c>
      <c r="D710" s="4">
        <v>3.0316999999999998</v>
      </c>
      <c r="E710" s="3">
        <v>46527</v>
      </c>
      <c r="F710" s="4">
        <v>100</v>
      </c>
      <c r="G710" s="4">
        <v>3.28</v>
      </c>
      <c r="H710" s="5">
        <f t="shared" si="11"/>
        <v>3.0319523705196865</v>
      </c>
    </row>
    <row r="711" spans="1:8" x14ac:dyDescent="0.25">
      <c r="A711" t="s">
        <v>765</v>
      </c>
      <c r="B711" s="2" t="s">
        <v>1778</v>
      </c>
      <c r="C711" s="4">
        <v>100.08</v>
      </c>
      <c r="D711" s="4">
        <v>3.0566</v>
      </c>
      <c r="E711" s="3">
        <v>45803</v>
      </c>
      <c r="F711" s="4">
        <v>100</v>
      </c>
      <c r="G711" s="4">
        <v>3.09</v>
      </c>
      <c r="H711" s="5">
        <f t="shared" si="11"/>
        <v>3.0567696244817109</v>
      </c>
    </row>
    <row r="712" spans="1:8" x14ac:dyDescent="0.25">
      <c r="A712" t="s">
        <v>766</v>
      </c>
      <c r="B712" s="2" t="s">
        <v>1779</v>
      </c>
      <c r="C712" s="4">
        <v>100.59</v>
      </c>
      <c r="D712" s="4">
        <v>3.1164000000000001</v>
      </c>
      <c r="E712" s="3">
        <v>46565</v>
      </c>
      <c r="F712" s="4">
        <v>100</v>
      </c>
      <c r="G712" s="4">
        <v>3.25</v>
      </c>
      <c r="H712" s="5">
        <f t="shared" si="11"/>
        <v>3.1166066217043902</v>
      </c>
    </row>
    <row r="713" spans="1:8" x14ac:dyDescent="0.25">
      <c r="A713" t="s">
        <v>767</v>
      </c>
      <c r="B713" s="2" t="s">
        <v>1780</v>
      </c>
      <c r="C713" s="4">
        <v>100.464</v>
      </c>
      <c r="D713" s="4">
        <v>2.8935</v>
      </c>
      <c r="E713" s="3">
        <v>46537</v>
      </c>
      <c r="F713" s="4">
        <v>100</v>
      </c>
      <c r="G713" s="4">
        <v>3</v>
      </c>
      <c r="H713" s="5">
        <f t="shared" si="11"/>
        <v>2.8936040548402913</v>
      </c>
    </row>
    <row r="714" spans="1:8" x14ac:dyDescent="0.25">
      <c r="A714" t="s">
        <v>768</v>
      </c>
      <c r="B714" s="2" t="s">
        <v>1781</v>
      </c>
      <c r="C714" s="4">
        <v>100.24</v>
      </c>
      <c r="D714" s="4">
        <v>2.8679000000000001</v>
      </c>
      <c r="E714" s="3">
        <v>45814</v>
      </c>
      <c r="F714" s="4">
        <v>100</v>
      </c>
      <c r="G714" s="4">
        <v>2.96</v>
      </c>
      <c r="H714" s="5">
        <f t="shared" si="11"/>
        <v>2.8679666563349486</v>
      </c>
    </row>
    <row r="715" spans="1:8" x14ac:dyDescent="0.25">
      <c r="A715" t="s">
        <v>769</v>
      </c>
      <c r="B715" s="2" t="s">
        <v>1782</v>
      </c>
      <c r="C715" s="4">
        <v>100.226</v>
      </c>
      <c r="D715" s="4">
        <v>3.0546000000000002</v>
      </c>
      <c r="E715" s="3">
        <v>45442</v>
      </c>
      <c r="F715" s="4">
        <v>100</v>
      </c>
      <c r="G715" s="4">
        <v>3.19</v>
      </c>
      <c r="H715" s="5">
        <f t="shared" si="11"/>
        <v>3.0548631647113988</v>
      </c>
    </row>
    <row r="716" spans="1:8" x14ac:dyDescent="0.25">
      <c r="A716" t="s">
        <v>770</v>
      </c>
      <c r="B716" s="2" t="s">
        <v>1783</v>
      </c>
      <c r="C716" s="4">
        <v>100.301</v>
      </c>
      <c r="D716" s="4">
        <v>4.2510000000000003</v>
      </c>
      <c r="E716" s="3">
        <v>50200</v>
      </c>
      <c r="F716" s="4">
        <v>100</v>
      </c>
      <c r="G716" s="4">
        <v>4.28</v>
      </c>
      <c r="H716" s="5">
        <f t="shared" si="11"/>
        <v>4.2510690179762181</v>
      </c>
    </row>
    <row r="717" spans="1:8" x14ac:dyDescent="0.25">
      <c r="A717" t="s">
        <v>771</v>
      </c>
      <c r="B717" s="2" t="s">
        <v>1784</v>
      </c>
      <c r="C717" s="4">
        <v>101.044</v>
      </c>
      <c r="D717" s="4">
        <v>2.7827000000000002</v>
      </c>
      <c r="E717" s="3">
        <v>45828</v>
      </c>
      <c r="F717" s="4">
        <v>100</v>
      </c>
      <c r="G717" s="4">
        <v>3.17</v>
      </c>
      <c r="H717" s="5">
        <f t="shared" si="11"/>
        <v>2.7833034345472232</v>
      </c>
    </row>
    <row r="718" spans="1:8" x14ac:dyDescent="0.25">
      <c r="A718" t="s">
        <v>772</v>
      </c>
      <c r="B718" s="2" t="s">
        <v>1785</v>
      </c>
      <c r="C718" s="4">
        <v>100.83199999999999</v>
      </c>
      <c r="D718" s="4">
        <v>2.7614000000000001</v>
      </c>
      <c r="E718" s="3">
        <v>45828</v>
      </c>
      <c r="F718" s="4">
        <v>100</v>
      </c>
      <c r="G718" s="4">
        <v>3.07</v>
      </c>
      <c r="H718" s="5">
        <f t="shared" si="11"/>
        <v>2.761637160213728</v>
      </c>
    </row>
    <row r="719" spans="1:8" x14ac:dyDescent="0.25">
      <c r="A719" t="s">
        <v>773</v>
      </c>
      <c r="B719" s="2" t="s">
        <v>1786</v>
      </c>
      <c r="C719" s="4">
        <v>100.54</v>
      </c>
      <c r="D719" s="4">
        <v>2.7290000000000001</v>
      </c>
      <c r="E719" s="3">
        <v>46562</v>
      </c>
      <c r="F719" s="4">
        <v>100</v>
      </c>
      <c r="G719" s="4">
        <v>2.85</v>
      </c>
      <c r="H719" s="5">
        <f t="shared" si="11"/>
        <v>2.7291569407213703</v>
      </c>
    </row>
    <row r="720" spans="1:8" x14ac:dyDescent="0.25">
      <c r="A720" t="s">
        <v>774</v>
      </c>
      <c r="B720" s="2" t="s">
        <v>1787</v>
      </c>
      <c r="C720" s="4">
        <v>100.023</v>
      </c>
      <c r="D720" s="4">
        <v>3.2543000000000002</v>
      </c>
      <c r="E720" s="3">
        <v>45472</v>
      </c>
      <c r="F720" s="4">
        <v>100</v>
      </c>
      <c r="G720" s="4">
        <v>3.27</v>
      </c>
      <c r="H720" s="5">
        <f t="shared" si="11"/>
        <v>3.2542726777681046</v>
      </c>
    </row>
    <row r="721" spans="1:8" x14ac:dyDescent="0.25">
      <c r="A721" t="s">
        <v>775</v>
      </c>
      <c r="B721" s="2" t="s">
        <v>1788</v>
      </c>
      <c r="C721" s="4">
        <v>101.16</v>
      </c>
      <c r="D721" s="4">
        <v>3.5331999999999999</v>
      </c>
      <c r="E721" s="3">
        <v>45829</v>
      </c>
      <c r="F721" s="4">
        <v>100</v>
      </c>
      <c r="G721" s="4">
        <v>3.97</v>
      </c>
      <c r="H721" s="5">
        <f t="shared" si="11"/>
        <v>3.5338489458461333</v>
      </c>
    </row>
    <row r="722" spans="1:8" x14ac:dyDescent="0.25">
      <c r="A722" t="s">
        <v>776</v>
      </c>
      <c r="B722" s="2" t="s">
        <v>1789</v>
      </c>
      <c r="C722" s="4">
        <v>100</v>
      </c>
      <c r="D722" s="4">
        <v>4.9984999999999999</v>
      </c>
      <c r="E722" s="3">
        <v>45506</v>
      </c>
      <c r="F722" s="4">
        <v>100</v>
      </c>
      <c r="G722" s="4">
        <v>5</v>
      </c>
      <c r="H722" s="5">
        <f t="shared" si="11"/>
        <v>4.9985903611628837</v>
      </c>
    </row>
    <row r="723" spans="1:8" x14ac:dyDescent="0.25">
      <c r="A723" t="s">
        <v>777</v>
      </c>
      <c r="B723" s="2" t="s">
        <v>1790</v>
      </c>
      <c r="C723" s="4">
        <v>101.12</v>
      </c>
      <c r="D723" s="4">
        <v>2.9866000000000001</v>
      </c>
      <c r="E723" s="3">
        <v>45837</v>
      </c>
      <c r="F723" s="4">
        <v>100</v>
      </c>
      <c r="G723" s="4">
        <v>3.4</v>
      </c>
      <c r="H723" s="5">
        <f t="shared" si="11"/>
        <v>2.9871784023401502</v>
      </c>
    </row>
    <row r="724" spans="1:8" x14ac:dyDescent="0.25">
      <c r="A724" t="s">
        <v>778</v>
      </c>
      <c r="B724" s="2" t="s">
        <v>1791</v>
      </c>
      <c r="C724" s="4">
        <v>100.962</v>
      </c>
      <c r="D724" s="4">
        <v>2.5703999999999998</v>
      </c>
      <c r="E724" s="3">
        <v>45844</v>
      </c>
      <c r="F724" s="4">
        <v>100</v>
      </c>
      <c r="G724" s="4">
        <v>2.92</v>
      </c>
      <c r="H724" s="5">
        <f t="shared" si="11"/>
        <v>2.5708293784092828</v>
      </c>
    </row>
    <row r="725" spans="1:8" x14ac:dyDescent="0.25">
      <c r="A725" t="s">
        <v>779</v>
      </c>
      <c r="B725" s="2" t="s">
        <v>1792</v>
      </c>
      <c r="C725" s="4">
        <v>100</v>
      </c>
      <c r="D725" s="4">
        <v>4.4989999999999997</v>
      </c>
      <c r="E725" s="3">
        <v>45872</v>
      </c>
      <c r="F725" s="4">
        <v>100</v>
      </c>
      <c r="G725" s="4">
        <v>4.5</v>
      </c>
      <c r="H725" s="5">
        <f t="shared" si="11"/>
        <v>4.4993231466044765</v>
      </c>
    </row>
    <row r="726" spans="1:8" x14ac:dyDescent="0.25">
      <c r="A726" t="s">
        <v>780</v>
      </c>
      <c r="B726" s="2" t="s">
        <v>1793</v>
      </c>
      <c r="C726" s="4">
        <v>100</v>
      </c>
      <c r="D726" s="4">
        <v>3.0394999999999999</v>
      </c>
      <c r="E726" s="3">
        <v>45867</v>
      </c>
      <c r="F726" s="4">
        <v>100</v>
      </c>
      <c r="G726" s="4">
        <v>3.04</v>
      </c>
      <c r="H726" s="5">
        <f t="shared" si="11"/>
        <v>3.0394850074828912</v>
      </c>
    </row>
    <row r="727" spans="1:8" x14ac:dyDescent="0.25">
      <c r="A727" t="s">
        <v>781</v>
      </c>
      <c r="B727" s="2" t="s">
        <v>1794</v>
      </c>
      <c r="C727" s="4">
        <v>100.17</v>
      </c>
      <c r="D727" s="4">
        <v>5.4981999999999998</v>
      </c>
      <c r="E727" s="3">
        <v>45487</v>
      </c>
      <c r="F727" s="4">
        <v>100</v>
      </c>
      <c r="G727" s="4">
        <v>5.6</v>
      </c>
      <c r="H727" s="5">
        <f t="shared" si="11"/>
        <v>5.4988567418117151</v>
      </c>
    </row>
    <row r="728" spans="1:8" x14ac:dyDescent="0.25">
      <c r="A728" t="s">
        <v>782</v>
      </c>
      <c r="B728" s="2" t="s">
        <v>1795</v>
      </c>
      <c r="C728" s="4">
        <v>102.315</v>
      </c>
      <c r="D728" s="4">
        <v>1.9782999999999999</v>
      </c>
      <c r="E728" s="3">
        <v>45397</v>
      </c>
      <c r="F728" s="4">
        <v>100</v>
      </c>
      <c r="G728" s="4">
        <v>3.4</v>
      </c>
      <c r="H728" s="5">
        <f t="shared" si="11"/>
        <v>1.9804858429685175</v>
      </c>
    </row>
    <row r="729" spans="1:8" x14ac:dyDescent="0.25">
      <c r="A729" t="s">
        <v>783</v>
      </c>
      <c r="B729" s="2" t="s">
        <v>1796</v>
      </c>
      <c r="C729" s="4">
        <v>101.663</v>
      </c>
      <c r="D729" s="4">
        <v>3.4108999999999998</v>
      </c>
      <c r="E729" s="3">
        <v>46138</v>
      </c>
      <c r="F729" s="4">
        <v>100</v>
      </c>
      <c r="G729" s="4">
        <v>3.9</v>
      </c>
      <c r="H729" s="5">
        <f t="shared" si="11"/>
        <v>3.4112258634982537</v>
      </c>
    </row>
    <row r="730" spans="1:8" x14ac:dyDescent="0.25">
      <c r="A730" t="s">
        <v>784</v>
      </c>
      <c r="B730" s="2" t="s">
        <v>1797</v>
      </c>
      <c r="C730" s="4">
        <v>102.74</v>
      </c>
      <c r="D730" s="4">
        <v>2.6242999999999999</v>
      </c>
      <c r="E730" s="3">
        <v>46160</v>
      </c>
      <c r="F730" s="4">
        <v>100</v>
      </c>
      <c r="G730" s="4">
        <v>3.4</v>
      </c>
      <c r="H730" s="5">
        <f t="shared" si="11"/>
        <v>2.6249418482382438</v>
      </c>
    </row>
    <row r="731" spans="1:8" x14ac:dyDescent="0.25">
      <c r="A731" t="s">
        <v>785</v>
      </c>
      <c r="B731" s="2" t="s">
        <v>1798</v>
      </c>
      <c r="C731" s="4">
        <v>103.16800000000001</v>
      </c>
      <c r="D731" s="4">
        <v>2.7722000000000002</v>
      </c>
      <c r="E731" s="3">
        <v>46163</v>
      </c>
      <c r="F731" s="4">
        <v>100</v>
      </c>
      <c r="G731" s="4">
        <v>3.67</v>
      </c>
      <c r="H731" s="5">
        <f t="shared" si="11"/>
        <v>2.7727884897209223</v>
      </c>
    </row>
    <row r="732" spans="1:8" x14ac:dyDescent="0.25">
      <c r="A732" t="s">
        <v>786</v>
      </c>
      <c r="B732" s="2" t="s">
        <v>1799</v>
      </c>
      <c r="C732" s="4">
        <v>101.646</v>
      </c>
      <c r="D732" s="4">
        <v>2.3233999999999999</v>
      </c>
      <c r="E732" s="3">
        <v>45436</v>
      </c>
      <c r="F732" s="4">
        <v>100</v>
      </c>
      <c r="G732" s="4">
        <v>3.28</v>
      </c>
      <c r="H732" s="5">
        <f t="shared" si="11"/>
        <v>2.3249541849943758</v>
      </c>
    </row>
    <row r="733" spans="1:8" x14ac:dyDescent="0.25">
      <c r="A733" t="s">
        <v>787</v>
      </c>
      <c r="B733" s="2" t="s">
        <v>1800</v>
      </c>
      <c r="C733" s="4">
        <v>99.207999999999998</v>
      </c>
      <c r="D733" s="4">
        <v>3.7256</v>
      </c>
      <c r="E733" s="3">
        <v>46163</v>
      </c>
      <c r="F733" s="4">
        <v>100</v>
      </c>
      <c r="G733" s="4">
        <v>3.5</v>
      </c>
      <c r="H733" s="5">
        <f t="shared" si="11"/>
        <v>3.7254241677085687</v>
      </c>
    </row>
    <row r="734" spans="1:8" x14ac:dyDescent="0.25">
      <c r="A734" t="s">
        <v>788</v>
      </c>
      <c r="B734" s="2" t="s">
        <v>1801</v>
      </c>
      <c r="C734" s="4">
        <v>97.912999999999997</v>
      </c>
      <c r="D734" s="4">
        <v>4.3433999999999999</v>
      </c>
      <c r="E734" s="3">
        <v>46894</v>
      </c>
      <c r="F734" s="4">
        <v>100</v>
      </c>
      <c r="G734" s="4">
        <v>3.93</v>
      </c>
      <c r="H734" s="5">
        <f t="shared" si="11"/>
        <v>4.3432916750978885</v>
      </c>
    </row>
    <row r="735" spans="1:8" x14ac:dyDescent="0.25">
      <c r="A735" t="s">
        <v>789</v>
      </c>
      <c r="B735" s="2" t="s">
        <v>1802</v>
      </c>
      <c r="C735" s="4">
        <v>102.587</v>
      </c>
      <c r="D735" s="4">
        <v>3.0206</v>
      </c>
      <c r="E735" s="3">
        <v>45453</v>
      </c>
      <c r="F735" s="4">
        <v>100</v>
      </c>
      <c r="G735" s="4">
        <v>4.5</v>
      </c>
      <c r="H735" s="5">
        <f t="shared" si="11"/>
        <v>3.0225901651934115</v>
      </c>
    </row>
    <row r="736" spans="1:8" x14ac:dyDescent="0.25">
      <c r="A736" t="s">
        <v>790</v>
      </c>
      <c r="B736" s="2" t="s">
        <v>1803</v>
      </c>
      <c r="C736" s="4">
        <v>102.20699999999999</v>
      </c>
      <c r="D736" s="4">
        <v>2.4689000000000001</v>
      </c>
      <c r="E736" s="3">
        <v>45443</v>
      </c>
      <c r="F736" s="4">
        <v>100</v>
      </c>
      <c r="G736" s="4">
        <v>3.74</v>
      </c>
      <c r="H736" s="5">
        <f t="shared" si="11"/>
        <v>2.4710120691325916</v>
      </c>
    </row>
    <row r="737" spans="1:8" x14ac:dyDescent="0.25">
      <c r="A737" t="s">
        <v>791</v>
      </c>
      <c r="B737" s="2" t="s">
        <v>1804</v>
      </c>
      <c r="C737" s="4">
        <v>104.593</v>
      </c>
      <c r="D737" s="4">
        <v>4.9385000000000003</v>
      </c>
      <c r="E737" s="3">
        <v>46173</v>
      </c>
      <c r="F737" s="4">
        <v>100</v>
      </c>
      <c r="G737" s="4">
        <v>6.3</v>
      </c>
      <c r="H737" s="5">
        <f t="shared" si="11"/>
        <v>4.9396041187688926</v>
      </c>
    </row>
    <row r="738" spans="1:8" x14ac:dyDescent="0.25">
      <c r="A738" t="s">
        <v>792</v>
      </c>
      <c r="B738" s="2" t="s">
        <v>1805</v>
      </c>
      <c r="C738" s="4">
        <v>101.923</v>
      </c>
      <c r="D738" s="4">
        <v>3.2547000000000001</v>
      </c>
      <c r="E738" s="3">
        <v>46181</v>
      </c>
      <c r="F738" s="4">
        <v>100</v>
      </c>
      <c r="G738" s="4">
        <v>3.8</v>
      </c>
      <c r="H738" s="5">
        <f t="shared" si="11"/>
        <v>3.2550561454765945</v>
      </c>
    </row>
    <row r="739" spans="1:8" x14ac:dyDescent="0.25">
      <c r="A739" t="s">
        <v>793</v>
      </c>
      <c r="B739" s="2" t="s">
        <v>1806</v>
      </c>
      <c r="C739" s="4">
        <v>101.828</v>
      </c>
      <c r="D739" s="4">
        <v>2.2536</v>
      </c>
      <c r="E739" s="3">
        <v>45445</v>
      </c>
      <c r="F739" s="4">
        <v>100</v>
      </c>
      <c r="G739" s="4">
        <v>3.3</v>
      </c>
      <c r="H739" s="5">
        <f t="shared" si="11"/>
        <v>2.2552908904580415</v>
      </c>
    </row>
    <row r="740" spans="1:8" x14ac:dyDescent="0.25">
      <c r="A740" t="s">
        <v>794</v>
      </c>
      <c r="B740" s="2" t="s">
        <v>1807</v>
      </c>
      <c r="C740" s="4">
        <v>98.75</v>
      </c>
      <c r="D740" s="4">
        <v>6.8719000000000001</v>
      </c>
      <c r="E740" s="3">
        <v>46191</v>
      </c>
      <c r="F740" s="4">
        <v>100</v>
      </c>
      <c r="G740" s="4">
        <v>6.5</v>
      </c>
      <c r="H740" s="5">
        <f t="shared" si="11"/>
        <v>6.8719844912689689</v>
      </c>
    </row>
    <row r="741" spans="1:8" x14ac:dyDescent="0.25">
      <c r="A741" t="s">
        <v>795</v>
      </c>
      <c r="B741" s="2" t="s">
        <v>1808</v>
      </c>
      <c r="C741" s="4">
        <v>102.599</v>
      </c>
      <c r="D741" s="4">
        <v>2.6497999999999999</v>
      </c>
      <c r="E741" s="3">
        <v>45452</v>
      </c>
      <c r="F741" s="4">
        <v>100</v>
      </c>
      <c r="G741" s="4">
        <v>4.13</v>
      </c>
      <c r="H741" s="5">
        <f t="shared" si="11"/>
        <v>2.6520904638318092</v>
      </c>
    </row>
    <row r="742" spans="1:8" x14ac:dyDescent="0.25">
      <c r="A742" t="s">
        <v>796</v>
      </c>
      <c r="B742" s="2" t="s">
        <v>1809</v>
      </c>
      <c r="C742" s="4">
        <v>102.053</v>
      </c>
      <c r="D742" s="4">
        <v>3.1227</v>
      </c>
      <c r="E742" s="3">
        <v>46188</v>
      </c>
      <c r="F742" s="4">
        <v>100</v>
      </c>
      <c r="G742" s="4">
        <v>3.7</v>
      </c>
      <c r="H742" s="5">
        <f t="shared" si="11"/>
        <v>3.1232332403925578</v>
      </c>
    </row>
    <row r="743" spans="1:8" x14ac:dyDescent="0.25">
      <c r="A743" t="s">
        <v>797</v>
      </c>
      <c r="B743" s="2" t="s">
        <v>1810</v>
      </c>
      <c r="C743" s="4">
        <v>103.872</v>
      </c>
      <c r="D743" s="4">
        <v>2.9205000000000001</v>
      </c>
      <c r="E743" s="3">
        <v>46191</v>
      </c>
      <c r="F743" s="4">
        <v>100</v>
      </c>
      <c r="G743" s="4">
        <v>4</v>
      </c>
      <c r="H743" s="5">
        <f t="shared" si="11"/>
        <v>2.9213507792978599</v>
      </c>
    </row>
    <row r="744" spans="1:8" x14ac:dyDescent="0.25">
      <c r="A744" t="s">
        <v>798</v>
      </c>
      <c r="B744" s="2" t="s">
        <v>1811</v>
      </c>
      <c r="C744" s="4">
        <v>102.8</v>
      </c>
      <c r="D744" s="4">
        <v>1.8101</v>
      </c>
      <c r="E744" s="3">
        <v>45458</v>
      </c>
      <c r="F744" s="4">
        <v>100</v>
      </c>
      <c r="G744" s="4">
        <v>3.37</v>
      </c>
      <c r="H744" s="5">
        <f t="shared" si="11"/>
        <v>1.812289096138044</v>
      </c>
    </row>
    <row r="745" spans="1:8" x14ac:dyDescent="0.25">
      <c r="A745" t="s">
        <v>799</v>
      </c>
      <c r="B745" s="2" t="s">
        <v>1812</v>
      </c>
      <c r="C745" s="4">
        <v>91.55</v>
      </c>
      <c r="D745" s="4">
        <v>11.502800000000001</v>
      </c>
      <c r="E745" s="3">
        <v>45460</v>
      </c>
      <c r="F745" s="4">
        <v>100</v>
      </c>
      <c r="G745" s="4">
        <v>6.2</v>
      </c>
      <c r="H745" s="5">
        <f t="shared" si="11"/>
        <v>11.495539792653357</v>
      </c>
    </row>
    <row r="746" spans="1:8" x14ac:dyDescent="0.25">
      <c r="A746" t="s">
        <v>800</v>
      </c>
      <c r="B746" s="2" t="s">
        <v>1813</v>
      </c>
      <c r="C746" s="4">
        <v>101.919</v>
      </c>
      <c r="D746" s="4">
        <v>3.4222999999999999</v>
      </c>
      <c r="E746" s="3">
        <v>46229</v>
      </c>
      <c r="F746" s="4">
        <v>100</v>
      </c>
      <c r="G746" s="4">
        <v>3.95</v>
      </c>
      <c r="H746" s="5">
        <f t="shared" si="11"/>
        <v>3.4227357087917971</v>
      </c>
    </row>
    <row r="747" spans="1:8" x14ac:dyDescent="0.25">
      <c r="A747" t="s">
        <v>801</v>
      </c>
      <c r="B747" s="2" t="s">
        <v>1814</v>
      </c>
      <c r="C747" s="4">
        <v>102.27800000000001</v>
      </c>
      <c r="D747" s="4">
        <v>2.9655</v>
      </c>
      <c r="E747" s="3">
        <v>46195</v>
      </c>
      <c r="F747" s="4">
        <v>100</v>
      </c>
      <c r="G747" s="4">
        <v>3.6</v>
      </c>
      <c r="H747" s="5">
        <f t="shared" si="11"/>
        <v>2.9659175094807444</v>
      </c>
    </row>
    <row r="748" spans="1:8" x14ac:dyDescent="0.25">
      <c r="A748" t="s">
        <v>802</v>
      </c>
      <c r="B748" s="2" t="s">
        <v>1815</v>
      </c>
      <c r="C748" s="4">
        <v>101.163</v>
      </c>
      <c r="D748" s="4">
        <v>2.1063000000000001</v>
      </c>
      <c r="E748" s="3">
        <v>45101</v>
      </c>
      <c r="F748" s="4">
        <v>100</v>
      </c>
      <c r="G748" s="4">
        <v>3.48</v>
      </c>
      <c r="H748" s="5">
        <f t="shared" si="11"/>
        <v>2.111097961206037</v>
      </c>
    </row>
    <row r="749" spans="1:8" x14ac:dyDescent="0.25">
      <c r="A749" t="s">
        <v>803</v>
      </c>
      <c r="B749" s="2" t="s">
        <v>1816</v>
      </c>
      <c r="C749" s="4">
        <v>103.55500000000001</v>
      </c>
      <c r="D749" s="4">
        <v>4.4101999999999997</v>
      </c>
      <c r="E749" s="3">
        <v>45564</v>
      </c>
      <c r="F749" s="4">
        <v>100</v>
      </c>
      <c r="G749" s="4">
        <v>6.2</v>
      </c>
      <c r="H749" s="5">
        <f t="shared" si="11"/>
        <v>4.4124056353630632</v>
      </c>
    </row>
    <row r="750" spans="1:8" x14ac:dyDescent="0.25">
      <c r="A750" t="s">
        <v>804</v>
      </c>
      <c r="B750" s="2" t="s">
        <v>1817</v>
      </c>
      <c r="C750" s="4">
        <v>101.755</v>
      </c>
      <c r="D750" s="4">
        <v>2.3536999999999999</v>
      </c>
      <c r="E750" s="3">
        <v>45479</v>
      </c>
      <c r="F750" s="4">
        <v>100</v>
      </c>
      <c r="G750" s="4">
        <v>3.31</v>
      </c>
      <c r="H750" s="5">
        <f t="shared" si="11"/>
        <v>2.3548740794460503</v>
      </c>
    </row>
    <row r="751" spans="1:8" x14ac:dyDescent="0.25">
      <c r="A751" t="s">
        <v>805</v>
      </c>
      <c r="B751" s="2" t="s">
        <v>1818</v>
      </c>
      <c r="C751" s="4">
        <v>101.499</v>
      </c>
      <c r="D751" s="4">
        <v>2.4432</v>
      </c>
      <c r="E751" s="3">
        <v>45489</v>
      </c>
      <c r="F751" s="4">
        <v>100</v>
      </c>
      <c r="G751" s="4">
        <v>3.25</v>
      </c>
      <c r="H751" s="5">
        <f t="shared" si="11"/>
        <v>2.4446702282851547</v>
      </c>
    </row>
    <row r="752" spans="1:8" x14ac:dyDescent="0.25">
      <c r="A752" t="s">
        <v>806</v>
      </c>
      <c r="B752" s="2" t="s">
        <v>1819</v>
      </c>
      <c r="C752" s="4">
        <v>101.51</v>
      </c>
      <c r="D752" s="4">
        <v>2.7694000000000001</v>
      </c>
      <c r="E752" s="3">
        <v>46223</v>
      </c>
      <c r="F752" s="4">
        <v>100</v>
      </c>
      <c r="G752" s="4">
        <v>3.18</v>
      </c>
      <c r="H752" s="5">
        <f t="shared" si="11"/>
        <v>2.7697872715079961</v>
      </c>
    </row>
    <row r="753" spans="1:8" x14ac:dyDescent="0.25">
      <c r="A753" t="s">
        <v>807</v>
      </c>
      <c r="B753" s="2" t="s">
        <v>1820</v>
      </c>
      <c r="C753" s="4">
        <v>102.358</v>
      </c>
      <c r="D753" s="4">
        <v>3.3235999999999999</v>
      </c>
      <c r="E753" s="3">
        <v>46946</v>
      </c>
      <c r="F753" s="4">
        <v>100</v>
      </c>
      <c r="G753" s="4">
        <v>3.77</v>
      </c>
      <c r="H753" s="5">
        <f t="shared" si="11"/>
        <v>3.3238439566788824</v>
      </c>
    </row>
    <row r="754" spans="1:8" x14ac:dyDescent="0.25">
      <c r="A754" t="s">
        <v>808</v>
      </c>
      <c r="B754" s="2" t="s">
        <v>1821</v>
      </c>
      <c r="C754" s="4">
        <v>102.047</v>
      </c>
      <c r="D754" s="4">
        <v>2.8902999999999999</v>
      </c>
      <c r="E754" s="3">
        <v>46219</v>
      </c>
      <c r="F754" s="4">
        <v>100</v>
      </c>
      <c r="G754" s="4">
        <v>3.45</v>
      </c>
      <c r="H754" s="5">
        <f t="shared" si="11"/>
        <v>2.8908521990825702</v>
      </c>
    </row>
    <row r="755" spans="1:8" x14ac:dyDescent="0.25">
      <c r="A755" t="s">
        <v>809</v>
      </c>
      <c r="B755" s="2" t="s">
        <v>1822</v>
      </c>
      <c r="C755" s="4">
        <v>100.896</v>
      </c>
      <c r="D755" s="4">
        <v>2.0004</v>
      </c>
      <c r="E755" s="3">
        <v>45119</v>
      </c>
      <c r="F755" s="4">
        <v>100</v>
      </c>
      <c r="G755" s="4">
        <v>3</v>
      </c>
      <c r="H755" s="5">
        <f t="shared" si="11"/>
        <v>2.0039349075130448</v>
      </c>
    </row>
    <row r="756" spans="1:8" x14ac:dyDescent="0.25">
      <c r="A756" t="s">
        <v>810</v>
      </c>
      <c r="B756" s="2" t="s">
        <v>1823</v>
      </c>
      <c r="C756" s="4">
        <v>101.89100000000001</v>
      </c>
      <c r="D756" s="4">
        <v>3.2309999999999999</v>
      </c>
      <c r="E756" s="3">
        <v>46225</v>
      </c>
      <c r="F756" s="4">
        <v>100</v>
      </c>
      <c r="G756" s="4">
        <v>3.75</v>
      </c>
      <c r="H756" s="5">
        <f t="shared" si="11"/>
        <v>3.2313255992710865</v>
      </c>
    </row>
    <row r="757" spans="1:8" x14ac:dyDescent="0.25">
      <c r="A757" t="s">
        <v>811</v>
      </c>
      <c r="B757" s="2" t="s">
        <v>1824</v>
      </c>
      <c r="C757" s="4">
        <v>101.40300000000001</v>
      </c>
      <c r="D757" s="4">
        <v>2.38</v>
      </c>
      <c r="E757" s="3">
        <v>45493</v>
      </c>
      <c r="F757" s="4">
        <v>100</v>
      </c>
      <c r="G757" s="4">
        <v>3.13</v>
      </c>
      <c r="H757" s="5">
        <f t="shared" si="11"/>
        <v>2.3812638055111859</v>
      </c>
    </row>
    <row r="758" spans="1:8" x14ac:dyDescent="0.25">
      <c r="A758" t="s">
        <v>812</v>
      </c>
      <c r="B758" s="2" t="s">
        <v>1825</v>
      </c>
      <c r="C758" s="4">
        <v>101.563</v>
      </c>
      <c r="D758" s="4">
        <v>2.4033000000000002</v>
      </c>
      <c r="E758" s="3">
        <v>45492</v>
      </c>
      <c r="F758" s="4">
        <v>100</v>
      </c>
      <c r="G758" s="4">
        <v>3.24</v>
      </c>
      <c r="H758" s="5">
        <f t="shared" si="11"/>
        <v>2.4044719681011806</v>
      </c>
    </row>
    <row r="759" spans="1:8" x14ac:dyDescent="0.25">
      <c r="A759" t="s">
        <v>813</v>
      </c>
      <c r="B759" s="2" t="s">
        <v>1826</v>
      </c>
      <c r="C759" s="4">
        <v>102.057</v>
      </c>
      <c r="D759" s="4">
        <v>2.8908999999999998</v>
      </c>
      <c r="E759" s="3">
        <v>45492</v>
      </c>
      <c r="F759" s="4">
        <v>100</v>
      </c>
      <c r="G759" s="4">
        <v>4</v>
      </c>
      <c r="H759" s="5">
        <f t="shared" si="11"/>
        <v>2.8925238444343502</v>
      </c>
    </row>
    <row r="760" spans="1:8" x14ac:dyDescent="0.25">
      <c r="A760" t="s">
        <v>814</v>
      </c>
      <c r="B760" s="2" t="s">
        <v>1827</v>
      </c>
      <c r="C760" s="4">
        <v>101.527</v>
      </c>
      <c r="D760" s="4">
        <v>2.3283</v>
      </c>
      <c r="E760" s="3">
        <v>45496</v>
      </c>
      <c r="F760" s="4">
        <v>100</v>
      </c>
      <c r="G760" s="4">
        <v>3.14</v>
      </c>
      <c r="H760" s="5">
        <f t="shared" si="11"/>
        <v>2.329303041266126</v>
      </c>
    </row>
    <row r="761" spans="1:8" x14ac:dyDescent="0.25">
      <c r="A761" t="s">
        <v>815</v>
      </c>
      <c r="B761" s="2" t="s">
        <v>1828</v>
      </c>
      <c r="C761" s="4">
        <v>101.95</v>
      </c>
      <c r="D761" s="4">
        <v>2.8060999999999998</v>
      </c>
      <c r="E761" s="3">
        <v>45496</v>
      </c>
      <c r="F761" s="4">
        <v>100</v>
      </c>
      <c r="G761" s="4">
        <v>3.85</v>
      </c>
      <c r="H761" s="5">
        <f t="shared" si="11"/>
        <v>2.8074360189078171</v>
      </c>
    </row>
    <row r="762" spans="1:8" x14ac:dyDescent="0.25">
      <c r="A762" t="s">
        <v>816</v>
      </c>
      <c r="B762" s="2" t="s">
        <v>1829</v>
      </c>
      <c r="C762" s="4">
        <v>102.03400000000001</v>
      </c>
      <c r="D762" s="4">
        <v>3.1459999999999999</v>
      </c>
      <c r="E762" s="3">
        <v>46233</v>
      </c>
      <c r="F762" s="4">
        <v>100</v>
      </c>
      <c r="G762" s="4">
        <v>3.7</v>
      </c>
      <c r="H762" s="5">
        <f t="shared" si="11"/>
        <v>3.1465115761319224</v>
      </c>
    </row>
    <row r="763" spans="1:8" x14ac:dyDescent="0.25">
      <c r="A763" t="s">
        <v>817</v>
      </c>
      <c r="B763" s="2" t="s">
        <v>1830</v>
      </c>
      <c r="C763" s="4">
        <v>101.46599999999999</v>
      </c>
      <c r="D763" s="4">
        <v>2.3536999999999999</v>
      </c>
      <c r="E763" s="3">
        <v>45499</v>
      </c>
      <c r="F763" s="4">
        <v>100</v>
      </c>
      <c r="G763" s="4">
        <v>3.13</v>
      </c>
      <c r="H763" s="5">
        <f t="shared" si="11"/>
        <v>2.3546987930420689</v>
      </c>
    </row>
    <row r="764" spans="1:8" x14ac:dyDescent="0.25">
      <c r="A764" t="s">
        <v>818</v>
      </c>
      <c r="B764" s="2" t="s">
        <v>1831</v>
      </c>
      <c r="C764" s="4">
        <v>54.3</v>
      </c>
      <c r="D764" s="4">
        <v>23.036300000000001</v>
      </c>
      <c r="E764" s="3">
        <v>46225</v>
      </c>
      <c r="F764" s="4">
        <v>100</v>
      </c>
      <c r="G764" s="4">
        <v>4.2</v>
      </c>
      <c r="H764" s="5">
        <f t="shared" si="11"/>
        <v>23.024105722006119</v>
      </c>
    </row>
    <row r="765" spans="1:8" x14ac:dyDescent="0.25">
      <c r="A765" t="s">
        <v>819</v>
      </c>
      <c r="B765" s="2" t="s">
        <v>1832</v>
      </c>
      <c r="C765" s="4">
        <v>101.41500000000001</v>
      </c>
      <c r="D765" s="4">
        <v>2.4502999999999999</v>
      </c>
      <c r="E765" s="3">
        <v>45500</v>
      </c>
      <c r="F765" s="4">
        <v>100</v>
      </c>
      <c r="G765" s="4">
        <v>3.2</v>
      </c>
      <c r="H765" s="5">
        <f t="shared" si="11"/>
        <v>2.4516246905164061</v>
      </c>
    </row>
    <row r="766" spans="1:8" x14ac:dyDescent="0.25">
      <c r="A766" t="s">
        <v>820</v>
      </c>
      <c r="B766" s="2" t="s">
        <v>1833</v>
      </c>
      <c r="C766" s="4">
        <v>102.252</v>
      </c>
      <c r="D766" s="4">
        <v>2.6838000000000002</v>
      </c>
      <c r="E766" s="3">
        <v>45506</v>
      </c>
      <c r="F766" s="4">
        <v>100</v>
      </c>
      <c r="G766" s="4">
        <v>3.87</v>
      </c>
      <c r="H766" s="5">
        <f t="shared" si="11"/>
        <v>2.6852303235411301</v>
      </c>
    </row>
    <row r="767" spans="1:8" x14ac:dyDescent="0.25">
      <c r="A767" t="s">
        <v>821</v>
      </c>
      <c r="B767" s="2" t="s">
        <v>1834</v>
      </c>
      <c r="C767" s="4">
        <v>101.5</v>
      </c>
      <c r="D767" s="4">
        <v>1.5403</v>
      </c>
      <c r="E767" s="3">
        <v>45456</v>
      </c>
      <c r="F767" s="4">
        <v>100</v>
      </c>
      <c r="G767" s="4">
        <v>3.12</v>
      </c>
      <c r="H767" s="5">
        <f t="shared" si="11"/>
        <v>2.2762158061365079</v>
      </c>
    </row>
    <row r="768" spans="1:8" x14ac:dyDescent="0.25">
      <c r="A768" t="s">
        <v>822</v>
      </c>
      <c r="B768" s="2" t="s">
        <v>1835</v>
      </c>
      <c r="C768" s="4">
        <v>102.694</v>
      </c>
      <c r="D768" s="4">
        <v>2.8538000000000001</v>
      </c>
      <c r="E768" s="3">
        <v>45520</v>
      </c>
      <c r="F768" s="4">
        <v>100</v>
      </c>
      <c r="G768" s="4">
        <v>4.25</v>
      </c>
      <c r="H768" s="5">
        <f t="shared" si="11"/>
        <v>2.8556618906626792</v>
      </c>
    </row>
    <row r="769" spans="1:8" x14ac:dyDescent="0.25">
      <c r="A769" t="s">
        <v>823</v>
      </c>
      <c r="B769" s="2" t="s">
        <v>1836</v>
      </c>
      <c r="C769" s="4">
        <v>101.929</v>
      </c>
      <c r="D769" s="4">
        <v>2.8306</v>
      </c>
      <c r="E769" s="3">
        <v>46238</v>
      </c>
      <c r="F769" s="4">
        <v>100</v>
      </c>
      <c r="G769" s="4">
        <v>3.35</v>
      </c>
      <c r="H769" s="5">
        <f t="shared" si="11"/>
        <v>2.8309249580379729</v>
      </c>
    </row>
    <row r="770" spans="1:8" x14ac:dyDescent="0.25">
      <c r="A770" t="s">
        <v>824</v>
      </c>
      <c r="B770" s="2" t="s">
        <v>1837</v>
      </c>
      <c r="C770" s="4">
        <v>101.334</v>
      </c>
      <c r="D770" s="4">
        <v>2.3734999999999999</v>
      </c>
      <c r="E770" s="3">
        <v>45509</v>
      </c>
      <c r="F770" s="4">
        <v>100</v>
      </c>
      <c r="G770" s="4">
        <v>3.07</v>
      </c>
      <c r="H770" s="5">
        <f t="shared" si="11"/>
        <v>2.374246466957699</v>
      </c>
    </row>
    <row r="771" spans="1:8" x14ac:dyDescent="0.25">
      <c r="A771" t="s">
        <v>825</v>
      </c>
      <c r="B771" s="2" t="s">
        <v>1838</v>
      </c>
      <c r="C771" s="4">
        <v>101.361</v>
      </c>
      <c r="D771" s="4">
        <v>2.3092999999999999</v>
      </c>
      <c r="E771" s="3">
        <v>46245</v>
      </c>
      <c r="F771" s="4">
        <v>100</v>
      </c>
      <c r="G771" s="4">
        <v>3.63</v>
      </c>
      <c r="H771" s="5">
        <f t="shared" si="11"/>
        <v>3.2617526292824635</v>
      </c>
    </row>
    <row r="772" spans="1:8" x14ac:dyDescent="0.25">
      <c r="A772" t="s">
        <v>826</v>
      </c>
      <c r="B772" s="2" t="s">
        <v>1839</v>
      </c>
      <c r="C772" s="4">
        <v>101.6</v>
      </c>
      <c r="D772" s="4">
        <v>4.5460000000000003</v>
      </c>
      <c r="E772" s="3">
        <v>45516</v>
      </c>
      <c r="F772" s="4">
        <v>100</v>
      </c>
      <c r="G772" s="4">
        <v>5.4</v>
      </c>
      <c r="H772" s="5">
        <f t="shared" ref="H772:H835" si="12">IFERROR(YIELD($J$2,E772,G772/100,C772/F772*100,100,1,1)*100,"")</f>
        <v>4.546915121351744</v>
      </c>
    </row>
    <row r="773" spans="1:8" x14ac:dyDescent="0.25">
      <c r="A773" t="s">
        <v>827</v>
      </c>
      <c r="B773" s="2" t="s">
        <v>1840</v>
      </c>
      <c r="C773" s="4">
        <v>101.361</v>
      </c>
      <c r="D773" s="4">
        <v>2.3433000000000002</v>
      </c>
      <c r="E773" s="3">
        <v>45513</v>
      </c>
      <c r="F773" s="4">
        <v>100</v>
      </c>
      <c r="G773" s="4">
        <v>3.05</v>
      </c>
      <c r="H773" s="5">
        <f t="shared" si="12"/>
        <v>2.3444822101128104</v>
      </c>
    </row>
    <row r="774" spans="1:8" x14ac:dyDescent="0.25">
      <c r="A774" t="s">
        <v>828</v>
      </c>
      <c r="B774" s="2" t="s">
        <v>1841</v>
      </c>
      <c r="C774" s="4">
        <v>101.324</v>
      </c>
      <c r="D774" s="4">
        <v>2.6875</v>
      </c>
      <c r="E774" s="3">
        <v>46250</v>
      </c>
      <c r="F774" s="4">
        <v>100</v>
      </c>
      <c r="G774" s="4">
        <v>3.04</v>
      </c>
      <c r="H774" s="5">
        <f t="shared" si="12"/>
        <v>2.68766215922368</v>
      </c>
    </row>
    <row r="775" spans="1:8" x14ac:dyDescent="0.25">
      <c r="A775" t="s">
        <v>829</v>
      </c>
      <c r="B775" s="2" t="s">
        <v>1842</v>
      </c>
      <c r="C775" s="4">
        <v>101.687</v>
      </c>
      <c r="D775" s="4">
        <v>4.0865999999999998</v>
      </c>
      <c r="E775" s="3">
        <v>45893</v>
      </c>
      <c r="F775" s="4">
        <v>100</v>
      </c>
      <c r="G775" s="4">
        <v>4.6900000000000004</v>
      </c>
      <c r="H775" s="5">
        <f t="shared" si="12"/>
        <v>4.0870778795183949</v>
      </c>
    </row>
    <row r="776" spans="1:8" x14ac:dyDescent="0.25">
      <c r="A776" t="s">
        <v>830</v>
      </c>
      <c r="B776" s="2" t="s">
        <v>1843</v>
      </c>
      <c r="C776" s="4">
        <v>101.33799999999999</v>
      </c>
      <c r="D776" s="4">
        <v>2.3279000000000001</v>
      </c>
      <c r="E776" s="3">
        <v>45527</v>
      </c>
      <c r="F776" s="4">
        <v>100</v>
      </c>
      <c r="G776" s="4">
        <v>3.01</v>
      </c>
      <c r="H776" s="5">
        <f t="shared" si="12"/>
        <v>2.3287724982616753</v>
      </c>
    </row>
    <row r="777" spans="1:8" x14ac:dyDescent="0.25">
      <c r="A777" t="s">
        <v>831</v>
      </c>
      <c r="B777" s="2" t="s">
        <v>1844</v>
      </c>
      <c r="C777" s="4">
        <v>45</v>
      </c>
      <c r="D777" s="4">
        <v>38.364600000000003</v>
      </c>
      <c r="E777" s="3">
        <v>45892</v>
      </c>
      <c r="F777" s="4">
        <v>100</v>
      </c>
      <c r="G777" s="4">
        <v>4.7</v>
      </c>
      <c r="H777" s="5">
        <f t="shared" si="12"/>
        <v>38.330195586937577</v>
      </c>
    </row>
    <row r="778" spans="1:8" x14ac:dyDescent="0.25">
      <c r="A778" t="s">
        <v>832</v>
      </c>
      <c r="B778" s="2" t="s">
        <v>1845</v>
      </c>
      <c r="C778" s="4">
        <v>103.53100000000001</v>
      </c>
      <c r="D778" s="4">
        <v>5.2183999999999999</v>
      </c>
      <c r="E778" s="3">
        <v>46264</v>
      </c>
      <c r="F778" s="4">
        <v>100</v>
      </c>
      <c r="G778" s="4">
        <v>6.21</v>
      </c>
      <c r="H778" s="5">
        <f t="shared" si="12"/>
        <v>5.2190318727595919</v>
      </c>
    </row>
    <row r="779" spans="1:8" x14ac:dyDescent="0.25">
      <c r="A779" t="s">
        <v>833</v>
      </c>
      <c r="B779" s="2" t="s">
        <v>1846</v>
      </c>
      <c r="C779" s="4">
        <v>102.20699999999999</v>
      </c>
      <c r="D779" s="4">
        <v>3.1017999999999999</v>
      </c>
      <c r="E779" s="3">
        <v>46266</v>
      </c>
      <c r="F779" s="4">
        <v>100</v>
      </c>
      <c r="G779" s="4">
        <v>3.69</v>
      </c>
      <c r="H779" s="5">
        <f t="shared" si="12"/>
        <v>3.1022584512080527</v>
      </c>
    </row>
    <row r="780" spans="1:8" x14ac:dyDescent="0.25">
      <c r="A780" t="s">
        <v>834</v>
      </c>
      <c r="B780" s="2" t="s">
        <v>1847</v>
      </c>
      <c r="C780" s="4">
        <v>56.28</v>
      </c>
      <c r="D780" s="4">
        <v>26.203700000000001</v>
      </c>
      <c r="E780" s="3">
        <v>45914</v>
      </c>
      <c r="F780" s="4">
        <v>100</v>
      </c>
      <c r="G780" s="4">
        <v>3.9</v>
      </c>
      <c r="H780" s="5">
        <f t="shared" si="12"/>
        <v>26.183021739916011</v>
      </c>
    </row>
    <row r="781" spans="1:8" x14ac:dyDescent="0.25">
      <c r="A781" t="s">
        <v>835</v>
      </c>
      <c r="B781" s="2" t="s">
        <v>1848</v>
      </c>
      <c r="C781" s="4">
        <v>101.837</v>
      </c>
      <c r="D781" s="4">
        <v>2.6334</v>
      </c>
      <c r="E781" s="3">
        <v>45548</v>
      </c>
      <c r="F781" s="4">
        <v>100</v>
      </c>
      <c r="G781" s="4">
        <v>3.55</v>
      </c>
      <c r="H781" s="5">
        <f t="shared" si="12"/>
        <v>2.6345019822026616</v>
      </c>
    </row>
    <row r="782" spans="1:8" x14ac:dyDescent="0.25">
      <c r="A782" t="s">
        <v>836</v>
      </c>
      <c r="B782" s="2" t="s">
        <v>1849</v>
      </c>
      <c r="C782" s="4">
        <v>102.27800000000001</v>
      </c>
      <c r="D782" s="4">
        <v>2.8721000000000001</v>
      </c>
      <c r="E782" s="3">
        <v>46282</v>
      </c>
      <c r="F782" s="4">
        <v>100</v>
      </c>
      <c r="G782" s="4">
        <v>3.47</v>
      </c>
      <c r="H782" s="5">
        <f t="shared" si="12"/>
        <v>2.8724572867383413</v>
      </c>
    </row>
    <row r="783" spans="1:8" x14ac:dyDescent="0.25">
      <c r="A783" t="s">
        <v>837</v>
      </c>
      <c r="B783" s="2" t="s">
        <v>1850</v>
      </c>
      <c r="C783" s="4">
        <v>101.801</v>
      </c>
      <c r="D783" s="4">
        <v>3.2707000000000002</v>
      </c>
      <c r="E783" s="3">
        <v>45224</v>
      </c>
      <c r="F783" s="4">
        <v>100</v>
      </c>
      <c r="G783" s="4">
        <v>4.83</v>
      </c>
      <c r="H783" s="5">
        <f t="shared" si="12"/>
        <v>3.2743900176999943</v>
      </c>
    </row>
    <row r="784" spans="1:8" x14ac:dyDescent="0.25">
      <c r="A784" t="s">
        <v>838</v>
      </c>
      <c r="B784" s="2" t="s">
        <v>1851</v>
      </c>
      <c r="C784" s="4">
        <v>98.634</v>
      </c>
      <c r="D784" s="4">
        <v>7.3875000000000002</v>
      </c>
      <c r="E784" s="3">
        <v>46292</v>
      </c>
      <c r="F784" s="4">
        <v>100</v>
      </c>
      <c r="G784" s="4">
        <v>7</v>
      </c>
      <c r="H784" s="5">
        <f t="shared" si="12"/>
        <v>7.3873017717162401</v>
      </c>
    </row>
    <row r="785" spans="1:8" x14ac:dyDescent="0.25">
      <c r="A785" t="s">
        <v>839</v>
      </c>
      <c r="B785" s="2" t="s">
        <v>1852</v>
      </c>
      <c r="C785" s="4">
        <v>102.087</v>
      </c>
      <c r="D785" s="4">
        <v>3.6564999999999999</v>
      </c>
      <c r="E785" s="3">
        <v>46334</v>
      </c>
      <c r="F785" s="4">
        <v>100</v>
      </c>
      <c r="G785" s="4">
        <v>4.2</v>
      </c>
      <c r="H785" s="5">
        <f t="shared" si="12"/>
        <v>3.6568510555555842</v>
      </c>
    </row>
    <row r="786" spans="1:8" x14ac:dyDescent="0.25">
      <c r="A786" t="s">
        <v>840</v>
      </c>
      <c r="B786" s="2" t="s">
        <v>1853</v>
      </c>
      <c r="C786" s="4">
        <v>100.85599999999999</v>
      </c>
      <c r="D786" s="4">
        <v>5.2363</v>
      </c>
      <c r="E786" s="3">
        <v>45762</v>
      </c>
      <c r="F786" s="4">
        <v>100</v>
      </c>
      <c r="G786" s="4">
        <v>5.6</v>
      </c>
      <c r="H786" s="5">
        <f t="shared" si="12"/>
        <v>5.2366025451087399</v>
      </c>
    </row>
    <row r="787" spans="1:8" x14ac:dyDescent="0.25">
      <c r="A787" t="s">
        <v>841</v>
      </c>
      <c r="B787" s="2" t="s">
        <v>1854</v>
      </c>
      <c r="C787" s="4">
        <v>101.76</v>
      </c>
      <c r="D787" s="4">
        <v>2.5301999999999998</v>
      </c>
      <c r="E787" s="3">
        <v>45584</v>
      </c>
      <c r="F787" s="4">
        <v>100</v>
      </c>
      <c r="G787" s="4">
        <v>3.37</v>
      </c>
      <c r="H787" s="5">
        <f t="shared" si="12"/>
        <v>2.5312927680599611</v>
      </c>
    </row>
    <row r="788" spans="1:8" x14ac:dyDescent="0.25">
      <c r="A788" t="s">
        <v>842</v>
      </c>
      <c r="B788" s="2" t="s">
        <v>1855</v>
      </c>
      <c r="C788" s="4">
        <v>103.727</v>
      </c>
      <c r="D788" s="4">
        <v>5.1849999999999996</v>
      </c>
      <c r="E788" s="3">
        <v>46322</v>
      </c>
      <c r="F788" s="4">
        <v>100</v>
      </c>
      <c r="G788" s="4">
        <v>6.2</v>
      </c>
      <c r="H788" s="5">
        <f t="shared" si="12"/>
        <v>5.185551588929421</v>
      </c>
    </row>
    <row r="789" spans="1:8" x14ac:dyDescent="0.25">
      <c r="A789" t="s">
        <v>843</v>
      </c>
      <c r="B789" s="2" t="s">
        <v>1856</v>
      </c>
      <c r="C789" s="4">
        <v>100.255</v>
      </c>
      <c r="D789" s="4">
        <v>3.4712000000000001</v>
      </c>
      <c r="E789" s="3">
        <v>45224</v>
      </c>
      <c r="F789" s="4">
        <v>100</v>
      </c>
      <c r="G789" s="4">
        <v>3.7</v>
      </c>
      <c r="H789" s="5">
        <f t="shared" si="12"/>
        <v>3.4718698411063196</v>
      </c>
    </row>
    <row r="790" spans="1:8" x14ac:dyDescent="0.25">
      <c r="A790" t="s">
        <v>844</v>
      </c>
      <c r="B790" s="2" t="s">
        <v>1857</v>
      </c>
      <c r="C790" s="4">
        <v>101.53400000000001</v>
      </c>
      <c r="D790" s="4">
        <v>2.9670000000000001</v>
      </c>
      <c r="E790" s="3">
        <v>46331</v>
      </c>
      <c r="F790" s="4">
        <v>100</v>
      </c>
      <c r="G790" s="4">
        <v>3.36</v>
      </c>
      <c r="H790" s="5">
        <f t="shared" si="12"/>
        <v>2.9672191825098628</v>
      </c>
    </row>
    <row r="791" spans="1:8" x14ac:dyDescent="0.25">
      <c r="A791" t="s">
        <v>845</v>
      </c>
      <c r="B791" s="2" t="s">
        <v>1858</v>
      </c>
      <c r="C791" s="4">
        <v>101.376</v>
      </c>
      <c r="D791" s="4">
        <v>2.4102000000000001</v>
      </c>
      <c r="E791" s="3">
        <v>45605</v>
      </c>
      <c r="F791" s="4">
        <v>100</v>
      </c>
      <c r="G791" s="4">
        <v>3.05</v>
      </c>
      <c r="H791" s="5">
        <f t="shared" si="12"/>
        <v>2.4110285731174539</v>
      </c>
    </row>
    <row r="792" spans="1:8" x14ac:dyDescent="0.25">
      <c r="A792" t="s">
        <v>846</v>
      </c>
      <c r="B792" s="2" t="s">
        <v>1859</v>
      </c>
      <c r="C792" s="4">
        <v>98.2</v>
      </c>
      <c r="D792" s="4">
        <v>7.6772</v>
      </c>
      <c r="E792" s="3">
        <v>45057</v>
      </c>
      <c r="F792" s="4">
        <v>100</v>
      </c>
      <c r="G792" s="4">
        <v>5.8</v>
      </c>
      <c r="H792" s="5">
        <f t="shared" si="12"/>
        <v>8.2269313018328187</v>
      </c>
    </row>
    <row r="793" spans="1:8" x14ac:dyDescent="0.25">
      <c r="A793" t="s">
        <v>847</v>
      </c>
      <c r="B793" s="2" t="s">
        <v>1860</v>
      </c>
      <c r="C793" s="4">
        <v>38.792000000000002</v>
      </c>
      <c r="D793" s="4">
        <v>-1.4455</v>
      </c>
      <c r="E793" s="3">
        <v>44802</v>
      </c>
      <c r="F793" s="4">
        <v>38.76</v>
      </c>
      <c r="G793" s="4">
        <v>3.69</v>
      </c>
      <c r="H793" s="5">
        <f t="shared" si="12"/>
        <v>2.0312627373147278</v>
      </c>
    </row>
    <row r="794" spans="1:8" x14ac:dyDescent="0.25">
      <c r="A794" t="s">
        <v>848</v>
      </c>
      <c r="B794" s="2" t="s">
        <v>1861</v>
      </c>
      <c r="C794" s="4">
        <v>73.951999999999998</v>
      </c>
      <c r="D794" s="4">
        <v>3.7086000000000001</v>
      </c>
      <c r="E794" s="3">
        <v>45286</v>
      </c>
      <c r="F794" s="4">
        <v>73.739999999999995</v>
      </c>
      <c r="G794" s="4">
        <v>4.0999999999999996</v>
      </c>
      <c r="H794" s="5">
        <f t="shared" si="12"/>
        <v>3.8678547594452009</v>
      </c>
    </row>
    <row r="795" spans="1:8" x14ac:dyDescent="0.25">
      <c r="A795" t="s">
        <v>849</v>
      </c>
      <c r="B795" s="2" t="s">
        <v>1862</v>
      </c>
      <c r="C795" s="4">
        <v>100.5</v>
      </c>
      <c r="D795" s="4">
        <v>5.5423999999999998</v>
      </c>
      <c r="E795" s="3">
        <v>44946</v>
      </c>
      <c r="F795" s="4">
        <v>100</v>
      </c>
      <c r="G795" s="4">
        <v>6.8</v>
      </c>
      <c r="H795" s="5">
        <f t="shared" si="12"/>
        <v>5.4480999257102756</v>
      </c>
    </row>
    <row r="796" spans="1:8" x14ac:dyDescent="0.25">
      <c r="A796" t="s">
        <v>850</v>
      </c>
      <c r="B796" s="2" t="s">
        <v>1863</v>
      </c>
      <c r="C796" s="4">
        <v>100.50700000000001</v>
      </c>
      <c r="D796" s="4">
        <v>1.8802000000000001</v>
      </c>
      <c r="E796" s="3">
        <v>45035</v>
      </c>
      <c r="F796" s="4">
        <v>100</v>
      </c>
      <c r="G796" s="4">
        <v>5.3</v>
      </c>
      <c r="H796" s="5">
        <f t="shared" si="12"/>
        <v>4.4696545420013303</v>
      </c>
    </row>
    <row r="797" spans="1:8" x14ac:dyDescent="0.25">
      <c r="A797" t="s">
        <v>851</v>
      </c>
      <c r="B797" s="2" t="s">
        <v>1864</v>
      </c>
      <c r="C797" s="4">
        <v>101.29300000000001</v>
      </c>
      <c r="D797" s="4">
        <v>3.4708999999999999</v>
      </c>
      <c r="E797" s="3">
        <v>45593</v>
      </c>
      <c r="F797" s="4">
        <v>100</v>
      </c>
      <c r="G797" s="4">
        <v>3.8</v>
      </c>
      <c r="H797" s="5">
        <f t="shared" si="12"/>
        <v>3.1817888365555684</v>
      </c>
    </row>
    <row r="798" spans="1:8" x14ac:dyDescent="0.25">
      <c r="A798" t="s">
        <v>852</v>
      </c>
      <c r="B798" s="2" t="s">
        <v>1865</v>
      </c>
      <c r="C798" s="4">
        <v>100.276</v>
      </c>
      <c r="D798" s="4">
        <v>3.8607</v>
      </c>
      <c r="E798" s="3">
        <v>46095</v>
      </c>
      <c r="F798" s="4">
        <v>100</v>
      </c>
      <c r="G798" s="4">
        <v>3.95</v>
      </c>
      <c r="H798" s="5">
        <f t="shared" si="12"/>
        <v>3.860756586104412</v>
      </c>
    </row>
    <row r="799" spans="1:8" x14ac:dyDescent="0.25">
      <c r="A799" t="s">
        <v>853</v>
      </c>
      <c r="B799" s="2" t="s">
        <v>1866</v>
      </c>
      <c r="C799" s="4">
        <v>100.65</v>
      </c>
      <c r="D799" s="4">
        <v>4.8324999999999996</v>
      </c>
      <c r="E799" s="3">
        <v>46468</v>
      </c>
      <c r="F799" s="4">
        <v>100</v>
      </c>
      <c r="G799" s="4">
        <v>5</v>
      </c>
      <c r="H799" s="5">
        <f t="shared" si="12"/>
        <v>4.8325667561611159</v>
      </c>
    </row>
    <row r="800" spans="1:8" x14ac:dyDescent="0.25">
      <c r="A800" t="s">
        <v>854</v>
      </c>
      <c r="B800" s="2" t="s">
        <v>1867</v>
      </c>
      <c r="C800" s="4">
        <v>101.79900000000001</v>
      </c>
      <c r="D800" s="4">
        <v>3.2608999999999999</v>
      </c>
      <c r="E800" s="3">
        <v>46471</v>
      </c>
      <c r="F800" s="4">
        <v>100</v>
      </c>
      <c r="G800" s="4">
        <v>3.69</v>
      </c>
      <c r="H800" s="5">
        <f t="shared" si="12"/>
        <v>3.2611071991727871</v>
      </c>
    </row>
    <row r="801" spans="1:8" x14ac:dyDescent="0.25">
      <c r="A801" t="s">
        <v>855</v>
      </c>
      <c r="B801" s="2" t="s">
        <v>1868</v>
      </c>
      <c r="C801" s="4">
        <v>99.712000000000003</v>
      </c>
      <c r="D801" s="4">
        <v>5.3833000000000002</v>
      </c>
      <c r="E801" s="3">
        <v>45006</v>
      </c>
      <c r="F801" s="4">
        <v>100</v>
      </c>
      <c r="G801" s="4">
        <v>5</v>
      </c>
      <c r="H801" s="5">
        <f t="shared" si="12"/>
        <v>5.3821960860758598</v>
      </c>
    </row>
    <row r="802" spans="1:8" x14ac:dyDescent="0.25">
      <c r="A802" t="s">
        <v>856</v>
      </c>
      <c r="B802" s="2" t="s">
        <v>1869</v>
      </c>
      <c r="C802" s="4">
        <v>102.19199999999999</v>
      </c>
      <c r="D802" s="4">
        <v>3.0289000000000001</v>
      </c>
      <c r="E802" s="3">
        <v>46463</v>
      </c>
      <c r="F802" s="4">
        <v>100</v>
      </c>
      <c r="G802" s="4">
        <v>3.55</v>
      </c>
      <c r="H802" s="5">
        <f t="shared" si="12"/>
        <v>3.0293361407850097</v>
      </c>
    </row>
    <row r="803" spans="1:8" x14ac:dyDescent="0.25">
      <c r="A803" t="s">
        <v>857</v>
      </c>
      <c r="B803" s="2" t="s">
        <v>1870</v>
      </c>
      <c r="C803" s="4">
        <v>102.289</v>
      </c>
      <c r="D803" s="4">
        <v>3.5392000000000001</v>
      </c>
      <c r="E803" s="3">
        <v>46468</v>
      </c>
      <c r="F803" s="4">
        <v>100</v>
      </c>
      <c r="G803" s="4">
        <v>4.09</v>
      </c>
      <c r="H803" s="5">
        <f t="shared" si="12"/>
        <v>3.5395260094726035</v>
      </c>
    </row>
    <row r="804" spans="1:8" x14ac:dyDescent="0.25">
      <c r="A804" t="s">
        <v>858</v>
      </c>
      <c r="B804" s="2" t="s">
        <v>1871</v>
      </c>
      <c r="C804" s="4">
        <v>100.515</v>
      </c>
      <c r="D804" s="4">
        <v>4.2324000000000002</v>
      </c>
      <c r="E804" s="3">
        <v>45754</v>
      </c>
      <c r="F804" s="4">
        <v>100</v>
      </c>
      <c r="G804" s="4">
        <v>4.45</v>
      </c>
      <c r="H804" s="5">
        <f t="shared" si="12"/>
        <v>4.2326304818386724</v>
      </c>
    </row>
    <row r="805" spans="1:8" x14ac:dyDescent="0.25">
      <c r="A805" t="s">
        <v>859</v>
      </c>
      <c r="B805" s="2" t="s">
        <v>1872</v>
      </c>
      <c r="C805" s="4">
        <v>102.065</v>
      </c>
      <c r="D805" s="4">
        <v>4.093</v>
      </c>
      <c r="E805" s="3">
        <v>46464</v>
      </c>
      <c r="F805" s="4">
        <v>100</v>
      </c>
      <c r="G805" s="4">
        <v>4.5999999999999996</v>
      </c>
      <c r="H805" s="5">
        <f t="shared" si="12"/>
        <v>4.0933136918862374</v>
      </c>
    </row>
    <row r="806" spans="1:8" x14ac:dyDescent="0.25">
      <c r="A806" t="s">
        <v>860</v>
      </c>
      <c r="B806" s="2" t="s">
        <v>1873</v>
      </c>
      <c r="C806" s="4">
        <v>102.089</v>
      </c>
      <c r="D806" s="4">
        <v>3.3491</v>
      </c>
      <c r="E806" s="3">
        <v>45755</v>
      </c>
      <c r="F806" s="4">
        <v>100</v>
      </c>
      <c r="G806" s="4">
        <v>4.1900000000000004</v>
      </c>
      <c r="H806" s="5">
        <f t="shared" si="12"/>
        <v>3.3499900864974514</v>
      </c>
    </row>
    <row r="807" spans="1:8" x14ac:dyDescent="0.25">
      <c r="A807" t="s">
        <v>861</v>
      </c>
      <c r="B807" s="2" t="s">
        <v>1874</v>
      </c>
      <c r="C807" s="4">
        <v>98.787999999999997</v>
      </c>
      <c r="D807" s="4">
        <v>7.7481999999999998</v>
      </c>
      <c r="E807" s="3">
        <v>45410</v>
      </c>
      <c r="F807" s="4">
        <v>100</v>
      </c>
      <c r="G807" s="4">
        <v>7</v>
      </c>
      <c r="H807" s="5">
        <f t="shared" si="12"/>
        <v>7.7475311264462814</v>
      </c>
    </row>
    <row r="808" spans="1:8" x14ac:dyDescent="0.25">
      <c r="A808" t="s">
        <v>862</v>
      </c>
      <c r="B808" s="2" t="s">
        <v>1875</v>
      </c>
      <c r="C808" s="4">
        <v>101.51</v>
      </c>
      <c r="D808" s="4">
        <v>3.2408999999999999</v>
      </c>
      <c r="E808" s="3">
        <v>45753</v>
      </c>
      <c r="F808" s="4">
        <v>100</v>
      </c>
      <c r="G808" s="4">
        <v>3.85</v>
      </c>
      <c r="H808" s="5">
        <f t="shared" si="12"/>
        <v>3.2416953045162131</v>
      </c>
    </row>
    <row r="809" spans="1:8" x14ac:dyDescent="0.25">
      <c r="A809" t="s">
        <v>863</v>
      </c>
      <c r="B809" s="2" t="s">
        <v>1876</v>
      </c>
      <c r="C809" s="4">
        <v>99.88</v>
      </c>
      <c r="D809" s="4">
        <v>5.0594000000000001</v>
      </c>
      <c r="E809" s="3">
        <v>45389</v>
      </c>
      <c r="F809" s="4">
        <v>100</v>
      </c>
      <c r="G809" s="4">
        <v>5</v>
      </c>
      <c r="H809" s="5">
        <f t="shared" si="12"/>
        <v>5.0594411802301291</v>
      </c>
    </row>
    <row r="810" spans="1:8" x14ac:dyDescent="0.25">
      <c r="A810" t="s">
        <v>864</v>
      </c>
      <c r="B810" s="2" t="s">
        <v>1877</v>
      </c>
      <c r="C810" s="4">
        <v>100.289</v>
      </c>
      <c r="D810" s="4">
        <v>6.7140000000000004</v>
      </c>
      <c r="E810" s="3">
        <v>46495</v>
      </c>
      <c r="F810" s="4">
        <v>100</v>
      </c>
      <c r="G810" s="4">
        <v>6.8</v>
      </c>
      <c r="H810" s="5">
        <f t="shared" si="12"/>
        <v>6.7140254229992635</v>
      </c>
    </row>
    <row r="811" spans="1:8" x14ac:dyDescent="0.25">
      <c r="A811" t="s">
        <v>865</v>
      </c>
      <c r="B811" s="2" t="s">
        <v>1878</v>
      </c>
      <c r="C811" s="4">
        <v>100</v>
      </c>
      <c r="D811" s="4">
        <v>7.4759000000000002</v>
      </c>
      <c r="E811" s="3">
        <v>45768</v>
      </c>
      <c r="F811" s="4">
        <v>100</v>
      </c>
      <c r="G811" s="4">
        <v>7.5</v>
      </c>
      <c r="H811" s="5">
        <f t="shared" si="12"/>
        <v>7.4759011259295365</v>
      </c>
    </row>
    <row r="812" spans="1:8" x14ac:dyDescent="0.25">
      <c r="A812" t="s">
        <v>866</v>
      </c>
      <c r="B812" s="2" t="s">
        <v>1879</v>
      </c>
      <c r="C812" s="4">
        <v>101.505</v>
      </c>
      <c r="D812" s="4">
        <v>6.1121999999999996</v>
      </c>
      <c r="E812" s="3">
        <v>46502</v>
      </c>
      <c r="F812" s="4">
        <v>100</v>
      </c>
      <c r="G812" s="4">
        <v>6.5</v>
      </c>
      <c r="H812" s="5">
        <f t="shared" si="12"/>
        <v>6.112461542081725</v>
      </c>
    </row>
    <row r="813" spans="1:8" x14ac:dyDescent="0.25">
      <c r="A813" t="s">
        <v>867</v>
      </c>
      <c r="B813" s="2" t="s">
        <v>1880</v>
      </c>
      <c r="C813" s="4">
        <v>101.254</v>
      </c>
      <c r="D813" s="4">
        <v>5.1776</v>
      </c>
      <c r="E813" s="3">
        <v>45396</v>
      </c>
      <c r="F813" s="4">
        <v>100</v>
      </c>
      <c r="G813" s="4">
        <v>6</v>
      </c>
      <c r="H813" s="5">
        <f t="shared" si="12"/>
        <v>5.1788965135918748</v>
      </c>
    </row>
    <row r="814" spans="1:8" x14ac:dyDescent="0.25">
      <c r="A814" t="s">
        <v>868</v>
      </c>
      <c r="B814" s="2" t="s">
        <v>1881</v>
      </c>
      <c r="C814" s="4">
        <v>100</v>
      </c>
      <c r="D814" s="4">
        <v>7.7737999999999996</v>
      </c>
      <c r="E814" s="3">
        <v>45768</v>
      </c>
      <c r="F814" s="4">
        <v>100</v>
      </c>
      <c r="G814" s="4">
        <v>7.8</v>
      </c>
      <c r="H814" s="5">
        <f t="shared" si="12"/>
        <v>7.7738490290969224</v>
      </c>
    </row>
    <row r="815" spans="1:8" x14ac:dyDescent="0.25">
      <c r="A815" t="s">
        <v>869</v>
      </c>
      <c r="B815" s="2" t="s">
        <v>1882</v>
      </c>
      <c r="C815" s="4">
        <v>100</v>
      </c>
      <c r="D815" s="4">
        <v>7.1859000000000002</v>
      </c>
      <c r="E815" s="3">
        <v>46491</v>
      </c>
      <c r="F815" s="4">
        <v>100</v>
      </c>
      <c r="G815" s="4">
        <v>7.2</v>
      </c>
      <c r="H815" s="5">
        <f t="shared" si="12"/>
        <v>7.1858880563397234</v>
      </c>
    </row>
    <row r="816" spans="1:8" x14ac:dyDescent="0.25">
      <c r="A816" t="s">
        <v>870</v>
      </c>
      <c r="B816" s="2" t="s">
        <v>1883</v>
      </c>
      <c r="C816" s="4">
        <v>101</v>
      </c>
      <c r="D816" s="4">
        <v>6.3373999999999997</v>
      </c>
      <c r="E816" s="3">
        <v>45410</v>
      </c>
      <c r="F816" s="4">
        <v>100</v>
      </c>
      <c r="G816" s="4">
        <v>7</v>
      </c>
      <c r="H816" s="5">
        <f t="shared" si="12"/>
        <v>6.3387469424780125</v>
      </c>
    </row>
    <row r="817" spans="1:8" x14ac:dyDescent="0.25">
      <c r="A817" t="s">
        <v>871</v>
      </c>
      <c r="B817" s="2" t="s">
        <v>1884</v>
      </c>
      <c r="C817" s="4">
        <v>100</v>
      </c>
      <c r="D817" s="4">
        <v>7.1651999999999996</v>
      </c>
      <c r="E817" s="3">
        <v>45401</v>
      </c>
      <c r="F817" s="4">
        <v>100</v>
      </c>
      <c r="G817" s="4">
        <v>7.2</v>
      </c>
      <c r="H817" s="5">
        <f t="shared" si="12"/>
        <v>7.1655917901765189</v>
      </c>
    </row>
    <row r="818" spans="1:8" x14ac:dyDescent="0.25">
      <c r="A818" t="s">
        <v>872</v>
      </c>
      <c r="B818" s="2" t="s">
        <v>1885</v>
      </c>
      <c r="C818" s="4">
        <v>101.387</v>
      </c>
      <c r="D818" s="4">
        <v>3.3624000000000001</v>
      </c>
      <c r="E818" s="3">
        <v>46497</v>
      </c>
      <c r="F818" s="4">
        <v>100</v>
      </c>
      <c r="G818" s="4">
        <v>3.69</v>
      </c>
      <c r="H818" s="5">
        <f t="shared" si="12"/>
        <v>3.3625701220514488</v>
      </c>
    </row>
    <row r="819" spans="1:8" x14ac:dyDescent="0.25">
      <c r="A819" t="s">
        <v>873</v>
      </c>
      <c r="B819" s="2" t="s">
        <v>1886</v>
      </c>
      <c r="C819" s="4">
        <v>99.608999999999995</v>
      </c>
      <c r="D819" s="4">
        <v>4.5171999999999999</v>
      </c>
      <c r="E819" s="3">
        <v>45042</v>
      </c>
      <c r="F819" s="4">
        <v>100</v>
      </c>
      <c r="G819" s="4">
        <v>4</v>
      </c>
      <c r="H819" s="5">
        <f t="shared" si="12"/>
        <v>4.5162192011466287</v>
      </c>
    </row>
    <row r="820" spans="1:8" x14ac:dyDescent="0.25">
      <c r="A820" t="s">
        <v>874</v>
      </c>
      <c r="B820" s="2" t="s">
        <v>1887</v>
      </c>
      <c r="C820" s="4">
        <v>100</v>
      </c>
      <c r="D820" s="4">
        <v>6.9687999999999999</v>
      </c>
      <c r="E820" s="3">
        <v>45408</v>
      </c>
      <c r="F820" s="4">
        <v>100</v>
      </c>
      <c r="G820" s="4">
        <v>7</v>
      </c>
      <c r="H820" s="5">
        <f t="shared" si="12"/>
        <v>6.9690218839596128</v>
      </c>
    </row>
    <row r="821" spans="1:8" x14ac:dyDescent="0.25">
      <c r="A821" t="s">
        <v>875</v>
      </c>
      <c r="B821" s="2" t="s">
        <v>1888</v>
      </c>
      <c r="C821" s="4">
        <v>100.59399999999999</v>
      </c>
      <c r="D821" s="4">
        <v>3.359</v>
      </c>
      <c r="E821" s="3">
        <v>46506</v>
      </c>
      <c r="F821" s="4">
        <v>100</v>
      </c>
      <c r="G821" s="4">
        <v>3.5</v>
      </c>
      <c r="H821" s="5">
        <f t="shared" si="12"/>
        <v>3.3590366294148564</v>
      </c>
    </row>
    <row r="822" spans="1:8" x14ac:dyDescent="0.25">
      <c r="A822" t="s">
        <v>876</v>
      </c>
      <c r="B822" s="2" t="s">
        <v>1889</v>
      </c>
      <c r="C822" s="4">
        <v>99.36</v>
      </c>
      <c r="D822" s="4">
        <v>4.4279000000000002</v>
      </c>
      <c r="E822" s="3">
        <v>46527</v>
      </c>
      <c r="F822" s="4">
        <v>100</v>
      </c>
      <c r="G822" s="4">
        <v>4.28</v>
      </c>
      <c r="H822" s="5">
        <f t="shared" si="12"/>
        <v>4.4278138710592021</v>
      </c>
    </row>
    <row r="823" spans="1:8" x14ac:dyDescent="0.25">
      <c r="A823" t="s">
        <v>877</v>
      </c>
      <c r="B823" s="2" t="s">
        <v>1890</v>
      </c>
      <c r="C823" s="4">
        <v>101.97199999999999</v>
      </c>
      <c r="D823" s="4">
        <v>3.8424999999999998</v>
      </c>
      <c r="E823" s="3">
        <v>46512</v>
      </c>
      <c r="F823" s="4">
        <v>100</v>
      </c>
      <c r="G823" s="4">
        <v>4.3099999999999996</v>
      </c>
      <c r="H823" s="5">
        <f t="shared" si="12"/>
        <v>3.8427752463564535</v>
      </c>
    </row>
    <row r="824" spans="1:8" x14ac:dyDescent="0.25">
      <c r="A824" t="s">
        <v>878</v>
      </c>
      <c r="B824" s="2" t="s">
        <v>1891</v>
      </c>
      <c r="C824" s="4">
        <v>100.2</v>
      </c>
      <c r="D824" s="4">
        <v>5.5429000000000004</v>
      </c>
      <c r="E824" s="3">
        <v>46505</v>
      </c>
      <c r="F824" s="4">
        <v>100</v>
      </c>
      <c r="G824" s="4">
        <v>5.6</v>
      </c>
      <c r="H824" s="5">
        <f t="shared" si="12"/>
        <v>5.5430738652784601</v>
      </c>
    </row>
    <row r="825" spans="1:8" x14ac:dyDescent="0.25">
      <c r="A825" t="s">
        <v>879</v>
      </c>
      <c r="B825" s="2" t="s">
        <v>1892</v>
      </c>
      <c r="C825" s="4">
        <v>101.01900000000001</v>
      </c>
      <c r="D825" s="4">
        <v>3.1614</v>
      </c>
      <c r="E825" s="3">
        <v>46506</v>
      </c>
      <c r="F825" s="4">
        <v>100</v>
      </c>
      <c r="G825" s="4">
        <v>3.4</v>
      </c>
      <c r="H825" s="5">
        <f t="shared" si="12"/>
        <v>3.1616349239152934</v>
      </c>
    </row>
    <row r="826" spans="1:8" x14ac:dyDescent="0.25">
      <c r="A826" t="s">
        <v>880</v>
      </c>
      <c r="B826" s="2" t="s">
        <v>1893</v>
      </c>
      <c r="C826" s="4">
        <v>95.3</v>
      </c>
      <c r="D826" s="4">
        <v>8.6357999999999997</v>
      </c>
      <c r="E826" s="3">
        <v>46512</v>
      </c>
      <c r="F826" s="4">
        <v>100</v>
      </c>
      <c r="G826" s="4">
        <v>7.4</v>
      </c>
      <c r="H826" s="5">
        <f t="shared" si="12"/>
        <v>8.6353846272638073</v>
      </c>
    </row>
    <row r="827" spans="1:8" x14ac:dyDescent="0.25">
      <c r="A827" t="s">
        <v>881</v>
      </c>
      <c r="B827" s="2" t="s">
        <v>1894</v>
      </c>
      <c r="C827" s="4">
        <v>100</v>
      </c>
      <c r="D827" s="4">
        <v>6.1032000000000002</v>
      </c>
      <c r="E827" s="3">
        <v>45056</v>
      </c>
      <c r="F827" s="4">
        <v>100</v>
      </c>
      <c r="G827" s="4">
        <v>6.2</v>
      </c>
      <c r="H827" s="5">
        <f t="shared" si="12"/>
        <v>6.1046009754413166</v>
      </c>
    </row>
    <row r="828" spans="1:8" x14ac:dyDescent="0.25">
      <c r="A828" t="s">
        <v>882</v>
      </c>
      <c r="B828" s="2" t="s">
        <v>1895</v>
      </c>
      <c r="C828" s="4">
        <v>101.08799999999999</v>
      </c>
      <c r="D828" s="4">
        <v>3.3258000000000001</v>
      </c>
      <c r="E828" s="3">
        <v>46517</v>
      </c>
      <c r="F828" s="4">
        <v>100</v>
      </c>
      <c r="G828" s="4">
        <v>3.58</v>
      </c>
      <c r="H828" s="5">
        <f t="shared" si="12"/>
        <v>3.3259515346953261</v>
      </c>
    </row>
    <row r="829" spans="1:8" x14ac:dyDescent="0.25">
      <c r="A829" t="s">
        <v>883</v>
      </c>
      <c r="B829" s="2" t="s">
        <v>1896</v>
      </c>
      <c r="C829" s="4">
        <v>100</v>
      </c>
      <c r="D829" s="4">
        <v>6.6832000000000003</v>
      </c>
      <c r="E829" s="3">
        <v>45788</v>
      </c>
      <c r="F829" s="4">
        <v>100</v>
      </c>
      <c r="G829" s="4">
        <v>6.7</v>
      </c>
      <c r="H829" s="5">
        <f t="shared" si="12"/>
        <v>6.683461375608454</v>
      </c>
    </row>
    <row r="830" spans="1:8" x14ac:dyDescent="0.25">
      <c r="A830" t="s">
        <v>884</v>
      </c>
      <c r="B830" s="2" t="s">
        <v>1897</v>
      </c>
      <c r="C830" s="4">
        <v>101.956</v>
      </c>
      <c r="D830" s="4">
        <v>4.2272999999999996</v>
      </c>
      <c r="E830" s="3">
        <v>45793</v>
      </c>
      <c r="F830" s="4">
        <v>100</v>
      </c>
      <c r="G830" s="4">
        <v>5</v>
      </c>
      <c r="H830" s="5">
        <f t="shared" si="12"/>
        <v>4.2281707698557263</v>
      </c>
    </row>
    <row r="831" spans="1:8" x14ac:dyDescent="0.25">
      <c r="A831" t="s">
        <v>885</v>
      </c>
      <c r="B831" s="2" t="s">
        <v>1898</v>
      </c>
      <c r="C831" s="4">
        <v>99.186999999999998</v>
      </c>
      <c r="D831" s="4">
        <v>5.9775</v>
      </c>
      <c r="E831" s="3">
        <v>45087</v>
      </c>
      <c r="F831" s="4">
        <v>100</v>
      </c>
      <c r="G831" s="4">
        <v>5</v>
      </c>
      <c r="H831" s="5">
        <f t="shared" si="12"/>
        <v>5.9747835851745945</v>
      </c>
    </row>
    <row r="832" spans="1:8" x14ac:dyDescent="0.25">
      <c r="A832" t="s">
        <v>886</v>
      </c>
      <c r="B832" s="2" t="s">
        <v>1899</v>
      </c>
      <c r="C832" s="4">
        <v>101.321</v>
      </c>
      <c r="D832" s="4">
        <v>3.7614000000000001</v>
      </c>
      <c r="E832" s="3">
        <v>46538</v>
      </c>
      <c r="F832" s="4">
        <v>100</v>
      </c>
      <c r="G832" s="4">
        <v>4.07</v>
      </c>
      <c r="H832" s="5">
        <f t="shared" si="12"/>
        <v>3.7616730839077768</v>
      </c>
    </row>
    <row r="833" spans="1:8" x14ac:dyDescent="0.25">
      <c r="A833" t="s">
        <v>887</v>
      </c>
      <c r="B833" s="2" t="s">
        <v>1900</v>
      </c>
      <c r="C833" s="4">
        <v>100.437</v>
      </c>
      <c r="D833" s="4">
        <v>7.3045999999999998</v>
      </c>
      <c r="E833" s="3">
        <v>45807</v>
      </c>
      <c r="F833" s="4">
        <v>100</v>
      </c>
      <c r="G833" s="4">
        <v>7.5</v>
      </c>
      <c r="H833" s="5">
        <f t="shared" si="12"/>
        <v>7.3050322536128132</v>
      </c>
    </row>
    <row r="834" spans="1:8" x14ac:dyDescent="0.25">
      <c r="A834" t="s">
        <v>888</v>
      </c>
      <c r="B834" s="2" t="s">
        <v>1901</v>
      </c>
      <c r="C834" s="4">
        <v>101.303</v>
      </c>
      <c r="D834" s="4">
        <v>4.2885999999999997</v>
      </c>
      <c r="E834" s="3">
        <v>45804</v>
      </c>
      <c r="F834" s="4">
        <v>100</v>
      </c>
      <c r="G834" s="4">
        <v>4.8</v>
      </c>
      <c r="H834" s="5">
        <f t="shared" si="12"/>
        <v>4.2889654025424191</v>
      </c>
    </row>
    <row r="835" spans="1:8" x14ac:dyDescent="0.25">
      <c r="A835" t="s">
        <v>889</v>
      </c>
      <c r="B835" s="2" t="s">
        <v>1902</v>
      </c>
      <c r="C835" s="4">
        <v>100</v>
      </c>
      <c r="D835" s="4">
        <v>7.1757</v>
      </c>
      <c r="E835" s="3">
        <v>45442</v>
      </c>
      <c r="F835" s="4">
        <v>100</v>
      </c>
      <c r="G835" s="4">
        <v>7.2</v>
      </c>
      <c r="H835" s="5">
        <f t="shared" si="12"/>
        <v>7.1760315667725187</v>
      </c>
    </row>
    <row r="836" spans="1:8" x14ac:dyDescent="0.25">
      <c r="A836" t="s">
        <v>890</v>
      </c>
      <c r="B836" s="2" t="s">
        <v>1903</v>
      </c>
      <c r="C836" s="4">
        <v>100</v>
      </c>
      <c r="D836" s="4">
        <v>6.4781000000000004</v>
      </c>
      <c r="E836" s="3">
        <v>45432</v>
      </c>
      <c r="F836" s="4">
        <v>100</v>
      </c>
      <c r="G836" s="4">
        <v>6.5</v>
      </c>
      <c r="H836" s="5">
        <f t="shared" ref="H836:H899" si="13">IFERROR(YIELD($J$2,E836,G836/100,C836/F836*100,100,1,1)*100,"")</f>
        <v>6.4782971474484476</v>
      </c>
    </row>
    <row r="837" spans="1:8" x14ac:dyDescent="0.25">
      <c r="A837" t="s">
        <v>891</v>
      </c>
      <c r="B837" s="2" t="s">
        <v>1904</v>
      </c>
      <c r="C837" s="4">
        <v>100.503</v>
      </c>
      <c r="D837" s="4">
        <v>3.1019999999999999</v>
      </c>
      <c r="E837" s="3">
        <v>45623</v>
      </c>
      <c r="F837" s="4">
        <v>100</v>
      </c>
      <c r="G837" s="4">
        <v>3.4</v>
      </c>
      <c r="H837" s="5">
        <f t="shared" si="13"/>
        <v>3.1645854004611125</v>
      </c>
    </row>
    <row r="838" spans="1:8" x14ac:dyDescent="0.25">
      <c r="A838" t="s">
        <v>892</v>
      </c>
      <c r="B838" s="2" t="s">
        <v>1905</v>
      </c>
      <c r="C838" s="4">
        <v>100.3</v>
      </c>
      <c r="D838" s="4">
        <v>3.2096</v>
      </c>
      <c r="E838" s="3">
        <v>46537</v>
      </c>
      <c r="F838" s="4">
        <v>100</v>
      </c>
      <c r="G838" s="4">
        <v>3.28</v>
      </c>
      <c r="H838" s="5">
        <f t="shared" si="13"/>
        <v>3.2097375779411226</v>
      </c>
    </row>
    <row r="839" spans="1:8" x14ac:dyDescent="0.25">
      <c r="A839" t="s">
        <v>893</v>
      </c>
      <c r="B839" s="2" t="s">
        <v>1906</v>
      </c>
      <c r="C839" s="4">
        <v>100.6</v>
      </c>
      <c r="D839" s="4">
        <v>3.8574999999999999</v>
      </c>
      <c r="E839" s="3">
        <v>46534</v>
      </c>
      <c r="F839" s="4">
        <v>100</v>
      </c>
      <c r="G839" s="4">
        <v>4</v>
      </c>
      <c r="H839" s="5">
        <f t="shared" si="13"/>
        <v>3.8576736921958115</v>
      </c>
    </row>
    <row r="840" spans="1:8" x14ac:dyDescent="0.25">
      <c r="A840" t="s">
        <v>894</v>
      </c>
      <c r="B840" s="2" t="s">
        <v>1907</v>
      </c>
      <c r="C840" s="4">
        <v>97.802999999999997</v>
      </c>
      <c r="D840" s="4">
        <v>7.8815999999999997</v>
      </c>
      <c r="E840" s="3">
        <v>45817</v>
      </c>
      <c r="F840" s="4">
        <v>100</v>
      </c>
      <c r="G840" s="4">
        <v>7</v>
      </c>
      <c r="H840" s="5">
        <f t="shared" si="13"/>
        <v>7.8810159484885274</v>
      </c>
    </row>
    <row r="841" spans="1:8" x14ac:dyDescent="0.25">
      <c r="A841" t="s">
        <v>895</v>
      </c>
      <c r="B841" s="2" t="s">
        <v>1908</v>
      </c>
      <c r="C841" s="4">
        <v>100</v>
      </c>
      <c r="D841" s="4">
        <v>5.9931000000000001</v>
      </c>
      <c r="E841" s="3">
        <v>46537</v>
      </c>
      <c r="F841" s="4">
        <v>100</v>
      </c>
      <c r="G841" s="4">
        <v>6</v>
      </c>
      <c r="H841" s="5">
        <f t="shared" si="13"/>
        <v>5.9932450831526394</v>
      </c>
    </row>
    <row r="842" spans="1:8" x14ac:dyDescent="0.25">
      <c r="A842" t="s">
        <v>896</v>
      </c>
      <c r="B842" s="2" t="s">
        <v>1909</v>
      </c>
      <c r="C842" s="4">
        <v>98.3</v>
      </c>
      <c r="D842" s="4">
        <v>6.1292</v>
      </c>
      <c r="E842" s="3">
        <v>45084</v>
      </c>
      <c r="F842" s="4">
        <v>100</v>
      </c>
      <c r="G842" s="4">
        <v>4</v>
      </c>
      <c r="H842" s="5">
        <f t="shared" si="13"/>
        <v>6.1226039623563446</v>
      </c>
    </row>
    <row r="843" spans="1:8" x14ac:dyDescent="0.25">
      <c r="A843" t="s">
        <v>897</v>
      </c>
      <c r="B843" s="2" t="s">
        <v>1910</v>
      </c>
      <c r="C843" s="4">
        <v>97</v>
      </c>
      <c r="D843" s="4">
        <v>5.8452000000000002</v>
      </c>
      <c r="E843" s="3">
        <v>45816</v>
      </c>
      <c r="F843" s="4">
        <v>100</v>
      </c>
      <c r="G843" s="4">
        <v>4.67</v>
      </c>
      <c r="H843" s="5">
        <f t="shared" si="13"/>
        <v>5.8443548204993681</v>
      </c>
    </row>
    <row r="844" spans="1:8" x14ac:dyDescent="0.25">
      <c r="A844" t="s">
        <v>898</v>
      </c>
      <c r="B844" s="2" t="s">
        <v>1911</v>
      </c>
      <c r="C844" s="4">
        <v>100</v>
      </c>
      <c r="D844" s="4">
        <v>6.4320000000000004</v>
      </c>
      <c r="E844" s="3">
        <v>45090</v>
      </c>
      <c r="F844" s="4">
        <v>100</v>
      </c>
      <c r="G844" s="4">
        <v>6.5</v>
      </c>
      <c r="H844" s="5">
        <f t="shared" si="13"/>
        <v>6.4335493668139971</v>
      </c>
    </row>
    <row r="845" spans="1:8" x14ac:dyDescent="0.25">
      <c r="A845" t="s">
        <v>899</v>
      </c>
      <c r="B845" s="2" t="s">
        <v>1912</v>
      </c>
      <c r="C845" s="4">
        <v>100.35899999999999</v>
      </c>
      <c r="D845" s="4">
        <v>3.2528000000000001</v>
      </c>
      <c r="E845" s="3">
        <v>45822</v>
      </c>
      <c r="F845" s="4">
        <v>100</v>
      </c>
      <c r="G845" s="4">
        <v>3.39</v>
      </c>
      <c r="H845" s="5">
        <f t="shared" si="13"/>
        <v>3.2531283745081021</v>
      </c>
    </row>
    <row r="846" spans="1:8" x14ac:dyDescent="0.25">
      <c r="A846" t="s">
        <v>900</v>
      </c>
      <c r="B846" s="2" t="s">
        <v>1913</v>
      </c>
      <c r="C846" s="4">
        <v>100</v>
      </c>
      <c r="D846" s="4">
        <v>5.9530000000000003</v>
      </c>
      <c r="E846" s="3">
        <v>45101</v>
      </c>
      <c r="F846" s="4">
        <v>100</v>
      </c>
      <c r="G846" s="4">
        <v>6</v>
      </c>
      <c r="H846" s="5">
        <f t="shared" si="13"/>
        <v>5.9539992387580849</v>
      </c>
    </row>
    <row r="847" spans="1:8" x14ac:dyDescent="0.25">
      <c r="A847" t="s">
        <v>901</v>
      </c>
      <c r="B847" s="2" t="s">
        <v>1914</v>
      </c>
      <c r="C847" s="4">
        <v>101.464</v>
      </c>
      <c r="D847" s="4">
        <v>4.149</v>
      </c>
      <c r="E847" s="3">
        <v>46561</v>
      </c>
      <c r="F847" s="4">
        <v>100</v>
      </c>
      <c r="G847" s="4">
        <v>4.49</v>
      </c>
      <c r="H847" s="5">
        <f t="shared" si="13"/>
        <v>4.1493235115895217</v>
      </c>
    </row>
    <row r="848" spans="1:8" x14ac:dyDescent="0.25">
      <c r="A848" t="s">
        <v>902</v>
      </c>
      <c r="B848" s="2" t="s">
        <v>1915</v>
      </c>
      <c r="C848" s="4">
        <v>99.611000000000004</v>
      </c>
      <c r="D848" s="4">
        <v>5.9897</v>
      </c>
      <c r="E848" s="3">
        <v>46561</v>
      </c>
      <c r="F848" s="4">
        <v>100</v>
      </c>
      <c r="G848" s="4">
        <v>5.9</v>
      </c>
      <c r="H848" s="5">
        <f t="shared" si="13"/>
        <v>5.9897447462903513</v>
      </c>
    </row>
    <row r="849" spans="1:8" x14ac:dyDescent="0.25">
      <c r="A849" t="s">
        <v>903</v>
      </c>
      <c r="B849" s="2" t="s">
        <v>1916</v>
      </c>
      <c r="C849" s="4">
        <v>100.253</v>
      </c>
      <c r="D849" s="4">
        <v>3.1413000000000002</v>
      </c>
      <c r="E849" s="3">
        <v>46551</v>
      </c>
      <c r="F849" s="4">
        <v>100</v>
      </c>
      <c r="G849" s="4">
        <v>3.2</v>
      </c>
      <c r="H849" s="5">
        <f t="shared" si="13"/>
        <v>3.141360685840163</v>
      </c>
    </row>
    <row r="850" spans="1:8" x14ac:dyDescent="0.25">
      <c r="A850" t="s">
        <v>904</v>
      </c>
      <c r="B850" s="2" t="s">
        <v>1917</v>
      </c>
      <c r="C850" s="4">
        <v>101.129</v>
      </c>
      <c r="D850" s="4">
        <v>3.6812</v>
      </c>
      <c r="E850" s="3">
        <v>45824</v>
      </c>
      <c r="F850" s="4">
        <v>100</v>
      </c>
      <c r="G850" s="4">
        <v>4.1100000000000003</v>
      </c>
      <c r="H850" s="5">
        <f t="shared" si="13"/>
        <v>3.6818120953628033</v>
      </c>
    </row>
    <row r="851" spans="1:8" x14ac:dyDescent="0.25">
      <c r="A851" t="s">
        <v>905</v>
      </c>
      <c r="B851" s="2" t="s">
        <v>1918</v>
      </c>
      <c r="C851" s="4">
        <v>100.5</v>
      </c>
      <c r="D851" s="4">
        <v>3.8125</v>
      </c>
      <c r="E851" s="3">
        <v>45846</v>
      </c>
      <c r="F851" s="4">
        <v>100</v>
      </c>
      <c r="G851" s="4">
        <v>4</v>
      </c>
      <c r="H851" s="5">
        <f t="shared" si="13"/>
        <v>3.8129302141186474</v>
      </c>
    </row>
    <row r="852" spans="1:8" x14ac:dyDescent="0.25">
      <c r="A852" t="s">
        <v>906</v>
      </c>
      <c r="B852" s="2" t="s">
        <v>1919</v>
      </c>
      <c r="C852" s="4">
        <v>98.3</v>
      </c>
      <c r="D852" s="4">
        <v>8.0044000000000004</v>
      </c>
      <c r="E852" s="3">
        <v>45460</v>
      </c>
      <c r="F852" s="4">
        <v>100</v>
      </c>
      <c r="G852" s="4">
        <v>7</v>
      </c>
      <c r="H852" s="5">
        <f t="shared" si="13"/>
        <v>8.0035347920222204</v>
      </c>
    </row>
    <row r="853" spans="1:8" x14ac:dyDescent="0.25">
      <c r="A853" t="s">
        <v>907</v>
      </c>
      <c r="B853" s="2" t="s">
        <v>1920</v>
      </c>
      <c r="C853" s="4">
        <v>100</v>
      </c>
      <c r="D853" s="4">
        <v>6.4898999999999996</v>
      </c>
      <c r="E853" s="3">
        <v>45825</v>
      </c>
      <c r="F853" s="4">
        <v>100</v>
      </c>
      <c r="G853" s="4">
        <v>6.5</v>
      </c>
      <c r="H853" s="5">
        <f t="shared" si="13"/>
        <v>6.489892176893937</v>
      </c>
    </row>
    <row r="854" spans="1:8" x14ac:dyDescent="0.25">
      <c r="A854" t="s">
        <v>908</v>
      </c>
      <c r="B854" s="2" t="s">
        <v>1921</v>
      </c>
      <c r="C854" s="4">
        <v>101.44799999999999</v>
      </c>
      <c r="D854" s="4">
        <v>3.4399000000000002</v>
      </c>
      <c r="E854" s="3">
        <v>47306</v>
      </c>
      <c r="F854" s="4">
        <v>100</v>
      </c>
      <c r="G854" s="4">
        <v>3.68</v>
      </c>
      <c r="H854" s="5">
        <f t="shared" si="13"/>
        <v>3.4400287081603946</v>
      </c>
    </row>
    <row r="855" spans="1:8" x14ac:dyDescent="0.25">
      <c r="A855" t="s">
        <v>909</v>
      </c>
      <c r="B855" s="2" t="s">
        <v>1922</v>
      </c>
      <c r="C855" s="4">
        <v>99.144999999999996</v>
      </c>
      <c r="D855" s="4">
        <v>6.0152999999999999</v>
      </c>
      <c r="E855" s="3">
        <v>45093</v>
      </c>
      <c r="F855" s="4">
        <v>100</v>
      </c>
      <c r="G855" s="4">
        <v>5</v>
      </c>
      <c r="H855" s="5">
        <f t="shared" si="13"/>
        <v>6.0128010716674343</v>
      </c>
    </row>
    <row r="856" spans="1:8" x14ac:dyDescent="0.25">
      <c r="A856" t="s">
        <v>910</v>
      </c>
      <c r="B856" s="2" t="s">
        <v>1923</v>
      </c>
      <c r="C856" s="4">
        <v>100.926</v>
      </c>
      <c r="D856" s="4">
        <v>6.2466999999999997</v>
      </c>
      <c r="E856" s="3">
        <v>46555</v>
      </c>
      <c r="F856" s="4">
        <v>100</v>
      </c>
      <c r="G856" s="4">
        <v>6.48</v>
      </c>
      <c r="H856" s="5">
        <f t="shared" si="13"/>
        <v>6.2468880550767194</v>
      </c>
    </row>
    <row r="857" spans="1:8" x14ac:dyDescent="0.25">
      <c r="A857" t="s">
        <v>911</v>
      </c>
      <c r="B857" s="2" t="s">
        <v>1924</v>
      </c>
      <c r="C857" s="4">
        <v>81</v>
      </c>
      <c r="D857" s="4">
        <v>19.585000000000001</v>
      </c>
      <c r="E857" s="3">
        <v>45465</v>
      </c>
      <c r="F857" s="4">
        <v>100</v>
      </c>
      <c r="G857" s="4">
        <v>6.5</v>
      </c>
      <c r="H857" s="5">
        <f t="shared" si="13"/>
        <v>19.566551407881285</v>
      </c>
    </row>
    <row r="858" spans="1:8" x14ac:dyDescent="0.25">
      <c r="A858" t="s">
        <v>912</v>
      </c>
      <c r="B858" s="2" t="s">
        <v>1925</v>
      </c>
      <c r="C858" s="4">
        <v>100.503</v>
      </c>
      <c r="D858" s="4">
        <v>3.7974999999999999</v>
      </c>
      <c r="E858" s="3">
        <v>45829</v>
      </c>
      <c r="F858" s="4">
        <v>100</v>
      </c>
      <c r="G858" s="4">
        <v>3.99</v>
      </c>
      <c r="H858" s="5">
        <f t="shared" si="13"/>
        <v>3.7979898636459777</v>
      </c>
    </row>
    <row r="859" spans="1:8" x14ac:dyDescent="0.25">
      <c r="A859" t="s">
        <v>913</v>
      </c>
      <c r="B859" s="2" t="s">
        <v>1926</v>
      </c>
      <c r="C859" s="4">
        <v>100.60299999999999</v>
      </c>
      <c r="D859" s="4">
        <v>6.3464999999999998</v>
      </c>
      <c r="E859" s="3">
        <v>46562</v>
      </c>
      <c r="F859" s="4">
        <v>100</v>
      </c>
      <c r="G859" s="4">
        <v>6.5</v>
      </c>
      <c r="H859" s="5">
        <f t="shared" si="13"/>
        <v>6.3467780391591715</v>
      </c>
    </row>
    <row r="860" spans="1:8" x14ac:dyDescent="0.25">
      <c r="A860" t="s">
        <v>914</v>
      </c>
      <c r="B860" s="2" t="s">
        <v>1927</v>
      </c>
      <c r="C860" s="4">
        <v>100.068</v>
      </c>
      <c r="D860" s="4">
        <v>3.8584000000000001</v>
      </c>
      <c r="E860" s="3">
        <v>46197</v>
      </c>
      <c r="F860" s="4">
        <v>100</v>
      </c>
      <c r="G860" s="4">
        <v>3.88</v>
      </c>
      <c r="H860" s="5">
        <f t="shared" si="13"/>
        <v>3.8584327989162199</v>
      </c>
    </row>
    <row r="861" spans="1:8" x14ac:dyDescent="0.25">
      <c r="A861" t="s">
        <v>915</v>
      </c>
      <c r="B861" s="2" t="s">
        <v>1928</v>
      </c>
      <c r="C861" s="4">
        <v>99.28</v>
      </c>
      <c r="D861" s="4">
        <v>6.7976999999999999</v>
      </c>
      <c r="E861" s="3">
        <v>45106</v>
      </c>
      <c r="F861" s="4">
        <v>100</v>
      </c>
      <c r="G861" s="4">
        <v>5.98</v>
      </c>
      <c r="H861" s="5">
        <f t="shared" si="13"/>
        <v>6.795789496219923</v>
      </c>
    </row>
    <row r="862" spans="1:8" x14ac:dyDescent="0.25">
      <c r="A862" t="s">
        <v>916</v>
      </c>
      <c r="B862" s="2" t="s">
        <v>1929</v>
      </c>
      <c r="C862" s="4">
        <v>100</v>
      </c>
      <c r="D862" s="4">
        <v>6.9423000000000004</v>
      </c>
      <c r="E862" s="3">
        <v>45106</v>
      </c>
      <c r="F862" s="4">
        <v>100</v>
      </c>
      <c r="G862" s="4">
        <v>7</v>
      </c>
      <c r="H862" s="5">
        <f t="shared" si="13"/>
        <v>6.9440669674403406</v>
      </c>
    </row>
    <row r="863" spans="1:8" x14ac:dyDescent="0.25">
      <c r="A863" t="s">
        <v>917</v>
      </c>
      <c r="B863" s="2" t="s">
        <v>1930</v>
      </c>
      <c r="C863" s="4">
        <v>101.42</v>
      </c>
      <c r="D863" s="4">
        <v>3.673</v>
      </c>
      <c r="E863" s="3">
        <v>45845</v>
      </c>
      <c r="F863" s="4">
        <v>100</v>
      </c>
      <c r="G863" s="4">
        <v>4.2</v>
      </c>
      <c r="H863" s="5">
        <f t="shared" si="13"/>
        <v>3.6736905377533882</v>
      </c>
    </row>
    <row r="864" spans="1:8" x14ac:dyDescent="0.25">
      <c r="A864" t="s">
        <v>918</v>
      </c>
      <c r="B864" s="2" t="s">
        <v>1931</v>
      </c>
      <c r="C864" s="4">
        <v>99.084999999999994</v>
      </c>
      <c r="D864" s="4">
        <v>8.3567</v>
      </c>
      <c r="E864" s="3">
        <v>45843</v>
      </c>
      <c r="F864" s="4">
        <v>100</v>
      </c>
      <c r="G864" s="4">
        <v>8</v>
      </c>
      <c r="H864" s="5">
        <f t="shared" si="13"/>
        <v>8.3567262722546047</v>
      </c>
    </row>
    <row r="865" spans="1:8" x14ac:dyDescent="0.25">
      <c r="A865" t="s">
        <v>919</v>
      </c>
      <c r="B865" s="2" t="s">
        <v>1932</v>
      </c>
      <c r="C865" s="4">
        <v>100</v>
      </c>
      <c r="D865" s="4">
        <v>4.4786000000000001</v>
      </c>
      <c r="E865" s="3">
        <v>45866</v>
      </c>
      <c r="F865" s="4">
        <v>100</v>
      </c>
      <c r="G865" s="4">
        <v>4.4800000000000004</v>
      </c>
      <c r="H865" s="5">
        <f t="shared" si="13"/>
        <v>4.4787688448353586</v>
      </c>
    </row>
    <row r="866" spans="1:8" x14ac:dyDescent="0.25">
      <c r="A866" t="s">
        <v>920</v>
      </c>
      <c r="B866" s="2" t="s">
        <v>1933</v>
      </c>
      <c r="C866" s="4">
        <v>100</v>
      </c>
      <c r="D866" s="4">
        <v>7.2961</v>
      </c>
      <c r="E866" s="3">
        <v>45865</v>
      </c>
      <c r="F866" s="4">
        <v>100</v>
      </c>
      <c r="G866" s="4">
        <v>7.3</v>
      </c>
      <c r="H866" s="5">
        <f t="shared" si="13"/>
        <v>7.2963651905294054</v>
      </c>
    </row>
    <row r="867" spans="1:8" x14ac:dyDescent="0.25">
      <c r="A867" t="s">
        <v>921</v>
      </c>
      <c r="B867" s="2" t="s">
        <v>1934</v>
      </c>
      <c r="C867" s="4">
        <v>98.796999999999997</v>
      </c>
      <c r="D867" s="4">
        <v>4.6764999999999999</v>
      </c>
      <c r="E867" s="3">
        <v>46594</v>
      </c>
      <c r="F867" s="4">
        <v>100</v>
      </c>
      <c r="G867" s="4">
        <v>4.4000000000000004</v>
      </c>
      <c r="H867" s="5">
        <f t="shared" si="13"/>
        <v>4.6765066712949395</v>
      </c>
    </row>
    <row r="868" spans="1:8" x14ac:dyDescent="0.25">
      <c r="A868" t="s">
        <v>922</v>
      </c>
      <c r="B868" s="2" t="s">
        <v>1935</v>
      </c>
      <c r="C868" s="4">
        <v>100</v>
      </c>
      <c r="D868" s="4">
        <v>4.7606000000000002</v>
      </c>
      <c r="E868" s="3">
        <v>45134</v>
      </c>
      <c r="F868" s="4">
        <v>100</v>
      </c>
      <c r="G868" s="4">
        <v>4.7699999999999996</v>
      </c>
      <c r="H868" s="5">
        <f t="shared" si="13"/>
        <v>4.7612887981933314</v>
      </c>
    </row>
    <row r="869" spans="1:8" x14ac:dyDescent="0.25">
      <c r="A869" t="s">
        <v>923</v>
      </c>
      <c r="B869" s="2" t="s">
        <v>1936</v>
      </c>
      <c r="C869" s="4">
        <v>100.526</v>
      </c>
      <c r="D869" s="4">
        <v>3.2618</v>
      </c>
      <c r="E869" s="3">
        <v>46583</v>
      </c>
      <c r="F869" s="4">
        <v>100</v>
      </c>
      <c r="G869" s="4">
        <v>3.38</v>
      </c>
      <c r="H869" s="5">
        <f t="shared" si="13"/>
        <v>3.2619469263889429</v>
      </c>
    </row>
    <row r="870" spans="1:8" x14ac:dyDescent="0.25">
      <c r="A870" t="s">
        <v>924</v>
      </c>
      <c r="B870" s="2" t="s">
        <v>1937</v>
      </c>
      <c r="C870" s="4">
        <v>100</v>
      </c>
      <c r="D870" s="4">
        <v>3.9984000000000002</v>
      </c>
      <c r="E870" s="3">
        <v>45859</v>
      </c>
      <c r="F870" s="4">
        <v>100</v>
      </c>
      <c r="G870" s="4">
        <v>4</v>
      </c>
      <c r="H870" s="5">
        <f t="shared" si="13"/>
        <v>3.998519621014418</v>
      </c>
    </row>
    <row r="871" spans="1:8" x14ac:dyDescent="0.25">
      <c r="A871" t="s">
        <v>925</v>
      </c>
      <c r="B871" s="2" t="s">
        <v>1938</v>
      </c>
      <c r="C871" s="4">
        <v>100</v>
      </c>
      <c r="D871" s="4">
        <v>6.9935</v>
      </c>
      <c r="E871" s="3">
        <v>45852</v>
      </c>
      <c r="F871" s="4">
        <v>100</v>
      </c>
      <c r="G871" s="4">
        <v>7</v>
      </c>
      <c r="H871" s="5">
        <f t="shared" si="13"/>
        <v>6.9937448490925664</v>
      </c>
    </row>
    <row r="872" spans="1:8" x14ac:dyDescent="0.25">
      <c r="A872" t="s">
        <v>926</v>
      </c>
      <c r="B872" s="2" t="s">
        <v>1939</v>
      </c>
      <c r="C872" s="4">
        <v>99.459000000000003</v>
      </c>
      <c r="D872" s="4">
        <v>3.5202</v>
      </c>
      <c r="E872" s="3">
        <v>46597</v>
      </c>
      <c r="F872" s="4">
        <v>100</v>
      </c>
      <c r="G872" s="4">
        <v>3.4</v>
      </c>
      <c r="H872" s="5">
        <f t="shared" si="13"/>
        <v>3.5202021949964108</v>
      </c>
    </row>
    <row r="873" spans="1:8" x14ac:dyDescent="0.25">
      <c r="A873" t="s">
        <v>927</v>
      </c>
      <c r="B873" s="2" t="s">
        <v>1940</v>
      </c>
      <c r="C873" s="4">
        <v>95.5</v>
      </c>
      <c r="D873" s="4">
        <v>9.6458999999999993</v>
      </c>
      <c r="E873" s="3">
        <v>45492</v>
      </c>
      <c r="F873" s="4">
        <v>100</v>
      </c>
      <c r="G873" s="4">
        <v>7</v>
      </c>
      <c r="H873" s="5">
        <f t="shared" si="13"/>
        <v>9.6428546471854872</v>
      </c>
    </row>
    <row r="874" spans="1:8" x14ac:dyDescent="0.25">
      <c r="A874" t="s">
        <v>928</v>
      </c>
      <c r="B874" s="2" t="s">
        <v>1941</v>
      </c>
      <c r="C874" s="4">
        <v>100.292</v>
      </c>
      <c r="D874" s="4">
        <v>3.9230999999999998</v>
      </c>
      <c r="E874" s="3">
        <v>46593</v>
      </c>
      <c r="F874" s="4">
        <v>100</v>
      </c>
      <c r="G874" s="4">
        <v>3.99</v>
      </c>
      <c r="H874" s="5">
        <f t="shared" si="13"/>
        <v>3.9233023579613788</v>
      </c>
    </row>
    <row r="875" spans="1:8" x14ac:dyDescent="0.25">
      <c r="A875" t="s">
        <v>929</v>
      </c>
      <c r="B875" s="2" t="s">
        <v>1942</v>
      </c>
      <c r="C875" s="4">
        <v>100</v>
      </c>
      <c r="D875" s="4">
        <v>5.3487</v>
      </c>
      <c r="E875" s="3">
        <v>45871</v>
      </c>
      <c r="F875" s="4">
        <v>100</v>
      </c>
      <c r="G875" s="4">
        <v>5.35</v>
      </c>
      <c r="H875" s="5">
        <f t="shared" si="13"/>
        <v>5.3488972887110275</v>
      </c>
    </row>
    <row r="876" spans="1:8" x14ac:dyDescent="0.25">
      <c r="A876" t="s">
        <v>930</v>
      </c>
      <c r="B876" s="2" t="s">
        <v>1943</v>
      </c>
      <c r="C876" s="4">
        <v>100</v>
      </c>
      <c r="D876" s="4">
        <v>4.4789000000000003</v>
      </c>
      <c r="E876" s="3">
        <v>46593</v>
      </c>
      <c r="F876" s="4">
        <v>100</v>
      </c>
      <c r="G876" s="4">
        <v>4.4800000000000004</v>
      </c>
      <c r="H876" s="5">
        <f t="shared" si="13"/>
        <v>4.4790623383593671</v>
      </c>
    </row>
    <row r="877" spans="1:8" x14ac:dyDescent="0.25">
      <c r="A877" t="s">
        <v>931</v>
      </c>
      <c r="B877" s="2" t="s">
        <v>1944</v>
      </c>
      <c r="C877" s="4">
        <v>100</v>
      </c>
      <c r="D877" s="4">
        <v>7.4970999999999997</v>
      </c>
      <c r="E877" s="3">
        <v>46593</v>
      </c>
      <c r="F877" s="4">
        <v>100</v>
      </c>
      <c r="G877" s="4">
        <v>7.5</v>
      </c>
      <c r="H877" s="5">
        <f t="shared" si="13"/>
        <v>7.4972021754110427</v>
      </c>
    </row>
    <row r="878" spans="1:8" x14ac:dyDescent="0.25">
      <c r="A878" t="s">
        <v>932</v>
      </c>
      <c r="B878" s="2" t="s">
        <v>1945</v>
      </c>
      <c r="C878" s="4">
        <v>100</v>
      </c>
      <c r="D878" s="4">
        <v>5.1989000000000001</v>
      </c>
      <c r="E878" s="3">
        <v>45873</v>
      </c>
      <c r="F878" s="4">
        <v>100</v>
      </c>
      <c r="G878" s="4">
        <v>5.2</v>
      </c>
      <c r="H878" s="5">
        <f t="shared" si="13"/>
        <v>5.1992171180370566</v>
      </c>
    </row>
    <row r="879" spans="1:8" x14ac:dyDescent="0.25">
      <c r="A879" t="s">
        <v>933</v>
      </c>
      <c r="B879" s="2" t="s">
        <v>1946</v>
      </c>
      <c r="C879" s="4">
        <v>98</v>
      </c>
      <c r="D879" s="4">
        <v>9.2359000000000009</v>
      </c>
      <c r="E879" s="3">
        <v>45136</v>
      </c>
      <c r="F879" s="4">
        <v>100</v>
      </c>
      <c r="G879" s="4">
        <v>7</v>
      </c>
      <c r="H879" s="5">
        <f t="shared" si="13"/>
        <v>9.2313712947583735</v>
      </c>
    </row>
    <row r="880" spans="1:8" x14ac:dyDescent="0.25">
      <c r="A880" t="s">
        <v>934</v>
      </c>
      <c r="B880" s="2" t="s">
        <v>1947</v>
      </c>
      <c r="C880" s="4">
        <v>100</v>
      </c>
      <c r="D880" s="4">
        <v>6.9968000000000004</v>
      </c>
      <c r="E880" s="3">
        <v>45866</v>
      </c>
      <c r="F880" s="4">
        <v>100</v>
      </c>
      <c r="G880" s="4">
        <v>7</v>
      </c>
      <c r="H880" s="5">
        <f t="shared" si="13"/>
        <v>6.99690136407445</v>
      </c>
    </row>
    <row r="881" spans="1:8" x14ac:dyDescent="0.25">
      <c r="A881" t="s">
        <v>935</v>
      </c>
      <c r="B881" s="2" t="s">
        <v>1948</v>
      </c>
      <c r="C881" s="4">
        <v>100</v>
      </c>
      <c r="D881" s="4">
        <v>3.9996</v>
      </c>
      <c r="E881" s="3">
        <v>46604</v>
      </c>
      <c r="F881" s="4">
        <v>100</v>
      </c>
      <c r="G881" s="4">
        <v>4</v>
      </c>
      <c r="H881" s="5">
        <f t="shared" si="13"/>
        <v>3.9997628749921512</v>
      </c>
    </row>
    <row r="882" spans="1:8" x14ac:dyDescent="0.25">
      <c r="A882" t="s">
        <v>936</v>
      </c>
      <c r="B882" s="2" t="s">
        <v>1949</v>
      </c>
      <c r="C882" s="4">
        <v>100.994</v>
      </c>
      <c r="D882" s="4">
        <v>2.9556</v>
      </c>
      <c r="E882" s="3">
        <v>45310</v>
      </c>
      <c r="F882" s="4">
        <v>100</v>
      </c>
      <c r="G882" s="4">
        <v>3.68</v>
      </c>
      <c r="H882" s="5">
        <f t="shared" si="13"/>
        <v>2.9571219044470078</v>
      </c>
    </row>
    <row r="883" spans="1:8" x14ac:dyDescent="0.25">
      <c r="A883" t="s">
        <v>937</v>
      </c>
      <c r="B883" s="2" t="s">
        <v>1950</v>
      </c>
      <c r="C883" s="4">
        <v>100</v>
      </c>
      <c r="D883" s="4">
        <v>6.4623999999999997</v>
      </c>
      <c r="E883" s="3">
        <v>45283</v>
      </c>
      <c r="F883" s="4">
        <v>100</v>
      </c>
      <c r="G883" s="4">
        <v>6.5</v>
      </c>
      <c r="H883" s="5">
        <f t="shared" si="13"/>
        <v>6.4626121701007415</v>
      </c>
    </row>
    <row r="884" spans="1:8" x14ac:dyDescent="0.25">
      <c r="A884" t="s">
        <v>938</v>
      </c>
      <c r="B884" s="2" t="s">
        <v>1951</v>
      </c>
      <c r="C884" s="4">
        <v>100</v>
      </c>
      <c r="D884" s="4">
        <v>6.9561000000000002</v>
      </c>
      <c r="E884" s="3">
        <v>45295</v>
      </c>
      <c r="F884" s="4">
        <v>100</v>
      </c>
      <c r="G884" s="4">
        <v>7</v>
      </c>
      <c r="H884" s="5">
        <f t="shared" si="13"/>
        <v>6.9561592438661295</v>
      </c>
    </row>
    <row r="885" spans="1:8" x14ac:dyDescent="0.25">
      <c r="A885" t="s">
        <v>939</v>
      </c>
      <c r="B885" s="2" t="s">
        <v>1952</v>
      </c>
      <c r="C885" s="4">
        <v>102.746</v>
      </c>
      <c r="D885" s="4">
        <v>2.8727</v>
      </c>
      <c r="E885" s="3">
        <v>45653</v>
      </c>
      <c r="F885" s="4">
        <v>100</v>
      </c>
      <c r="G885" s="4">
        <v>4.09</v>
      </c>
      <c r="H885" s="5">
        <f t="shared" si="13"/>
        <v>2.87418707100319</v>
      </c>
    </row>
    <row r="886" spans="1:8" x14ac:dyDescent="0.25">
      <c r="A886" t="s">
        <v>940</v>
      </c>
      <c r="B886" s="2" t="s">
        <v>1953</v>
      </c>
      <c r="C886" s="4">
        <v>100</v>
      </c>
      <c r="D886" s="4">
        <v>6.9844999999999997</v>
      </c>
      <c r="E886" s="3">
        <v>46387</v>
      </c>
      <c r="F886" s="4">
        <v>100</v>
      </c>
      <c r="G886" s="4">
        <v>7</v>
      </c>
      <c r="H886" s="5">
        <f t="shared" si="13"/>
        <v>6.9846365626833506</v>
      </c>
    </row>
    <row r="887" spans="1:8" x14ac:dyDescent="0.25">
      <c r="A887" t="s">
        <v>941</v>
      </c>
      <c r="B887" s="2" t="s">
        <v>1954</v>
      </c>
      <c r="C887" s="4">
        <v>102.596</v>
      </c>
      <c r="D887" s="4">
        <v>3.3553000000000002</v>
      </c>
      <c r="E887" s="3">
        <v>46401</v>
      </c>
      <c r="F887" s="4">
        <v>100</v>
      </c>
      <c r="G887" s="4">
        <v>4</v>
      </c>
      <c r="H887" s="5">
        <f t="shared" si="13"/>
        <v>3.3556244556430705</v>
      </c>
    </row>
    <row r="888" spans="1:8" x14ac:dyDescent="0.25">
      <c r="A888" t="s">
        <v>942</v>
      </c>
      <c r="B888" s="2" t="s">
        <v>1955</v>
      </c>
      <c r="C888" s="4">
        <v>100</v>
      </c>
      <c r="D888" s="4">
        <v>7.1337999999999999</v>
      </c>
      <c r="E888" s="3">
        <v>46397</v>
      </c>
      <c r="F888" s="4">
        <v>100</v>
      </c>
      <c r="G888" s="4">
        <v>7.15</v>
      </c>
      <c r="H888" s="5">
        <f t="shared" si="13"/>
        <v>7.1336732252020907</v>
      </c>
    </row>
    <row r="889" spans="1:8" x14ac:dyDescent="0.25">
      <c r="A889" t="s">
        <v>943</v>
      </c>
      <c r="B889" s="2" t="s">
        <v>1956</v>
      </c>
      <c r="C889" s="4">
        <v>100</v>
      </c>
      <c r="D889" s="4">
        <v>7.2712000000000003</v>
      </c>
      <c r="E889" s="3">
        <v>45657</v>
      </c>
      <c r="F889" s="4">
        <v>100</v>
      </c>
      <c r="G889" s="4">
        <v>7.3</v>
      </c>
      <c r="H889" s="5">
        <f t="shared" si="13"/>
        <v>7.2712073492177236</v>
      </c>
    </row>
    <row r="890" spans="1:8" x14ac:dyDescent="0.25">
      <c r="A890" t="s">
        <v>944</v>
      </c>
      <c r="B890" s="2" t="s">
        <v>1957</v>
      </c>
      <c r="C890" s="4">
        <v>100.304</v>
      </c>
      <c r="D890" s="4">
        <v>2.2345000000000002</v>
      </c>
      <c r="E890" s="3">
        <v>44938</v>
      </c>
      <c r="F890" s="4">
        <v>100</v>
      </c>
      <c r="G890" s="4">
        <v>3</v>
      </c>
      <c r="H890" s="5">
        <f t="shared" si="13"/>
        <v>2.2386831509558536</v>
      </c>
    </row>
    <row r="891" spans="1:8" x14ac:dyDescent="0.25">
      <c r="A891" t="s">
        <v>945</v>
      </c>
      <c r="B891" s="2" t="s">
        <v>1958</v>
      </c>
      <c r="C891" s="4">
        <v>100</v>
      </c>
      <c r="D891" s="4">
        <v>7.4490999999999996</v>
      </c>
      <c r="E891" s="3">
        <v>45305</v>
      </c>
      <c r="F891" s="4">
        <v>100</v>
      </c>
      <c r="G891" s="4">
        <v>7.5</v>
      </c>
      <c r="H891" s="5">
        <f t="shared" si="13"/>
        <v>7.4495381899424231</v>
      </c>
    </row>
    <row r="892" spans="1:8" x14ac:dyDescent="0.25">
      <c r="A892" t="s">
        <v>946</v>
      </c>
      <c r="B892" s="2" t="s">
        <v>1959</v>
      </c>
      <c r="C892" s="4">
        <v>103.191</v>
      </c>
      <c r="D892" s="4">
        <v>4.0979999999999999</v>
      </c>
      <c r="E892" s="3">
        <v>45298</v>
      </c>
      <c r="F892" s="4">
        <v>100</v>
      </c>
      <c r="G892" s="4">
        <v>6.5</v>
      </c>
      <c r="H892" s="5">
        <f t="shared" si="13"/>
        <v>4.1026994468434879</v>
      </c>
    </row>
    <row r="893" spans="1:8" x14ac:dyDescent="0.25">
      <c r="A893" t="s">
        <v>947</v>
      </c>
      <c r="B893" s="2" t="s">
        <v>1960</v>
      </c>
      <c r="C893" s="4">
        <v>103.85299999999999</v>
      </c>
      <c r="D893" s="4">
        <v>3.3079000000000001</v>
      </c>
      <c r="E893" s="3">
        <v>45668</v>
      </c>
      <c r="F893" s="4">
        <v>100</v>
      </c>
      <c r="G893" s="4">
        <v>5</v>
      </c>
      <c r="H893" s="5">
        <f t="shared" si="13"/>
        <v>3.3096572703398457</v>
      </c>
    </row>
    <row r="894" spans="1:8" x14ac:dyDescent="0.25">
      <c r="A894" t="s">
        <v>948</v>
      </c>
      <c r="B894" s="2" t="s">
        <v>1961</v>
      </c>
      <c r="C894" s="4">
        <v>101.22</v>
      </c>
      <c r="D894" s="4">
        <v>3.0581</v>
      </c>
      <c r="E894" s="3">
        <v>45676</v>
      </c>
      <c r="F894" s="4">
        <v>100</v>
      </c>
      <c r="G894" s="4">
        <v>3.59</v>
      </c>
      <c r="H894" s="5">
        <f t="shared" si="13"/>
        <v>3.0585474742018199</v>
      </c>
    </row>
    <row r="895" spans="1:8" x14ac:dyDescent="0.25">
      <c r="A895" t="s">
        <v>949</v>
      </c>
      <c r="B895" s="2" t="s">
        <v>1962</v>
      </c>
      <c r="C895" s="4">
        <v>101.426</v>
      </c>
      <c r="D895" s="4">
        <v>3.1160999999999999</v>
      </c>
      <c r="E895" s="3">
        <v>46397</v>
      </c>
      <c r="F895" s="4">
        <v>100</v>
      </c>
      <c r="G895" s="4">
        <v>3.47</v>
      </c>
      <c r="H895" s="5">
        <f t="shared" si="13"/>
        <v>3.1164031576171607</v>
      </c>
    </row>
    <row r="896" spans="1:8" x14ac:dyDescent="0.25">
      <c r="A896" t="s">
        <v>950</v>
      </c>
      <c r="B896" s="2" t="s">
        <v>1963</v>
      </c>
      <c r="C896" s="4">
        <v>100.925</v>
      </c>
      <c r="D896" s="4">
        <v>2.3445999999999998</v>
      </c>
      <c r="E896" s="3">
        <v>45303</v>
      </c>
      <c r="F896" s="4">
        <v>100</v>
      </c>
      <c r="G896" s="4">
        <v>3.02</v>
      </c>
      <c r="H896" s="5">
        <f t="shared" si="13"/>
        <v>2.3460444648559582</v>
      </c>
    </row>
    <row r="897" spans="1:8" x14ac:dyDescent="0.25">
      <c r="A897" t="s">
        <v>951</v>
      </c>
      <c r="B897" s="2" t="s">
        <v>1964</v>
      </c>
      <c r="C897" s="4">
        <v>101.18899999999999</v>
      </c>
      <c r="D897" s="4">
        <v>2.7524000000000002</v>
      </c>
      <c r="E897" s="3">
        <v>45671</v>
      </c>
      <c r="F897" s="4">
        <v>100</v>
      </c>
      <c r="G897" s="4">
        <v>3.27</v>
      </c>
      <c r="H897" s="5">
        <f t="shared" si="13"/>
        <v>2.7527839172853694</v>
      </c>
    </row>
    <row r="898" spans="1:8" x14ac:dyDescent="0.25">
      <c r="A898" t="s">
        <v>952</v>
      </c>
      <c r="B898" s="2" t="s">
        <v>1965</v>
      </c>
      <c r="C898" s="4">
        <v>102.86</v>
      </c>
      <c r="D898" s="4">
        <v>3.2635000000000001</v>
      </c>
      <c r="E898" s="3">
        <v>45683</v>
      </c>
      <c r="F898" s="4">
        <v>100</v>
      </c>
      <c r="G898" s="4">
        <v>4.5</v>
      </c>
      <c r="H898" s="5">
        <f t="shared" si="13"/>
        <v>3.2649462471775719</v>
      </c>
    </row>
    <row r="899" spans="1:8" x14ac:dyDescent="0.25">
      <c r="A899" t="s">
        <v>953</v>
      </c>
      <c r="B899" s="2" t="s">
        <v>1966</v>
      </c>
      <c r="C899" s="4">
        <v>100.833</v>
      </c>
      <c r="D899" s="4">
        <v>2.7187000000000001</v>
      </c>
      <c r="E899" s="3">
        <v>45677</v>
      </c>
      <c r="F899" s="4">
        <v>100</v>
      </c>
      <c r="G899" s="4">
        <v>3.08</v>
      </c>
      <c r="H899" s="5">
        <f t="shared" si="13"/>
        <v>2.7190945775598165</v>
      </c>
    </row>
    <row r="900" spans="1:8" x14ac:dyDescent="0.25">
      <c r="A900" t="s">
        <v>954</v>
      </c>
      <c r="B900" s="2" t="s">
        <v>1967</v>
      </c>
      <c r="C900" s="4">
        <v>95.01</v>
      </c>
      <c r="D900" s="4">
        <v>8.9926999999999992</v>
      </c>
      <c r="E900" s="3">
        <v>46401</v>
      </c>
      <c r="F900" s="4">
        <v>100</v>
      </c>
      <c r="G900" s="4">
        <v>7.6</v>
      </c>
      <c r="H900" s="5">
        <f t="shared" ref="H900:H963" si="14">IFERROR(YIELD($J$2,E900,G900/100,C900/F900*100,100,1,1)*100,"")</f>
        <v>8.9920903840019335</v>
      </c>
    </row>
    <row r="901" spans="1:8" x14ac:dyDescent="0.25">
      <c r="A901" t="s">
        <v>955</v>
      </c>
      <c r="B901" s="2" t="s">
        <v>1968</v>
      </c>
      <c r="C901" s="4">
        <v>101.15300000000001</v>
      </c>
      <c r="D901" s="4">
        <v>2.7501000000000002</v>
      </c>
      <c r="E901" s="3">
        <v>45675</v>
      </c>
      <c r="F901" s="4">
        <v>100</v>
      </c>
      <c r="G901" s="4">
        <v>3.25</v>
      </c>
      <c r="H901" s="5">
        <f t="shared" si="14"/>
        <v>2.7505056669840049</v>
      </c>
    </row>
    <row r="902" spans="1:8" x14ac:dyDescent="0.25">
      <c r="A902" t="s">
        <v>956</v>
      </c>
      <c r="B902" s="2" t="s">
        <v>1969</v>
      </c>
      <c r="C902" s="4">
        <v>101.453</v>
      </c>
      <c r="D902" s="4">
        <v>3.1223999999999998</v>
      </c>
      <c r="E902" s="3">
        <v>46411</v>
      </c>
      <c r="F902" s="4">
        <v>100</v>
      </c>
      <c r="G902" s="4">
        <v>3.48</v>
      </c>
      <c r="H902" s="5">
        <f t="shared" si="14"/>
        <v>3.1225300982617679</v>
      </c>
    </row>
    <row r="903" spans="1:8" x14ac:dyDescent="0.25">
      <c r="A903" t="s">
        <v>957</v>
      </c>
      <c r="B903" s="2" t="s">
        <v>1970</v>
      </c>
      <c r="C903" s="4">
        <v>101.4</v>
      </c>
      <c r="D903" s="4">
        <v>3.2282999999999999</v>
      </c>
      <c r="E903" s="3">
        <v>45677</v>
      </c>
      <c r="F903" s="4">
        <v>100</v>
      </c>
      <c r="G903" s="4">
        <v>3.84</v>
      </c>
      <c r="H903" s="5">
        <f t="shared" si="14"/>
        <v>3.2291710140111762</v>
      </c>
    </row>
    <row r="904" spans="1:8" x14ac:dyDescent="0.25">
      <c r="A904" t="s">
        <v>958</v>
      </c>
      <c r="B904" s="2" t="s">
        <v>1971</v>
      </c>
      <c r="C904" s="4">
        <v>100.354</v>
      </c>
      <c r="D904" s="4">
        <v>4.9019000000000004</v>
      </c>
      <c r="E904" s="3">
        <v>46408</v>
      </c>
      <c r="F904" s="4">
        <v>100</v>
      </c>
      <c r="G904" s="4">
        <v>5</v>
      </c>
      <c r="H904" s="5">
        <f t="shared" si="14"/>
        <v>4.9019464642411474</v>
      </c>
    </row>
    <row r="905" spans="1:8" x14ac:dyDescent="0.25">
      <c r="A905" t="s">
        <v>959</v>
      </c>
      <c r="B905" s="2" t="s">
        <v>1972</v>
      </c>
      <c r="C905" s="4">
        <v>101.288</v>
      </c>
      <c r="D905" s="4">
        <v>3.1522000000000001</v>
      </c>
      <c r="E905" s="3">
        <v>46411</v>
      </c>
      <c r="F905" s="4">
        <v>100</v>
      </c>
      <c r="G905" s="4">
        <v>3.47</v>
      </c>
      <c r="H905" s="5">
        <f t="shared" si="14"/>
        <v>3.1524876508945128</v>
      </c>
    </row>
    <row r="906" spans="1:8" x14ac:dyDescent="0.25">
      <c r="A906" t="s">
        <v>960</v>
      </c>
      <c r="B906" s="2" t="s">
        <v>1973</v>
      </c>
      <c r="C906" s="4">
        <v>101.377</v>
      </c>
      <c r="D906" s="4">
        <v>3.1804999999999999</v>
      </c>
      <c r="E906" s="3">
        <v>46412</v>
      </c>
      <c r="F906" s="4">
        <v>100</v>
      </c>
      <c r="G906" s="4">
        <v>3.52</v>
      </c>
      <c r="H906" s="5">
        <f t="shared" si="14"/>
        <v>3.1806402638238072</v>
      </c>
    </row>
    <row r="907" spans="1:8" x14ac:dyDescent="0.25">
      <c r="A907" t="s">
        <v>961</v>
      </c>
      <c r="B907" s="2" t="s">
        <v>1974</v>
      </c>
      <c r="C907" s="4">
        <v>104.53</v>
      </c>
      <c r="D907" s="4">
        <v>4.2074999999999996</v>
      </c>
      <c r="E907" s="3">
        <v>45682</v>
      </c>
      <c r="F907" s="4">
        <v>100</v>
      </c>
      <c r="G907" s="4">
        <v>6.2</v>
      </c>
      <c r="H907" s="5">
        <f t="shared" si="14"/>
        <v>4.2094362579348008</v>
      </c>
    </row>
    <row r="908" spans="1:8" x14ac:dyDescent="0.25">
      <c r="A908" t="s">
        <v>962</v>
      </c>
      <c r="B908" s="2" t="s">
        <v>1975</v>
      </c>
      <c r="C908" s="4">
        <v>100.473</v>
      </c>
      <c r="D908" s="4">
        <v>3.8919999999999999</v>
      </c>
      <c r="E908" s="3">
        <v>45710</v>
      </c>
      <c r="F908" s="4">
        <v>100</v>
      </c>
      <c r="G908" s="4">
        <v>4.0999999999999996</v>
      </c>
      <c r="H908" s="5">
        <f t="shared" si="14"/>
        <v>3.892397899058484</v>
      </c>
    </row>
    <row r="909" spans="1:8" x14ac:dyDescent="0.25">
      <c r="A909" t="s">
        <v>963</v>
      </c>
      <c r="B909" s="2" t="s">
        <v>1976</v>
      </c>
      <c r="C909" s="4">
        <v>100</v>
      </c>
      <c r="D909" s="4">
        <v>6.4866000000000001</v>
      </c>
      <c r="E909" s="3">
        <v>46441</v>
      </c>
      <c r="F909" s="4">
        <v>100</v>
      </c>
      <c r="G909" s="4">
        <v>6.5</v>
      </c>
      <c r="H909" s="5">
        <f t="shared" si="14"/>
        <v>6.4867517430232429</v>
      </c>
    </row>
    <row r="910" spans="1:8" x14ac:dyDescent="0.25">
      <c r="A910" t="s">
        <v>964</v>
      </c>
      <c r="B910" s="2" t="s">
        <v>1977</v>
      </c>
      <c r="C910" s="4">
        <v>100.04</v>
      </c>
      <c r="D910" s="4">
        <v>6.7884000000000002</v>
      </c>
      <c r="E910" s="3">
        <v>46597</v>
      </c>
      <c r="F910" s="4">
        <v>100</v>
      </c>
      <c r="G910" s="4">
        <v>6.8</v>
      </c>
      <c r="H910" s="5">
        <f t="shared" si="14"/>
        <v>6.788531466879741</v>
      </c>
    </row>
    <row r="911" spans="1:8" x14ac:dyDescent="0.25">
      <c r="A911" t="s">
        <v>965</v>
      </c>
      <c r="B911" s="2" t="s">
        <v>1978</v>
      </c>
      <c r="C911" s="4">
        <v>101.36499999999999</v>
      </c>
      <c r="D911" s="4">
        <v>4.1529999999999996</v>
      </c>
      <c r="E911" s="3">
        <v>46414</v>
      </c>
      <c r="F911" s="4">
        <v>100</v>
      </c>
      <c r="G911" s="4">
        <v>4.5</v>
      </c>
      <c r="H911" s="5">
        <f t="shared" si="14"/>
        <v>4.1531365957453028</v>
      </c>
    </row>
    <row r="912" spans="1:8" x14ac:dyDescent="0.25">
      <c r="A912" t="s">
        <v>966</v>
      </c>
      <c r="B912" s="2" t="s">
        <v>1979</v>
      </c>
      <c r="C912" s="4">
        <v>101.621</v>
      </c>
      <c r="D912" s="4">
        <v>3.3786999999999998</v>
      </c>
      <c r="E912" s="3">
        <v>46414</v>
      </c>
      <c r="F912" s="4">
        <v>100</v>
      </c>
      <c r="G912" s="4">
        <v>3.78</v>
      </c>
      <c r="H912" s="5">
        <f t="shared" si="14"/>
        <v>3.3790221693200109</v>
      </c>
    </row>
    <row r="913" spans="1:8" x14ac:dyDescent="0.25">
      <c r="A913" t="s">
        <v>967</v>
      </c>
      <c r="B913" s="2" t="s">
        <v>1980</v>
      </c>
      <c r="C913" s="4">
        <v>100.673</v>
      </c>
      <c r="D913" s="4">
        <v>3.5036</v>
      </c>
      <c r="E913" s="3">
        <v>45857</v>
      </c>
      <c r="F913" s="4">
        <v>100</v>
      </c>
      <c r="G913" s="4">
        <v>3.75</v>
      </c>
      <c r="H913" s="5">
        <f t="shared" si="14"/>
        <v>3.5037661946110967</v>
      </c>
    </row>
    <row r="914" spans="1:8" x14ac:dyDescent="0.25">
      <c r="A914" t="s">
        <v>968</v>
      </c>
      <c r="B914" s="2" t="s">
        <v>1981</v>
      </c>
      <c r="C914" s="4">
        <v>101.33</v>
      </c>
      <c r="D914" s="4">
        <v>2.9161000000000001</v>
      </c>
      <c r="E914" s="3">
        <v>45699</v>
      </c>
      <c r="F914" s="4">
        <v>100</v>
      </c>
      <c r="G914" s="4">
        <v>3.48</v>
      </c>
      <c r="H914" s="5">
        <f t="shared" si="14"/>
        <v>2.9168780255229194</v>
      </c>
    </row>
    <row r="915" spans="1:8" x14ac:dyDescent="0.25">
      <c r="A915" t="s">
        <v>969</v>
      </c>
      <c r="B915" s="2" t="s">
        <v>1982</v>
      </c>
      <c r="C915" s="4">
        <v>100.953</v>
      </c>
      <c r="D915" s="4">
        <v>3.1362000000000001</v>
      </c>
      <c r="E915" s="3">
        <v>46574</v>
      </c>
      <c r="F915" s="4">
        <v>100</v>
      </c>
      <c r="G915" s="4">
        <v>3.35</v>
      </c>
      <c r="H915" s="5">
        <f t="shared" si="14"/>
        <v>3.1363232378904025</v>
      </c>
    </row>
    <row r="916" spans="1:8" x14ac:dyDescent="0.25">
      <c r="A916" t="s">
        <v>970</v>
      </c>
      <c r="B916" s="2" t="s">
        <v>1983</v>
      </c>
      <c r="C916" s="4">
        <v>100.991</v>
      </c>
      <c r="D916" s="4">
        <v>2.8142999999999998</v>
      </c>
      <c r="E916" s="3">
        <v>44975</v>
      </c>
      <c r="F916" s="4">
        <v>100</v>
      </c>
      <c r="G916" s="4">
        <v>4.8</v>
      </c>
      <c r="H916" s="5">
        <f t="shared" si="14"/>
        <v>2.8238391863700421</v>
      </c>
    </row>
    <row r="917" spans="1:8" x14ac:dyDescent="0.25">
      <c r="A917" t="s">
        <v>971</v>
      </c>
      <c r="B917" s="2" t="s">
        <v>1984</v>
      </c>
      <c r="C917" s="4">
        <v>100.973</v>
      </c>
      <c r="D917" s="4">
        <v>3.5105</v>
      </c>
      <c r="E917" s="3">
        <v>46442</v>
      </c>
      <c r="F917" s="4">
        <v>100</v>
      </c>
      <c r="G917" s="4">
        <v>3.75</v>
      </c>
      <c r="H917" s="5">
        <f t="shared" si="14"/>
        <v>3.5106517299619435</v>
      </c>
    </row>
    <row r="918" spans="1:8" x14ac:dyDescent="0.25">
      <c r="A918" t="s">
        <v>972</v>
      </c>
      <c r="B918" s="2" t="s">
        <v>1985</v>
      </c>
      <c r="C918" s="4">
        <v>102.39</v>
      </c>
      <c r="D918" s="4">
        <v>4.2168000000000001</v>
      </c>
      <c r="E918" s="3">
        <v>46202</v>
      </c>
      <c r="F918" s="4">
        <v>100</v>
      </c>
      <c r="G918" s="4">
        <v>4.9000000000000004</v>
      </c>
      <c r="H918" s="5">
        <f t="shared" si="14"/>
        <v>4.2172602928780289</v>
      </c>
    </row>
    <row r="919" spans="1:8" x14ac:dyDescent="0.25">
      <c r="A919" t="s">
        <v>973</v>
      </c>
      <c r="B919" s="2" t="s">
        <v>1986</v>
      </c>
      <c r="C919" s="4">
        <v>102.21899999999999</v>
      </c>
      <c r="D919" s="4">
        <v>3.4095</v>
      </c>
      <c r="E919" s="3">
        <v>45119</v>
      </c>
      <c r="F919" s="4">
        <v>100</v>
      </c>
      <c r="G919" s="4">
        <v>5.92</v>
      </c>
      <c r="H919" s="5">
        <f t="shared" si="14"/>
        <v>3.41756857550918</v>
      </c>
    </row>
    <row r="920" spans="1:8" x14ac:dyDescent="0.25">
      <c r="A920" t="s">
        <v>974</v>
      </c>
      <c r="B920" s="2" t="s">
        <v>1987</v>
      </c>
      <c r="C920" s="4">
        <v>97.858000000000004</v>
      </c>
      <c r="D920" s="4">
        <v>7.7220000000000004</v>
      </c>
      <c r="E920" s="3">
        <v>45494</v>
      </c>
      <c r="F920" s="4">
        <v>100</v>
      </c>
      <c r="G920" s="4">
        <v>6.5</v>
      </c>
      <c r="H920" s="5">
        <f t="shared" si="14"/>
        <v>7.7207369536024029</v>
      </c>
    </row>
    <row r="921" spans="1:8" x14ac:dyDescent="0.25">
      <c r="A921" t="s">
        <v>975</v>
      </c>
      <c r="B921" s="2" t="s">
        <v>1988</v>
      </c>
      <c r="C921" s="4">
        <v>101.944</v>
      </c>
      <c r="D921" s="4">
        <v>4.835</v>
      </c>
      <c r="E921" s="3">
        <v>46202</v>
      </c>
      <c r="F921" s="4">
        <v>100</v>
      </c>
      <c r="G921" s="4">
        <v>5.4</v>
      </c>
      <c r="H921" s="5">
        <f t="shared" si="14"/>
        <v>4.8354426335146954</v>
      </c>
    </row>
    <row r="922" spans="1:8" x14ac:dyDescent="0.25">
      <c r="A922" t="s">
        <v>976</v>
      </c>
      <c r="B922" s="2" t="s">
        <v>1989</v>
      </c>
      <c r="C922" s="4">
        <v>100</v>
      </c>
      <c r="D922" s="4">
        <v>5.4936999999999996</v>
      </c>
      <c r="E922" s="3">
        <v>46316</v>
      </c>
      <c r="F922" s="4">
        <v>100</v>
      </c>
      <c r="G922" s="4">
        <v>5.5</v>
      </c>
      <c r="H922" s="5">
        <f t="shared" si="14"/>
        <v>5.4936027821759925</v>
      </c>
    </row>
    <row r="923" spans="1:8" x14ac:dyDescent="0.25">
      <c r="A923" t="s">
        <v>977</v>
      </c>
      <c r="B923" s="2" t="s">
        <v>1990</v>
      </c>
      <c r="C923" s="4">
        <v>101.977</v>
      </c>
      <c r="D923" s="4">
        <v>3.1381000000000001</v>
      </c>
      <c r="E923" s="3">
        <v>46224</v>
      </c>
      <c r="F923" s="4">
        <v>100</v>
      </c>
      <c r="G923" s="4">
        <v>3.68</v>
      </c>
      <c r="H923" s="5">
        <f t="shared" si="14"/>
        <v>3.1386049312088624</v>
      </c>
    </row>
    <row r="924" spans="1:8" x14ac:dyDescent="0.25">
      <c r="A924" t="s">
        <v>978</v>
      </c>
      <c r="B924" s="2" t="s">
        <v>1991</v>
      </c>
      <c r="C924" s="4">
        <v>101.84099999999999</v>
      </c>
      <c r="D924" s="4">
        <v>3.2915000000000001</v>
      </c>
      <c r="E924" s="3">
        <v>46219</v>
      </c>
      <c r="F924" s="4">
        <v>100</v>
      </c>
      <c r="G924" s="4">
        <v>3.8</v>
      </c>
      <c r="H924" s="5">
        <f t="shared" si="14"/>
        <v>3.2920432644425275</v>
      </c>
    </row>
    <row r="925" spans="1:8" x14ac:dyDescent="0.25">
      <c r="A925" t="s">
        <v>979</v>
      </c>
      <c r="B925" s="2" t="s">
        <v>1992</v>
      </c>
      <c r="C925" s="4">
        <v>101.005</v>
      </c>
      <c r="D925" s="4">
        <v>4.6134000000000004</v>
      </c>
      <c r="E925" s="3">
        <v>45517</v>
      </c>
      <c r="F925" s="4">
        <v>100</v>
      </c>
      <c r="G925" s="4">
        <v>5.15</v>
      </c>
      <c r="H925" s="5">
        <f t="shared" si="14"/>
        <v>4.6140542467990029</v>
      </c>
    </row>
    <row r="926" spans="1:8" x14ac:dyDescent="0.25">
      <c r="A926" t="s">
        <v>980</v>
      </c>
      <c r="B926" s="2" t="s">
        <v>1993</v>
      </c>
      <c r="C926" s="4">
        <v>100.006</v>
      </c>
      <c r="D926" s="4">
        <v>7.4424999999999999</v>
      </c>
      <c r="E926" s="3">
        <v>45116</v>
      </c>
      <c r="F926" s="4">
        <v>100</v>
      </c>
      <c r="G926" s="4">
        <v>7.5</v>
      </c>
      <c r="H926" s="5">
        <f t="shared" si="14"/>
        <v>7.4440297367945272</v>
      </c>
    </row>
    <row r="927" spans="1:8" x14ac:dyDescent="0.25">
      <c r="A927" t="s">
        <v>981</v>
      </c>
      <c r="B927" s="2" t="s">
        <v>1994</v>
      </c>
      <c r="C927" s="4">
        <v>102.617</v>
      </c>
      <c r="D927" s="4">
        <v>3.5470000000000002</v>
      </c>
      <c r="E927" s="3">
        <v>46226</v>
      </c>
      <c r="F927" s="4">
        <v>100</v>
      </c>
      <c r="G927" s="4">
        <v>4.2699999999999996</v>
      </c>
      <c r="H927" s="5">
        <f t="shared" si="14"/>
        <v>3.5474612732238557</v>
      </c>
    </row>
    <row r="928" spans="1:8" x14ac:dyDescent="0.25">
      <c r="A928" t="s">
        <v>982</v>
      </c>
      <c r="B928" s="2" t="s">
        <v>1995</v>
      </c>
      <c r="C928" s="4">
        <v>101.751</v>
      </c>
      <c r="D928" s="4">
        <v>3.6831999999999998</v>
      </c>
      <c r="E928" s="3">
        <v>48797</v>
      </c>
      <c r="F928" s="4">
        <v>100</v>
      </c>
      <c r="G928" s="4">
        <v>3.88</v>
      </c>
      <c r="H928" s="5">
        <f t="shared" si="14"/>
        <v>3.6832799576959028</v>
      </c>
    </row>
    <row r="929" spans="1:8" x14ac:dyDescent="0.25">
      <c r="A929" t="s">
        <v>983</v>
      </c>
      <c r="B929" s="2" t="s">
        <v>1996</v>
      </c>
      <c r="C929" s="4">
        <v>101.57599999999999</v>
      </c>
      <c r="D929" s="4">
        <v>3.0608</v>
      </c>
      <c r="E929" s="3">
        <v>46230</v>
      </c>
      <c r="F929" s="4">
        <v>100</v>
      </c>
      <c r="G929" s="4">
        <v>3.49</v>
      </c>
      <c r="H929" s="5">
        <f t="shared" si="14"/>
        <v>3.0610014500359202</v>
      </c>
    </row>
    <row r="930" spans="1:8" x14ac:dyDescent="0.25">
      <c r="A930" t="s">
        <v>984</v>
      </c>
      <c r="B930" s="2" t="s">
        <v>1997</v>
      </c>
      <c r="C930" s="4">
        <v>101.803</v>
      </c>
      <c r="D930" s="4">
        <v>5.9737999999999998</v>
      </c>
      <c r="E930" s="3">
        <v>46232</v>
      </c>
      <c r="F930" s="4">
        <v>100</v>
      </c>
      <c r="G930" s="4">
        <v>6.5</v>
      </c>
      <c r="H930" s="5">
        <f t="shared" si="14"/>
        <v>5.9744189088472659</v>
      </c>
    </row>
    <row r="931" spans="1:8" x14ac:dyDescent="0.25">
      <c r="A931" t="s">
        <v>985</v>
      </c>
      <c r="B931" s="2" t="s">
        <v>1998</v>
      </c>
      <c r="C931" s="4">
        <v>101.949</v>
      </c>
      <c r="D931" s="4">
        <v>3.4592000000000001</v>
      </c>
      <c r="E931" s="3">
        <v>46218</v>
      </c>
      <c r="F931" s="4">
        <v>100</v>
      </c>
      <c r="G931" s="4">
        <v>4</v>
      </c>
      <c r="H931" s="5">
        <f t="shared" si="14"/>
        <v>3.4596788925858499</v>
      </c>
    </row>
    <row r="932" spans="1:8" x14ac:dyDescent="0.25">
      <c r="A932" t="s">
        <v>986</v>
      </c>
      <c r="B932" s="2" t="s">
        <v>1999</v>
      </c>
      <c r="C932" s="4">
        <v>100.149</v>
      </c>
      <c r="D932" s="4">
        <v>6.4096000000000002</v>
      </c>
      <c r="E932" s="3">
        <v>45577</v>
      </c>
      <c r="F932" s="4">
        <v>100</v>
      </c>
      <c r="G932" s="4">
        <v>6.5</v>
      </c>
      <c r="H932" s="5">
        <f t="shared" si="14"/>
        <v>6.4096245492119275</v>
      </c>
    </row>
    <row r="933" spans="1:8" x14ac:dyDescent="0.25">
      <c r="A933" t="s">
        <v>987</v>
      </c>
      <c r="B933" s="2" t="s">
        <v>2000</v>
      </c>
      <c r="C933" s="4">
        <v>102.16</v>
      </c>
      <c r="D933" s="4">
        <v>3.7458999999999998</v>
      </c>
      <c r="E933" s="3">
        <v>45507</v>
      </c>
      <c r="F933" s="4">
        <v>100</v>
      </c>
      <c r="G933" s="4">
        <v>4.9000000000000004</v>
      </c>
      <c r="H933" s="5">
        <f t="shared" si="14"/>
        <v>3.7473752712775763</v>
      </c>
    </row>
    <row r="934" spans="1:8" x14ac:dyDescent="0.25">
      <c r="A934" t="s">
        <v>988</v>
      </c>
      <c r="B934" s="2" t="s">
        <v>2001</v>
      </c>
      <c r="C934" s="4">
        <v>102.45699999999999</v>
      </c>
      <c r="D934" s="4">
        <v>4.2201000000000004</v>
      </c>
      <c r="E934" s="3">
        <v>46275</v>
      </c>
      <c r="F934" s="4">
        <v>100</v>
      </c>
      <c r="G934" s="4">
        <v>4.8899999999999997</v>
      </c>
      <c r="H934" s="5">
        <f t="shared" si="14"/>
        <v>4.2204631970021849</v>
      </c>
    </row>
    <row r="935" spans="1:8" x14ac:dyDescent="0.25">
      <c r="A935" t="s">
        <v>989</v>
      </c>
      <c r="B935" s="2" t="s">
        <v>2002</v>
      </c>
      <c r="C935" s="4">
        <v>101.643</v>
      </c>
      <c r="D935" s="4">
        <v>3.8258999999999999</v>
      </c>
      <c r="E935" s="3">
        <v>46236</v>
      </c>
      <c r="F935" s="4">
        <v>100</v>
      </c>
      <c r="G935" s="4">
        <v>4.28</v>
      </c>
      <c r="H935" s="5">
        <f t="shared" si="14"/>
        <v>3.8264457331036166</v>
      </c>
    </row>
    <row r="936" spans="1:8" x14ac:dyDescent="0.25">
      <c r="A936" t="s">
        <v>990</v>
      </c>
      <c r="B936" s="2" t="s">
        <v>2003</v>
      </c>
      <c r="C936" s="4">
        <v>99.7</v>
      </c>
      <c r="D936" s="4">
        <v>4.9341999999999997</v>
      </c>
      <c r="E936" s="3">
        <v>46243</v>
      </c>
      <c r="F936" s="4">
        <v>100</v>
      </c>
      <c r="G936" s="4">
        <v>4.8499999999999996</v>
      </c>
      <c r="H936" s="5">
        <f t="shared" si="14"/>
        <v>4.9344380426716858</v>
      </c>
    </row>
    <row r="937" spans="1:8" x14ac:dyDescent="0.25">
      <c r="A937" t="s">
        <v>991</v>
      </c>
      <c r="B937" s="2" t="s">
        <v>2004</v>
      </c>
      <c r="C937" s="4">
        <v>101</v>
      </c>
      <c r="D937" s="4">
        <v>6.4387999999999996</v>
      </c>
      <c r="E937" s="3">
        <v>45503</v>
      </c>
      <c r="F937" s="4">
        <v>100</v>
      </c>
      <c r="G937" s="4">
        <v>7</v>
      </c>
      <c r="H937" s="5">
        <f t="shared" si="14"/>
        <v>6.439796750893592</v>
      </c>
    </row>
    <row r="938" spans="1:8" x14ac:dyDescent="0.25">
      <c r="A938" t="s">
        <v>992</v>
      </c>
      <c r="B938" s="2" t="s">
        <v>2005</v>
      </c>
      <c r="C938" s="4">
        <v>100.4</v>
      </c>
      <c r="D938" s="4">
        <v>7.8768000000000002</v>
      </c>
      <c r="E938" s="3">
        <v>46236</v>
      </c>
      <c r="F938" s="4">
        <v>100</v>
      </c>
      <c r="G938" s="4">
        <v>8</v>
      </c>
      <c r="H938" s="5">
        <f t="shared" si="14"/>
        <v>7.8770508913970358</v>
      </c>
    </row>
    <row r="939" spans="1:8" x14ac:dyDescent="0.25">
      <c r="A939" t="s">
        <v>993</v>
      </c>
      <c r="B939" s="2" t="s">
        <v>2006</v>
      </c>
      <c r="C939" s="4">
        <v>101.239</v>
      </c>
      <c r="D939" s="4">
        <v>2.8491</v>
      </c>
      <c r="E939" s="3">
        <v>45510</v>
      </c>
      <c r="F939" s="4">
        <v>100</v>
      </c>
      <c r="G939" s="4">
        <v>3.5</v>
      </c>
      <c r="H939" s="5">
        <f t="shared" si="14"/>
        <v>2.8501520061914625</v>
      </c>
    </row>
    <row r="940" spans="1:8" x14ac:dyDescent="0.25">
      <c r="A940" t="s">
        <v>994</v>
      </c>
      <c r="B940" s="2" t="s">
        <v>2007</v>
      </c>
      <c r="C940" s="4">
        <v>101.50700000000001</v>
      </c>
      <c r="D940" s="4">
        <v>3.343</v>
      </c>
      <c r="E940" s="3">
        <v>46254</v>
      </c>
      <c r="F940" s="4">
        <v>100</v>
      </c>
      <c r="G940" s="4">
        <v>3.75</v>
      </c>
      <c r="H940" s="5">
        <f t="shared" si="14"/>
        <v>3.3433983230986044</v>
      </c>
    </row>
    <row r="941" spans="1:8" x14ac:dyDescent="0.25">
      <c r="A941" t="s">
        <v>995</v>
      </c>
      <c r="B941" s="2" t="s">
        <v>2008</v>
      </c>
      <c r="C941" s="4">
        <v>99.507999999999996</v>
      </c>
      <c r="D941" s="4">
        <v>7.7645999999999997</v>
      </c>
      <c r="E941" s="3">
        <v>45529</v>
      </c>
      <c r="F941" s="4">
        <v>100</v>
      </c>
      <c r="G941" s="4">
        <v>7.5</v>
      </c>
      <c r="H941" s="5">
        <f t="shared" si="14"/>
        <v>7.7637419088598794</v>
      </c>
    </row>
    <row r="942" spans="1:8" x14ac:dyDescent="0.25">
      <c r="A942" t="s">
        <v>996</v>
      </c>
      <c r="B942" s="2" t="s">
        <v>2009</v>
      </c>
      <c r="C942" s="4">
        <v>100</v>
      </c>
      <c r="D942" s="4">
        <v>7.1731999999999996</v>
      </c>
      <c r="E942" s="3">
        <v>45634</v>
      </c>
      <c r="F942" s="4">
        <v>100</v>
      </c>
      <c r="G942" s="4">
        <v>7.2</v>
      </c>
      <c r="H942" s="5">
        <f t="shared" si="14"/>
        <v>7.173398847984318</v>
      </c>
    </row>
    <row r="943" spans="1:8" x14ac:dyDescent="0.25">
      <c r="A943" t="s">
        <v>997</v>
      </c>
      <c r="B943" s="2" t="s">
        <v>2010</v>
      </c>
      <c r="C943" s="4">
        <v>100.589</v>
      </c>
      <c r="D943" s="4">
        <v>6.0296000000000003</v>
      </c>
      <c r="E943" s="3">
        <v>46251</v>
      </c>
      <c r="F943" s="4">
        <v>100</v>
      </c>
      <c r="G943" s="4">
        <v>6.2</v>
      </c>
      <c r="H943" s="5">
        <f t="shared" si="14"/>
        <v>6.0296335688489044</v>
      </c>
    </row>
    <row r="944" spans="1:8" x14ac:dyDescent="0.25">
      <c r="A944" t="s">
        <v>998</v>
      </c>
      <c r="B944" s="2" t="s">
        <v>2011</v>
      </c>
      <c r="C944" s="4">
        <v>100</v>
      </c>
      <c r="D944" s="4">
        <v>6.4878</v>
      </c>
      <c r="E944" s="3">
        <v>45564</v>
      </c>
      <c r="F944" s="4">
        <v>100</v>
      </c>
      <c r="G944" s="4">
        <v>6.5</v>
      </c>
      <c r="H944" s="5">
        <f t="shared" si="14"/>
        <v>6.4874407065393509</v>
      </c>
    </row>
    <row r="945" spans="1:8" x14ac:dyDescent="0.25">
      <c r="A945" t="s">
        <v>999</v>
      </c>
      <c r="B945" s="2" t="s">
        <v>2012</v>
      </c>
      <c r="C945" s="4">
        <v>102.38800000000001</v>
      </c>
      <c r="D945" s="4">
        <v>5.0484999999999998</v>
      </c>
      <c r="E945" s="3">
        <v>46254</v>
      </c>
      <c r="F945" s="4">
        <v>100</v>
      </c>
      <c r="G945" s="4">
        <v>5.72</v>
      </c>
      <c r="H945" s="5">
        <f t="shared" si="14"/>
        <v>5.0488788713873625</v>
      </c>
    </row>
    <row r="946" spans="1:8" x14ac:dyDescent="0.25">
      <c r="A946" t="s">
        <v>1000</v>
      </c>
      <c r="B946" s="2" t="s">
        <v>2013</v>
      </c>
      <c r="C946" s="4">
        <v>98.64</v>
      </c>
      <c r="D946" s="4">
        <v>7.4603999999999999</v>
      </c>
      <c r="E946" s="3">
        <v>45601</v>
      </c>
      <c r="F946" s="4">
        <v>100</v>
      </c>
      <c r="G946" s="4">
        <v>6.8</v>
      </c>
      <c r="H946" s="5">
        <f t="shared" si="14"/>
        <v>7.459656233773539</v>
      </c>
    </row>
    <row r="947" spans="1:8" x14ac:dyDescent="0.25">
      <c r="A947" t="s">
        <v>1001</v>
      </c>
      <c r="B947" s="2" t="s">
        <v>2014</v>
      </c>
      <c r="C947" s="4">
        <v>101.369</v>
      </c>
      <c r="D947" s="4">
        <v>5.7583000000000002</v>
      </c>
      <c r="E947" s="3">
        <v>46257</v>
      </c>
      <c r="F947" s="4">
        <v>100</v>
      </c>
      <c r="G947" s="4">
        <v>6.15</v>
      </c>
      <c r="H947" s="5">
        <f t="shared" si="14"/>
        <v>5.7584960684017421</v>
      </c>
    </row>
    <row r="948" spans="1:8" x14ac:dyDescent="0.25">
      <c r="A948" t="s">
        <v>1002</v>
      </c>
      <c r="B948" s="2" t="s">
        <v>2015</v>
      </c>
      <c r="C948" s="4">
        <v>101.726</v>
      </c>
      <c r="D948" s="4">
        <v>4.6340000000000003</v>
      </c>
      <c r="E948" s="3">
        <v>46321</v>
      </c>
      <c r="F948" s="4">
        <v>100</v>
      </c>
      <c r="G948" s="4">
        <v>5.0999999999999996</v>
      </c>
      <c r="H948" s="5">
        <f t="shared" si="14"/>
        <v>4.634273460106022</v>
      </c>
    </row>
    <row r="949" spans="1:8" x14ac:dyDescent="0.25">
      <c r="A949" t="s">
        <v>1003</v>
      </c>
      <c r="B949" s="2" t="s">
        <v>2016</v>
      </c>
      <c r="C949" s="4">
        <v>101.96299999999999</v>
      </c>
      <c r="D949" s="4">
        <v>3.52</v>
      </c>
      <c r="E949" s="3">
        <v>46261</v>
      </c>
      <c r="F949" s="4">
        <v>100</v>
      </c>
      <c r="G949" s="4">
        <v>4.05</v>
      </c>
      <c r="H949" s="5">
        <f t="shared" si="14"/>
        <v>3.5202099361857266</v>
      </c>
    </row>
    <row r="950" spans="1:8" x14ac:dyDescent="0.25">
      <c r="A950" t="s">
        <v>1004</v>
      </c>
      <c r="B950" s="2" t="s">
        <v>2017</v>
      </c>
      <c r="C950" s="4">
        <v>101.371</v>
      </c>
      <c r="D950" s="4">
        <v>3.5102000000000002</v>
      </c>
      <c r="E950" s="3">
        <v>46264</v>
      </c>
      <c r="F950" s="4">
        <v>100</v>
      </c>
      <c r="G950" s="4">
        <v>3.88</v>
      </c>
      <c r="H950" s="5">
        <f t="shared" si="14"/>
        <v>3.5104194647348654</v>
      </c>
    </row>
    <row r="951" spans="1:8" x14ac:dyDescent="0.25">
      <c r="A951" t="s">
        <v>1005</v>
      </c>
      <c r="B951" s="2" t="s">
        <v>2018</v>
      </c>
      <c r="C951" s="4">
        <v>103.09399999999999</v>
      </c>
      <c r="D951" s="4">
        <v>4.3869999999999996</v>
      </c>
      <c r="E951" s="3">
        <v>45534</v>
      </c>
      <c r="F951" s="4">
        <v>100</v>
      </c>
      <c r="G951" s="4">
        <v>6</v>
      </c>
      <c r="H951" s="5">
        <f t="shared" si="14"/>
        <v>4.3890588572704923</v>
      </c>
    </row>
    <row r="952" spans="1:8" x14ac:dyDescent="0.25">
      <c r="A952" t="s">
        <v>1006</v>
      </c>
      <c r="B952" s="2" t="s">
        <v>2019</v>
      </c>
      <c r="C952" s="4">
        <v>101.55</v>
      </c>
      <c r="D952" s="4">
        <v>4.0480999999999998</v>
      </c>
      <c r="E952" s="3">
        <v>46272</v>
      </c>
      <c r="F952" s="4">
        <v>100</v>
      </c>
      <c r="G952" s="4">
        <v>4.47</v>
      </c>
      <c r="H952" s="5">
        <f t="shared" si="14"/>
        <v>4.0482154654466234</v>
      </c>
    </row>
    <row r="953" spans="1:8" x14ac:dyDescent="0.25">
      <c r="A953" t="s">
        <v>1007</v>
      </c>
      <c r="B953" s="2" t="s">
        <v>2020</v>
      </c>
      <c r="C953" s="4">
        <v>103.45099999999999</v>
      </c>
      <c r="D953" s="4">
        <v>4.2411000000000003</v>
      </c>
      <c r="E953" s="3">
        <v>45551</v>
      </c>
      <c r="F953" s="4">
        <v>100</v>
      </c>
      <c r="G953" s="4">
        <v>6</v>
      </c>
      <c r="H953" s="5">
        <f t="shared" si="14"/>
        <v>4.2430643788197848</v>
      </c>
    </row>
    <row r="954" spans="1:8" x14ac:dyDescent="0.25">
      <c r="A954" t="s">
        <v>1008</v>
      </c>
      <c r="B954" s="2" t="s">
        <v>2021</v>
      </c>
      <c r="C954" s="4">
        <v>101.505</v>
      </c>
      <c r="D954" s="4">
        <v>4.5926999999999998</v>
      </c>
      <c r="E954" s="3">
        <v>46317</v>
      </c>
      <c r="F954" s="4">
        <v>100</v>
      </c>
      <c r="G954" s="4">
        <v>5</v>
      </c>
      <c r="H954" s="5">
        <f t="shared" si="14"/>
        <v>4.5930294973486268</v>
      </c>
    </row>
    <row r="955" spans="1:8" x14ac:dyDescent="0.25">
      <c r="A955" t="s">
        <v>1009</v>
      </c>
      <c r="B955" s="2" t="s">
        <v>2022</v>
      </c>
      <c r="C955" s="4">
        <v>102.726</v>
      </c>
      <c r="D955" s="4">
        <v>5.3013000000000003</v>
      </c>
      <c r="E955" s="3">
        <v>47237</v>
      </c>
      <c r="F955" s="4">
        <v>100</v>
      </c>
      <c r="G955" s="4">
        <v>5.8</v>
      </c>
      <c r="H955" s="5">
        <f t="shared" si="14"/>
        <v>5.3016502027549857</v>
      </c>
    </row>
    <row r="956" spans="1:8" x14ac:dyDescent="0.25">
      <c r="A956" t="s">
        <v>1010</v>
      </c>
      <c r="B956" s="2" t="s">
        <v>2023</v>
      </c>
      <c r="C956" s="4">
        <v>102.279</v>
      </c>
      <c r="D956" s="4">
        <v>3.2744</v>
      </c>
      <c r="E956" s="3">
        <v>46279</v>
      </c>
      <c r="F956" s="4">
        <v>100</v>
      </c>
      <c r="G956" s="4">
        <v>3.88</v>
      </c>
      <c r="H956" s="5">
        <f t="shared" si="14"/>
        <v>3.2749460700068109</v>
      </c>
    </row>
    <row r="957" spans="1:8" x14ac:dyDescent="0.25">
      <c r="A957" t="s">
        <v>1011</v>
      </c>
      <c r="B957" s="2" t="s">
        <v>2024</v>
      </c>
      <c r="C957" s="4">
        <v>97.4</v>
      </c>
      <c r="D957" s="4">
        <v>8.6975999999999996</v>
      </c>
      <c r="E957" s="3">
        <v>45549</v>
      </c>
      <c r="F957" s="4">
        <v>100</v>
      </c>
      <c r="G957" s="4">
        <v>7.3</v>
      </c>
      <c r="H957" s="5">
        <f t="shared" si="14"/>
        <v>8.6955728496879043</v>
      </c>
    </row>
    <row r="958" spans="1:8" x14ac:dyDescent="0.25">
      <c r="A958" t="s">
        <v>1012</v>
      </c>
      <c r="B958" s="2" t="s">
        <v>2025</v>
      </c>
      <c r="C958" s="4">
        <v>100</v>
      </c>
      <c r="D958" s="4">
        <v>5.9931999999999999</v>
      </c>
      <c r="E958" s="3">
        <v>46306</v>
      </c>
      <c r="F958" s="4">
        <v>100</v>
      </c>
      <c r="G958" s="4">
        <v>6</v>
      </c>
      <c r="H958" s="5">
        <f t="shared" si="14"/>
        <v>5.9931088391924074</v>
      </c>
    </row>
    <row r="959" spans="1:8" x14ac:dyDescent="0.25">
      <c r="A959" t="s">
        <v>1013</v>
      </c>
      <c r="B959" s="2" t="s">
        <v>2026</v>
      </c>
      <c r="C959" s="4">
        <v>102.60599999999999</v>
      </c>
      <c r="D959" s="4">
        <v>4.1927000000000003</v>
      </c>
      <c r="E959" s="3">
        <v>46282</v>
      </c>
      <c r="F959" s="4">
        <v>100</v>
      </c>
      <c r="G959" s="4">
        <v>4.9000000000000004</v>
      </c>
      <c r="H959" s="5">
        <f t="shared" si="14"/>
        <v>4.1930844083727123</v>
      </c>
    </row>
    <row r="960" spans="1:8" x14ac:dyDescent="0.25">
      <c r="A960" t="s">
        <v>1014</v>
      </c>
      <c r="B960" s="2" t="s">
        <v>2027</v>
      </c>
      <c r="C960" s="4">
        <v>100.36</v>
      </c>
      <c r="D960" s="4">
        <v>6.5011999999999999</v>
      </c>
      <c r="E960" s="3">
        <v>45562</v>
      </c>
      <c r="F960" s="4">
        <v>100</v>
      </c>
      <c r="G960" s="4">
        <v>6.7</v>
      </c>
      <c r="H960" s="5">
        <f t="shared" si="14"/>
        <v>6.5011425105053826</v>
      </c>
    </row>
    <row r="961" spans="1:8" x14ac:dyDescent="0.25">
      <c r="A961" t="s">
        <v>1015</v>
      </c>
      <c r="B961" s="2" t="s">
        <v>2028</v>
      </c>
      <c r="C961" s="4">
        <v>101.83199999999999</v>
      </c>
      <c r="D961" s="4">
        <v>3.5135000000000001</v>
      </c>
      <c r="E961" s="3">
        <v>46292</v>
      </c>
      <c r="F961" s="4">
        <v>100</v>
      </c>
      <c r="G961" s="4">
        <v>4</v>
      </c>
      <c r="H961" s="5">
        <f t="shared" si="14"/>
        <v>3.5137877769253429</v>
      </c>
    </row>
    <row r="962" spans="1:8" x14ac:dyDescent="0.25">
      <c r="A962" t="s">
        <v>1016</v>
      </c>
      <c r="B962" s="2" t="s">
        <v>2029</v>
      </c>
      <c r="C962" s="4">
        <v>102.869</v>
      </c>
      <c r="D962" s="4">
        <v>3.6551</v>
      </c>
      <c r="E962" s="3">
        <v>46289</v>
      </c>
      <c r="F962" s="4">
        <v>100</v>
      </c>
      <c r="G962" s="4">
        <v>4.42</v>
      </c>
      <c r="H962" s="5">
        <f t="shared" si="14"/>
        <v>3.6555338297927404</v>
      </c>
    </row>
    <row r="963" spans="1:8" x14ac:dyDescent="0.25">
      <c r="A963" t="s">
        <v>1017</v>
      </c>
      <c r="B963" s="2" t="s">
        <v>2030</v>
      </c>
      <c r="C963" s="4">
        <v>99.938999999999993</v>
      </c>
      <c r="D963" s="4">
        <v>5.4828999999999999</v>
      </c>
      <c r="E963" s="3">
        <v>44911</v>
      </c>
      <c r="F963" s="4">
        <v>100</v>
      </c>
      <c r="G963" s="4">
        <v>5.5</v>
      </c>
      <c r="H963" s="5">
        <f t="shared" si="14"/>
        <v>5.481530815661519</v>
      </c>
    </row>
    <row r="964" spans="1:8" x14ac:dyDescent="0.25">
      <c r="A964" t="s">
        <v>1018</v>
      </c>
      <c r="B964" s="2" t="s">
        <v>2031</v>
      </c>
      <c r="C964" s="4">
        <v>100.52500000000001</v>
      </c>
      <c r="D964" s="4">
        <v>6.6429</v>
      </c>
      <c r="E964" s="3">
        <v>46313</v>
      </c>
      <c r="F964" s="4">
        <v>100</v>
      </c>
      <c r="G964" s="4">
        <v>6.8</v>
      </c>
      <c r="H964" s="5">
        <f t="shared" ref="H964:H1017" si="15">IFERROR(YIELD($J$2,E964,G964/100,C964/F964*100,100,1,1)*100,"")</f>
        <v>6.6428441257356727</v>
      </c>
    </row>
    <row r="965" spans="1:8" x14ac:dyDescent="0.25">
      <c r="A965" t="s">
        <v>1019</v>
      </c>
      <c r="B965" s="2" t="s">
        <v>2032</v>
      </c>
      <c r="C965" s="4">
        <v>100.2</v>
      </c>
      <c r="D965" s="4">
        <v>7.7808000000000002</v>
      </c>
      <c r="E965" s="3">
        <v>45268</v>
      </c>
      <c r="F965" s="4">
        <v>100</v>
      </c>
      <c r="G965" s="4">
        <v>8</v>
      </c>
      <c r="H965" s="5">
        <f t="shared" si="15"/>
        <v>7.7812566116717896</v>
      </c>
    </row>
    <row r="966" spans="1:8" x14ac:dyDescent="0.25">
      <c r="A966" t="s">
        <v>1020</v>
      </c>
      <c r="B966" s="2" t="s">
        <v>2033</v>
      </c>
      <c r="C966" s="4">
        <v>103.083</v>
      </c>
      <c r="D966" s="4">
        <v>5.8082000000000003</v>
      </c>
      <c r="E966" s="3">
        <v>45563</v>
      </c>
      <c r="F966" s="4">
        <v>100</v>
      </c>
      <c r="G966" s="4">
        <v>7.4</v>
      </c>
      <c r="H966" s="5">
        <f t="shared" si="15"/>
        <v>5.8100214159311863</v>
      </c>
    </row>
    <row r="967" spans="1:8" x14ac:dyDescent="0.25">
      <c r="A967" t="s">
        <v>1021</v>
      </c>
      <c r="B967" s="2" t="s">
        <v>2034</v>
      </c>
      <c r="C967" s="4">
        <v>104</v>
      </c>
      <c r="D967" s="4">
        <v>5.8894000000000002</v>
      </c>
      <c r="E967" s="3">
        <v>46320</v>
      </c>
      <c r="F967" s="4">
        <v>100</v>
      </c>
      <c r="G967" s="4">
        <v>7</v>
      </c>
      <c r="H967" s="5">
        <f t="shared" si="15"/>
        <v>5.8900889447650071</v>
      </c>
    </row>
    <row r="968" spans="1:8" x14ac:dyDescent="0.25">
      <c r="A968" t="s">
        <v>1022</v>
      </c>
      <c r="B968" s="2" t="s">
        <v>2035</v>
      </c>
      <c r="C968" s="4">
        <v>99.796999999999997</v>
      </c>
      <c r="D968" s="4">
        <v>8.1559000000000008</v>
      </c>
      <c r="E968" s="3">
        <v>44849</v>
      </c>
      <c r="F968" s="4">
        <v>100</v>
      </c>
      <c r="G968" s="4">
        <v>7.5</v>
      </c>
      <c r="H968" s="5">
        <f t="shared" si="15"/>
        <v>8.1391197879257557</v>
      </c>
    </row>
    <row r="969" spans="1:8" x14ac:dyDescent="0.25">
      <c r="A969" t="s">
        <v>1023</v>
      </c>
      <c r="B969" s="2" t="s">
        <v>2036</v>
      </c>
      <c r="C969" s="4">
        <v>101.31100000000001</v>
      </c>
      <c r="D969" s="4">
        <v>5.9360999999999997</v>
      </c>
      <c r="E969" s="3">
        <v>47065</v>
      </c>
      <c r="F969" s="4">
        <v>100</v>
      </c>
      <c r="G969" s="4">
        <v>6.2</v>
      </c>
      <c r="H969" s="5">
        <f t="shared" si="15"/>
        <v>5.9361639334238232</v>
      </c>
    </row>
    <row r="970" spans="1:8" x14ac:dyDescent="0.25">
      <c r="A970" t="s">
        <v>1024</v>
      </c>
      <c r="B970" s="2" t="s">
        <v>2037</v>
      </c>
      <c r="C970" s="4">
        <v>103.604</v>
      </c>
      <c r="D970" s="4">
        <v>4.6355000000000004</v>
      </c>
      <c r="E970" s="3">
        <v>46328</v>
      </c>
      <c r="F970" s="4">
        <v>100</v>
      </c>
      <c r="G970" s="4">
        <v>5.6</v>
      </c>
      <c r="H970" s="5">
        <f t="shared" si="15"/>
        <v>4.6362062661687791</v>
      </c>
    </row>
    <row r="971" spans="1:8" x14ac:dyDescent="0.25">
      <c r="A971" t="s">
        <v>1025</v>
      </c>
      <c r="B971" s="2" t="s">
        <v>2038</v>
      </c>
      <c r="C971" s="4">
        <v>102.40600000000001</v>
      </c>
      <c r="D971" s="4">
        <v>3.4034</v>
      </c>
      <c r="E971" s="3">
        <v>46320</v>
      </c>
      <c r="F971" s="4">
        <v>100</v>
      </c>
      <c r="G971" s="4">
        <v>4.03</v>
      </c>
      <c r="H971" s="5">
        <f t="shared" si="15"/>
        <v>3.403787109197594</v>
      </c>
    </row>
    <row r="972" spans="1:8" x14ac:dyDescent="0.25">
      <c r="A972" t="s">
        <v>1026</v>
      </c>
      <c r="B972" s="2" t="s">
        <v>2039</v>
      </c>
      <c r="C972" s="4">
        <v>98.846999999999994</v>
      </c>
      <c r="D972" s="4">
        <v>8.3737999999999992</v>
      </c>
      <c r="E972" s="3">
        <v>45583</v>
      </c>
      <c r="F972" s="4">
        <v>100</v>
      </c>
      <c r="G972" s="4">
        <v>7.8</v>
      </c>
      <c r="H972" s="5">
        <f t="shared" si="15"/>
        <v>8.373009356246401</v>
      </c>
    </row>
    <row r="973" spans="1:8" x14ac:dyDescent="0.25">
      <c r="A973" t="s">
        <v>1027</v>
      </c>
      <c r="B973" s="2" t="s">
        <v>2040</v>
      </c>
      <c r="C973" s="4">
        <v>102</v>
      </c>
      <c r="D973" s="4">
        <v>3.0209999999999999</v>
      </c>
      <c r="E973" s="3">
        <v>45587</v>
      </c>
      <c r="F973" s="4">
        <v>100</v>
      </c>
      <c r="G973" s="4">
        <v>3.98</v>
      </c>
      <c r="H973" s="5">
        <f t="shared" si="15"/>
        <v>3.0221566087863612</v>
      </c>
    </row>
    <row r="974" spans="1:8" x14ac:dyDescent="0.25">
      <c r="A974" t="s">
        <v>1028</v>
      </c>
      <c r="B974" s="2" t="s">
        <v>2041</v>
      </c>
      <c r="C974" s="4">
        <v>100.422</v>
      </c>
      <c r="D974" s="4">
        <v>2.1004999999999998</v>
      </c>
      <c r="E974" s="3">
        <v>44999</v>
      </c>
      <c r="F974" s="4">
        <v>100</v>
      </c>
      <c r="G974" s="4">
        <v>2.85</v>
      </c>
      <c r="H974" s="5">
        <f t="shared" si="15"/>
        <v>2.1035479797934453</v>
      </c>
    </row>
    <row r="975" spans="1:8" x14ac:dyDescent="0.25">
      <c r="A975" t="s">
        <v>1029</v>
      </c>
      <c r="B975" s="2" t="s">
        <v>2042</v>
      </c>
      <c r="C975" s="4">
        <v>103.82899999999999</v>
      </c>
      <c r="D975" s="4">
        <v>3.9988999999999999</v>
      </c>
      <c r="E975" s="3">
        <v>45593</v>
      </c>
      <c r="F975" s="4">
        <v>100</v>
      </c>
      <c r="G975" s="4">
        <v>5.85</v>
      </c>
      <c r="H975" s="5">
        <f t="shared" si="15"/>
        <v>4.0010261497418549</v>
      </c>
    </row>
    <row r="976" spans="1:8" x14ac:dyDescent="0.25">
      <c r="A976" t="s">
        <v>1030</v>
      </c>
      <c r="B976" s="2" t="s">
        <v>2043</v>
      </c>
      <c r="C976" s="4">
        <v>102.797</v>
      </c>
      <c r="D976" s="4">
        <v>3.6263000000000001</v>
      </c>
      <c r="E976" s="3">
        <v>46317</v>
      </c>
      <c r="F976" s="4">
        <v>100</v>
      </c>
      <c r="G976" s="4">
        <v>4.3600000000000003</v>
      </c>
      <c r="H976" s="5">
        <f t="shared" si="15"/>
        <v>3.6268032516006259</v>
      </c>
    </row>
    <row r="977" spans="1:8" x14ac:dyDescent="0.25">
      <c r="A977" t="s">
        <v>1031</v>
      </c>
      <c r="B977" s="2" t="s">
        <v>2044</v>
      </c>
      <c r="C977" s="4">
        <v>101.629</v>
      </c>
      <c r="D977" s="4">
        <v>3.4609999999999999</v>
      </c>
      <c r="E977" s="3">
        <v>46349</v>
      </c>
      <c r="F977" s="4">
        <v>100</v>
      </c>
      <c r="G977" s="4">
        <v>3.88</v>
      </c>
      <c r="H977" s="5">
        <f t="shared" si="15"/>
        <v>3.4612018848533683</v>
      </c>
    </row>
    <row r="978" spans="1:8" x14ac:dyDescent="0.25">
      <c r="A978" t="s">
        <v>1032</v>
      </c>
      <c r="B978" s="2" t="s">
        <v>2045</v>
      </c>
      <c r="C978" s="4">
        <v>100.38800000000001</v>
      </c>
      <c r="D978" s="4">
        <v>2.6764999999999999</v>
      </c>
      <c r="E978" s="3">
        <v>44883</v>
      </c>
      <c r="F978" s="4">
        <v>100</v>
      </c>
      <c r="G978" s="4">
        <v>4.2</v>
      </c>
      <c r="H978" s="5">
        <f t="shared" si="15"/>
        <v>2.6912918207095937</v>
      </c>
    </row>
    <row r="979" spans="1:8" x14ac:dyDescent="0.25">
      <c r="A979" t="s">
        <v>1033</v>
      </c>
      <c r="B979" s="2" t="s">
        <v>2046</v>
      </c>
      <c r="C979" s="4">
        <v>102.9</v>
      </c>
      <c r="D979" s="4">
        <v>4.0213999999999999</v>
      </c>
      <c r="E979" s="3">
        <v>47059</v>
      </c>
      <c r="F979" s="4">
        <v>100</v>
      </c>
      <c r="G979" s="4">
        <v>4.5599999999999996</v>
      </c>
      <c r="H979" s="5">
        <f t="shared" si="15"/>
        <v>4.0215733317888605</v>
      </c>
    </row>
    <row r="980" spans="1:8" x14ac:dyDescent="0.25">
      <c r="A980" t="s">
        <v>1034</v>
      </c>
      <c r="B980" s="2" t="s">
        <v>2047</v>
      </c>
      <c r="C980" s="4">
        <v>100</v>
      </c>
      <c r="D980" s="4">
        <v>7.5740999999999996</v>
      </c>
      <c r="E980" s="3">
        <v>45604</v>
      </c>
      <c r="F980" s="4">
        <v>100</v>
      </c>
      <c r="G980" s="4">
        <v>7.6</v>
      </c>
      <c r="H980" s="5">
        <f t="shared" si="15"/>
        <v>7.5740376669875129</v>
      </c>
    </row>
    <row r="981" spans="1:8" x14ac:dyDescent="0.25">
      <c r="A981" t="s">
        <v>1035</v>
      </c>
      <c r="B981" s="2" t="s">
        <v>2048</v>
      </c>
      <c r="C981" s="4">
        <v>101.42</v>
      </c>
      <c r="D981" s="4">
        <v>5.8033000000000001</v>
      </c>
      <c r="E981" s="3">
        <v>46329</v>
      </c>
      <c r="F981" s="4">
        <v>100</v>
      </c>
      <c r="G981" s="4">
        <v>6.2</v>
      </c>
      <c r="H981" s="5">
        <f t="shared" si="15"/>
        <v>5.8034669997360924</v>
      </c>
    </row>
    <row r="982" spans="1:8" x14ac:dyDescent="0.25">
      <c r="A982" t="s">
        <v>1036</v>
      </c>
      <c r="B982" s="2" t="s">
        <v>2049</v>
      </c>
      <c r="C982" s="4">
        <v>103.111</v>
      </c>
      <c r="D982" s="4">
        <v>3.9325999999999999</v>
      </c>
      <c r="E982" s="3">
        <v>46328</v>
      </c>
      <c r="F982" s="4">
        <v>100</v>
      </c>
      <c r="G982" s="4">
        <v>4.75</v>
      </c>
      <c r="H982" s="5">
        <f t="shared" si="15"/>
        <v>3.9330956503610981</v>
      </c>
    </row>
    <row r="983" spans="1:8" x14ac:dyDescent="0.25">
      <c r="A983" t="s">
        <v>1037</v>
      </c>
      <c r="B983" s="2" t="s">
        <v>2050</v>
      </c>
      <c r="C983" s="4">
        <v>85.65</v>
      </c>
      <c r="D983" s="4">
        <v>11.9998</v>
      </c>
      <c r="E983" s="3">
        <v>46328</v>
      </c>
      <c r="F983" s="4">
        <v>100</v>
      </c>
      <c r="G983" s="4">
        <v>7.5</v>
      </c>
      <c r="H983" s="5">
        <f t="shared" si="15"/>
        <v>11.997331826904043</v>
      </c>
    </row>
    <row r="984" spans="1:8" x14ac:dyDescent="0.25">
      <c r="A984" t="s">
        <v>1038</v>
      </c>
      <c r="B984" s="2" t="s">
        <v>2051</v>
      </c>
      <c r="C984" s="4">
        <v>86.86</v>
      </c>
      <c r="D984" s="4">
        <v>9.7088000000000001</v>
      </c>
      <c r="E984" s="3">
        <v>46334</v>
      </c>
      <c r="F984" s="4">
        <v>100</v>
      </c>
      <c r="G984" s="4">
        <v>5.8</v>
      </c>
      <c r="H984" s="5">
        <f t="shared" si="15"/>
        <v>9.7065268444493444</v>
      </c>
    </row>
    <row r="985" spans="1:8" x14ac:dyDescent="0.25">
      <c r="A985" t="s">
        <v>1039</v>
      </c>
      <c r="B985" s="2" t="s">
        <v>2052</v>
      </c>
      <c r="C985" s="4">
        <v>100</v>
      </c>
      <c r="D985" s="4">
        <v>6.7865000000000002</v>
      </c>
      <c r="E985" s="3">
        <v>46365</v>
      </c>
      <c r="F985" s="4">
        <v>100</v>
      </c>
      <c r="G985" s="4">
        <v>6.8</v>
      </c>
      <c r="H985" s="5">
        <f t="shared" si="15"/>
        <v>6.7863878189612414</v>
      </c>
    </row>
    <row r="986" spans="1:8" x14ac:dyDescent="0.25">
      <c r="A986" t="s">
        <v>1040</v>
      </c>
      <c r="B986" s="2" t="s">
        <v>2053</v>
      </c>
      <c r="C986" s="4">
        <v>101.9</v>
      </c>
      <c r="D986" s="4">
        <v>4.1848000000000001</v>
      </c>
      <c r="E986" s="3">
        <v>45248</v>
      </c>
      <c r="F986" s="4">
        <v>100</v>
      </c>
      <c r="G986" s="4">
        <v>5.77</v>
      </c>
      <c r="H986" s="5">
        <f t="shared" si="15"/>
        <v>4.1880311523470013</v>
      </c>
    </row>
    <row r="987" spans="1:8" x14ac:dyDescent="0.25">
      <c r="A987" t="s">
        <v>1041</v>
      </c>
      <c r="B987" s="2" t="s">
        <v>2054</v>
      </c>
      <c r="C987" s="4">
        <v>100</v>
      </c>
      <c r="D987" s="4">
        <v>6.5293000000000001</v>
      </c>
      <c r="E987" s="3">
        <v>45618</v>
      </c>
      <c r="F987" s="4">
        <v>100</v>
      </c>
      <c r="G987" s="4">
        <v>6.55</v>
      </c>
      <c r="H987" s="5">
        <f t="shared" si="15"/>
        <v>6.5294296390014983</v>
      </c>
    </row>
    <row r="988" spans="1:8" x14ac:dyDescent="0.25">
      <c r="A988" t="s">
        <v>1042</v>
      </c>
      <c r="B988" s="2" t="s">
        <v>2055</v>
      </c>
      <c r="C988" s="4">
        <v>102.73</v>
      </c>
      <c r="D988" s="4">
        <v>3.5994999999999999</v>
      </c>
      <c r="E988" s="3">
        <v>46355</v>
      </c>
      <c r="F988" s="4">
        <v>100</v>
      </c>
      <c r="G988" s="4">
        <v>4.3</v>
      </c>
      <c r="H988" s="5">
        <f t="shared" si="15"/>
        <v>3.5998768071101717</v>
      </c>
    </row>
    <row r="989" spans="1:8" x14ac:dyDescent="0.25">
      <c r="A989" t="s">
        <v>1043</v>
      </c>
      <c r="B989" s="2" t="s">
        <v>2056</v>
      </c>
      <c r="C989" s="4">
        <v>102.304</v>
      </c>
      <c r="D989" s="4">
        <v>2.8235000000000001</v>
      </c>
      <c r="E989" s="3">
        <v>45606</v>
      </c>
      <c r="F989" s="4">
        <v>100</v>
      </c>
      <c r="G989" s="4">
        <v>3.9</v>
      </c>
      <c r="H989" s="5">
        <f t="shared" si="15"/>
        <v>2.8248996598796596</v>
      </c>
    </row>
    <row r="990" spans="1:8" x14ac:dyDescent="0.25">
      <c r="A990" t="s">
        <v>1044</v>
      </c>
      <c r="B990" s="2" t="s">
        <v>2057</v>
      </c>
      <c r="C990" s="4">
        <v>103.12</v>
      </c>
      <c r="D990" s="4">
        <v>3.0575000000000001</v>
      </c>
      <c r="E990" s="3">
        <v>45618</v>
      </c>
      <c r="F990" s="4">
        <v>100</v>
      </c>
      <c r="G990" s="4">
        <v>4.5</v>
      </c>
      <c r="H990" s="5">
        <f t="shared" si="15"/>
        <v>3.0591169731475651</v>
      </c>
    </row>
    <row r="991" spans="1:8" x14ac:dyDescent="0.25">
      <c r="A991" t="s">
        <v>1045</v>
      </c>
      <c r="B991" s="2" t="s">
        <v>2058</v>
      </c>
      <c r="C991" s="4">
        <v>101.76300000000001</v>
      </c>
      <c r="D991" s="4">
        <v>3.0640000000000001</v>
      </c>
      <c r="E991" s="3">
        <v>45619</v>
      </c>
      <c r="F991" s="4">
        <v>100</v>
      </c>
      <c r="G991" s="4">
        <v>3.88</v>
      </c>
      <c r="H991" s="5">
        <f t="shared" si="15"/>
        <v>3.0647473362467745</v>
      </c>
    </row>
    <row r="992" spans="1:8" x14ac:dyDescent="0.25">
      <c r="A992" t="s">
        <v>1046</v>
      </c>
      <c r="B992" s="2" t="s">
        <v>2059</v>
      </c>
      <c r="C992" s="4">
        <v>97.087999999999994</v>
      </c>
      <c r="D992" s="4">
        <v>7.5622999999999996</v>
      </c>
      <c r="E992" s="3">
        <v>46357</v>
      </c>
      <c r="F992" s="4">
        <v>100</v>
      </c>
      <c r="G992" s="4">
        <v>6.76</v>
      </c>
      <c r="H992" s="5">
        <f t="shared" si="15"/>
        <v>7.5619587756920019</v>
      </c>
    </row>
    <row r="993" spans="1:8" x14ac:dyDescent="0.25">
      <c r="A993" t="s">
        <v>1047</v>
      </c>
      <c r="B993" s="2" t="s">
        <v>2060</v>
      </c>
      <c r="C993" s="4">
        <v>101.23</v>
      </c>
      <c r="D993" s="4">
        <v>3.2650999999999999</v>
      </c>
      <c r="E993" s="3">
        <v>46352</v>
      </c>
      <c r="F993" s="4">
        <v>100</v>
      </c>
      <c r="G993" s="4">
        <v>3.58</v>
      </c>
      <c r="H993" s="5">
        <f t="shared" si="15"/>
        <v>3.2654442379173156</v>
      </c>
    </row>
    <row r="994" spans="1:8" x14ac:dyDescent="0.25">
      <c r="A994" t="s">
        <v>1048</v>
      </c>
      <c r="B994" s="2" t="s">
        <v>2061</v>
      </c>
      <c r="C994" s="4">
        <v>100.255</v>
      </c>
      <c r="D994" s="4">
        <v>2.0384000000000002</v>
      </c>
      <c r="E994" s="3">
        <v>44898</v>
      </c>
      <c r="F994" s="4">
        <v>100</v>
      </c>
      <c r="G994" s="4">
        <v>2.9</v>
      </c>
      <c r="H994" s="5">
        <f t="shared" si="15"/>
        <v>2.0448215602713651</v>
      </c>
    </row>
    <row r="995" spans="1:8" x14ac:dyDescent="0.25">
      <c r="A995" t="s">
        <v>1049</v>
      </c>
      <c r="B995" s="2" t="s">
        <v>2062</v>
      </c>
      <c r="C995" s="4">
        <v>102.32</v>
      </c>
      <c r="D995" s="4">
        <v>4.7008999999999999</v>
      </c>
      <c r="E995" s="3">
        <v>45626</v>
      </c>
      <c r="F995" s="4">
        <v>100</v>
      </c>
      <c r="G995" s="4">
        <v>5.8</v>
      </c>
      <c r="H995" s="5">
        <f t="shared" si="15"/>
        <v>4.7020399008038085</v>
      </c>
    </row>
    <row r="996" spans="1:8" x14ac:dyDescent="0.25">
      <c r="A996" t="s">
        <v>1050</v>
      </c>
      <c r="B996" s="2" t="s">
        <v>2063</v>
      </c>
      <c r="C996" s="4">
        <v>101.93600000000001</v>
      </c>
      <c r="D996" s="4">
        <v>2.83</v>
      </c>
      <c r="E996" s="3">
        <v>45621</v>
      </c>
      <c r="F996" s="4">
        <v>100</v>
      </c>
      <c r="G996" s="4">
        <v>3.72</v>
      </c>
      <c r="H996" s="5">
        <f t="shared" si="15"/>
        <v>2.8312303450679042</v>
      </c>
    </row>
    <row r="997" spans="1:8" x14ac:dyDescent="0.25">
      <c r="A997" t="s">
        <v>1051</v>
      </c>
      <c r="B997" s="2" t="s">
        <v>2064</v>
      </c>
      <c r="C997" s="4">
        <v>100.34</v>
      </c>
      <c r="D997" s="4">
        <v>5.1742999999999997</v>
      </c>
      <c r="E997" s="3">
        <v>44915</v>
      </c>
      <c r="F997" s="4">
        <v>100</v>
      </c>
      <c r="G997" s="4">
        <v>6.35</v>
      </c>
      <c r="H997" s="5">
        <f t="shared" si="15"/>
        <v>5.182166792340583</v>
      </c>
    </row>
    <row r="998" spans="1:8" x14ac:dyDescent="0.25">
      <c r="A998" t="s">
        <v>1052</v>
      </c>
      <c r="B998" s="2" t="s">
        <v>2065</v>
      </c>
      <c r="C998" s="4">
        <v>101.812</v>
      </c>
      <c r="D998" s="4">
        <v>4.1551999999999998</v>
      </c>
      <c r="E998" s="3">
        <v>45633</v>
      </c>
      <c r="F998" s="4">
        <v>100</v>
      </c>
      <c r="G998" s="4">
        <v>5</v>
      </c>
      <c r="H998" s="5">
        <f t="shared" si="15"/>
        <v>4.1563469904196504</v>
      </c>
    </row>
    <row r="999" spans="1:8" x14ac:dyDescent="0.25">
      <c r="A999" t="s">
        <v>1053</v>
      </c>
      <c r="B999" s="2" t="s">
        <v>2066</v>
      </c>
      <c r="C999" s="4">
        <v>101.125</v>
      </c>
      <c r="D999" s="4">
        <v>6.5820999999999996</v>
      </c>
      <c r="E999" s="3">
        <v>46386</v>
      </c>
      <c r="F999" s="4">
        <v>100</v>
      </c>
      <c r="G999" s="4">
        <v>6.9</v>
      </c>
      <c r="H999" s="5">
        <f t="shared" si="15"/>
        <v>6.5824516280414125</v>
      </c>
    </row>
    <row r="1000" spans="1:8" x14ac:dyDescent="0.25">
      <c r="A1000" t="s">
        <v>1054</v>
      </c>
      <c r="B1000" s="2" t="s">
        <v>2067</v>
      </c>
      <c r="C1000" s="4">
        <v>101.71899999999999</v>
      </c>
      <c r="D1000" s="4">
        <v>2.7736000000000001</v>
      </c>
      <c r="E1000" s="3">
        <v>45636</v>
      </c>
      <c r="F1000" s="4">
        <v>100</v>
      </c>
      <c r="G1000" s="4">
        <v>3.55</v>
      </c>
      <c r="H1000" s="5">
        <f t="shared" si="15"/>
        <v>2.774450855506911</v>
      </c>
    </row>
    <row r="1001" spans="1:8" x14ac:dyDescent="0.25">
      <c r="A1001" t="s">
        <v>1055</v>
      </c>
      <c r="B1001" s="2" t="s">
        <v>2068</v>
      </c>
      <c r="C1001" s="4">
        <v>103.246</v>
      </c>
      <c r="D1001" s="4">
        <v>3.0270000000000001</v>
      </c>
      <c r="E1001" s="3">
        <v>45640</v>
      </c>
      <c r="F1001" s="4">
        <v>100</v>
      </c>
      <c r="G1001" s="4">
        <v>4.49</v>
      </c>
      <c r="H1001" s="5">
        <f t="shared" si="15"/>
        <v>3.0285233463199974</v>
      </c>
    </row>
    <row r="1002" spans="1:8" x14ac:dyDescent="0.25">
      <c r="A1002" t="s">
        <v>1056</v>
      </c>
      <c r="B1002" s="2" t="s">
        <v>2069</v>
      </c>
      <c r="C1002" s="4">
        <v>99.71</v>
      </c>
      <c r="D1002" s="4">
        <v>6.8635999999999999</v>
      </c>
      <c r="E1002" s="3">
        <v>46393</v>
      </c>
      <c r="F1002" s="4">
        <v>100</v>
      </c>
      <c r="G1002" s="4">
        <v>6.8</v>
      </c>
      <c r="H1002" s="5">
        <f t="shared" si="15"/>
        <v>6.8636762403995926</v>
      </c>
    </row>
    <row r="1003" spans="1:8" x14ac:dyDescent="0.25">
      <c r="A1003" t="s">
        <v>1057</v>
      </c>
      <c r="B1003" s="2" t="s">
        <v>2070</v>
      </c>
      <c r="C1003" s="4">
        <v>101.051</v>
      </c>
      <c r="D1003" s="4">
        <v>2.9739</v>
      </c>
      <c r="E1003" s="3">
        <v>45640</v>
      </c>
      <c r="F1003" s="4">
        <v>100</v>
      </c>
      <c r="G1003" s="4">
        <v>3.45</v>
      </c>
      <c r="H1003" s="5">
        <f t="shared" si="15"/>
        <v>2.9742860306276446</v>
      </c>
    </row>
    <row r="1004" spans="1:8" x14ac:dyDescent="0.25">
      <c r="A1004" t="s">
        <v>1058</v>
      </c>
      <c r="B1004" s="2" t="s">
        <v>2071</v>
      </c>
      <c r="C1004" s="4">
        <v>101.59099999999999</v>
      </c>
      <c r="D1004" s="4">
        <v>2.9836999999999998</v>
      </c>
      <c r="E1004" s="3">
        <v>45643</v>
      </c>
      <c r="F1004" s="4">
        <v>100</v>
      </c>
      <c r="G1004" s="4">
        <v>3.7</v>
      </c>
      <c r="H1004" s="5">
        <f t="shared" si="15"/>
        <v>2.9843549094922208</v>
      </c>
    </row>
    <row r="1005" spans="1:8" x14ac:dyDescent="0.25">
      <c r="A1005" t="s">
        <v>1059</v>
      </c>
      <c r="B1005" s="2" t="s">
        <v>2072</v>
      </c>
      <c r="C1005" s="4">
        <v>101.33799999999999</v>
      </c>
      <c r="D1005" s="4">
        <v>2.8834</v>
      </c>
      <c r="E1005" s="3">
        <v>45636</v>
      </c>
      <c r="F1005" s="4">
        <v>100</v>
      </c>
      <c r="G1005" s="4">
        <v>3.49</v>
      </c>
      <c r="H1005" s="5">
        <f t="shared" si="15"/>
        <v>2.8840946137582426</v>
      </c>
    </row>
    <row r="1006" spans="1:8" x14ac:dyDescent="0.25">
      <c r="A1006" t="s">
        <v>1060</v>
      </c>
      <c r="B1006" s="2" t="s">
        <v>2073</v>
      </c>
      <c r="C1006" s="4">
        <v>100.919</v>
      </c>
      <c r="D1006" s="4">
        <v>5.7645</v>
      </c>
      <c r="E1006" s="3">
        <v>45295</v>
      </c>
      <c r="F1006" s="4">
        <v>100</v>
      </c>
      <c r="G1006" s="4">
        <v>6.5</v>
      </c>
      <c r="H1006" s="5">
        <f t="shared" si="15"/>
        <v>5.7658295651569844</v>
      </c>
    </row>
    <row r="1007" spans="1:8" x14ac:dyDescent="0.25">
      <c r="A1007" t="s">
        <v>1061</v>
      </c>
      <c r="B1007" s="2" t="s">
        <v>2074</v>
      </c>
      <c r="C1007" s="4">
        <v>101.539</v>
      </c>
      <c r="D1007" s="4">
        <v>3.31</v>
      </c>
      <c r="E1007" s="3">
        <v>46369</v>
      </c>
      <c r="F1007" s="4">
        <v>100</v>
      </c>
      <c r="G1007" s="4">
        <v>3.7</v>
      </c>
      <c r="H1007" s="5">
        <f t="shared" si="15"/>
        <v>3.3102749596135341</v>
      </c>
    </row>
    <row r="1008" spans="1:8" x14ac:dyDescent="0.25">
      <c r="A1008" t="s">
        <v>1062</v>
      </c>
      <c r="B1008" s="2" t="s">
        <v>2075</v>
      </c>
      <c r="C1008" s="4">
        <v>98.41</v>
      </c>
      <c r="D1008" s="4">
        <v>7.9271000000000003</v>
      </c>
      <c r="E1008" s="3">
        <v>46376</v>
      </c>
      <c r="F1008" s="4">
        <v>100</v>
      </c>
      <c r="G1008" s="4">
        <v>7.5</v>
      </c>
      <c r="H1008" s="5">
        <f t="shared" si="15"/>
        <v>7.9267531436241461</v>
      </c>
    </row>
    <row r="1009" spans="1:8" x14ac:dyDescent="0.25">
      <c r="A1009" t="s">
        <v>1063</v>
      </c>
      <c r="B1009" s="2" t="s">
        <v>2076</v>
      </c>
      <c r="C1009" s="4">
        <v>100</v>
      </c>
      <c r="D1009" s="4">
        <v>6.8856999999999999</v>
      </c>
      <c r="E1009" s="3">
        <v>46371</v>
      </c>
      <c r="F1009" s="4">
        <v>100</v>
      </c>
      <c r="G1009" s="4">
        <v>6.9</v>
      </c>
      <c r="H1009" s="5">
        <f t="shared" si="15"/>
        <v>6.8856762142588108</v>
      </c>
    </row>
    <row r="1010" spans="1:8" x14ac:dyDescent="0.25">
      <c r="A1010" t="s">
        <v>1064</v>
      </c>
      <c r="B1010" s="2" t="s">
        <v>2077</v>
      </c>
      <c r="C1010" s="4">
        <v>101.52800000000001</v>
      </c>
      <c r="D1010" s="4">
        <v>3.6587999999999998</v>
      </c>
      <c r="E1010" s="3">
        <v>46370</v>
      </c>
      <c r="F1010" s="4">
        <v>100</v>
      </c>
      <c r="G1010" s="4">
        <v>4.05</v>
      </c>
      <c r="H1010" s="5">
        <f t="shared" si="15"/>
        <v>3.6590992090230112</v>
      </c>
    </row>
    <row r="1011" spans="1:8" x14ac:dyDescent="0.25">
      <c r="A1011" t="s">
        <v>1065</v>
      </c>
      <c r="B1011" s="2" t="s">
        <v>2078</v>
      </c>
      <c r="C1011" s="4">
        <v>101.53700000000001</v>
      </c>
      <c r="D1011" s="4">
        <v>3.0506000000000002</v>
      </c>
      <c r="E1011" s="3">
        <v>45646</v>
      </c>
      <c r="F1011" s="4">
        <v>100</v>
      </c>
      <c r="G1011" s="4">
        <v>3.73</v>
      </c>
      <c r="H1011" s="5">
        <f t="shared" si="15"/>
        <v>3.0399536012190582</v>
      </c>
    </row>
    <row r="1012" spans="1:8" x14ac:dyDescent="0.25">
      <c r="A1012" t="s">
        <v>1066</v>
      </c>
      <c r="B1012" s="2" t="s">
        <v>2079</v>
      </c>
      <c r="C1012" s="4">
        <v>101.226</v>
      </c>
      <c r="D1012" s="4">
        <v>3.5872000000000002</v>
      </c>
      <c r="E1012" s="3">
        <v>46376</v>
      </c>
      <c r="F1012" s="4">
        <v>100</v>
      </c>
      <c r="G1012" s="4">
        <v>3.9</v>
      </c>
      <c r="H1012" s="5">
        <f t="shared" si="15"/>
        <v>3.5873466905952731</v>
      </c>
    </row>
    <row r="1013" spans="1:8" x14ac:dyDescent="0.25">
      <c r="A1013" t="s">
        <v>1067</v>
      </c>
      <c r="B1013" s="2" t="s">
        <v>2080</v>
      </c>
      <c r="C1013" s="4">
        <v>98.5</v>
      </c>
      <c r="D1013" s="4">
        <v>8.1954999999999991</v>
      </c>
      <c r="E1013" s="3">
        <v>45642</v>
      </c>
      <c r="F1013" s="4">
        <v>100</v>
      </c>
      <c r="G1013" s="4">
        <v>7.5</v>
      </c>
      <c r="H1013" s="5">
        <f t="shared" si="15"/>
        <v>8.1945368543154924</v>
      </c>
    </row>
    <row r="1014" spans="1:8" x14ac:dyDescent="0.25">
      <c r="A1014" t="s">
        <v>1068</v>
      </c>
      <c r="B1014" s="2" t="s">
        <v>2081</v>
      </c>
      <c r="C1014" s="4">
        <v>100.83</v>
      </c>
      <c r="D1014" s="4">
        <v>3.1238999999999999</v>
      </c>
      <c r="E1014" s="3">
        <v>45646</v>
      </c>
      <c r="F1014" s="4">
        <v>100</v>
      </c>
      <c r="G1014" s="4">
        <v>3.5</v>
      </c>
      <c r="H1014" s="5">
        <f t="shared" si="15"/>
        <v>3.124415179144612</v>
      </c>
    </row>
    <row r="1015" spans="1:8" x14ac:dyDescent="0.25">
      <c r="A1015" t="s">
        <v>1069</v>
      </c>
      <c r="B1015" s="2" t="s">
        <v>2082</v>
      </c>
      <c r="C1015" s="4">
        <v>101.905</v>
      </c>
      <c r="D1015" s="4">
        <v>5.4069000000000003</v>
      </c>
      <c r="E1015" s="3">
        <v>45653</v>
      </c>
      <c r="F1015" s="4">
        <v>100</v>
      </c>
      <c r="G1015" s="4">
        <v>6.3</v>
      </c>
      <c r="H1015" s="5">
        <f t="shared" si="15"/>
        <v>5.4078374120621335</v>
      </c>
    </row>
    <row r="1016" spans="1:8" x14ac:dyDescent="0.25">
      <c r="A1016" t="s">
        <v>1070</v>
      </c>
      <c r="B1016" s="2" t="s">
        <v>2083</v>
      </c>
      <c r="C1016" s="4">
        <v>100</v>
      </c>
      <c r="D1016" s="4">
        <v>7.7671999999999999</v>
      </c>
      <c r="E1016" s="3">
        <v>45657</v>
      </c>
      <c r="F1016" s="4">
        <v>100</v>
      </c>
      <c r="G1016" s="4">
        <v>7.8</v>
      </c>
      <c r="H1016" s="5">
        <f t="shared" si="15"/>
        <v>7.7669562344944074</v>
      </c>
    </row>
    <row r="1017" spans="1:8" x14ac:dyDescent="0.25">
      <c r="B1017" s="2"/>
      <c r="C1017" s="4"/>
      <c r="H1017" s="5" t="str">
        <f t="shared" si="15"/>
        <v/>
      </c>
    </row>
    <row r="1018" spans="1:8" x14ac:dyDescent="0.25">
      <c r="B1018" s="2"/>
      <c r="C1018" s="4"/>
    </row>
    <row r="1019" spans="1:8" x14ac:dyDescent="0.25">
      <c r="B1019" s="2"/>
      <c r="C1019" s="4"/>
    </row>
    <row r="1020" spans="1:8" x14ac:dyDescent="0.25">
      <c r="B1020" s="2"/>
      <c r="C1020" s="4"/>
    </row>
    <row r="1021" spans="1:8" x14ac:dyDescent="0.25">
      <c r="B1021" s="2"/>
      <c r="C1021" s="4"/>
    </row>
    <row r="1022" spans="1:8" x14ac:dyDescent="0.25">
      <c r="B1022" s="2"/>
      <c r="C1022" s="4"/>
    </row>
    <row r="1023" spans="1:8" x14ac:dyDescent="0.25">
      <c r="B1023" s="2"/>
      <c r="C1023" s="4"/>
    </row>
    <row r="1024" spans="1:8" x14ac:dyDescent="0.25">
      <c r="B1024" s="2"/>
      <c r="C1024" s="4"/>
    </row>
    <row r="1025" spans="2:3" x14ac:dyDescent="0.25">
      <c r="B1025" s="2"/>
      <c r="C1025" s="4"/>
    </row>
    <row r="1026" spans="2:3" x14ac:dyDescent="0.25">
      <c r="B1026" s="2"/>
      <c r="C1026" s="4"/>
    </row>
    <row r="1027" spans="2:3" x14ac:dyDescent="0.25">
      <c r="B1027" s="2"/>
      <c r="C1027" s="4"/>
    </row>
    <row r="1028" spans="2:3" x14ac:dyDescent="0.25">
      <c r="B1028" s="2"/>
      <c r="C1028" s="4"/>
    </row>
    <row r="1029" spans="2:3" x14ac:dyDescent="0.25">
      <c r="B1029" s="2"/>
      <c r="C1029" s="4"/>
    </row>
    <row r="1030" spans="2:3" x14ac:dyDescent="0.25">
      <c r="B1030" s="2"/>
      <c r="C1030" s="4"/>
    </row>
    <row r="1031" spans="2:3" x14ac:dyDescent="0.25">
      <c r="B1031" s="2"/>
      <c r="C1031" s="4"/>
    </row>
    <row r="1032" spans="2:3" x14ac:dyDescent="0.25">
      <c r="B1032" s="2"/>
      <c r="C1032" s="4"/>
    </row>
    <row r="1033" spans="2:3" x14ac:dyDescent="0.25">
      <c r="B1033" s="2"/>
      <c r="C1033" s="4"/>
    </row>
    <row r="1034" spans="2:3" x14ac:dyDescent="0.25">
      <c r="B1034" s="2"/>
      <c r="C1034" s="4"/>
    </row>
    <row r="1035" spans="2:3" x14ac:dyDescent="0.25">
      <c r="B1035" s="2"/>
      <c r="C1035" s="4"/>
    </row>
    <row r="1036" spans="2:3" x14ac:dyDescent="0.25">
      <c r="B1036" s="2"/>
      <c r="C1036" s="4"/>
    </row>
    <row r="1037" spans="2:3" x14ac:dyDescent="0.25">
      <c r="B1037" s="2"/>
      <c r="C1037" s="4"/>
    </row>
    <row r="1038" spans="2:3" x14ac:dyDescent="0.25">
      <c r="B1038" s="2"/>
      <c r="C1038" s="4"/>
    </row>
    <row r="1039" spans="2:3" x14ac:dyDescent="0.25">
      <c r="B1039" s="2"/>
      <c r="C1039" s="4"/>
    </row>
    <row r="1040" spans="2:3" x14ac:dyDescent="0.25">
      <c r="B1040" s="2"/>
      <c r="C1040" s="4"/>
    </row>
    <row r="1041" spans="2:3" x14ac:dyDescent="0.25">
      <c r="B1041" s="2"/>
      <c r="C1041" s="4"/>
    </row>
    <row r="1042" spans="2:3" x14ac:dyDescent="0.25">
      <c r="B1042" s="2"/>
      <c r="C1042" s="4"/>
    </row>
    <row r="1043" spans="2:3" x14ac:dyDescent="0.25">
      <c r="B1043" s="2"/>
      <c r="C1043" s="4"/>
    </row>
    <row r="1044" spans="2:3" x14ac:dyDescent="0.25">
      <c r="B1044" s="2"/>
      <c r="C1044" s="4"/>
    </row>
    <row r="1045" spans="2:3" x14ac:dyDescent="0.25">
      <c r="B1045" s="2"/>
      <c r="C1045" s="4"/>
    </row>
    <row r="1046" spans="2:3" x14ac:dyDescent="0.25">
      <c r="B1046" s="2"/>
      <c r="C1046" s="4"/>
    </row>
    <row r="1047" spans="2:3" x14ac:dyDescent="0.25">
      <c r="B1047" s="2"/>
      <c r="C1047" s="4"/>
    </row>
    <row r="1048" spans="2:3" x14ac:dyDescent="0.25">
      <c r="B1048" s="2"/>
      <c r="C1048" s="4"/>
    </row>
    <row r="1049" spans="2:3" x14ac:dyDescent="0.25">
      <c r="B1049" s="2"/>
      <c r="C1049" s="4"/>
    </row>
    <row r="1050" spans="2:3" x14ac:dyDescent="0.25">
      <c r="B1050" s="2"/>
      <c r="C1050" s="4"/>
    </row>
    <row r="1051" spans="2:3" x14ac:dyDescent="0.25">
      <c r="B1051" s="2"/>
      <c r="C1051" s="4"/>
    </row>
    <row r="1052" spans="2:3" x14ac:dyDescent="0.25">
      <c r="B1052" s="2"/>
      <c r="C1052" s="4"/>
    </row>
    <row r="1053" spans="2:3" x14ac:dyDescent="0.25">
      <c r="B1053" s="2"/>
      <c r="C1053" s="4"/>
    </row>
    <row r="1054" spans="2:3" x14ac:dyDescent="0.25">
      <c r="B1054" s="2"/>
      <c r="C1054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ColWidth="9.109375" defaultRowHeight="13.2" x14ac:dyDescent="0.25"/>
  <cols>
    <col min="1" max="1" width="7.33203125" customWidth="1"/>
    <col min="2" max="3" width="13.6640625" customWidth="1"/>
    <col min="4" max="6" width="13.77734375" customWidth="1"/>
    <col min="7" max="7" width="13.77734375" style="31" customWidth="1"/>
    <col min="8" max="10" width="13.77734375" customWidth="1"/>
  </cols>
  <sheetData>
    <row r="1" spans="1:10" s="45" customFormat="1" ht="90" x14ac:dyDescent="0.35">
      <c r="A1" s="43" t="s">
        <v>0</v>
      </c>
      <c r="B1" s="43" t="s">
        <v>1</v>
      </c>
      <c r="C1" s="43" t="s">
        <v>47</v>
      </c>
      <c r="D1" s="43" t="s">
        <v>49</v>
      </c>
      <c r="E1" s="43" t="s">
        <v>48</v>
      </c>
      <c r="F1" s="43" t="s">
        <v>50</v>
      </c>
      <c r="G1" s="44" t="s">
        <v>12</v>
      </c>
      <c r="H1" s="43" t="s">
        <v>20</v>
      </c>
      <c r="I1" s="46" t="s">
        <v>55</v>
      </c>
      <c r="J1" s="46" t="s">
        <v>56</v>
      </c>
    </row>
    <row r="2" spans="1:10" x14ac:dyDescent="0.25">
      <c r="A2" t="s">
        <v>51</v>
      </c>
      <c r="B2" t="s">
        <v>52</v>
      </c>
      <c r="C2" s="42">
        <v>6.0827889442443803</v>
      </c>
      <c r="D2" s="42">
        <v>6.0828061103820801</v>
      </c>
      <c r="E2" s="42">
        <v>100.6379</v>
      </c>
      <c r="F2" s="42">
        <v>100.6379</v>
      </c>
      <c r="G2" s="41">
        <v>44826</v>
      </c>
      <c r="H2" s="42">
        <v>6.2</v>
      </c>
      <c r="I2" s="32">
        <f>IFERROR(YIELD(DATE(2022,7,18),G2,H2/100,E2,100,1,3)*100,"")</f>
        <v>2.5277151721306867</v>
      </c>
      <c r="J2" s="32">
        <f>IFERROR(YIELD(DATE(2022,7,19),G2,H2/100,F2,100,1,3)*100,"")</f>
        <v>2.4759787232359534</v>
      </c>
    </row>
    <row r="3" spans="1:10" x14ac:dyDescent="0.25">
      <c r="A3" t="s">
        <v>53</v>
      </c>
      <c r="B3" t="s">
        <v>54</v>
      </c>
      <c r="C3" s="42">
        <v>6.4352750778198198</v>
      </c>
      <c r="D3" s="42">
        <v>6.4352235794067401</v>
      </c>
      <c r="E3" s="42">
        <v>101.46729999999999</v>
      </c>
      <c r="F3" s="42">
        <v>101.46729999999999</v>
      </c>
      <c r="G3" s="41">
        <v>44889</v>
      </c>
      <c r="H3" s="42">
        <v>6.7</v>
      </c>
      <c r="I3" s="32">
        <f t="shared" ref="I3" si="0">IFERROR(YIELD(DATE(2022,7,11),G3,H3/100,E3,100,1,3)*100,"")</f>
        <v>2.6138007132027972</v>
      </c>
      <c r="J3" s="32">
        <f t="shared" ref="J3" si="1">IFERROR(YIELD(DATE(2022,7,12),G3,H3/100,F3,100,1,3)*100,"")</f>
        <v>2.5857467887731902</v>
      </c>
    </row>
  </sheetData>
  <autoFilter ref="A1:J2" xr:uid="{00000000-0009-0000-0000-000002000000}"/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输出模板</vt:lpstr>
      <vt:lpstr>上证固收平台收益率修正</vt:lpstr>
      <vt:lpstr>永续债修正收益率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土耳其冰激凌</cp:lastModifiedBy>
  <dcterms:created xsi:type="dcterms:W3CDTF">2022-08-11T08:45:15Z</dcterms:created>
  <dcterms:modified xsi:type="dcterms:W3CDTF">2022-08-11T08:45:23Z</dcterms:modified>
</cp:coreProperties>
</file>