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812"/>
  </bookViews>
  <sheets>
    <sheet name="母公司报表公式" sheetId="10" r:id="rId1"/>
    <sheet name="母公司报表公式 (2)" sheetId="20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B3" i="20"/>
</calcChain>
</file>

<file path=xl/sharedStrings.xml><?xml version="1.0" encoding="utf-8"?>
<sst xmlns="http://schemas.openxmlformats.org/spreadsheetml/2006/main" count="98" uniqueCount="64">
  <si>
    <t>monetary_cap</t>
  </si>
  <si>
    <t>acct_rcv</t>
  </si>
  <si>
    <t>oth_rcv</t>
  </si>
  <si>
    <t>prepay</t>
  </si>
  <si>
    <t>inventories</t>
  </si>
  <si>
    <t>long_term_eqy_invest</t>
  </si>
  <si>
    <t>proj_matl</t>
  </si>
  <si>
    <t>const_in_prog</t>
  </si>
  <si>
    <t>intang_assets</t>
  </si>
  <si>
    <t>tot_assets</t>
  </si>
  <si>
    <t>tot_oper_rev</t>
  </si>
  <si>
    <t>net_profit_is</t>
  </si>
  <si>
    <t>cash_paid_invest</t>
  </si>
  <si>
    <t>other_cash_pay_ral_inv_act</t>
  </si>
  <si>
    <t>代码</t>
  </si>
  <si>
    <t>Code</t>
  </si>
  <si>
    <t>名称</t>
  </si>
  <si>
    <t>Name</t>
  </si>
  <si>
    <t>营业总收入
[单位]元
[报告期]2019-12-31
[报表类型]母公司报表</t>
  </si>
  <si>
    <t>净利润
[单位]元
[报告期]2019-12-31
[报表类型]母公司报表</t>
  </si>
  <si>
    <t>资产总计
[单位]元
[报告期]2019-12-31
[报表类型]母公司报表</t>
  </si>
  <si>
    <t>支付其他与投资活动有关的现金
[单位]元
[报告期]2019-12-31
[报表类型]母公司报表</t>
  </si>
  <si>
    <t>长期股权投资
[单位]元
[报告期]2019-12-31
[报表类型]母公司报表</t>
  </si>
  <si>
    <t>其他应收款
[单位]元
[报告期]2019-12-31
[报表类型]母公司报表</t>
  </si>
  <si>
    <t>投资支付的现金
[单位]元
[报告期]2019-12-31
[报表类型]母公司报表</t>
  </si>
  <si>
    <t>货币资金
[单位]元
[报告期]2019-12-31
[报表类型]母公司报表</t>
  </si>
  <si>
    <t>应收账款
[单位]元
[报告期]2019-12-31
[报表类型]母公司报表</t>
  </si>
  <si>
    <t>预付款项
[单位]元
[报告期]2019-12-31
[报表类型]母公司报表</t>
  </si>
  <si>
    <t>存货
[单位]元
[报告期]2019-12-31
[报表类型]母公司报表</t>
  </si>
  <si>
    <t>在建工程
[单位]元
[报告期]2019-12-31
[报表类型]母公司报表</t>
  </si>
  <si>
    <t>工程物资
[单位]元
[报告期]2019-12-31
[报表类型]母公司报表</t>
  </si>
  <si>
    <t>无形资产
[单位]元
[报告期]2019-12-31
[报表类型]母公司报表</t>
  </si>
  <si>
    <t>fix_assets_tot</t>
  </si>
  <si>
    <t>固定资产(合计)
[单位]元
[报告期]2019-12-31
[报表类型]母公司报表</t>
  </si>
  <si>
    <t>001270.SZ</t>
  </si>
  <si>
    <t>301160.SZ</t>
  </si>
  <si>
    <t>301298.SZ</t>
  </si>
  <si>
    <t>688119.SH</t>
  </si>
  <si>
    <t>翔楼新材</t>
  </si>
  <si>
    <t>东利机械</t>
  </si>
  <si>
    <t>中钢洛耐</t>
  </si>
  <si>
    <t>870299.BJ</t>
  </si>
  <si>
    <t>873223.BJ</t>
  </si>
  <si>
    <t>301125.SZ</t>
  </si>
  <si>
    <t>301266.SZ</t>
  </si>
  <si>
    <t>688120.SH</t>
  </si>
  <si>
    <t>688348.SH</t>
  </si>
  <si>
    <t>D22060722.IB</t>
  </si>
  <si>
    <t>194664.SH</t>
  </si>
  <si>
    <t>102281231.IB</t>
  </si>
  <si>
    <t>133254.SZ</t>
  </si>
  <si>
    <t>012281785.IB</t>
  </si>
  <si>
    <t>184273.SH</t>
  </si>
  <si>
    <t>荣亿精密</t>
  </si>
  <si>
    <t>腾亚精工</t>
  </si>
  <si>
    <t>宇邦新材</t>
  </si>
  <si>
    <t>华海清科</t>
  </si>
  <si>
    <t>昱能科技</t>
  </si>
  <si>
    <t>22交建集团CP001</t>
  </si>
  <si>
    <t>22绿产V1</t>
  </si>
  <si>
    <t>22华远集团MTN001</t>
  </si>
  <si>
    <t>22汇华01</t>
  </si>
  <si>
    <t>22湖北港口SCP002</t>
  </si>
  <si>
    <t>22无为债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</si>
</sst>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0"/>
      <color rgb="FF333333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4" fillId="0" borderId="0" xfId="0" applyNumberFormat="1" applyFont="1" applyFill="1" applyAlignment="1">
      <alignment horizontal="right"/>
    </xf>
    <xf numFmtId="0" fontId="4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NumberFormat="1" applyFill="1" applyAlignment="1">
      <alignment horizontal="right"/>
    </xf>
    <xf numFmtId="0" fontId="5" fillId="0" borderId="0" xfId="0" applyFont="1"/>
  </cellXfs>
  <cellStyles count="5">
    <cellStyle name="Normal" xfId="0" builtinId="0"/>
    <cellStyle name="Normal 2" xfId="1"/>
    <cellStyle name="Normal 2 2" xfId="4"/>
    <cellStyle name="Normal 4" xfId="3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C3" sqref="C3:Q14"/>
    </sheetView>
  </sheetViews>
  <sheetFormatPr defaultRowHeight="14.4"/>
  <cols>
    <col min="1" max="1" width="12.33203125" bestFit="1" customWidth="1"/>
    <col min="2" max="2" width="12.77734375" customWidth="1"/>
    <col min="3" max="4" width="17.6640625" bestFit="1" customWidth="1"/>
    <col min="5" max="5" width="18.77734375" bestFit="1" customWidth="1"/>
    <col min="6" max="6" width="24.33203125" bestFit="1" customWidth="1"/>
    <col min="7" max="7" width="19.21875" bestFit="1" customWidth="1"/>
    <col min="8" max="10" width="17.6640625" bestFit="1" customWidth="1"/>
    <col min="11" max="11" width="16.6640625" bestFit="1" customWidth="1"/>
    <col min="12" max="12" width="17.77734375" bestFit="1" customWidth="1"/>
    <col min="13" max="13" width="17.6640625" bestFit="1" customWidth="1"/>
    <col min="14" max="14" width="18.77734375" bestFit="1" customWidth="1"/>
    <col min="15" max="15" width="16.6640625" bestFit="1" customWidth="1"/>
    <col min="16" max="16" width="15.6640625" bestFit="1" customWidth="1"/>
    <col min="17" max="17" width="17.6640625" bestFit="1" customWidth="1"/>
  </cols>
  <sheetData>
    <row r="1" spans="1:17" ht="86.4">
      <c r="A1" s="1" t="s">
        <v>14</v>
      </c>
      <c r="B1" s="1" t="s">
        <v>16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33</v>
      </c>
      <c r="O1" s="2" t="s">
        <v>29</v>
      </c>
      <c r="P1" s="2" t="s">
        <v>30</v>
      </c>
      <c r="Q1" s="2" t="s">
        <v>31</v>
      </c>
    </row>
    <row r="2" spans="1:17">
      <c r="A2" s="1" t="s">
        <v>15</v>
      </c>
      <c r="B2" s="1" t="s">
        <v>17</v>
      </c>
      <c r="C2" s="1" t="s">
        <v>10</v>
      </c>
      <c r="D2" s="1" t="s">
        <v>11</v>
      </c>
      <c r="E2" s="1" t="s">
        <v>9</v>
      </c>
      <c r="F2" s="1" t="s">
        <v>13</v>
      </c>
      <c r="G2" s="1" t="s">
        <v>5</v>
      </c>
      <c r="H2" s="1" t="s">
        <v>2</v>
      </c>
      <c r="I2" s="1" t="s">
        <v>12</v>
      </c>
      <c r="J2" s="1" t="s">
        <v>0</v>
      </c>
      <c r="K2" s="1" t="s">
        <v>1</v>
      </c>
      <c r="L2" s="1" t="s">
        <v>3</v>
      </c>
      <c r="M2" s="1" t="s">
        <v>4</v>
      </c>
      <c r="N2" s="1" t="s">
        <v>32</v>
      </c>
      <c r="O2" s="1" t="s">
        <v>7</v>
      </c>
      <c r="P2" s="1" t="s">
        <v>6</v>
      </c>
      <c r="Q2" s="1" t="s">
        <v>8</v>
      </c>
    </row>
    <row r="3" spans="1:17" s="4" customFormat="1">
      <c r="A3" t="s">
        <v>41</v>
      </c>
      <c r="B3" s="6" t="str">
        <f>[1]!WSS($A$3:$A$14,$C$2:$Q$2,"unit=1","rptDate=20191231","rptType=2","ShowParams=Y", "UnitMask=32767","cols=15;rows=12")</f>
        <v>灿能电力</v>
      </c>
      <c r="C3" s="3">
        <v>73179051.689999998</v>
      </c>
      <c r="D3" s="3">
        <v>19310386.109999999</v>
      </c>
      <c r="E3" s="3">
        <v>126368358.13</v>
      </c>
      <c r="F3" s="3"/>
      <c r="G3" s="3">
        <v>6000000</v>
      </c>
      <c r="H3" s="3">
        <v>866398.41</v>
      </c>
      <c r="I3" s="3">
        <v>20000000</v>
      </c>
      <c r="J3" s="3">
        <v>60775234.530000001</v>
      </c>
      <c r="K3" s="3">
        <v>20119116.390000001</v>
      </c>
      <c r="L3" s="3">
        <v>352719.78</v>
      </c>
      <c r="M3" s="3">
        <v>14018767.4</v>
      </c>
      <c r="N3" s="3">
        <v>630415.88</v>
      </c>
      <c r="O3" s="3"/>
      <c r="P3" s="3"/>
      <c r="Q3" s="3">
        <v>9614230.3499999996</v>
      </c>
    </row>
    <row r="4" spans="1:17">
      <c r="A4" t="s">
        <v>42</v>
      </c>
      <c r="B4" s="1" t="s">
        <v>53</v>
      </c>
      <c r="C4" s="5">
        <v>101850974.61</v>
      </c>
      <c r="D4" s="5">
        <v>14872808.43</v>
      </c>
      <c r="E4" s="5">
        <v>142559509.03999999</v>
      </c>
      <c r="F4" s="5"/>
      <c r="G4" s="5">
        <v>6560000</v>
      </c>
      <c r="H4" s="5">
        <v>135518.5</v>
      </c>
      <c r="I4" s="5">
        <v>114585426.8</v>
      </c>
      <c r="J4" s="5">
        <v>10639235.16</v>
      </c>
      <c r="K4" s="5">
        <v>50753979.600000001</v>
      </c>
      <c r="L4" s="5">
        <v>228486.61</v>
      </c>
      <c r="M4" s="5">
        <v>7132892.8899999997</v>
      </c>
      <c r="N4" s="5">
        <v>22357732.719999999</v>
      </c>
      <c r="O4" s="5"/>
      <c r="P4" s="5"/>
      <c r="Q4" s="5">
        <v>1617624.24</v>
      </c>
    </row>
    <row r="5" spans="1:17">
      <c r="A5" t="s">
        <v>43</v>
      </c>
      <c r="B5" s="1" t="s">
        <v>54</v>
      </c>
      <c r="C5" s="5">
        <v>318903758.81</v>
      </c>
      <c r="D5" s="5">
        <v>50368022.25</v>
      </c>
      <c r="E5" s="5">
        <v>254749431.19</v>
      </c>
      <c r="F5" s="5">
        <v>1683677.35</v>
      </c>
      <c r="G5" s="5">
        <v>80600000</v>
      </c>
      <c r="H5" s="5"/>
      <c r="I5" s="5">
        <v>70000000</v>
      </c>
      <c r="J5" s="5">
        <v>10940151.689999999</v>
      </c>
      <c r="K5" s="5">
        <v>16423928.710000001</v>
      </c>
      <c r="L5" s="5">
        <v>2273235.84</v>
      </c>
      <c r="M5" s="5">
        <v>61172659.509999998</v>
      </c>
      <c r="N5" s="5">
        <v>61360416.380000003</v>
      </c>
      <c r="O5" s="5"/>
      <c r="P5" s="5"/>
      <c r="Q5" s="5">
        <v>13794893.49</v>
      </c>
    </row>
    <row r="6" spans="1:17">
      <c r="A6" t="s">
        <v>44</v>
      </c>
      <c r="B6" s="1" t="s">
        <v>55</v>
      </c>
      <c r="C6" s="5">
        <v>602059915.21000004</v>
      </c>
      <c r="D6" s="5">
        <v>49814920.390000001</v>
      </c>
      <c r="E6" s="5">
        <v>758995847.75</v>
      </c>
      <c r="F6" s="5"/>
      <c r="G6" s="5">
        <v>12107888.82</v>
      </c>
      <c r="H6" s="5">
        <v>1920743.85</v>
      </c>
      <c r="I6" s="5">
        <v>173650000</v>
      </c>
      <c r="J6" s="5">
        <v>238171547.63999999</v>
      </c>
      <c r="K6" s="5">
        <v>159122103.09999999</v>
      </c>
      <c r="L6" s="5">
        <v>264535.98</v>
      </c>
      <c r="M6" s="5">
        <v>53605237.479999997</v>
      </c>
      <c r="N6" s="5">
        <v>71486865.269999996</v>
      </c>
      <c r="O6" s="5"/>
      <c r="P6" s="5"/>
      <c r="Q6" s="5">
        <v>13896254.630000001</v>
      </c>
    </row>
    <row r="7" spans="1:17">
      <c r="A7" t="s">
        <v>45</v>
      </c>
      <c r="B7" s="1" t="s">
        <v>56</v>
      </c>
      <c r="C7" s="5">
        <v>210927544.93000001</v>
      </c>
      <c r="D7" s="5">
        <v>-154053175.74000001</v>
      </c>
      <c r="E7" s="5">
        <v>531496397.63999999</v>
      </c>
      <c r="F7" s="5"/>
      <c r="G7" s="5">
        <v>2000000</v>
      </c>
      <c r="H7" s="5">
        <v>6500386.2599999998</v>
      </c>
      <c r="I7" s="5">
        <v>7000000</v>
      </c>
      <c r="J7" s="5">
        <v>79241651.689999998</v>
      </c>
      <c r="K7" s="5">
        <v>45259924.369999997</v>
      </c>
      <c r="L7" s="5">
        <v>8161448.7400000002</v>
      </c>
      <c r="M7" s="5">
        <v>225209557.05000001</v>
      </c>
      <c r="N7" s="5">
        <v>51115723.479999997</v>
      </c>
      <c r="O7" s="5"/>
      <c r="P7" s="5"/>
      <c r="Q7" s="5">
        <v>82829816.560000002</v>
      </c>
    </row>
    <row r="8" spans="1:17">
      <c r="A8" t="s">
        <v>46</v>
      </c>
      <c r="B8" s="1" t="s">
        <v>57</v>
      </c>
      <c r="C8" s="5">
        <v>312692824.68000001</v>
      </c>
      <c r="D8" s="5">
        <v>3425593.62</v>
      </c>
      <c r="E8" s="5">
        <v>293262003.37</v>
      </c>
      <c r="F8" s="5">
        <v>19681052.329999998</v>
      </c>
      <c r="G8" s="5">
        <v>34074401.890000001</v>
      </c>
      <c r="H8" s="5"/>
      <c r="I8" s="5">
        <v>34226438</v>
      </c>
      <c r="J8" s="5">
        <v>39390923.670000002</v>
      </c>
      <c r="K8" s="5">
        <v>156405821.97999999</v>
      </c>
      <c r="L8" s="5">
        <v>1649283.31</v>
      </c>
      <c r="M8" s="5">
        <v>36971986.490000002</v>
      </c>
      <c r="N8" s="5">
        <v>20635663.039999999</v>
      </c>
      <c r="O8" s="5"/>
      <c r="P8" s="5"/>
      <c r="Q8" s="5">
        <v>391677.26</v>
      </c>
    </row>
    <row r="9" spans="1:17">
      <c r="A9" t="s">
        <v>47</v>
      </c>
      <c r="B9" s="1" t="s">
        <v>58</v>
      </c>
      <c r="C9" s="5">
        <v>3034486.08</v>
      </c>
      <c r="D9" s="5">
        <v>34100972.549999997</v>
      </c>
      <c r="E9" s="5">
        <v>1819175949.52</v>
      </c>
      <c r="F9" s="5">
        <v>8240</v>
      </c>
      <c r="G9" s="5">
        <v>417736050.42000002</v>
      </c>
      <c r="H9" s="5">
        <v>1077305775.46</v>
      </c>
      <c r="I9" s="5"/>
      <c r="J9" s="5">
        <v>152612031.03</v>
      </c>
      <c r="K9" s="5"/>
      <c r="L9" s="5">
        <v>7318</v>
      </c>
      <c r="M9" s="5">
        <v>3580266.05</v>
      </c>
      <c r="N9" s="5">
        <v>26499.31</v>
      </c>
      <c r="O9" s="5"/>
      <c r="P9" s="5"/>
      <c r="Q9" s="5">
        <v>167906426.72999999</v>
      </c>
    </row>
    <row r="10" spans="1:17">
      <c r="A10" t="s">
        <v>48</v>
      </c>
      <c r="B10" s="1" t="s">
        <v>59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">
      <c r="A11" s="7" t="s">
        <v>49</v>
      </c>
      <c r="B11" s="1" t="s">
        <v>60</v>
      </c>
      <c r="C11" s="5">
        <v>85563560.200000003</v>
      </c>
      <c r="D11" s="5">
        <v>144288681.50999999</v>
      </c>
      <c r="E11" s="5">
        <v>13252715448.450001</v>
      </c>
      <c r="F11" s="5"/>
      <c r="G11" s="5">
        <v>6064120994.9300003</v>
      </c>
      <c r="H11" s="5">
        <v>1804234485.8599999</v>
      </c>
      <c r="I11" s="5">
        <v>229923715.40000001</v>
      </c>
      <c r="J11" s="5">
        <v>123228985.37</v>
      </c>
      <c r="K11" s="5"/>
      <c r="L11" s="5">
        <v>1063214847.75</v>
      </c>
      <c r="M11" s="5"/>
      <c r="N11" s="5">
        <v>131851977.36</v>
      </c>
      <c r="O11" s="5"/>
      <c r="P11" s="5"/>
      <c r="Q11" s="5"/>
    </row>
    <row r="12" spans="1:17">
      <c r="A12" t="s">
        <v>50</v>
      </c>
      <c r="B12" s="1" t="s">
        <v>61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>
      <c r="A13" t="s">
        <v>51</v>
      </c>
      <c r="B13" s="1" t="s">
        <v>62</v>
      </c>
      <c r="C13" s="5">
        <v>3216832.74</v>
      </c>
      <c r="D13" s="5">
        <v>31647746.739999998</v>
      </c>
      <c r="E13" s="5">
        <v>10309592823.16</v>
      </c>
      <c r="F13" s="5">
        <v>806000000</v>
      </c>
      <c r="G13" s="5">
        <v>8470273246.04</v>
      </c>
      <c r="H13" s="5">
        <v>772886484.96000004</v>
      </c>
      <c r="I13" s="5">
        <v>105530000</v>
      </c>
      <c r="J13" s="5">
        <v>866341210.74000001</v>
      </c>
      <c r="K13" s="5"/>
      <c r="L13" s="5">
        <v>91938.06</v>
      </c>
      <c r="M13" s="5"/>
      <c r="N13" s="5">
        <v>179986947.13</v>
      </c>
      <c r="O13" s="5"/>
      <c r="P13" s="5"/>
      <c r="Q13" s="5">
        <v>7163746.1600000001</v>
      </c>
    </row>
    <row r="14" spans="1:17">
      <c r="A14" t="s">
        <v>52</v>
      </c>
      <c r="B14" s="1" t="s">
        <v>63</v>
      </c>
      <c r="C14" s="5">
        <v>1387518400.6700001</v>
      </c>
      <c r="D14" s="5">
        <v>150136816.94</v>
      </c>
      <c r="E14" s="5">
        <v>7430526893.5200005</v>
      </c>
      <c r="F14" s="5"/>
      <c r="G14" s="5">
        <v>105000000</v>
      </c>
      <c r="H14" s="5">
        <v>1232678691.74</v>
      </c>
      <c r="I14" s="5">
        <v>41100000</v>
      </c>
      <c r="J14" s="5">
        <v>20094099.969999999</v>
      </c>
      <c r="K14" s="5">
        <v>1605888873.51</v>
      </c>
      <c r="L14" s="5">
        <v>2319.6999999999998</v>
      </c>
      <c r="M14" s="5">
        <v>2169014910.23</v>
      </c>
      <c r="N14" s="5">
        <v>15484689.029999999</v>
      </c>
      <c r="O14" s="5"/>
      <c r="P14" s="5"/>
      <c r="Q14" s="5">
        <v>36475.74</v>
      </c>
    </row>
  </sheetData>
  <phoneticPr fontId="3" type="noConversion"/>
  <pageMargins left="0.7" right="0.7" top="0.75" bottom="0.75" header="0.3" footer="0.3"/>
  <pageSetup paperSize="9" orientation="portrait" horizontalDpi="300" verticalDpi="3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4.4"/>
  <cols>
    <col min="1" max="1" width="12.33203125" bestFit="1" customWidth="1"/>
    <col min="2" max="2" width="12.77734375" customWidth="1"/>
    <col min="3" max="4" width="17.6640625" bestFit="1" customWidth="1"/>
    <col min="5" max="5" width="18.77734375" bestFit="1" customWidth="1"/>
    <col min="6" max="6" width="24.33203125" bestFit="1" customWidth="1"/>
    <col min="7" max="7" width="19.21875" bestFit="1" customWidth="1"/>
    <col min="8" max="10" width="17.6640625" bestFit="1" customWidth="1"/>
    <col min="11" max="11" width="16.6640625" bestFit="1" customWidth="1"/>
    <col min="12" max="12" width="17.77734375" bestFit="1" customWidth="1"/>
    <col min="13" max="13" width="17.6640625" bestFit="1" customWidth="1"/>
    <col min="14" max="14" width="18.77734375" bestFit="1" customWidth="1"/>
    <col min="15" max="15" width="16.6640625" bestFit="1" customWidth="1"/>
    <col min="16" max="16" width="15.6640625" bestFit="1" customWidth="1"/>
    <col min="17" max="17" width="17.6640625" bestFit="1" customWidth="1"/>
  </cols>
  <sheetData>
    <row r="1" spans="1:17" ht="86.4">
      <c r="A1" s="1" t="s">
        <v>14</v>
      </c>
      <c r="B1" s="1" t="s">
        <v>16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33</v>
      </c>
      <c r="O1" s="2" t="s">
        <v>29</v>
      </c>
      <c r="P1" s="2" t="s">
        <v>30</v>
      </c>
      <c r="Q1" s="2" t="s">
        <v>31</v>
      </c>
    </row>
    <row r="2" spans="1:17">
      <c r="A2" s="1" t="s">
        <v>15</v>
      </c>
      <c r="B2" s="1" t="s">
        <v>17</v>
      </c>
      <c r="C2" s="1" t="s">
        <v>10</v>
      </c>
      <c r="D2" s="1" t="s">
        <v>11</v>
      </c>
      <c r="E2" s="1" t="s">
        <v>9</v>
      </c>
      <c r="F2" s="1" t="s">
        <v>13</v>
      </c>
      <c r="G2" s="1" t="s">
        <v>5</v>
      </c>
      <c r="H2" s="1" t="s">
        <v>2</v>
      </c>
      <c r="I2" s="1" t="s">
        <v>12</v>
      </c>
      <c r="J2" s="1" t="s">
        <v>0</v>
      </c>
      <c r="K2" s="1" t="s">
        <v>1</v>
      </c>
      <c r="L2" s="1" t="s">
        <v>3</v>
      </c>
      <c r="M2" s="1" t="s">
        <v>4</v>
      </c>
      <c r="N2" s="1" t="s">
        <v>32</v>
      </c>
      <c r="O2" s="1" t="s">
        <v>7</v>
      </c>
      <c r="P2" s="1" t="s">
        <v>6</v>
      </c>
      <c r="Q2" s="1" t="s">
        <v>8</v>
      </c>
    </row>
    <row r="3" spans="1:17" s="4" customFormat="1">
      <c r="A3" t="s">
        <v>34</v>
      </c>
      <c r="B3" s="6" t="str">
        <f>[1]!WSS($A$3:$A$6,$C$2:$Q$2,"unit=1","rptDate=20211231","rptType=2","ShowParams=Y", "UnitMask=32767","cols=15;rows=4")</f>
        <v>铖昌科技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t="s">
        <v>35</v>
      </c>
      <c r="B4" s="1" t="s">
        <v>38</v>
      </c>
      <c r="C4" s="5">
        <v>1057484653.1900001</v>
      </c>
      <c r="D4" s="5">
        <v>120723750.33</v>
      </c>
      <c r="E4" s="5">
        <v>978490462.46000004</v>
      </c>
      <c r="F4" s="5"/>
      <c r="G4" s="5">
        <v>7450000</v>
      </c>
      <c r="H4" s="5">
        <v>275290.25</v>
      </c>
      <c r="I4" s="5">
        <v>500000</v>
      </c>
      <c r="J4" s="5">
        <v>48730517.549999997</v>
      </c>
      <c r="K4" s="5">
        <v>301932001.99000001</v>
      </c>
      <c r="L4" s="5">
        <v>48394594.219999999</v>
      </c>
      <c r="M4" s="5">
        <v>252265785.31999999</v>
      </c>
      <c r="N4" s="5">
        <v>235946850.66999999</v>
      </c>
      <c r="O4" s="5"/>
      <c r="P4" s="5"/>
      <c r="Q4" s="5">
        <v>26176195.260000002</v>
      </c>
    </row>
    <row r="5" spans="1:17">
      <c r="A5" t="s">
        <v>36</v>
      </c>
      <c r="B5" s="1" t="s">
        <v>39</v>
      </c>
      <c r="C5" s="5">
        <v>385747105.83999997</v>
      </c>
      <c r="D5" s="5">
        <v>35177779.140000001</v>
      </c>
      <c r="E5" s="5">
        <v>579288246.03999996</v>
      </c>
      <c r="F5" s="5"/>
      <c r="G5" s="5">
        <v>67225016.200000003</v>
      </c>
      <c r="H5" s="5">
        <v>100735222.37</v>
      </c>
      <c r="I5" s="5">
        <v>6156348</v>
      </c>
      <c r="J5" s="5">
        <v>37820727.899999999</v>
      </c>
      <c r="K5" s="5">
        <v>86628066.689999998</v>
      </c>
      <c r="L5" s="5">
        <v>56947869.829999998</v>
      </c>
      <c r="M5" s="5">
        <v>103821067.93000001</v>
      </c>
      <c r="N5" s="5">
        <v>88550600.629999995</v>
      </c>
      <c r="O5" s="5"/>
      <c r="P5" s="5"/>
      <c r="Q5" s="5">
        <v>10175288.460000001</v>
      </c>
    </row>
    <row r="6" spans="1:17">
      <c r="A6" t="s">
        <v>37</v>
      </c>
      <c r="B6" s="1" t="s">
        <v>40</v>
      </c>
      <c r="C6" s="5">
        <v>1594534753.8499999</v>
      </c>
      <c r="D6" s="5">
        <v>130270465.16</v>
      </c>
      <c r="E6" s="5">
        <v>2813976050.75</v>
      </c>
      <c r="F6" s="5">
        <v>25000000</v>
      </c>
      <c r="G6" s="5">
        <v>421075366.60000002</v>
      </c>
      <c r="H6" s="5">
        <v>89582453.760000005</v>
      </c>
      <c r="I6" s="5">
        <v>2033500000</v>
      </c>
      <c r="J6" s="5">
        <v>822987530.33000004</v>
      </c>
      <c r="K6" s="5">
        <v>287021371.26999998</v>
      </c>
      <c r="L6" s="5">
        <v>39891450.090000004</v>
      </c>
      <c r="M6" s="5">
        <v>191293462.78999999</v>
      </c>
      <c r="N6" s="5">
        <v>273230454.54000002</v>
      </c>
      <c r="O6" s="5"/>
      <c r="P6" s="5"/>
      <c r="Q6" s="5">
        <v>185305883.53</v>
      </c>
    </row>
  </sheetData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母公司报表公式</vt:lpstr>
      <vt:lpstr>母公司报表公式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2022-06-14T09:31:14Z</dcterms:modified>
</cp:coreProperties>
</file>