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N6" i="1" l="1"/>
  <c r="N5" i="1"/>
  <c r="N3" i="1"/>
  <c r="N2" i="1"/>
  <c r="M6" i="1"/>
  <c r="M5" i="1"/>
  <c r="M3" i="1"/>
  <c r="M2" i="1"/>
  <c r="D6" i="1" l="1"/>
  <c r="H6" i="1"/>
  <c r="H5" i="1"/>
  <c r="H3" i="1"/>
  <c r="H2" i="1"/>
  <c r="K6" i="1" l="1"/>
  <c r="K5" i="1"/>
  <c r="K3" i="1"/>
  <c r="K2" i="1"/>
  <c r="L5" i="1" l="1"/>
  <c r="F6" i="1"/>
  <c r="E6" i="1"/>
  <c r="L6" i="1"/>
  <c r="O5" i="1" l="1"/>
  <c r="P5" i="1" s="1"/>
  <c r="O6" i="1"/>
  <c r="P6" i="1" s="1"/>
  <c r="T5" i="1"/>
  <c r="T3" i="1"/>
  <c r="T2" i="1"/>
  <c r="L2" i="1" l="1"/>
  <c r="E19" i="1"/>
  <c r="C19" i="1"/>
  <c r="C18" i="1"/>
  <c r="E18" i="1" s="1"/>
  <c r="F5" i="1" l="1"/>
  <c r="E5" i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A12" i="1" l="1"/>
  <c r="A14" i="1" s="1"/>
  <c r="C4" i="1"/>
  <c r="D4" i="1" s="1"/>
  <c r="E3" i="1"/>
  <c r="E2" i="1"/>
  <c r="D3" i="1"/>
  <c r="D2" i="1"/>
  <c r="L3" i="1" l="1"/>
  <c r="F3" i="1"/>
  <c r="F2" i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<sst xmlns="http://schemas.openxmlformats.org/spreadsheetml/2006/main" count="34" uniqueCount="26">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</sst>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176" fontId="5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M9" sqref="M9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2" width="11.625" bestFit="1" customWidth="1"/>
    <col min="13" max="15" width="10.5" bestFit="1" customWidth="1"/>
    <col min="16" max="16" width="9" bestFit="1" customWidth="1"/>
    <col min="17" max="17" width="9" customWidth="1"/>
    <col min="21" max="22" width="11.625" bestFit="1" customWidth="1"/>
    <col min="23" max="25" width="10.5" bestFit="1" customWidth="1"/>
  </cols>
  <sheetData>
    <row r="1" spans="1:25" x14ac:dyDescent="0.15">
      <c r="A1" t="s">
        <v>0</v>
      </c>
      <c r="B1" s="6" t="s">
        <v>1</v>
      </c>
      <c r="C1" t="s">
        <v>6</v>
      </c>
      <c r="D1" t="s">
        <v>7</v>
      </c>
      <c r="E1" s="8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7">
        <v>0.3</v>
      </c>
      <c r="C2" s="2">
        <v>100000</v>
      </c>
      <c r="D2" s="2">
        <f>C2*$A$2</f>
        <v>50000</v>
      </c>
      <c r="E2" s="9">
        <f>C2*$B$2</f>
        <v>30000</v>
      </c>
      <c r="F2" s="2">
        <f>C2/$A$14</f>
        <v>3333333.3333333335</v>
      </c>
      <c r="H2" s="3">
        <f>D2*30</f>
        <v>1500000</v>
      </c>
      <c r="I2">
        <v>3</v>
      </c>
      <c r="J2">
        <v>2</v>
      </c>
      <c r="K2" s="3">
        <f>100000/3*I2*J2</f>
        <v>200000</v>
      </c>
      <c r="L2" s="3">
        <f>H2-K2</f>
        <v>1300000</v>
      </c>
      <c r="M2" s="3">
        <f>L2*30%</f>
        <v>390000</v>
      </c>
      <c r="N2" s="3">
        <f>M2*40%</f>
        <v>156000</v>
      </c>
      <c r="O2" s="3">
        <f>M2-N2</f>
        <v>234000</v>
      </c>
      <c r="P2" s="3">
        <f>O2/I2</f>
        <v>78000</v>
      </c>
      <c r="R2">
        <v>1</v>
      </c>
      <c r="S2">
        <v>3</v>
      </c>
      <c r="T2" s="3">
        <f>25000*R2*S2</f>
        <v>75000</v>
      </c>
      <c r="U2" s="3">
        <f>H2-T2</f>
        <v>1425000</v>
      </c>
      <c r="V2" s="3">
        <f>U2*100%</f>
        <v>1425000</v>
      </c>
      <c r="W2" s="3">
        <f>V2*50%</f>
        <v>712500</v>
      </c>
      <c r="X2" s="3">
        <f>V2*50%</f>
        <v>712500</v>
      </c>
      <c r="Y2" s="3">
        <f>X2/R2</f>
        <v>712500</v>
      </c>
    </row>
    <row r="3" spans="1:25" x14ac:dyDescent="0.15">
      <c r="B3" s="8"/>
      <c r="C3" s="2">
        <v>1000000</v>
      </c>
      <c r="D3" s="2">
        <f>C3*$A$2</f>
        <v>500000</v>
      </c>
      <c r="E3" s="9">
        <f>C3*$B$2</f>
        <v>300000</v>
      </c>
      <c r="F3" s="2">
        <f>C3/$A$14</f>
        <v>33333333.333333336</v>
      </c>
      <c r="H3" s="3">
        <f>D3*30</f>
        <v>15000000</v>
      </c>
      <c r="I3">
        <v>3</v>
      </c>
      <c r="J3">
        <v>3</v>
      </c>
      <c r="K3" s="3">
        <f>100000/3*I3*J3</f>
        <v>300000</v>
      </c>
      <c r="L3" s="3">
        <f>H3-K3</f>
        <v>14700000</v>
      </c>
      <c r="M3" s="3">
        <f>L3*30%</f>
        <v>4410000</v>
      </c>
      <c r="N3" s="3">
        <f>M3*40%</f>
        <v>1764000</v>
      </c>
      <c r="O3" s="3">
        <f>M3-N3</f>
        <v>2646000</v>
      </c>
      <c r="P3" s="3">
        <f>O3/I3</f>
        <v>882000</v>
      </c>
      <c r="R3">
        <v>1</v>
      </c>
      <c r="S3">
        <v>3</v>
      </c>
      <c r="T3" s="3">
        <f>25000*R3*S3</f>
        <v>75000</v>
      </c>
      <c r="U3" s="3">
        <f>H3-T3</f>
        <v>14925000</v>
      </c>
      <c r="V3" s="3">
        <f>U3*100%</f>
        <v>14925000</v>
      </c>
      <c r="W3" s="3">
        <f>V3*50%</f>
        <v>7462500</v>
      </c>
      <c r="X3" s="3">
        <f>V3*50%</f>
        <v>7462500</v>
      </c>
      <c r="Y3" s="3">
        <f>X3/R3</f>
        <v>7462500</v>
      </c>
    </row>
    <row r="4" spans="1:25" x14ac:dyDescent="0.15">
      <c r="B4" s="8"/>
      <c r="C4" s="2">
        <f>C3*10</f>
        <v>10000000</v>
      </c>
      <c r="D4" s="2">
        <f>C4*$A$2</f>
        <v>5000000</v>
      </c>
      <c r="E4" s="9">
        <f>C4*$B$2</f>
        <v>3000000</v>
      </c>
      <c r="F4" s="2">
        <f>C4/$A$14</f>
        <v>333333333.33333337</v>
      </c>
    </row>
    <row r="5" spans="1:25" x14ac:dyDescent="0.15">
      <c r="B5" s="8"/>
      <c r="C5" s="2">
        <v>10000</v>
      </c>
      <c r="D5" s="2">
        <f>C5*$A$2</f>
        <v>5000</v>
      </c>
      <c r="E5" s="9">
        <f>C5*$B$2</f>
        <v>3000</v>
      </c>
      <c r="F5" s="2">
        <f>C5/$A$14</f>
        <v>333333.33333333337</v>
      </c>
      <c r="H5" s="3">
        <f>D5*30</f>
        <v>150000</v>
      </c>
      <c r="I5">
        <v>3</v>
      </c>
      <c r="J5">
        <v>1</v>
      </c>
      <c r="K5" s="3">
        <f>100000/3*I5*J5</f>
        <v>100000</v>
      </c>
      <c r="L5" s="3">
        <f>H5-K5</f>
        <v>50000</v>
      </c>
      <c r="M5" s="3">
        <f>L5*30%</f>
        <v>15000</v>
      </c>
      <c r="N5" s="3">
        <f>M5*40%</f>
        <v>6000</v>
      </c>
      <c r="O5" s="3">
        <f>M5-N5</f>
        <v>9000</v>
      </c>
      <c r="P5" s="3">
        <f>O5/I5</f>
        <v>3000</v>
      </c>
      <c r="Q5" s="3"/>
      <c r="R5">
        <v>1</v>
      </c>
      <c r="S5">
        <v>3</v>
      </c>
      <c r="T5" s="3">
        <f>25000*R5*S5</f>
        <v>75000</v>
      </c>
      <c r="U5" s="3">
        <f>H5-T5</f>
        <v>75000</v>
      </c>
      <c r="V5" s="3">
        <f>U5*100%</f>
        <v>75000</v>
      </c>
      <c r="W5" s="3">
        <f>V5*50%</f>
        <v>37500</v>
      </c>
      <c r="X5" s="3">
        <f>V5*50%</f>
        <v>37500</v>
      </c>
      <c r="Y5" s="3">
        <f>X5/R5</f>
        <v>37500</v>
      </c>
    </row>
    <row r="6" spans="1:25" x14ac:dyDescent="0.15">
      <c r="B6" s="8"/>
      <c r="C6" s="2">
        <v>7000</v>
      </c>
      <c r="D6" s="2">
        <f>C6*$A$2</f>
        <v>3500</v>
      </c>
      <c r="E6" s="9">
        <f>C6*$B$2</f>
        <v>2100</v>
      </c>
      <c r="F6" s="2">
        <f>C6/$A$14</f>
        <v>233333.33333333334</v>
      </c>
      <c r="H6" s="3">
        <f>D6*30</f>
        <v>105000</v>
      </c>
      <c r="I6">
        <v>3</v>
      </c>
      <c r="J6">
        <v>1</v>
      </c>
      <c r="K6" s="3">
        <f>100000/3*I6*J6</f>
        <v>100000</v>
      </c>
      <c r="L6" s="3">
        <f>H6-K6</f>
        <v>5000</v>
      </c>
      <c r="M6" s="3">
        <f>L6*30%</f>
        <v>1500</v>
      </c>
      <c r="N6" s="3">
        <f>M6*40%</f>
        <v>600</v>
      </c>
      <c r="O6" s="3">
        <f>M6-N6</f>
        <v>900</v>
      </c>
      <c r="P6" s="3">
        <f>O6/I6</f>
        <v>300</v>
      </c>
      <c r="Q6" s="3"/>
      <c r="T6" s="3"/>
      <c r="U6" s="3"/>
      <c r="V6" s="3"/>
      <c r="W6" s="3"/>
      <c r="X6" s="3"/>
      <c r="Y6" s="3"/>
    </row>
    <row r="8" spans="1:25" x14ac:dyDescent="0.15">
      <c r="A8" t="s">
        <v>3</v>
      </c>
    </row>
    <row r="9" spans="1:25" x14ac:dyDescent="0.15">
      <c r="A9" s="3">
        <v>20000</v>
      </c>
    </row>
    <row r="10" spans="1:25" x14ac:dyDescent="0.15">
      <c r="A10" s="3">
        <v>40000</v>
      </c>
    </row>
    <row r="11" spans="1:25" x14ac:dyDescent="0.15">
      <c r="A11" t="s">
        <v>5</v>
      </c>
    </row>
    <row r="12" spans="1:25" x14ac:dyDescent="0.15">
      <c r="A12" s="3">
        <f>AVERAGE(A9:A10)</f>
        <v>30000</v>
      </c>
    </row>
    <row r="13" spans="1:25" x14ac:dyDescent="0.15">
      <c r="A13" t="s">
        <v>2</v>
      </c>
    </row>
    <row r="14" spans="1:25" x14ac:dyDescent="0.15">
      <c r="A14" s="4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3">
        <v>10000000</v>
      </c>
      <c r="C18" s="3">
        <f>B18/30</f>
        <v>333333.33333333331</v>
      </c>
      <c r="D18" s="3">
        <v>5200000</v>
      </c>
      <c r="E18" s="5">
        <f>C18/D18</f>
        <v>6.4102564102564097E-2</v>
      </c>
    </row>
    <row r="19" spans="1:5" x14ac:dyDescent="0.15">
      <c r="A19" t="s">
        <v>25</v>
      </c>
      <c r="B19" s="3">
        <v>100000000</v>
      </c>
      <c r="C19" s="3">
        <f>B19/30</f>
        <v>3333333.3333333335</v>
      </c>
      <c r="D19" s="3">
        <v>20000000</v>
      </c>
      <c r="E19" s="5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11"/>
  </cols>
  <sheetData>
    <row r="1" spans="1:1" x14ac:dyDescent="0.15">
      <c r="A1" s="10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2019-01-22T06:16:06Z</dcterms:modified>
</cp:coreProperties>
</file>