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玩法" sheetId="1" r:id="rId1"/>
    <sheet name="反馈圈" sheetId="9" r:id="rId2"/>
    <sheet name="广告" sheetId="5" r:id="rId3"/>
    <sheet name="广告旧" sheetId="6" r:id="rId4"/>
    <sheet name="分享" sheetId="7" r:id="rId5"/>
    <sheet name="用户数" sheetId="8" r:id="rId6"/>
    <sheet name="数据参考" sheetId="3" r:id="rId7"/>
    <sheet name="群交流" sheetId="2" r:id="rId8"/>
  </sheets>
  <calcPr calcId="152511"/>
</workbook>
</file>

<file path=xl/calcChain.xml><?xml version="1.0" encoding="utf-8"?>
<calcChain xmlns="http://schemas.openxmlformats.org/spreadsheetml/2006/main">
  <c r="D2" i="9" l="1"/>
  <c r="C2" i="9"/>
  <c r="B2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6" i="9"/>
  <c r="D6" i="9"/>
  <c r="B6" i="9"/>
  <c r="B4" i="5"/>
  <c r="B5" i="5"/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52" i="1"/>
  <c r="B54" i="1"/>
  <c r="F9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12" i="5"/>
  <c r="G9" i="5"/>
  <c r="B16" i="5"/>
  <c r="B9" i="5"/>
  <c r="E9" i="5"/>
  <c r="D9" i="5"/>
  <c r="C9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13" i="5"/>
  <c r="B13" i="5"/>
  <c r="F13" i="5"/>
  <c r="C13" i="5"/>
  <c r="D13" i="5"/>
  <c r="E13" i="5"/>
  <c r="D17" i="5"/>
  <c r="E17" i="5"/>
  <c r="F17" i="5"/>
  <c r="C17" i="5"/>
  <c r="G17" i="5"/>
  <c r="B17" i="5"/>
  <c r="D9" i="8" l="1"/>
  <c r="D8" i="8"/>
  <c r="G27" i="8"/>
  <c r="G11" i="8"/>
  <c r="D10" i="8"/>
  <c r="G19" i="8"/>
  <c r="B24" i="1"/>
  <c r="B25" i="1"/>
  <c r="B19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<sst xmlns="http://schemas.openxmlformats.org/spreadsheetml/2006/main" count="205" uniqueCount="200">
  <si>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</si>
  <si>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</si>
  <si>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</si>
  <si>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</si>
  <si>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</si>
  <si>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</si>
  <si>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</si>
  <si>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</si>
  <si>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</si>
  <si>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</si>
  <si>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</si>
  <si>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</si>
  <si>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</si>
  <si>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</si>
  <si>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</si>
  <si>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</si>
  <si>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</si>
  <si>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</si>
  <si>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</si>
  <si>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</si>
  <si>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</si>
  <si>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</si>
  <si>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</si>
  <si>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</si>
  <si>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</si>
  <si>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</si>
  <si>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</si>
  <si>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</si>
  <si>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</si>
  <si>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</si>
  <si>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</si>
  <si>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</si>
  <si>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</si>
  <si>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</si>
  <si>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</si>
  <si>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</si>
  <si>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</si>
  <si>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</si>
  <si>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</si>
  <si>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</si>
  <si>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</si>
  <si>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</si>
  <si>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</si>
  <si>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</si>
  <si>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</si>
  <si>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</si>
  <si>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</si>
  <si>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</si>
  <si>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</si>
  <si>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</si>
  <si>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</si>
  <si>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</si>
  <si>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</si>
  <si>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</si>
  <si>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</si>
  <si>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</si>
  <si>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</si>
  <si>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</si>
  <si>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</si>
  <si>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</si>
  <si>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</si>
  <si>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</si>
  <si>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</si>
  <si>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</si>
  <si>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</si>
  <si>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</si>
  <si>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</si>
  <si>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</si>
  <si>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</si>
  <si>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</si>
  <si>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</si>
  <si>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</si>
  <si>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</si>
  <si>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</si>
  <si>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</si>
  <si>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</si>
  <si>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</si>
  <si>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</si>
  <si>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</si>
  <si>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</si>
  <si>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</si>
  <si>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</si>
  <si>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</si>
  <si>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</si>
  <si>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</si>
  <si>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</si>
  <si>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</si>
  <si>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</si>
  <si>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</si>
  <si>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</si>
  <si>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</si>
  <si>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</si>
  <si>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</si>
  <si>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</si>
  <si>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</si>
  <si>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</si>
  <si>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</si>
  <si>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</si>
  <si>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</si>
  <si>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</si>
  <si>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</si>
  <si>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</si>
  <si>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</si>
  <si>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</si>
  <si>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</si>
  <si>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</si>
  <si>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</si>
  <si>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</si>
  <si>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</si>
  <si>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</si>
  <si>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</si>
  <si>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</si>
  <si>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</si>
  <si>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</si>
  <si>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</si>
  <si>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</si>
  <si>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</si>
  <si>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</si>
  <si>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</si>
  <si>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</si>
  <si>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</si>
  <si>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</si>
  <si>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</si>
  <si>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</si>
  <si>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</si>
  <si>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</si>
  <si>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</si>
  <si>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</si>
  <si>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</si>
  <si>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</si>
  <si>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</si>
  <si>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</si>
  <si>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</si>
  <si>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</si>
  <si>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</si>
  <si>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</si>
  <si>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</si>
  <si>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</si>
  <si>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</si>
  <si>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</si>
  <si>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</si>
  <si>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</si>
  <si>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</si>
  <si>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</si>
  <si>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</si>
  <si>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</si>
  <si>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</si>
  <si>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</si>
  <si>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</si>
  <si>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</si>
  <si>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</si>
  <si>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</si>
  <si>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</si>
  <si>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</si>
  <si>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</si>
  <si>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</si>
  <si>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</si>
  <si>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</si>
  <si>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</si>
  <si>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</si>
  <si>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</si>
  <si>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</si>
  <si>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</si>
  <si>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</si>
  <si>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</si>
  <si>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</si>
  <si>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</si>
  <si>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</si>
  <si>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</si>
  <si>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</si>
  <si>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</si>
  <si>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</si>
  <si>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</si>
  <si>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</si>
  <si>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</si>
  <si>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</si>
  <si>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</si>
  <si>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</si>
  <si>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</si>
  <si>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特殊目标概率 极点值达到S秒才会触发</t>
    <phoneticPr fontId="1" type="noConversion"/>
  </si>
  <si>
    <t>每日看视频广告获取慧眼次数</t>
    <phoneticPr fontId="1" type="noConversion"/>
  </si>
  <si>
    <t>每局可视频广告复活次数</t>
    <phoneticPr fontId="1" type="noConversion"/>
  </si>
  <si>
    <t>玩了几局后，结算界面刷出Banner</t>
    <phoneticPr fontId="1" type="noConversion"/>
  </si>
  <si>
    <t>玩了几局后，游戏中界面刷出Banner</t>
    <phoneticPr fontId="1" type="noConversion"/>
  </si>
  <si>
    <t>玩了几局后，排行榜界面刷出Banner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</si>
  <si>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</si>
  <si>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</si>
  <si>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</si>
  <si>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</si>
  <si>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沙漏涨满需要秒数</t>
    <phoneticPr fontId="1" type="noConversion"/>
  </si>
  <si>
    <t>引导阶段 慧眼状态下错几次会给附加提示</t>
    <phoneticPr fontId="1" type="noConversion"/>
  </si>
  <si>
    <t>声场的空间感偏小了，像摆在床头那种表。而应该再稍大气些，与上次的相比取中间的感受试试。</t>
    <phoneticPr fontId="11" type="noConversion"/>
  </si>
  <si>
    <t>初始当前时间值秒数</t>
    <phoneticPr fontId="1" type="noConversion"/>
  </si>
  <si>
    <t>本局极点值Max &lt;= 40</t>
    <phoneticPr fontId="1" type="noConversion"/>
  </si>
  <si>
    <t>本局极点值Max &gt; 40</t>
    <phoneticPr fontId="1" type="noConversion"/>
  </si>
  <si>
    <t>本局极点值Max &gt; 90</t>
    <phoneticPr fontId="1" type="noConversion"/>
  </si>
  <si>
    <t>K = 分享新增 / (导量新增 + DOU)</t>
    <phoneticPr fontId="1" type="noConversion"/>
  </si>
  <si>
    <t>K = 分享新增 / ((新增 - 分享新增) + (活跃 - 新增))</t>
  </si>
  <si>
    <t xml:space="preserve">K = 分享新增 / (活跃 - 分享新增) </t>
  </si>
  <si>
    <t>K+次留+arup =0.6  arup=0.05以上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</si>
</sst>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_ "/>
    <numFmt numFmtId="178" formatCode="0_);[Red]\(0\)"/>
    <numFmt numFmtId="179" formatCode="0.0%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9" fillId="0" borderId="0" xfId="0" applyFont="1"/>
    <xf numFmtId="0" fontId="10" fillId="0" borderId="0" xfId="0" applyFont="1"/>
    <xf numFmtId="179" fontId="0" fillId="0" borderId="0" xfId="0" applyNumberFormat="1"/>
    <xf numFmtId="0" fontId="0" fillId="0" borderId="0" xfId="0" applyFont="1"/>
    <xf numFmtId="0" fontId="1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9</xdr:col>
      <xdr:colOff>351339</xdr:colOff>
      <xdr:row>38</xdr:row>
      <xdr:rowOff>142471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0"/>
          <a:ext cx="8685714" cy="32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27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81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96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130</xdr:row>
      <xdr:rowOff>0</xdr:rowOff>
    </xdr:from>
    <xdr:to>
      <xdr:col>15</xdr:col>
      <xdr:colOff>0</xdr:colOff>
      <xdr:row>139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A31" sqref="A31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  <col min="8" max="8" width="11.625" bestFit="1" customWidth="1"/>
  </cols>
  <sheetData>
    <row r="1" spans="1:17">
      <c r="A1" t="s">
        <v>14</v>
      </c>
    </row>
    <row r="2" spans="1:17" s="2" customFormat="1">
      <c r="A2" s="2" t="s">
        <v>15</v>
      </c>
      <c r="B2" s="2" t="s">
        <v>33</v>
      </c>
    </row>
    <row r="3" spans="1:17" s="2" customFormat="1">
      <c r="A3" s="2" t="s">
        <v>16</v>
      </c>
      <c r="B3" s="2" t="s">
        <v>34</v>
      </c>
    </row>
    <row r="4" spans="1:17" s="2" customFormat="1">
      <c r="A4" s="2" t="s">
        <v>17</v>
      </c>
      <c r="B4" s="2" t="s">
        <v>35</v>
      </c>
      <c r="Q4" s="18" t="s">
        <v>191</v>
      </c>
    </row>
    <row r="5" spans="1:17" s="2" customFormat="1">
      <c r="A5" s="2" t="s">
        <v>18</v>
      </c>
      <c r="B5" s="2" t="s">
        <v>36</v>
      </c>
    </row>
    <row r="7" spans="1:17">
      <c r="A7" t="s">
        <v>67</v>
      </c>
      <c r="B7">
        <v>3</v>
      </c>
    </row>
    <row r="8" spans="1:17">
      <c r="A8" t="s">
        <v>20</v>
      </c>
      <c r="B8">
        <v>1</v>
      </c>
    </row>
    <row r="9" spans="1:17">
      <c r="A9" t="s">
        <v>190</v>
      </c>
      <c r="B9">
        <v>1</v>
      </c>
    </row>
    <row r="11" spans="1:17">
      <c r="A11" t="s">
        <v>19</v>
      </c>
    </row>
    <row r="12" spans="1:17">
      <c r="A12" s="1" t="s">
        <v>193</v>
      </c>
      <c r="B12">
        <v>2</v>
      </c>
      <c r="C12">
        <v>4</v>
      </c>
    </row>
    <row r="13" spans="1:17">
      <c r="A13" s="19" t="s">
        <v>194</v>
      </c>
      <c r="B13">
        <v>1</v>
      </c>
      <c r="C13">
        <v>4</v>
      </c>
    </row>
    <row r="14" spans="1:17">
      <c r="A14" s="19" t="s">
        <v>0</v>
      </c>
      <c r="B14">
        <v>1</v>
      </c>
      <c r="C14">
        <v>6</v>
      </c>
    </row>
    <row r="15" spans="1:17">
      <c r="A15" s="19" t="s">
        <v>195</v>
      </c>
      <c r="B15">
        <v>1</v>
      </c>
      <c r="C15">
        <v>8</v>
      </c>
    </row>
    <row r="17" spans="1:3">
      <c r="A17" t="s">
        <v>1</v>
      </c>
      <c r="B17">
        <v>1</v>
      </c>
    </row>
    <row r="18" spans="1:3">
      <c r="A18" t="s">
        <v>22</v>
      </c>
      <c r="B18">
        <v>3</v>
      </c>
      <c r="C18">
        <v>3</v>
      </c>
    </row>
    <row r="19" spans="1:3">
      <c r="A19" t="s">
        <v>30</v>
      </c>
      <c r="B19">
        <f>C18*$C$15</f>
        <v>24</v>
      </c>
    </row>
    <row r="21" spans="1:3">
      <c r="A21" t="s">
        <v>2</v>
      </c>
      <c r="B21">
        <v>1</v>
      </c>
    </row>
    <row r="22" spans="1:3">
      <c r="A22" t="s">
        <v>23</v>
      </c>
      <c r="B22">
        <v>10</v>
      </c>
    </row>
    <row r="23" spans="1:3">
      <c r="A23" t="s">
        <v>24</v>
      </c>
      <c r="B23">
        <v>20</v>
      </c>
    </row>
    <row r="24" spans="1:3">
      <c r="A24" t="s">
        <v>32</v>
      </c>
      <c r="B24">
        <f>B22*$C$15</f>
        <v>80</v>
      </c>
    </row>
    <row r="25" spans="1:3">
      <c r="A25" t="s">
        <v>31</v>
      </c>
      <c r="B25">
        <f>B23*$C$15</f>
        <v>160</v>
      </c>
    </row>
    <row r="26" spans="1:3">
      <c r="A26" t="s">
        <v>134</v>
      </c>
      <c r="B26">
        <v>5</v>
      </c>
      <c r="C26">
        <v>5</v>
      </c>
    </row>
    <row r="28" spans="1:3" s="1" customFormat="1">
      <c r="A28" s="2" t="s">
        <v>179</v>
      </c>
      <c r="B28" s="19">
        <v>60</v>
      </c>
    </row>
    <row r="29" spans="1:3" s="1" customFormat="1">
      <c r="A29" s="2" t="s">
        <v>3</v>
      </c>
      <c r="B29" s="3">
        <v>14</v>
      </c>
    </row>
    <row r="30" spans="1:3" s="1" customFormat="1">
      <c r="A30" s="2" t="s">
        <v>21</v>
      </c>
      <c r="B30" s="3">
        <v>2.2000000000000002</v>
      </c>
    </row>
    <row r="31" spans="1:3" s="1" customFormat="1">
      <c r="A31" s="2" t="s">
        <v>4</v>
      </c>
      <c r="B31" s="3">
        <v>80</v>
      </c>
    </row>
    <row r="32" spans="1:3" s="1" customFormat="1"/>
    <row r="33" spans="1:2" s="1" customFormat="1">
      <c r="A33" s="2" t="s">
        <v>5</v>
      </c>
      <c r="B33" s="3">
        <v>1</v>
      </c>
    </row>
    <row r="34" spans="1:2" s="1" customFormat="1">
      <c r="A34" s="15" t="s">
        <v>25</v>
      </c>
      <c r="B34" s="16">
        <v>2</v>
      </c>
    </row>
    <row r="35" spans="1:2" s="1" customFormat="1"/>
    <row r="36" spans="1:2" s="1" customFormat="1">
      <c r="A36" s="2" t="s">
        <v>9</v>
      </c>
      <c r="B36" s="3" t="s">
        <v>10</v>
      </c>
    </row>
    <row r="37" spans="1:2" s="1" customFormat="1">
      <c r="A37" s="2" t="s">
        <v>48</v>
      </c>
      <c r="B37" s="3" t="s">
        <v>49</v>
      </c>
    </row>
    <row r="38" spans="1:2" s="1" customFormat="1">
      <c r="A38" s="3" t="s">
        <v>38</v>
      </c>
      <c r="B38" s="4" t="s">
        <v>39</v>
      </c>
    </row>
    <row r="39" spans="1:2" s="1" customFormat="1">
      <c r="A39" s="3" t="s">
        <v>6</v>
      </c>
      <c r="B39" s="3" t="s">
        <v>11</v>
      </c>
    </row>
    <row r="40" spans="1:2" s="1" customFormat="1">
      <c r="A40" s="3" t="s">
        <v>40</v>
      </c>
      <c r="B40" s="3" t="s">
        <v>41</v>
      </c>
    </row>
    <row r="41" spans="1:2" s="1" customFormat="1">
      <c r="A41" s="3" t="s">
        <v>135</v>
      </c>
      <c r="B41" s="3" t="s">
        <v>42</v>
      </c>
    </row>
    <row r="42" spans="1:2" s="1" customFormat="1">
      <c r="A42" s="3" t="s">
        <v>43</v>
      </c>
      <c r="B42" s="4" t="s">
        <v>44</v>
      </c>
    </row>
    <row r="43" spans="1:2" s="1" customFormat="1">
      <c r="A43" s="3" t="s">
        <v>136</v>
      </c>
      <c r="B43" s="3" t="s">
        <v>12</v>
      </c>
    </row>
    <row r="44" spans="1:2" s="1" customFormat="1">
      <c r="A44" s="3" t="s">
        <v>7</v>
      </c>
      <c r="B44" s="3" t="s">
        <v>13</v>
      </c>
    </row>
    <row r="45" spans="1:2" s="1" customFormat="1">
      <c r="A45" s="3" t="s">
        <v>8</v>
      </c>
      <c r="B45" s="3" t="s">
        <v>45</v>
      </c>
    </row>
    <row r="46" spans="1:2" s="1" customFormat="1">
      <c r="A46" s="3" t="s">
        <v>47</v>
      </c>
      <c r="B46" s="4" t="s">
        <v>46</v>
      </c>
    </row>
    <row r="47" spans="1:2" s="1" customFormat="1"/>
    <row r="48" spans="1:2" s="1" customFormat="1">
      <c r="A48" s="2" t="s">
        <v>189</v>
      </c>
      <c r="B48" s="1">
        <v>60</v>
      </c>
    </row>
    <row r="49" spans="1:2" s="1" customFormat="1">
      <c r="A49" s="2" t="s">
        <v>192</v>
      </c>
      <c r="B49" s="1">
        <v>30</v>
      </c>
    </row>
    <row r="50" spans="1:2" s="1" customFormat="1"/>
    <row r="51" spans="1:2" s="1" customFormat="1"/>
    <row r="52" spans="1:2">
      <c r="A52" t="s">
        <v>50</v>
      </c>
      <c r="B52">
        <f>60*10</f>
        <v>600</v>
      </c>
    </row>
    <row r="53" spans="1:2">
      <c r="A53" t="s">
        <v>58</v>
      </c>
      <c r="B53">
        <v>3</v>
      </c>
    </row>
    <row r="54" spans="1:2">
      <c r="A54" t="s">
        <v>29</v>
      </c>
      <c r="B54">
        <f>B16</f>
        <v>0</v>
      </c>
    </row>
    <row r="55" spans="1:2">
      <c r="A55" t="s">
        <v>37</v>
      </c>
      <c r="B55">
        <v>30</v>
      </c>
    </row>
    <row r="58" spans="1:2" s="1" customFormat="1">
      <c r="A58" s="2"/>
    </row>
    <row r="59" spans="1:2">
      <c r="A59" s="2"/>
    </row>
    <row r="60" spans="1:2" s="1" customFormat="1">
      <c r="A60" s="3"/>
    </row>
    <row r="61" spans="1:2" s="1" customFormat="1">
      <c r="A61" s="3"/>
    </row>
    <row r="62" spans="1:2" s="1" customFormat="1">
      <c r="A62" s="3"/>
    </row>
    <row r="63" spans="1:2">
      <c r="A63" s="3"/>
    </row>
    <row r="64" spans="1:2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1"/>
    </row>
    <row r="70" spans="1:1" s="1" customFormat="1"/>
    <row r="71" spans="1:1" s="1" customFormat="1"/>
    <row r="72" spans="1:1" s="1" customFormat="1"/>
    <row r="73" spans="1:1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8" sqref="F28"/>
    </sheetView>
  </sheetViews>
  <sheetFormatPr defaultRowHeight="13.5"/>
  <sheetData>
    <row r="1" spans="1:5">
      <c r="A1" s="10">
        <v>1</v>
      </c>
      <c r="B1" s="10">
        <v>1</v>
      </c>
      <c r="C1" s="10">
        <v>1.1000000000000001</v>
      </c>
      <c r="D1" s="10">
        <v>1.3</v>
      </c>
    </row>
    <row r="2" spans="1:5">
      <c r="B2" s="10">
        <f>B1-$A$1</f>
        <v>0</v>
      </c>
      <c r="C2" s="10">
        <f>C1-$A$1</f>
        <v>0.10000000000000009</v>
      </c>
      <c r="D2" s="10">
        <f>D1-$A$1</f>
        <v>0.30000000000000004</v>
      </c>
    </row>
    <row r="4" spans="1:5">
      <c r="B4" t="s">
        <v>185</v>
      </c>
      <c r="C4" t="s">
        <v>186</v>
      </c>
      <c r="D4" t="s">
        <v>187</v>
      </c>
      <c r="E4" t="s">
        <v>188</v>
      </c>
    </row>
    <row r="5" spans="1:5">
      <c r="B5">
        <v>0.2</v>
      </c>
      <c r="C5">
        <v>0.4</v>
      </c>
      <c r="D5">
        <v>0.8</v>
      </c>
    </row>
    <row r="6" spans="1:5">
      <c r="A6">
        <v>1</v>
      </c>
      <c r="B6" s="17">
        <f>B$5/$A6</f>
        <v>0.2</v>
      </c>
      <c r="C6" s="17">
        <f t="shared" ref="C6:D13" si="0">C$5/$A6</f>
        <v>0.4</v>
      </c>
      <c r="D6" s="17">
        <f t="shared" si="0"/>
        <v>0.8</v>
      </c>
    </row>
    <row r="7" spans="1:5">
      <c r="A7">
        <v>2</v>
      </c>
      <c r="B7" s="17">
        <f t="shared" ref="B7:B13" si="1">B$5/$A7</f>
        <v>0.1</v>
      </c>
      <c r="C7" s="17">
        <f t="shared" si="0"/>
        <v>0.2</v>
      </c>
      <c r="D7" s="17">
        <f t="shared" si="0"/>
        <v>0.4</v>
      </c>
    </row>
    <row r="8" spans="1:5">
      <c r="A8">
        <v>3</v>
      </c>
      <c r="B8" s="17">
        <f t="shared" si="1"/>
        <v>6.6666666666666666E-2</v>
      </c>
      <c r="C8" s="17">
        <f t="shared" si="0"/>
        <v>0.13333333333333333</v>
      </c>
      <c r="D8" s="17">
        <f t="shared" si="0"/>
        <v>0.26666666666666666</v>
      </c>
    </row>
    <row r="9" spans="1:5">
      <c r="A9">
        <v>4</v>
      </c>
      <c r="B9" s="17">
        <f t="shared" si="1"/>
        <v>0.05</v>
      </c>
      <c r="C9" s="17">
        <f t="shared" si="0"/>
        <v>0.1</v>
      </c>
      <c r="D9" s="17">
        <f t="shared" si="0"/>
        <v>0.2</v>
      </c>
    </row>
    <row r="10" spans="1:5">
      <c r="A10">
        <v>5</v>
      </c>
      <c r="B10" s="17">
        <f t="shared" si="1"/>
        <v>0.04</v>
      </c>
      <c r="C10" s="17">
        <f t="shared" si="0"/>
        <v>0.08</v>
      </c>
      <c r="D10" s="17">
        <f t="shared" si="0"/>
        <v>0.16</v>
      </c>
    </row>
    <row r="11" spans="1:5">
      <c r="A11">
        <v>6</v>
      </c>
      <c r="B11" s="17">
        <f t="shared" si="1"/>
        <v>3.3333333333333333E-2</v>
      </c>
      <c r="C11" s="17">
        <f t="shared" si="0"/>
        <v>6.6666666666666666E-2</v>
      </c>
      <c r="D11" s="17">
        <f t="shared" si="0"/>
        <v>0.13333333333333333</v>
      </c>
    </row>
    <row r="12" spans="1:5">
      <c r="A12">
        <v>7</v>
      </c>
      <c r="B12" s="17">
        <f t="shared" si="1"/>
        <v>2.8571428571428574E-2</v>
      </c>
      <c r="C12" s="17">
        <f t="shared" si="0"/>
        <v>5.7142857142857148E-2</v>
      </c>
      <c r="D12" s="17">
        <f t="shared" si="0"/>
        <v>0.1142857142857143</v>
      </c>
    </row>
    <row r="13" spans="1:5">
      <c r="A13">
        <v>8</v>
      </c>
      <c r="B13" s="17">
        <f t="shared" si="1"/>
        <v>2.5000000000000001E-2</v>
      </c>
      <c r="C13" s="17">
        <f t="shared" si="0"/>
        <v>0.05</v>
      </c>
      <c r="D13" s="17">
        <f t="shared" si="0"/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1" sqref="A21"/>
    </sheetView>
  </sheetViews>
  <sheetFormatPr defaultRowHeight="13.5"/>
  <cols>
    <col min="1" max="1" width="34.25" bestFit="1" customWidth="1"/>
    <col min="2" max="2" width="11.625" bestFit="1" customWidth="1"/>
    <col min="3" max="5" width="9.5" bestFit="1" customWidth="1"/>
    <col min="6" max="7" width="8.5" bestFit="1" customWidth="1"/>
  </cols>
  <sheetData>
    <row r="1" spans="1:7">
      <c r="A1" t="s">
        <v>180</v>
      </c>
      <c r="B1">
        <v>3</v>
      </c>
    </row>
    <row r="2" spans="1:7">
      <c r="A2" t="s">
        <v>181</v>
      </c>
      <c r="B2">
        <v>1</v>
      </c>
    </row>
    <row r="3" spans="1:7">
      <c r="A3" t="s">
        <v>182</v>
      </c>
      <c r="B3">
        <v>2</v>
      </c>
    </row>
    <row r="4" spans="1:7">
      <c r="A4" t="s">
        <v>183</v>
      </c>
      <c r="B4">
        <f>B3</f>
        <v>2</v>
      </c>
    </row>
    <row r="5" spans="1:7">
      <c r="A5" t="s">
        <v>184</v>
      </c>
      <c r="B5">
        <f>B3</f>
        <v>2</v>
      </c>
    </row>
    <row r="7" spans="1:7">
      <c r="A7" t="s">
        <v>141</v>
      </c>
      <c r="B7">
        <v>10000</v>
      </c>
    </row>
    <row r="8" spans="1:7">
      <c r="A8" t="s">
        <v>138</v>
      </c>
      <c r="B8">
        <v>0.03</v>
      </c>
      <c r="C8">
        <v>0.06</v>
      </c>
      <c r="D8">
        <v>0.08</v>
      </c>
      <c r="E8">
        <v>0.1</v>
      </c>
      <c r="F8">
        <v>0.2</v>
      </c>
      <c r="G8">
        <v>0.4</v>
      </c>
    </row>
    <row r="9" spans="1:7">
      <c r="A9" t="s">
        <v>142</v>
      </c>
      <c r="B9" s="12">
        <f>$B$7/B8</f>
        <v>333333.33333333337</v>
      </c>
      <c r="C9" s="12">
        <f t="shared" ref="C9:G9" si="0">$B$7/C8</f>
        <v>166666.66666666669</v>
      </c>
      <c r="D9" s="12">
        <f t="shared" si="0"/>
        <v>125000</v>
      </c>
      <c r="E9" s="12">
        <f t="shared" si="0"/>
        <v>100000</v>
      </c>
      <c r="F9" s="12">
        <f t="shared" si="0"/>
        <v>50000</v>
      </c>
      <c r="G9" s="12">
        <f t="shared" si="0"/>
        <v>25000</v>
      </c>
    </row>
    <row r="11" spans="1:7">
      <c r="A11" t="s">
        <v>139</v>
      </c>
      <c r="B11">
        <v>80</v>
      </c>
    </row>
    <row r="12" spans="1:7">
      <c r="A12" t="s">
        <v>140</v>
      </c>
      <c r="B12" s="12">
        <f>$B$7/B11*1000</f>
        <v>125000</v>
      </c>
      <c r="C12" s="12"/>
    </row>
    <row r="13" spans="1:7">
      <c r="A13" t="s">
        <v>143</v>
      </c>
      <c r="B13">
        <f>$B$12/B9</f>
        <v>0.37499999999999994</v>
      </c>
      <c r="C13">
        <f t="shared" ref="C13:G13" si="1">$B$12/C9</f>
        <v>0.74999999999999989</v>
      </c>
      <c r="D13">
        <f t="shared" si="1"/>
        <v>1</v>
      </c>
      <c r="E13">
        <f t="shared" si="1"/>
        <v>1.25</v>
      </c>
      <c r="F13">
        <f t="shared" si="1"/>
        <v>2.5</v>
      </c>
      <c r="G13">
        <f t="shared" si="1"/>
        <v>5</v>
      </c>
    </row>
    <row r="15" spans="1:7">
      <c r="A15" t="s">
        <v>144</v>
      </c>
      <c r="B15">
        <v>10</v>
      </c>
    </row>
    <row r="16" spans="1:7">
      <c r="A16" t="s">
        <v>140</v>
      </c>
      <c r="B16" s="12">
        <f>$B$7/B15*1000</f>
        <v>1000000</v>
      </c>
      <c r="C16" s="12"/>
    </row>
    <row r="17" spans="1:7">
      <c r="A17" t="s">
        <v>143</v>
      </c>
      <c r="B17">
        <f>$B$16/B9</f>
        <v>2.9999999999999996</v>
      </c>
      <c r="C17">
        <f t="shared" ref="C17:G17" si="2">$B$16/C9</f>
        <v>5.9999999999999991</v>
      </c>
      <c r="D17">
        <f t="shared" si="2"/>
        <v>8</v>
      </c>
      <c r="E17">
        <f t="shared" si="2"/>
        <v>10</v>
      </c>
      <c r="F17">
        <f t="shared" si="2"/>
        <v>20</v>
      </c>
      <c r="G17">
        <f t="shared" si="2"/>
        <v>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8" sqref="A58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53</v>
      </c>
      <c r="B1" s="1"/>
    </row>
    <row r="2" spans="1:2">
      <c r="A2" t="s">
        <v>55</v>
      </c>
      <c r="B2">
        <f>玩法!B52</f>
        <v>600</v>
      </c>
    </row>
    <row r="3" spans="1:2">
      <c r="A3" s="2" t="s">
        <v>51</v>
      </c>
      <c r="B3" s="1"/>
    </row>
    <row r="4" spans="1:2">
      <c r="A4" s="2" t="s">
        <v>52</v>
      </c>
      <c r="B4" s="1"/>
    </row>
    <row r="5" spans="1:2">
      <c r="A5" s="2" t="s">
        <v>54</v>
      </c>
      <c r="B5" s="5">
        <v>0.03</v>
      </c>
    </row>
    <row r="6" spans="1:2">
      <c r="A6" s="2" t="s">
        <v>56</v>
      </c>
      <c r="B6" s="2">
        <v>10</v>
      </c>
    </row>
    <row r="7" spans="1:2">
      <c r="A7" s="2" t="s">
        <v>57</v>
      </c>
      <c r="B7" s="2">
        <v>10</v>
      </c>
    </row>
    <row r="10" spans="1:2">
      <c r="A10" s="2" t="s">
        <v>61</v>
      </c>
    </row>
    <row r="11" spans="1:2">
      <c r="A11" s="2" t="s">
        <v>62</v>
      </c>
    </row>
    <row r="12" spans="1:2">
      <c r="A12" s="2" t="s">
        <v>63</v>
      </c>
      <c r="B12" s="5">
        <v>0.03</v>
      </c>
    </row>
    <row r="13" spans="1:2">
      <c r="A13" s="2" t="s">
        <v>59</v>
      </c>
      <c r="B13">
        <v>80</v>
      </c>
    </row>
    <row r="14" spans="1:2">
      <c r="A14" s="2" t="s">
        <v>60</v>
      </c>
      <c r="B14">
        <v>80</v>
      </c>
    </row>
    <row r="15" spans="1:2">
      <c r="A15" s="2"/>
    </row>
    <row r="16" spans="1:2">
      <c r="A16" s="3" t="s">
        <v>65</v>
      </c>
      <c r="B16" s="2">
        <v>1</v>
      </c>
    </row>
    <row r="17" spans="1:2">
      <c r="A17" s="2" t="s">
        <v>66</v>
      </c>
      <c r="B17" s="2" t="s">
        <v>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.5"/>
  <cols>
    <col min="1" max="1" width="29.625" bestFit="1" customWidth="1"/>
  </cols>
  <sheetData>
    <row r="1" spans="1:1">
      <c r="A1" t="s">
        <v>28</v>
      </c>
    </row>
    <row r="2" spans="1:1">
      <c r="A2" t="s">
        <v>26</v>
      </c>
    </row>
    <row r="3" spans="1:1">
      <c r="A3" t="s">
        <v>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B3" sqref="B3:B32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147</v>
      </c>
      <c r="B1" t="s">
        <v>148</v>
      </c>
      <c r="C1" t="s">
        <v>92</v>
      </c>
      <c r="D1" t="s">
        <v>137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85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145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87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146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Normal="100" workbookViewId="0">
      <selection activeCell="K3" sqref="K3"/>
    </sheetView>
  </sheetViews>
  <sheetFormatPr defaultRowHeight="13.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5" spans="1:1">
      <c r="A5" t="s">
        <v>199</v>
      </c>
    </row>
    <row r="48" spans="1:1" ht="14.25">
      <c r="A48" s="6" t="s">
        <v>115</v>
      </c>
    </row>
    <row r="49" spans="1:4" ht="15.75">
      <c r="A49" s="7" t="s">
        <v>116</v>
      </c>
    </row>
    <row r="50" spans="1:4" ht="15.75">
      <c r="A50" s="7" t="s">
        <v>117</v>
      </c>
      <c r="D50" s="7" t="s">
        <v>118</v>
      </c>
    </row>
    <row r="51" spans="1:4" ht="16.5">
      <c r="A51" s="8" t="s">
        <v>119</v>
      </c>
    </row>
    <row r="52" spans="1:4" ht="14.25">
      <c r="A52" s="6" t="s">
        <v>120</v>
      </c>
    </row>
    <row r="53" spans="1:4">
      <c r="A53" t="s">
        <v>121</v>
      </c>
    </row>
    <row r="54" spans="1:4" ht="16.5">
      <c r="A54" s="8" t="s">
        <v>122</v>
      </c>
      <c r="B54" s="8" t="s">
        <v>123</v>
      </c>
    </row>
    <row r="55" spans="1:4" ht="15.75">
      <c r="A55" s="7" t="s">
        <v>124</v>
      </c>
    </row>
    <row r="56" spans="1:4" ht="15.75">
      <c r="A56" s="7" t="s">
        <v>125</v>
      </c>
    </row>
    <row r="57" spans="1:4">
      <c r="A57" t="s">
        <v>126</v>
      </c>
    </row>
    <row r="58" spans="1:4">
      <c r="A58" t="s">
        <v>127</v>
      </c>
    </row>
    <row r="59" spans="1:4">
      <c r="A59" t="s">
        <v>128</v>
      </c>
    </row>
    <row r="60" spans="1:4">
      <c r="A60" t="s">
        <v>129</v>
      </c>
    </row>
    <row r="61" spans="1:4">
      <c r="A61" t="s">
        <v>130</v>
      </c>
    </row>
    <row r="62" spans="1:4" ht="15">
      <c r="A62" s="9" t="s">
        <v>131</v>
      </c>
    </row>
    <row r="63" spans="1:4">
      <c r="A63" t="s">
        <v>132</v>
      </c>
    </row>
    <row r="64" spans="1:4">
      <c r="A64" t="s">
        <v>133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A52" sqref="A52"/>
    </sheetView>
  </sheetViews>
  <sheetFormatPr defaultRowHeight="13.5"/>
  <cols>
    <col min="1" max="1" width="24.125" bestFit="1" customWidth="1"/>
  </cols>
  <sheetData>
    <row r="1" spans="1:1">
      <c r="A1" t="s">
        <v>68</v>
      </c>
    </row>
    <row r="2" spans="1:1">
      <c r="A2" t="s">
        <v>69</v>
      </c>
    </row>
    <row r="3" spans="1:1">
      <c r="A3" t="s">
        <v>70</v>
      </c>
    </row>
    <row r="4" spans="1:1">
      <c r="A4" t="s">
        <v>71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75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3" spans="1:1">
      <c r="A13" t="s">
        <v>79</v>
      </c>
    </row>
    <row r="14" spans="1:1">
      <c r="A14" t="s">
        <v>80</v>
      </c>
    </row>
    <row r="15" spans="1:1">
      <c r="A15" t="s">
        <v>81</v>
      </c>
    </row>
    <row r="16" spans="1:1">
      <c r="A16" t="s">
        <v>82</v>
      </c>
    </row>
    <row r="17" spans="1:1">
      <c r="A17" t="s">
        <v>83</v>
      </c>
    </row>
    <row r="18" spans="1:1">
      <c r="A18" t="s">
        <v>84</v>
      </c>
    </row>
    <row r="20" spans="1:1">
      <c r="A20" t="s">
        <v>85</v>
      </c>
    </row>
    <row r="21" spans="1:1">
      <c r="A21" t="s">
        <v>86</v>
      </c>
    </row>
    <row r="22" spans="1:1">
      <c r="A22" t="s">
        <v>87</v>
      </c>
    </row>
    <row r="23" spans="1:1">
      <c r="A23" t="s">
        <v>88</v>
      </c>
    </row>
    <row r="24" spans="1:1">
      <c r="A24" t="s">
        <v>89</v>
      </c>
    </row>
    <row r="25" spans="1:1">
      <c r="A25" t="s">
        <v>90</v>
      </c>
    </row>
    <row r="27" spans="1:1">
      <c r="A27" t="s">
        <v>91</v>
      </c>
    </row>
    <row r="28" spans="1:1">
      <c r="A28" t="s">
        <v>92</v>
      </c>
    </row>
    <row r="29" spans="1:1">
      <c r="A29" t="s">
        <v>93</v>
      </c>
    </row>
    <row r="30" spans="1:1">
      <c r="A30" t="s">
        <v>94</v>
      </c>
    </row>
    <row r="31" spans="1:1">
      <c r="A31" t="s">
        <v>95</v>
      </c>
    </row>
    <row r="32" spans="1:1">
      <c r="A32" t="s">
        <v>96</v>
      </c>
    </row>
    <row r="33" spans="1:1">
      <c r="A33" t="s">
        <v>97</v>
      </c>
    </row>
    <row r="34" spans="1:1">
      <c r="A34" t="s">
        <v>98</v>
      </c>
    </row>
    <row r="35" spans="1:1">
      <c r="A35" t="s">
        <v>99</v>
      </c>
    </row>
    <row r="36" spans="1:1">
      <c r="A36" t="s">
        <v>100</v>
      </c>
    </row>
    <row r="38" spans="1:1">
      <c r="A38" t="s">
        <v>101</v>
      </c>
    </row>
    <row r="39" spans="1:1">
      <c r="A39" t="s">
        <v>102</v>
      </c>
    </row>
    <row r="40" spans="1:1">
      <c r="A40" t="s">
        <v>103</v>
      </c>
    </row>
    <row r="42" spans="1:1">
      <c r="A42" t="s">
        <v>104</v>
      </c>
    </row>
    <row r="43" spans="1:1">
      <c r="A43" t="s">
        <v>105</v>
      </c>
    </row>
    <row r="44" spans="1:1">
      <c r="A44" t="s">
        <v>106</v>
      </c>
    </row>
    <row r="46" spans="1:1">
      <c r="A46" t="s">
        <v>107</v>
      </c>
    </row>
    <row r="47" spans="1:1">
      <c r="A47" t="s">
        <v>108</v>
      </c>
    </row>
    <row r="48" spans="1:1">
      <c r="A48" t="s">
        <v>109</v>
      </c>
    </row>
    <row r="49" spans="1:1">
      <c r="A49" t="s">
        <v>110</v>
      </c>
    </row>
    <row r="50" spans="1:1">
      <c r="A50" t="s">
        <v>111</v>
      </c>
    </row>
    <row r="51" spans="1:1">
      <c r="A51" t="s">
        <v>112</v>
      </c>
    </row>
    <row r="52" spans="1:1">
      <c r="A52" t="s">
        <v>113</v>
      </c>
    </row>
    <row r="53" spans="1:1">
      <c r="A53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</vt:lpstr>
      <vt:lpstr>反馈圈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2019-05-08T06:51:19Z</dcterms:modified>
</cp:coreProperties>
</file>