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bout" sheetId="1" r:id="rId3"/>
    <sheet state="visible" name="Charts" sheetId="2" r:id="rId4"/>
    <sheet state="visible" name="Color groups" sheetId="3" r:id="rId5"/>
    <sheet state="visible" name="Indicators" sheetId="4" r:id="rId6"/>
    <sheet state="visible" name="v" sheetId="5" r:id="rId7"/>
  </sheets>
  <definedNames/>
  <calcPr/>
</workbook>
</file>

<file path=xl/sharedStrings.xml><?xml version="1.0" encoding="utf-8"?>
<sst xmlns="http://schemas.openxmlformats.org/spreadsheetml/2006/main" count="4321" uniqueCount="2191">
  <si>
    <t>Dataset name</t>
  </si>
  <si>
    <t>Gapminder World</t>
  </si>
  <si>
    <t>Collection webpage</t>
  </si>
  <si>
    <t>Skin color</t>
  </si>
  <si>
    <t>0x31BBFF</t>
  </si>
  <si>
    <t>Language</t>
  </si>
  <si>
    <t>English</t>
  </si>
  <si>
    <t>Collection list</t>
  </si>
  <si>
    <t>Not in use</t>
  </si>
  <si>
    <t>Entity name match</t>
  </si>
  <si>
    <t>Help link</t>
  </si>
  <si>
    <t>Link to help pages</t>
  </si>
  <si>
    <t>Contributor (person):</t>
  </si>
  <si>
    <t>Gapminder Foundation
</t>
  </si>
  <si>
    <t xml:space="preserve">Contributor organization: </t>
  </si>
  <si>
    <t>Contributor homepage:</t>
  </si>
  <si>
    <t>Contributor contact:</t>
  </si>
  <si>
    <t>gapminder@gmail.com
</t>
  </si>
  <si>
    <t>Default chart</t>
  </si>
  <si>
    <t>Other chart</t>
  </si>
  <si>
    <t>Third chart</t>
  </si>
  <si>
    <t>Name</t>
  </si>
  <si>
    <t>Tooltip</t>
  </si>
  <si>
    <t>Grouping</t>
  </si>
  <si>
    <t>Geographic regions</t>
  </si>
  <si>
    <t>Regions of the world</t>
  </si>
  <si>
    <t>Income groups</t>
  </si>
  <si>
    <t>How rich are you?</t>
  </si>
  <si>
    <t>Landlocked</t>
  </si>
  <si>
    <t>Does the country have a coast?</t>
  </si>
  <si>
    <t>http://spreadsheets.google.com/pub?key=rBwKBodk7Y08pGiA4OAfzUA</t>
  </si>
  <si>
    <t>G77 and OECD countries</t>
  </si>
  <si>
    <t>Member of the G77 (developing country) group or OECD?</t>
  </si>
  <si>
    <t>http://spreadsheets.google.com/pub?key=tVI_UCwI1enCk4p61fWxUig</t>
  </si>
  <si>
    <t>Geographic regions in 4 colors</t>
  </si>
  <si>
    <t>Using 4 colors to describe the geographic regions of the world</t>
  </si>
  <si>
    <t>http://spreadsheets.google.com/spreadsheet/pub?key=0ArfEDsV3bBwCdHlocWJBM1Uyd1ZPeHduU3c4WGplMEE</t>
  </si>
  <si>
    <t>Main religion 2008</t>
  </si>
  <si>
    <t>The religion of more than 50% of the religious population, non-religious excluded.</t>
  </si>
  <si>
    <t>http://spreadsheets.google.com/spreadsheet/pub?key=0ArtujvvFrPjVdHUzTGVicFJZQ1NjaFhqelV5SDNxMVE</t>
  </si>
  <si>
    <t>Menu level1</t>
  </si>
  <si>
    <t>Menu level 2</t>
  </si>
  <si>
    <t>Indicator url</t>
  </si>
  <si>
    <t>Download</t>
  </si>
  <si>
    <t>ID</t>
  </si>
  <si>
    <t>Scale</t>
  </si>
  <si>
    <t>Children per woman (total fertility)</t>
  </si>
  <si>
    <t xml:space="preserve">Total fertility rate. The number of children that would be born to each woman with prevailing age-specific fertility rates. </t>
  </si>
  <si>
    <t>http://spreadsheets.google.com/pub?key=phAwcNAVuyj0TAlJeCEzcGQ</t>
  </si>
  <si>
    <t>Download indicator to excel</t>
  </si>
  <si>
    <t>Children_per_woman_total_fertility</t>
  </si>
  <si>
    <t>lin</t>
  </si>
  <si>
    <t>CO2 emissions (tonnes per person)</t>
  </si>
  <si>
    <t xml:space="preserve">Carbon dioxide emissions from the burning of fossil fuels (metric tonnes of CO2 per person). </t>
  </si>
  <si>
    <t>http://spreadsheets.google.com/pub?key=phAwcNAVuyj1gkNuUEXOGag</t>
  </si>
  <si>
    <t>CO2_emissions_tonnes_per_person</t>
  </si>
  <si>
    <t>Income per person (GDP/capita, PPP$ inflation-adjusted)</t>
  </si>
  <si>
    <t xml:space="preserve">Gross domestic product per person adjusted for differences in purchasing power (in international dollars, fixed 2005 prices, PPP based on 2005 ICP). </t>
  </si>
  <si>
    <t>http://spreadsheets.google.com/pub?key=phAwcNAVuyj1jiMAkmq1iMg</t>
  </si>
  <si>
    <t>Income_per_person_GDPpercapita_PPP_inflation_adjusted</t>
  </si>
  <si>
    <t>log</t>
  </si>
  <si>
    <t>Child mortality (0-5 year-olds dying per 1,000 born)</t>
  </si>
  <si>
    <t xml:space="preserve">Death of children under five years of age per 1,000 live births </t>
  </si>
  <si>
    <t>http://spreadsheets.google.com/pub?key=0ArfEDsV3bBwCcGhBd2NOQVZ1eWowNVpSNjl1c3lRSWc</t>
  </si>
  <si>
    <t>Child_mortality_0_5_year_olds_dying_per_1000_born</t>
  </si>
  <si>
    <t>Life expectancy (years)</t>
  </si>
  <si>
    <t xml:space="preserve">The average number of years a newborn child would live if current mortality patterns were to stay the same. </t>
  </si>
  <si>
    <t>http://spreadsheets.google.com/pub?key=phAwcNAVuyj2tPLxKvvnNPA</t>
  </si>
  <si>
    <t>Life_expectancy_years</t>
  </si>
  <si>
    <t>Aid given (2007 US$)</t>
  </si>
  <si>
    <t>Total amount of allocable aid for official development assistance (ODA) given by the donor countries, expressed in constant 2007 US$.</t>
  </si>
  <si>
    <t>Economy</t>
  </si>
  <si>
    <t>Aid given</t>
  </si>
  <si>
    <t>http://spreadsheets.google.com/pub?key=tFOn62dEO9QCyIKK6kgSYRQ</t>
  </si>
  <si>
    <t>Aid_given_2007_US</t>
  </si>
  <si>
    <t>Aid given per person (2007 US$)</t>
  </si>
  <si>
    <t>Total amount of official development assistance (ODA) aid that has been given during this year divided by the population of the country (2007 US$)</t>
  </si>
  <si>
    <t>http://spreadsheets.google.com/pub?key=tGTst0WEm8V8zI9LOYvGmTg</t>
  </si>
  <si>
    <t>Aid_given_per_person_2007_US</t>
  </si>
  <si>
    <t>Aid given (% of GNI)</t>
  </si>
  <si>
    <t xml:space="preserve">Percentage of the gross national income (GNI) of each recepient country that has been given as official development assistance (ODA) aid during this year. </t>
  </si>
  <si>
    <t>http://spreadsheets.google.com/pub?key=tQR7RhlZdPjBkVCDPPF4zUg</t>
  </si>
  <si>
    <t>Aid_given_percent_of_GNI</t>
  </si>
  <si>
    <t>———————————————————————</t>
  </si>
  <si>
    <t>Placeholder</t>
  </si>
  <si>
    <t>http://spreadsheets.google.com/pub?key=tnDimTzGwU_BbmtOMHOUFFQ</t>
  </si>
  <si>
    <t>Water and sanitation aid given (% of aid)</t>
  </si>
  <si>
    <t>Percentage of total allocable aid for official development assistance (ODA) given by the donor countries that has been used in water and sanitation.</t>
  </si>
  <si>
    <t>http://spreadsheets.google.com/pub?key=tXn3DSfvsYujaBP9bvH6acg</t>
  </si>
  <si>
    <t>Water_and_sanitation_aid_given_percent_of_aid</t>
  </si>
  <si>
    <t>Economical infrastructure aid given (% of aid)</t>
  </si>
  <si>
    <t>Percentage of total allocable aid for official development assistance (ODA) given by the donor countries that has been used in economical infrastructures.</t>
  </si>
  <si>
    <t>http://spreadsheets.google.com/pub?key=tMxqFNS7BC5QyLrhBO8DXqQ</t>
  </si>
  <si>
    <t>Economical_infrastructure_aid_given_percent_of_aid</t>
  </si>
  <si>
    <t>Production sector aid given (% of aid)</t>
  </si>
  <si>
    <t>Percentage of total allocable aid for official development assistance (ODA) given by the donor countries that has been used in production sectors, including agriculture and industry, etc.</t>
  </si>
  <si>
    <t>http://spreadsheets.google.com/pub?key=tMjW0fdVf9VJaxVk_VFSUhg</t>
  </si>
  <si>
    <t>Production_sector_aid_given_percent_of_aid</t>
  </si>
  <si>
    <t>Multisector cross-cutting aid given (% of aid)</t>
  </si>
  <si>
    <t>Percentage of total allocable aid for official development assistance (ODA) given by the donor countries that has been used in multisector cross-cutting.</t>
  </si>
  <si>
    <t>http://spreadsheets.google.com/pub?key=tBJ1rYQ-nA6fqI6_Gn3mBNg</t>
  </si>
  <si>
    <t>Multisector_cross_cutting_aid_given_percent_of_aid</t>
  </si>
  <si>
    <t>Education aid given (% of aid)</t>
  </si>
  <si>
    <t>Percentage of total allocable aid for official development assistance (ODA) given by the donor countries that has been used in education.</t>
  </si>
  <si>
    <t>http://spreadsheets.google.com/pub?key=tQQaILpdu-vGtSkJLr2VQCw</t>
  </si>
  <si>
    <t>Education_aid_given_percent_of_aid</t>
  </si>
  <si>
    <t>Health aid given (% of aid)</t>
  </si>
  <si>
    <t>Percentage of total allocable aid for official development assistance (ODA) given by the donor countries that has been used in health.</t>
  </si>
  <si>
    <t>http://spreadsheets.google.com/pub?key=tRybjVoG5Ah9yhKcEx16u5Q</t>
  </si>
  <si>
    <t>Health_aid_given_percent_of_aid</t>
  </si>
  <si>
    <t>Population policies aid given (% of aid)</t>
  </si>
  <si>
    <t>Percentage of total allocable aid for official development assistance (ODA) given by the donor countries that has been used in population policies/programs and reproductive health.</t>
  </si>
  <si>
    <t>http://spreadsheets.google.com/pub?key=tjFf_YqwB6tgSG9L0r0Ywdg</t>
  </si>
  <si>
    <t>Population_policies_aid_given_percent_of_aid</t>
  </si>
  <si>
    <t>Government and society aid given (% of aid)</t>
  </si>
  <si>
    <t>Percentage of total allocable aid for official development assistance (ODA) given by the donor countries that has been used in government and civil societies.</t>
  </si>
  <si>
    <t>http://spreadsheets.google.com/pub?key=t3IAEOsfHK-z6rvGLCDR74g</t>
  </si>
  <si>
    <t>Government_and_society_aid_given_percent_of_aid</t>
  </si>
  <si>
    <t>Other social services aid given (% of aid)</t>
  </si>
  <si>
    <t>Percentage of total allocable aid for official development assistance (ODA) given by the donor countries that has been used in other social infrastructures and services.</t>
  </si>
  <si>
    <t>http://spreadsheets.google.com/pub?key=tqjUijP4mi_dHKkCZjOn0oA</t>
  </si>
  <si>
    <t>Other_social_services_aid_given_percent_of_aid</t>
  </si>
  <si>
    <t>Aid received, total (US$, inflation-adjusted)</t>
  </si>
  <si>
    <t>The sum of aid each recepient country gets during this year from all donor countries in all sectors, expressed in fixed 2007 US$.</t>
  </si>
  <si>
    <t>Aid received</t>
  </si>
  <si>
    <t>https://docs.google.com/spreadsheet/pub?key=0AkBd6lyS3EmpdHVuNVpKdnNCa08yV3NOd0Zsal9JaWc</t>
  </si>
  <si>
    <t>Aid_received_total_US_inflation_adjusted</t>
  </si>
  <si>
    <t>Aid received per person (current US$)</t>
  </si>
  <si>
    <t>The average amount of aid each person in the recepient country gets during this year from all donor countries in all sectors, expressed in current US$.</t>
  </si>
  <si>
    <t>http://spreadsheets.google.com/pub?key=t9GL1nIZdtxszJbjKErN2Hg</t>
  </si>
  <si>
    <t>Aid_received_per_person_current_US</t>
  </si>
  <si>
    <t>Aid received (% of GNI)</t>
  </si>
  <si>
    <t xml:space="preserve">Percentage of the gross national income (GNI) of each recepient country that comes from official development assistance (ODA) aid during this year. </t>
  </si>
  <si>
    <t>http://spreadsheets.google.com/pub?key=tzK6dx2JltRfVXFI1ADh84w</t>
  </si>
  <si>
    <t>Aid_received_percent_of_GNI</t>
  </si>
  <si>
    <t>Dollar billionaires per million people</t>
  </si>
  <si>
    <t>Number of billionaires among every 1 million people in the country of their citizenship, calculation based on data from Forbes.com</t>
  </si>
  <si>
    <t>Poverty &amp; inequality</t>
  </si>
  <si>
    <t>http://spreadsheets.google.com/pub?key=tAQpQeQkuyA1-ZovdDJ7JAw</t>
  </si>
  <si>
    <t>Dollar_billionaires_per_million_people</t>
  </si>
  <si>
    <t>Average age of dollar billionaires (years)</t>
  </si>
  <si>
    <t>The average age of billionaires in the country of their citizenship, calculation based on data from Forbes.com</t>
  </si>
  <si>
    <t>http://spreadsheets.google.com/pub?key=t_KhYe1qTGh4c90N61AUDSg</t>
  </si>
  <si>
    <t>Average_age_of_dollar_billionaires_years</t>
  </si>
  <si>
    <t>Total number of dollar billionaires</t>
  </si>
  <si>
    <t>Total number of billionaires in the country of their citizenship, provided by Forbes.com</t>
  </si>
  <si>
    <t>http://spreadsheets.google.com/pub?key=tNWhbu-1UIPPxtmRHtnINOQ</t>
  </si>
  <si>
    <t>Total_number_of_dollar_billionaires</t>
  </si>
  <si>
    <t>Debt to foreigners by public &amp; private (% of GNI)</t>
  </si>
  <si>
    <t>External debt, total (% of GNI)</t>
  </si>
  <si>
    <t>Debt &amp; trade</t>
  </si>
  <si>
    <t>https://docs.google.com/spreadsheet/pub?key=0AkBd6lyS3EmpdDlSTTVWUkU3Z254aEhERmVuQWZaeWc</t>
  </si>
  <si>
    <t>Debt_to_foreigners_by_public_and_private_percent_of_GNI</t>
  </si>
  <si>
    <t>Total reserves (% of debt to foreigners)</t>
  </si>
  <si>
    <t>Total reserves (% of external debt)</t>
  </si>
  <si>
    <t>https://docs.google.com/spreadsheet/pub?key=0AkBd6lyS3EmpdC1iMVRuVUFUd08tVDM0ZDF0cnFtekE</t>
  </si>
  <si>
    <t>Total_reserves_percent_of_debt_to_foreigners</t>
  </si>
  <si>
    <t>Total GDP (US$, inflation-adjusted)</t>
  </si>
  <si>
    <t>Total GDP (constant exchange rate US$)</t>
  </si>
  <si>
    <t>Incomes &amp; growth</t>
  </si>
  <si>
    <t>http://spreadsheets.google.com/pub?key=pyj6tScZqmEfI4sLVvEQtHw</t>
  </si>
  <si>
    <t>Total_GDP_US_inflation_adjusted</t>
  </si>
  <si>
    <t>GDP/capita (US$, inflation-adjusted)</t>
  </si>
  <si>
    <t>GDP per capita in exchange rate terms and adjusted for inflation (2000 US$)</t>
  </si>
  <si>
    <t>https://docs.google.com/spreadsheet/pub?key=0AkBd6lyS3EmpdHo5S0J6ekhVOF9QaVhod05QSGV4T3c</t>
  </si>
  <si>
    <t>GDPpercapita_US_inflation_adjusted</t>
  </si>
  <si>
    <t>GDP/employee (US$, inflation-adjusted)</t>
  </si>
  <si>
    <t>The average Gross Domestic Products per each employee during the given year, counted by constant 1990 US$.</t>
  </si>
  <si>
    <t>http://spreadsheets.google.com/pub?key=rcTO3doih5lvJCjgLSvlajA</t>
  </si>
  <si>
    <t>GDPperemployee_US_inflation_adjusted</t>
  </si>
  <si>
    <t>GDP/working hour (US$, inflation-adjusted)</t>
  </si>
  <si>
    <t>The average Gross Domestic Products per hour per person, counted by constant 1990 US$.</t>
  </si>
  <si>
    <t>http://spreadsheets.google.com/pub?key=r6kTHMinnVedj8gPsUtfZ0g</t>
  </si>
  <si>
    <t>GDPperworking_hour_US_inflation_adjusted</t>
  </si>
  <si>
    <t>GDP/capita growth over next 10 years</t>
  </si>
  <si>
    <t>Average growth in GDP per capita over the subsequent 10 years, i.e. the data for 1980 concerns the average growth 1980-90. The data is based on income per person v12. Projections after 2005.</t>
  </si>
  <si>
    <t>http://spreadsheets.google.com/pub?key=tvllZwGIbhwxLD7EXFhPeXQ</t>
  </si>
  <si>
    <t>GDPpercapita_growth_over_next_10_years</t>
  </si>
  <si>
    <t>GDP/capita growth (% per year)</t>
  </si>
  <si>
    <t>Annual growth in GDP pc. Based on World Bank data.</t>
  </si>
  <si>
    <t>For advanced users</t>
  </si>
  <si>
    <t>Alternative GDP data</t>
  </si>
  <si>
    <t>https://docs.google.com/spreadsheet/pub?key=0AkBd6lyS3EmpdEdDWHhBcFpjMUo4MGE2X2Q4WXFQRGc</t>
  </si>
  <si>
    <t>GDPpercapita_growth_percent_per_year</t>
  </si>
  <si>
    <t>Total GNI (PPP, current international $)</t>
  </si>
  <si>
    <t>PPP GNI (formerly PPP GNP) is gross national income converted to international dollars using purchasing power parity rates. An international dollar has the same purchasing power over GNI as a U.S. dollar has in the United States.</t>
  </si>
  <si>
    <t>https://docs.google.com/spreadsheet/pub?key=0ArfEDsV3bBwCdFl6cDkxcmZxM0pVNXBUYjE1ZmNqVUE</t>
  </si>
  <si>
    <t>Total_GNI_PPP_current_international</t>
  </si>
  <si>
    <t>GNI/capita (constant 2000 US$)</t>
  </si>
  <si>
    <t>GNI per capita (constant 2000 US$)</t>
  </si>
  <si>
    <t>https://docs.google.com/spreadsheet/pub?key=0ArfEDsV3bBwCdFdqZ0NOdjluMmoyUTBTWTRjWWQzQVE</t>
  </si>
  <si>
    <t>GNIpercapita_constant_2000_US</t>
  </si>
  <si>
    <t>GNI/capita (Atlas method, current US$)</t>
  </si>
  <si>
    <t>GNI per capita, Atlas method (current US$)</t>
  </si>
  <si>
    <t>https://docs.google.com/spreadsheet/pub?key=0ArfEDsV3bBwCdFVrVDZQUnRwZ2lqT2lPMXcySXZwRmc</t>
  </si>
  <si>
    <t>GNIpercapita_atlasmethod_current_US</t>
  </si>
  <si>
    <t>GNI/per capita (PPP, current international $)</t>
  </si>
  <si>
    <t>GNI per capita, PPP (current international $)</t>
  </si>
  <si>
    <t>https://docs.google.com/spreadsheet/pub?key=0ArfEDsV3bBwCdGhJcHAwanc2aFdZeXl1WTVZQnJjb1E</t>
  </si>
  <si>
    <t>GNIpercapita_PPP_current_international</t>
  </si>
  <si>
    <t>Inequality index (Gini)</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</si>
  <si>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</si>
  <si>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http://spreadsheets.google.com/pub?key=pyj6tScZqmEcjeKHnZq6RIg</t>
  </si>
  <si>
    <t>Inequality_index_Gini</t>
  </si>
  <si>
    <t>Income share of richest 10%</t>
  </si>
  <si>
    <t xml:space="preserve">Percentage share of income or consumption is the share that accrues to subgroups of population indicated by deciles or quintiles. Percentage shares by quintile may not sum to 100 because of rounding. </t>
  </si>
  <si>
    <t>http://spreadsheets.google.com/pub?key=tmKvydPl_roGIQBrMYA6C4g</t>
  </si>
  <si>
    <t>Income_share_of_richest_10percent</t>
  </si>
  <si>
    <t>Income share of richest 20%</t>
  </si>
  <si>
    <t>http://spreadsheets.google.com/pub?key=tLnCxItXzRSu9gH-5PyEFDw</t>
  </si>
  <si>
    <t>Income_share_of_richest_20percent</t>
  </si>
  <si>
    <t>Income share of 2nd richest 20%</t>
  </si>
  <si>
    <t>http://spreadsheets.google.com/pub?key=twSOUYrIFh2W2snDUt7VaQg</t>
  </si>
  <si>
    <t>Income_share_of_2nd_richest_20percent</t>
  </si>
  <si>
    <t>Income share of middle 20%</t>
  </si>
  <si>
    <t>http://spreadsheets.google.com/pub?key=t_-14NtXH6xZX48xHG75z5w</t>
  </si>
  <si>
    <t>Income_share_of_middle_20percent</t>
  </si>
  <si>
    <t>Income share of 2nd poorest 20%</t>
  </si>
  <si>
    <t>http://spreadsheets.google.com/pub?key=tXRyZGCfHsWMmr53VFxrqTw</t>
  </si>
  <si>
    <t>Income_share_of_2nd_poorest_20percent</t>
  </si>
  <si>
    <t>Income share of poorest 20%</t>
  </si>
  <si>
    <t>http://spreadsheets.google.com/pub?key=pyj6tScZqmEdIyrBS31XAaw</t>
  </si>
  <si>
    <t>Income_share_of_poorest_20percent</t>
  </si>
  <si>
    <t>Income share of poorest 10%</t>
  </si>
  <si>
    <t>http://spreadsheets.google.com/pub?key=trzLWJQU4SZMDpeVg3XnL5A</t>
  </si>
  <si>
    <t>Income_share_of_poorest_10percent</t>
  </si>
  <si>
    <t>Inflation (annual %)</t>
  </si>
  <si>
    <t>Inflation as measured by the annual growth rate of the GDP implicit deflator shows the rate of price change in the economy as a whole. The GDP implicit deflator is the ratio of GDP in current local currency to GDP in constant local currency.</t>
  </si>
  <si>
    <t>Economic situation</t>
  </si>
  <si>
    <t>https://docs.google.com/spreadsheet/pub?key=0AkBd6lyS3EmpdGJoOUJXalk3STFYUG85MkxlbnQxMmc</t>
  </si>
  <si>
    <t>Inflation_annual_percent</t>
  </si>
  <si>
    <t>Central bank discount rate (annual %)</t>
  </si>
  <si>
    <t>http://spreadsheets.google.com/pub?key=pyj6tScZqmEejn8qHNmm4LQ</t>
  </si>
  <si>
    <t>Central_bank_discount_rate_annual_percent</t>
  </si>
  <si>
    <t>Investments (% of GDP)</t>
  </si>
  <si>
    <t>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t>
  </si>
  <si>
    <t>https://docs.google.com/spreadsheet/pub?key=0AkBd6lyS3EmpdG9sVVF6dHpGdnhQU3BkMlAtNHFwVkE</t>
  </si>
  <si>
    <t>Investments_percent_of_GDP</t>
  </si>
  <si>
    <t>Tax revenue (% of GDP)</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</si>
  <si>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</si>
  <si>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https://docs.google.com/spreadsheet/pub?key=0AkBd6lyS3EmpdFgzT1ZJWW4tdDB4Q2NETTVoTG1ZYlE</t>
  </si>
  <si>
    <t>Tax_revenue_percent_of_GDP</t>
  </si>
  <si>
    <t>Foreign direct investment, net inflows (% of GDP)</t>
  </si>
  <si>
    <t>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as a percentage of GDP.</t>
  </si>
  <si>
    <t>https://docs.google.com/spreadsheet/pub?key=0AkBd6lyS3EmpdE03VFhRMnBpMGZhQ19Vbk9pMGU5VUE</t>
  </si>
  <si>
    <t>Foreign_direct_investment_net_inflows_percent_of_GDP</t>
  </si>
  <si>
    <t>Foreign direct investment, net outflows (% of GDP)</t>
  </si>
  <si>
    <t>Net outflows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as a percentage of GDP.</t>
  </si>
  <si>
    <t>https://docs.google.com/spreadsheet/pub?key=0AkBd6lyS3EmpdHQtSzBhVXA2WTNrVDFleUZvZ0doTUE</t>
  </si>
  <si>
    <t>Foreign_direct_investment_net_outflows_percent_of_GDP</t>
  </si>
  <si>
    <t>Patent applications (total)</t>
  </si>
  <si>
    <t xml:space="preserve">Patents are documents issued by a government office that describe an invention and create a legal situation in which the patented invention can normally be exploited only by or with the authorization of the patent holder. The protection is generally limited to 20 years. </t>
  </si>
  <si>
    <t>http://spreadsheets.google.com/pub?key=pyj6tScZqmEd5FA9xlfO9eA</t>
  </si>
  <si>
    <t>Patent_applications_total</t>
  </si>
  <si>
    <t>Patents granted (total)</t>
  </si>
  <si>
    <t>http://spreadsheets.google.com/pub?key=pyj6tScZqmEdMioz5VJKXHw</t>
  </si>
  <si>
    <t>Patents_granted_total</t>
  </si>
  <si>
    <t>Patents in force (total)</t>
  </si>
  <si>
    <t>http://spreadsheets.google.com/pub?key=pyj6tScZqmEe371ZVZl73eA</t>
  </si>
  <si>
    <t>Patents_in_force_total</t>
  </si>
  <si>
    <t>Poverty (% people below $2 a day)</t>
  </si>
  <si>
    <t>The percentage of people living on less than $2 (2005 purchasing power parity dollars).</t>
  </si>
  <si>
    <t>http://spreadsheets.google.com/pub?key=tBrbR3BlR_12WlTIlSTpu6g</t>
  </si>
  <si>
    <t>Poverty_percent_people_below_2_a_day</t>
  </si>
  <si>
    <t>Rural poverty (% rural people below national rural poverty line)</t>
  </si>
  <si>
    <t>Poverty headcount ratio at rural poverty line (% of rural population)</t>
  </si>
  <si>
    <t>http://spreadsheets.google.com/pub?key=trbzCrl1eb6QJG5D8j1-qQw</t>
  </si>
  <si>
    <t>Rural_poverty_percent_rural_people_below_national_rural</t>
  </si>
  <si>
    <t>Urban poverty (% urban people below national urban poverty line)</t>
  </si>
  <si>
    <t>Poverty headcount ratio at urban poverty line (% of urban population)</t>
  </si>
  <si>
    <t>http://spreadsheets.google.com/pub?key=tublssyj-uqIY25OoRupbCw</t>
  </si>
  <si>
    <t>Urban_poverty_percent_urban_people_below_national_urban</t>
  </si>
  <si>
    <t>Extreme poverty (% people below $1.25 a day)</t>
  </si>
  <si>
    <t>The percentage of people living on less than $1.25 (2005 purchasing power parity dollars).</t>
  </si>
  <si>
    <t>http://spreadsheets.google.com/pub?key=t1YAVXUoD3iJKy2mSq2Padw</t>
  </si>
  <si>
    <t>Extreme_poverty_percent_people_below_125_a_day</t>
  </si>
  <si>
    <t>Agriculture (% of GDP)</t>
  </si>
  <si>
    <t>Agriculture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t>
  </si>
  <si>
    <t>Sectors</t>
  </si>
  <si>
    <t>https://docs.google.com/spreadsheet/pub?key=0AkBd6lyS3EmpdFhPbDdCTTYxM1dGc21UdE9sSkp1WEE</t>
  </si>
  <si>
    <t>Agriculture_percent_of_GDP</t>
  </si>
  <si>
    <t>Industry (% of GDP)</t>
  </si>
  <si>
    <t xml:space="preserve">Industry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
  </si>
  <si>
    <t>https://docs.google.com/spreadsheet/pub?key=0AkBd6lyS3EmpdHA2UEFOYTlUTWtzV29xbHFuMU00SFE</t>
  </si>
  <si>
    <t>Industry_percent_of_GDP</t>
  </si>
  <si>
    <t>Services (% of GDP)</t>
  </si>
  <si>
    <t xml:space="preserve">Services include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t>
  </si>
  <si>
    <t>https://docs.google.com/spreadsheet/pub?key=0AkBd6lyS3EmpdHk4eXd4RG5Rb1gtUTB0cUJ3M21qdGc</t>
  </si>
  <si>
    <t>Services_percent_of_GDP</t>
  </si>
  <si>
    <t>Exports (% of GDP)</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</si>
  <si>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labor and property income (formerly called factor services) as well as transfer payments.</t>
  </si>
  <si>
    <t>https://docs.google.com/spreadsheet/pub?key=0AkBd6lyS3EmpdHZSTVMxaVdxQlFLR3NMbnBEWnVuTXc</t>
  </si>
  <si>
    <t>Exports_percent_of_GDP</t>
  </si>
  <si>
    <t>Imports (% of GDP)</t>
  </si>
  <si>
    <t xml:space="preserve">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labor and property income (formerly called factor services) as well as transfer payments. </t>
  </si>
  <si>
    <t>https://docs.google.com/spreadsheet/pub?key=0AkBd6lyS3EmpdEhLMVdnUjZ0d05WWkhjT0FjSDIwQmc</t>
  </si>
  <si>
    <t>Imports_percent_of_GDP</t>
  </si>
  <si>
    <t>Arms exports (US$, inflation-adjusted)</t>
  </si>
  <si>
    <t>Data for some countries are based on partial or uncertain data or rough estimates. 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In 1990 prices.</t>
  </si>
  <si>
    <t>https://docs.google.com/spreadsheet/pub?key=0AkBd6lyS3EmpdGpkU3BSVmw5UXhTMWd6UFc1eXI3Rnc</t>
  </si>
  <si>
    <t>Arms_exports_US_inflation_adjusted</t>
  </si>
  <si>
    <t>Arms imports (US$, inflation adjusted)</t>
  </si>
  <si>
    <t>Data for some countries are based on partial or uncertain data or rough estimates. 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services.In 1990 prices,</t>
  </si>
  <si>
    <t>https://docs.google.com/spreadsheet/pub?key=0AkBd6lyS3EmpdEljeENrOXlFXzR3Rm8xT0drTV9YclE</t>
  </si>
  <si>
    <t>Arms_imports_US_inflation_adjusted</t>
  </si>
  <si>
    <t>Total GDP (PPP$, inflation-adjusted)</t>
  </si>
  <si>
    <t>PPP GDP is gross domestic product converted to international dollars using purchasing power parity rates. A PPP dollar has the same purchasing power over GDP as the U.S. dollar has in the United States. Data are in constant 2005 international dollars.</t>
  </si>
  <si>
    <t>https://spreadsheets.google.com/pub?key=0Asm_G8nr4TCSdDh2NWQtVDJhYlVsTElFRjJIYkNlSnc</t>
  </si>
  <si>
    <t>Total_GDP_PPP_inflation_adjusted</t>
  </si>
  <si>
    <t>High-technology exports (% of manufactured exports)</t>
  </si>
  <si>
    <t>High-technology exports are products with high R&amp;D intensity, such as in aerospace, computers, pharmaceuticals, scientific instruments, and electrical machinery.</t>
  </si>
  <si>
    <t>https://docs.google.com/spreadsheet/pub?key=0AkBd6lyS3EmpdEZkTFJZR2RNMVFuRmUzbktyTkoxREE</t>
  </si>
  <si>
    <t>High_technology_exports_percent_of_manufactured_exports</t>
  </si>
  <si>
    <t>Merchandise trade (% of GDP)</t>
  </si>
  <si>
    <t xml:space="preserve">Merchandise trade as a share of GDP is the sum of merchandise exports and imports divided by the value of GDP, all in current U. S. dollars. </t>
  </si>
  <si>
    <t>https://docs.google.com/spreadsheet/pub?key=0AkBd6lyS3EmpdDJFSzRHa3g1Q29BOWlla0tTOEFyVGc</t>
  </si>
  <si>
    <t>Merchandise_trade_percent_of_GDP</t>
  </si>
  <si>
    <t>Trade balance (US$, not inflation-adjusted)</t>
  </si>
  <si>
    <t>The value of exports of goods and services minus the value of imports of goods and services. Measured in US$.</t>
  </si>
  <si>
    <t>https://docs.google.com/spreadsheet/pub?key=0AkBd6lyS3EmpdEF6VzlKTzNCNjRnT0ZzMDg5a1d1Z3c</t>
  </si>
  <si>
    <t>Trade_balance_US_not_inflation_adjusted</t>
  </si>
  <si>
    <t>Trade balance (% of GDP)</t>
  </si>
  <si>
    <t>External balance on goods and services (formerly resource balance) equals exports of goods and services minus imports of goods and services (previously nonfactor services).</t>
  </si>
  <si>
    <t>https://docs.google.com/spreadsheet/pub?key=0AkBd6lyS3EmpdFpGU185SkpmZ2V4ajNPZHFaaEwtU1E</t>
  </si>
  <si>
    <t>Trade_balance_percent_of_GDP</t>
  </si>
  <si>
    <t>Hourly compensation (US$)</t>
  </si>
  <si>
    <t xml:space="preserve">Amount of financial compensation for each non-working hour, counted by US$. </t>
  </si>
  <si>
    <t>http://spreadsheets.google.com/pub?key=rEF20Sw6Sy7tn4DKsKSDDMQ</t>
  </si>
  <si>
    <t>Hourly_compensation_US</t>
  </si>
  <si>
    <t>Working hours per week</t>
  </si>
  <si>
    <t>Total amount of yearly working hours devided by 52 weeks.</t>
  </si>
  <si>
    <t>http://spreadsheets.google.com/pub?key=rdCufG2vozTpKw7TBGbyoWw</t>
  </si>
  <si>
    <t>Working_hours_per_week</t>
  </si>
  <si>
    <t>Market value of listed companies (% of GDP)</t>
  </si>
  <si>
    <t>Market capitalization (also known as market value) is the share price times the number of shares outstanding. Listed domestic companies are the domestically incorporated companies listed on the country's stock exchanges at the end of the year. Listed companies does not include investment companies, mutual funds, or other collective investment vehicles.</t>
  </si>
  <si>
    <t>http://spreadsheets.google.com/pub?key=pyj6tScZqmEfMkeuokDLVIQ</t>
  </si>
  <si>
    <t>Market_value_of_listed_companies_percent_of_GDP</t>
  </si>
  <si>
    <t>Military expenditure (% of GDP)</t>
  </si>
  <si>
    <t xml:space="preserve">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t>
  </si>
  <si>
    <t>Society</t>
  </si>
  <si>
    <t>War &amp; peace</t>
  </si>
  <si>
    <t>https://docs.google.com/spreadsheet/pub?key=0AkBd6lyS3EmpdDNPQjFBT2s5Zko3U2V0NFQzS3owRnc</t>
  </si>
  <si>
    <t>Military_expenditure_percent_of_GDP</t>
  </si>
  <si>
    <t>Math achievement - 4th grade</t>
  </si>
  <si>
    <t>Average score in the international TIMSS test for children in the 4th grade.</t>
  </si>
  <si>
    <t>Education</t>
  </si>
  <si>
    <t>Achievement</t>
  </si>
  <si>
    <t>http://spreadsheets.google.com/pub?key=phAwcNAVuyj3Iw3kqbjJTZQ</t>
  </si>
  <si>
    <t>Math_achievement___4th_grade</t>
  </si>
  <si>
    <t>Math achievement - 8th grade</t>
  </si>
  <si>
    <t>Average score in the international TIMSS test for childeren in the 8th grade.</t>
  </si>
  <si>
    <t>http://spreadsheets.google.com/pub?key=phAwcNAVuyj3fwfA8XA25Eg</t>
  </si>
  <si>
    <t>Math_achievement___8th_grade</t>
  </si>
  <si>
    <t>Ratio of girls to boys in primary and secondary education (%)</t>
  </si>
  <si>
    <t>Break in series between 1997 and 1998 due to change from International Standard Classification of Education (ISCED76) to ISCED97. Recent data are provisional. Ratio of girls to boys in primary and secondary education is the percentage of girls to boys enrolled at primary and secondary levels in public and private schools.</t>
  </si>
  <si>
    <t>Gender equality</t>
  </si>
  <si>
    <t>http://spreadsheets.google.com/pub?key=pyj6tScZqmEcWM3hb0x-BZA</t>
  </si>
  <si>
    <t>Ratio_of_girls_to_boys_in_primary_and_secondary_education_perc</t>
  </si>
  <si>
    <t>Ratio of young literate females to males (% ages 15-24)</t>
  </si>
  <si>
    <t>Ratio of young literate females to males is the percentage of females to males ages 15-24 who can, with understanding, read and write a short, simple statement on their everyday life.</t>
  </si>
  <si>
    <t>https://docs.google.com/spreadsheet/pub?key=0AkBd6lyS3EmpdE8xR0dUWDI4ME02SjQ5bi1NYnFHN0E</t>
  </si>
  <si>
    <t>Ratio_of_young_literate_females_to_males_percent_ages_15_24</t>
  </si>
  <si>
    <t>Literacy rate, adult female (% of females ages 15 and above)</t>
  </si>
  <si>
    <t>Adult literacy rate is the percentage of people ages 15 and above who can, with understanding, read and write a short, simple statement on their everyday life.</t>
  </si>
  <si>
    <t>Literacy</t>
  </si>
  <si>
    <t>http://spreadsheets.google.com/pub?key=pyj6tScZqmEc96gAEE60-Zg</t>
  </si>
  <si>
    <t>Literacy_rate_adult_female_percent_of_females_ages_15_above</t>
  </si>
  <si>
    <t>Literacy rate, adult male (% of males ages 15 and above)</t>
  </si>
  <si>
    <t>http://spreadsheets.google.com/pub?key=pyj6tScZqmEd4fn4YYOvuOg</t>
  </si>
  <si>
    <t>Literacy_rate_adult_male_percent_of_males_ages_15_and_above</t>
  </si>
  <si>
    <t>Literacy rate, adult total (% of people ages 15 and above)</t>
  </si>
  <si>
    <t>http://spreadsheets.google.com/pub?key=pyj6tScZqmEdrsBnj2ROXAg</t>
  </si>
  <si>
    <t>Literacy_rate_adult_total_percent_of_people_ages_15_and_above</t>
  </si>
  <si>
    <t>Literacy rate, youth female (% of females ages 15-24)</t>
  </si>
  <si>
    <t>Youth literacy rate is the percentage of people ages 15-24 who can, with understanding, read and write a short, simple statement on their everyday life.</t>
  </si>
  <si>
    <t>http://spreadsheets.google.com/pub?key=pyj6tScZqmEf96wv_abR0OA</t>
  </si>
  <si>
    <t>Literacy_rate_youth_female_percent_of_females_ages_15_24</t>
  </si>
  <si>
    <t>Literacy rate, youth male (% of males ages 15-24)</t>
  </si>
  <si>
    <t>http://spreadsheets.google.com/pub?key=pyj6tScZqmEe7OxrqKcSWfw</t>
  </si>
  <si>
    <t>Literacy_rate_youth_male_percent_of_males_ages_15_24</t>
  </si>
  <si>
    <t>Literacy rate, youth total (% of people ages 15-24)</t>
  </si>
  <si>
    <t>http://spreadsheets.google.com/pub?key=pyj6tScZqmEepmgV0TLjBag</t>
  </si>
  <si>
    <t>Literacy_rate_youth_total_percent_of_people_ages_15_24</t>
  </si>
  <si>
    <t>Children out of school, primary</t>
  </si>
  <si>
    <t>Break in series between 1997 and 1998 due to change from International Standard Classification of Education (ISCED76) to ISCED97. Recent data are provisional. Children out of school are the number of primary-school-age children not enrolled in primary or secondary school.</t>
  </si>
  <si>
    <t>School enrolment</t>
  </si>
  <si>
    <t>https://docs.google.com/spreadsheet/pub?key=0AkBd6lyS3EmpdGVSdkZnZWhfMDYybzd6U2p3NkxsZ3c</t>
  </si>
  <si>
    <t>Children_out_of_school_primary</t>
  </si>
  <si>
    <t>Children out of school, primary, female</t>
  </si>
  <si>
    <t>https://docs.google.com/spreadsheet/pub?key=0AkBd6lyS3EmpdFNPaEhiUDJ0QWZYOEwwQlBSTmtza1E</t>
  </si>
  <si>
    <t>Children_out_of_school_primary_female</t>
  </si>
  <si>
    <t>Children out of school, primary, male</t>
  </si>
  <si>
    <t>https://docs.google.com/spreadsheet/pub?key=0AkBd6lyS3EmpdFd5cnQzNU5IYm1vTWtrTWRIX3UxbHc</t>
  </si>
  <si>
    <t>Children_out_of_school_primary_male</t>
  </si>
  <si>
    <t>Primary completion rate, total (% of relevant age group)</t>
  </si>
  <si>
    <t>Primary completion rate is the percentage of students completing the last year of primary school. It is calculated by taking the total number of students in the last grade of primary school, minus the number of repeaters in that grade, divided by the total number of children of official graduation age.</t>
  </si>
  <si>
    <t>https://docs.google.com/spreadsheet/pub?key=0AkBd6lyS3EmpdEhTN2hlZ05ZczVwZDdVZlF5cUxJb2c</t>
  </si>
  <si>
    <t>Primary_completion_rate_total_percent_of_relevant_age_group</t>
  </si>
  <si>
    <t>Primary school completion (% of boys)</t>
  </si>
  <si>
    <t xml:space="preserve">Completion rate in primary schooling for boys (percent of boys). </t>
  </si>
  <si>
    <t>https://docs.google.com/spreadsheet/pub?key=0AkBd6lyS3EmpdGhCWnZrTGMwaTl5ek9QS0szMTIwcEE</t>
  </si>
  <si>
    <t>Primary_school_completion_percent_of_boys</t>
  </si>
  <si>
    <t>Primary school completion (% of girls)</t>
  </si>
  <si>
    <t xml:space="preserve">Completion rate in primary schooling for girls (percent of girls). </t>
  </si>
  <si>
    <t>https://docs.google.com/spreadsheet/pub?key=0AkBd6lyS3EmpdFVxSEVZVWE1b0l6NWo5NzNTZ2IzWVE</t>
  </si>
  <si>
    <t>Primary_school_completion_percent_of_girls</t>
  </si>
  <si>
    <t>Expenditure per student, primary (% of GDP per person)</t>
  </si>
  <si>
    <t>Break in series between 1997 and 1998 due to change from International Standard Classification of Education (ISCED76) to ISCED97. Recent data are provisional. Public expenditure per student is the public current spending on education divided by the total number of students by level, as a percentage of GDP per person. Public expenditure (current and capital) includes government spending on educational institutions (both public and private), education administration as well as subsidies for private entities (students/households and other privates entities).</t>
  </si>
  <si>
    <t>Schooling cost</t>
  </si>
  <si>
    <t>https://docs.google.com/spreadsheet/pub?key=0AkBd6lyS3EmpdFJTUEVleTM0cE5jTnlTMk41ajBGclE</t>
  </si>
  <si>
    <t>Expenditure_per_student_primary_percent_of_GDP_per_person</t>
  </si>
  <si>
    <t>Expenditure per student, secondary (% of GDP per person)</t>
  </si>
  <si>
    <t>https://docs.google.com/spreadsheet/pub?key=0AkBd6lyS3EmpdDBuUVIzbWwtaU5helpJVG5BMmxyX1E</t>
  </si>
  <si>
    <t>Expenditure_per_student_secondary_percent_of_GDP_per_person</t>
  </si>
  <si>
    <t>Expenditure per student, tertiary (% of GDP per person)</t>
  </si>
  <si>
    <t>https://docs.google.com/spreadsheet/pub?key=0AkBd6lyS3EmpdDJxdlN6cEtYMjMxdC1XdGdKOXR2bkE</t>
  </si>
  <si>
    <t>Expenditure_per_student_tertiary_percent_of_GDP_per_person</t>
  </si>
  <si>
    <t>Mean years in school (women 25 years and older)</t>
  </si>
  <si>
    <t xml:space="preserve">The average number of years of school attended by all people in the age and gender group specified, including primary, secondary and tertiary education. </t>
  </si>
  <si>
    <t>Mean years in school</t>
  </si>
  <si>
    <t>Mean_years_in_school_women_25_years_and_older</t>
  </si>
  <si>
    <t>Mean years in school (men 25 years and older)</t>
  </si>
  <si>
    <t>Mean_years_in_school_men_25_years_and_older</t>
  </si>
  <si>
    <t>Mean years in school (women 25 to 34 years)</t>
  </si>
  <si>
    <t>Mean_years_in_school_women_25_to_34_years</t>
  </si>
  <si>
    <t>Mean years in school (men 25 to 34 years)</t>
  </si>
  <si>
    <t>Mean_years_in_school_men_25_to_34_years</t>
  </si>
  <si>
    <t>Mean years in school (women of reproductive age 15 to 44)</t>
  </si>
  <si>
    <t>Mean_years_in_school_women_of_reproductive_age_15_to_44</t>
  </si>
  <si>
    <t>Mean years in school (women % men, 25 to 34 years)</t>
  </si>
  <si>
    <t xml:space="preserve">The ratio of female to male number of years in school, among 25- to 34-year-olds, including primary, secondary and tertiary education. </t>
  </si>
  <si>
    <t>Mean_years_in_school_women_percent_men_25_to_34_years</t>
  </si>
  <si>
    <t>Energy use, total</t>
  </si>
  <si>
    <t>Energy use refers to use of primary energy before transformation to other end-use fuels, which is equal to indigenous production plus imports and stock changes, minus exports and fuels supplied to ships and aircraft engaged in international transport, counted in tonnes of oil equivalent (toe).</t>
  </si>
  <si>
    <t>Energy</t>
  </si>
  <si>
    <t>Total</t>
  </si>
  <si>
    <t>https://docs.google.com/spreadsheet/pub?key=0AkBd6lyS3EmpdHd2Nld0NEVFOGRiSTc0V3ZoekNuS1E</t>
  </si>
  <si>
    <t>Energy_use_total</t>
  </si>
  <si>
    <t>Energy use, per person</t>
  </si>
  <si>
    <t>https://docs.google.com/spreadsheet/pub?key=0AkBd6lyS3EmpdHRmYjJWLVF0SjlQY1N5Vm9yU0xxaGc</t>
  </si>
  <si>
    <t>Energy_use_per_person</t>
  </si>
  <si>
    <t>Energy production, total</t>
  </si>
  <si>
    <t>Energy production refers to forms of primary energy--petroleum (crude oil, natural gas liquids, and oil from nonconventional sources), natural gas, solid fuels (coal, lignite, and other derived fuels), and combustible renewables and waste--and primary electricity, all converted into tonnes of oil equivalents, counted in tonnes of oil equivalent (toe).</t>
  </si>
  <si>
    <t>https://docs.google.com/spreadsheet/pub?key=0AkBd6lyS3EmpdFNZMXZwcjNPY2c3MWwxbWIwVFgyd0E</t>
  </si>
  <si>
    <t>Energy_production_total</t>
  </si>
  <si>
    <t>Energy production, per person</t>
  </si>
  <si>
    <t>Energy production refers to forms of primary energy--petroleum (crude oil, natural gas liquids, and oil from nonconventional sources), natural gas, solid fuels (coal, lignite, and other derived fuels), and combustible renewables and waste--and primary electricity, all converted into tonnes of oil equivalents, calculated by dividing with the population of each country during the given year, counted in tonnes of oil equivalent (toe).</t>
  </si>
  <si>
    <t>https://docs.google.com/spreadsheet/pub?key=0AkBd6lyS3EmpdHJ6UTV4MkEyN0NYdnJJOG1oYUxmTWc</t>
  </si>
  <si>
    <t>Energy_production_per_person</t>
  </si>
  <si>
    <t>Pump price for gasoline (US$ per liter)</t>
  </si>
  <si>
    <t xml:space="preserve">Fuel prices refer to the pump prices of the most widely sold grade of gasoline. </t>
  </si>
  <si>
    <t>http://spreadsheets.google.com/pub?key=pyj6tScZqmEdz8B4njtoHPA</t>
  </si>
  <si>
    <t>Pump_price_for_gasoline_US_per_liter</t>
  </si>
  <si>
    <t>Coal consumption, total</t>
  </si>
  <si>
    <t>Total amount of coal consumption (tonnes oil equivalent)</t>
  </si>
  <si>
    <t>Coal</t>
  </si>
  <si>
    <t>http://spreadsheets.google.com/pub?key=0Auk0ddvGIrGqcHlqNnRTY1pxbUVjMVRtTWlGZG1PVmc</t>
  </si>
  <si>
    <t>Coal_consumption_total</t>
  </si>
  <si>
    <t>Coal consumption, per person</t>
  </si>
  <si>
    <t>Coal consumption per person (tonnes oil equivalent)</t>
  </si>
  <si>
    <t>http://spreadsheets.google.com/pub?key=0Auk0ddvGIrGqcHlqNnRTY1pxbUVka1hObHlPbTlmUUE</t>
  </si>
  <si>
    <t>Coal_consumption_per_cap</t>
  </si>
  <si>
    <t>Electricity use, per person</t>
  </si>
  <si>
    <t>The amount of electricity consumed per person during the given year, counted in kilowatt-hours (kWh).</t>
  </si>
  <si>
    <t>Electricity</t>
  </si>
  <si>
    <t>http://spreadsheets.google.com/pub?key=tiVeyAJd7iRWorOwl_ARWEQ</t>
  </si>
  <si>
    <t>Electricity_use_per_person</t>
  </si>
  <si>
    <t>Electricity use, total</t>
  </si>
  <si>
    <t>The total amount of electricity consumed during the given year, counted in kilowatt-hours (kWh).</t>
  </si>
  <si>
    <t>http://spreadsheets.google.com/pub?key=tEu78F4acf0u6MRyhg5-9qQ</t>
  </si>
  <si>
    <t>Electricity_use_total</t>
  </si>
  <si>
    <t>Residential electricity use, per person</t>
  </si>
  <si>
    <t>The amount of residential electricity consumed per person during the given year, counted in kilowatt-hours (kWh).</t>
  </si>
  <si>
    <t>http://spreadsheets.google.com/pub?key=t7SFNscT9Ex0s9i3av7PxRQ</t>
  </si>
  <si>
    <t>Residential_electricity_use_per_person</t>
  </si>
  <si>
    <t>Residential electricity use, total</t>
  </si>
  <si>
    <t>The total amount of residential electricity consumed during the given year, counted in kilowatt-hours (kWh).</t>
  </si>
  <si>
    <t>http://spreadsheets.google.com/pub?key=teUZEfKw52HewO3D0YrQ5HA</t>
  </si>
  <si>
    <t>Residential_electricity_use_total</t>
  </si>
  <si>
    <t>http://spreadsheets.google.com/pub?key=tAwlNo30o6vVgDUk0EmDolQ</t>
  </si>
  <si>
    <t>Electricity generation, total</t>
  </si>
  <si>
    <t>Electricity generation (kilowatt-hours)</t>
  </si>
  <si>
    <t>http://spreadsheets.google.com/pub?key=pyj6tScZqmEehRG-9mMHYdg</t>
  </si>
  <si>
    <t>Electricity_generation_total</t>
  </si>
  <si>
    <t>Electricity generation, per person</t>
  </si>
  <si>
    <t>Electricity generation per person (kilowatt-hours)</t>
  </si>
  <si>
    <t>http://spreadsheets.google.com/pub?key=pyj6tScZqmEeMtYNdMyLKOw</t>
  </si>
  <si>
    <t>Electricity_generation_per_person</t>
  </si>
  <si>
    <t>Hydroelectric electricity production, total</t>
  </si>
  <si>
    <t>The amount of hydro power generated during the given year, counted in tonnes of oil equivalent (toe).</t>
  </si>
  <si>
    <t>Hydro</t>
  </si>
  <si>
    <t>http://spreadsheets.google.com/pub?key=t1MShlv870O6LmFNEHazdEg</t>
  </si>
  <si>
    <t>Hydro_power_generation_total</t>
  </si>
  <si>
    <t>Hydroelectric electricity production, per person</t>
  </si>
  <si>
    <t>The amount of hydro power generated per person during the given year, counted in tonnes of oil equivalent (toe).</t>
  </si>
  <si>
    <t>http://spreadsheets.google.com/pub?key=tSjVrGemv30eCh3jPZkXYCQ</t>
  </si>
  <si>
    <t>Hydro_power_generation_per_person</t>
  </si>
  <si>
    <t>Nuclear electricity production, total</t>
  </si>
  <si>
    <t>The amount of electricity produced by nuclear power plants in a given year, counted in tonnes of oil equivalent (toe).</t>
  </si>
  <si>
    <t>Nuclear</t>
  </si>
  <si>
    <t>http://spreadsheets.google.com/pub?key=trRb8ZIaBOD4KzikShshZ2g</t>
  </si>
  <si>
    <t>Nuclear_power_generation_total</t>
  </si>
  <si>
    <t>Nuclear electricity production, per person</t>
  </si>
  <si>
    <t>The amount of electricity produced by nuclear power plants per person in a given year, counted in tonnes of oil equivalent (toe).</t>
  </si>
  <si>
    <t>http://spreadsheets.google.com/pub?key=t28UhT9IaWINamciSiJIS7w</t>
  </si>
  <si>
    <t>Nuclear_power_generation_per_person</t>
  </si>
  <si>
    <t>Natural gas production, total</t>
  </si>
  <si>
    <t>Natural gas production (tonnes oil equivalent)</t>
  </si>
  <si>
    <t>Natural gas</t>
  </si>
  <si>
    <t>http://spreadsheets.google.com/pub?key=pyj6tScZqmEfv2K6dZmskWg</t>
  </si>
  <si>
    <t>Natural_gas_production_total</t>
  </si>
  <si>
    <t>Natural gas production, per person</t>
  </si>
  <si>
    <t>Natural gas production per person (tonnes oil equivalent)</t>
  </si>
  <si>
    <t>http://spreadsheets.google.com/pub?key=pyj6tScZqmEf0IBo_AGrgKA</t>
  </si>
  <si>
    <t>Natural_gas_production_per_person</t>
  </si>
  <si>
    <t>Natural gas proven reserves, per person</t>
  </si>
  <si>
    <t>Natural gas proven reserves per person (tonnes oil equivalent)</t>
  </si>
  <si>
    <t>http://spreadsheets.google.com/pub?key=pyj6tScZqmEfZd6DbNF1MKA</t>
  </si>
  <si>
    <t>Natural_gas_proven_reserves_per_person</t>
  </si>
  <si>
    <t>Natural gas proved reserves, total</t>
  </si>
  <si>
    <t>Proven reserves of natural gas (tonnes oil equivalent)</t>
  </si>
  <si>
    <t>http://spreadsheets.google.com/pub?key=pyj6tScZqmEc5qiv87tr3NA</t>
  </si>
  <si>
    <t>Natural_gas_proved_reserves_total</t>
  </si>
  <si>
    <t>Oil production, per person</t>
  </si>
  <si>
    <t>Crude oil production per person (tonnes oil equivalent)</t>
  </si>
  <si>
    <t>Oil</t>
  </si>
  <si>
    <t>http://spreadsheets.google.com/pub?key=pyj6tScZqmEeUgUuvuJTONQ</t>
  </si>
  <si>
    <t>Oil_production_per_person</t>
  </si>
  <si>
    <t>Oil production, total</t>
  </si>
  <si>
    <t>Total amount of crude oil production (tonnes oil equivalent)</t>
  </si>
  <si>
    <t>http://spreadsheets.google.com/pub?key=pyj6tScZqmEdNIa3ckVXaCQ</t>
  </si>
  <si>
    <t>Oil_production_total</t>
  </si>
  <si>
    <t>Oil proven reserves, per person</t>
  </si>
  <si>
    <t>Oil proven reserves per person (tonnes oil equivalent)</t>
  </si>
  <si>
    <t>http://spreadsheets.google.com/pub?key=pyj6tScZqmEfrI4YlDJDUag</t>
  </si>
  <si>
    <t>Oil_proven_reserves_per_person</t>
  </si>
  <si>
    <t>Oil proved reserves, total</t>
  </si>
  <si>
    <t>Proven reserves of oil (tonnes oil equivalent)</t>
  </si>
  <si>
    <t>http://spreadsheets.google.com/pub?key=pyj6tScZqmEfJfS1WYrLeBA</t>
  </si>
  <si>
    <t>Oil_proved_reserves_total</t>
  </si>
  <si>
    <t>Oil consumption, total</t>
  </si>
  <si>
    <t>Total amount of crude oil consumption (tonnes oil equivalent)</t>
  </si>
  <si>
    <t>http://spreadsheets.google.com/pub?key=pyj6tScZqmEcm0fIa0IVtKw</t>
  </si>
  <si>
    <t>Oil_consumption_total</t>
  </si>
  <si>
    <t>Oil consumption, per person</t>
  </si>
  <si>
    <t>Oil Consumption per capita (tonnes per year per person)</t>
  </si>
  <si>
    <t>http://spreadsheets.google.com/pub?key=0ArfEDsV3bBwCdERNZmlfUGM5YVE3bmEwODdlRDFqSkE</t>
  </si>
  <si>
    <t>Oil_consumption_per_cap</t>
  </si>
  <si>
    <t>Drought - deaths annual number</t>
  </si>
  <si>
    <t>Number of people killed in drought during the given year.</t>
  </si>
  <si>
    <t>Environment</t>
  </si>
  <si>
    <t>Disasters</t>
  </si>
  <si>
    <t>http://spreadsheets.google.com/pub?key=rvRwTPi0n_94EScVA3YjLeg</t>
  </si>
  <si>
    <t>Drought___deaths_annual_number</t>
  </si>
  <si>
    <t>Earthquake - deaths annual number</t>
  </si>
  <si>
    <t>Number of people killed in earthquake during the given year.</t>
  </si>
  <si>
    <t>http://spreadsheets.google.com/pub?key=rvbbs7uxQc7swJ4RR2BcQfA</t>
  </si>
  <si>
    <t>Earthquake___deaths_annual_number</t>
  </si>
  <si>
    <t>Epidemic - deaths annual number</t>
  </si>
  <si>
    <t>Number of people killed in epidemic during the given year.</t>
  </si>
  <si>
    <t>http://spreadsheets.google.com/pub?key=rvtZF_JC0OI27tL66o6hiMQ</t>
  </si>
  <si>
    <t>Epidemic___deaths_annual_number</t>
  </si>
  <si>
    <t>Extreme temperature - deaths annual number</t>
  </si>
  <si>
    <t>Number of people killed in extreme temperature during the given year.</t>
  </si>
  <si>
    <t>http://spreadsheets.google.com/pub?key=r4WUTsck3NfccM6UsKlGF7g</t>
  </si>
  <si>
    <t>Extreme_temperature___deaths_annual_number</t>
  </si>
  <si>
    <t>Flood - deaths annual number</t>
  </si>
  <si>
    <t>Number of people killed in flood during the given year.</t>
  </si>
  <si>
    <t>http://spreadsheets.google.com/pub?key=rtESPUlrTyLEoHpURqE8RAg</t>
  </si>
  <si>
    <t>Flood___deaths_annual_number</t>
  </si>
  <si>
    <t>Storm - deaths annual number</t>
  </si>
  <si>
    <t>Number of people killed in storm during the given year.</t>
  </si>
  <si>
    <t>http://spreadsheets.google.com/pub?key=r0JePjBgBQqtuh5wh1Wz9CA</t>
  </si>
  <si>
    <t>Storm___deaths_annual_number</t>
  </si>
  <si>
    <t>Tsunami - deaths annual number</t>
  </si>
  <si>
    <t>Number of people killed in tsunami during the given year.</t>
  </si>
  <si>
    <t>http://spreadsheets.google.com/pub?key=rdBew79hTeXcIXhB1VCTPfg</t>
  </si>
  <si>
    <t>Tsunami___deaths_annual_number</t>
  </si>
  <si>
    <t>Plane crash - deaths annual number</t>
  </si>
  <si>
    <t>Number of people killed in air accidents during the given year.</t>
  </si>
  <si>
    <t>http://spreadsheets.google.com/pub?key=rSv5aMDwESiKg-yA__-tRFg</t>
  </si>
  <si>
    <t>Plane_crash___deaths_annual_number</t>
  </si>
  <si>
    <t>http://spreadsheets.google.com/pub?key=tdKPTXS1U5Jn3qAQICk4-Vw</t>
  </si>
  <si>
    <t>Drought - affected annual number</t>
  </si>
  <si>
    <t>Total number of people getting affected, injured or killed in drought during the given year.</t>
  </si>
  <si>
    <t>http://spreadsheets.google.com/pub?key=rAYA0bjnfYwzXnir0cigijQ</t>
  </si>
  <si>
    <t>Drought___affected_annual_number</t>
  </si>
  <si>
    <t>Earthquake - affected annual number</t>
  </si>
  <si>
    <t>Total number of people getting affected, injured or killed in earthquake during the given year.</t>
  </si>
  <si>
    <t>http://spreadsheets.google.com/pub?key=rG_BjsDwyS2n7DANNH3i5vQ</t>
  </si>
  <si>
    <t>Earthquake___affected_annual_number</t>
  </si>
  <si>
    <t>Epidemic - affected annual number</t>
  </si>
  <si>
    <t>Total number of people getting affected, injured or killed in epidemic during the given year.</t>
  </si>
  <si>
    <t>http://spreadsheets.google.com/pub?key=r6H8dfVPu2CJ2nzI8X0jurw</t>
  </si>
  <si>
    <t>Epidemic___affected_annual_number</t>
  </si>
  <si>
    <t>Extreme temperature - affected annual number</t>
  </si>
  <si>
    <t>Total number of people getting affected, injured or killed in extreme temperature during the given year.</t>
  </si>
  <si>
    <t>http://spreadsheets.google.com/pub?key=ryPd-H6Kn3wcHC50zyImqUg</t>
  </si>
  <si>
    <t>Extreme_temperature___affected_annual_number</t>
  </si>
  <si>
    <t>Flood - affected annual number</t>
  </si>
  <si>
    <t>Total number of people getting affected, injured or killed in flood during the given year.</t>
  </si>
  <si>
    <t>http://spreadsheets.google.com/pub?key=rsCDusOObseaoBUdarzw7Kw</t>
  </si>
  <si>
    <t>Flood___affected_annual_number</t>
  </si>
  <si>
    <t>Storm - affected annual number</t>
  </si>
  <si>
    <t>Total number of people getting affected, injured or killed in storm during the given year.</t>
  </si>
  <si>
    <t>http://spreadsheets.google.com/pub?key=rAxnmm4ZL2HrYjIqJX0Ch-w</t>
  </si>
  <si>
    <t>Storm___affected_annual_number</t>
  </si>
  <si>
    <t>Tsunami - affected annual number</t>
  </si>
  <si>
    <t>Total number of people getting affected, injured or killed in tsunami during the given year.</t>
  </si>
  <si>
    <t>http://spreadsheets.google.com/pub?key=rskN46tpbe6Iy3K_ULk1_cQ</t>
  </si>
  <si>
    <t>Tsunami___affected_annual_number</t>
  </si>
  <si>
    <t>Plane crash - affected annual number</t>
  </si>
  <si>
    <t>Total number of people getting affected, injured or killed in air accidents during the given year.</t>
  </si>
  <si>
    <t>http://spreadsheets.google.com/pub?key=rhbS3kWOfMzvY4ofUFoeFJg</t>
  </si>
  <si>
    <t>Plane_crash___affected_annual_number</t>
  </si>
  <si>
    <t>CO2 intensity of economic output (kg CO2 per 2005 PPP $ of GDP)</t>
  </si>
  <si>
    <t>Measures the amount of CO2 (kg) emitted for every dollar of GDP (constant purchasing power parity-adjusted) produced.</t>
  </si>
  <si>
    <t>Emissions</t>
  </si>
  <si>
    <t>https://docs.google.com/spreadsheet/pub?key=0AkBd6lyS3EmpdEVUcEJVRzlFWWRRcjhveGlrQzdwdUE</t>
  </si>
  <si>
    <t>CO2_intensity_of_economic_output_kg_CO2_per_2005_PPP__of_GDP</t>
  </si>
  <si>
    <t>Cumulative CO2 emissions (tonnes)</t>
  </si>
  <si>
    <t xml:space="preserve">Total CO2 emissions from fossil fuel for the period between 1751 and the relevant year in metric tonnes. </t>
  </si>
  <si>
    <t>http://spreadsheets.google.com/pub?key=pyj6tScZqmEed4UamoiNCFA</t>
  </si>
  <si>
    <t>Cumulative_CO2_emissions_tonnes</t>
  </si>
  <si>
    <t>Sulfur emissions per person (kg)</t>
  </si>
  <si>
    <t xml:space="preserve">Sulfur emissions per person. Associated with acid rain. (Kilograms of sulfur per person and year). </t>
  </si>
  <si>
    <t>http://spreadsheets.google.com/pub?key=phAwcNAVuyj0uBndTxZAXNQ</t>
  </si>
  <si>
    <t>Sulfur_emissions_per_person_kg</t>
  </si>
  <si>
    <t>Yearly CO2 emissions (2012 version)</t>
  </si>
  <si>
    <t>Total carbon dioxide emissions from the burning of fossil fuels during the given year (1000 metric tonnes of CO2).</t>
  </si>
  <si>
    <t>Alternative other data</t>
  </si>
  <si>
    <t>http://spreadsheets.google.com/pub?key=phAwcNAVuyj1NHPC9MyZ9SQ</t>
  </si>
  <si>
    <t>Yearly_CO2_emissions_tonnes</t>
  </si>
  <si>
    <t>Total sulfur emission (kilotonnes)</t>
  </si>
  <si>
    <t xml:space="preserve">Total sulfur emissions per year. Associated with acid rain. 1000 tonnes of sulfur per year. </t>
  </si>
  <si>
    <t>http://spreadsheets.google.com/pub?key=t9SYWh7siLJDzyZYN1R4HfQ</t>
  </si>
  <si>
    <t>Total_sulfur_emission_kilotonnes</t>
  </si>
  <si>
    <t>Forest land, total area (ha)</t>
  </si>
  <si>
    <t>Total area of land (hectares) which is spanning more than 0.5 hectares with trees higher than 5 meters and a canopy cover of more than 10%, or trees able to reach these thresholds in situ. It does not include land that is predominantly under agricultural or urban land use.</t>
  </si>
  <si>
    <t>Forestry</t>
  </si>
  <si>
    <t>http://spreadsheets.google.com/pub?key=pp59adS3CHWeB1N1HlpFQVQ</t>
  </si>
  <si>
    <t>Forest_land_total_area_ha</t>
  </si>
  <si>
    <t>Primary forest area (ha)</t>
  </si>
  <si>
    <t>Total area of forest land (hectares) with native species, where there are no clearly visible indications of human activities and the ecological processes are not significantly disturbed.</t>
  </si>
  <si>
    <t>http://spreadsheets.google.com/pub?key=pp59adS3CHWeECA6Gf__BNQ</t>
  </si>
  <si>
    <t>Primary_forest_area_ha</t>
  </si>
  <si>
    <t>Planted forest area (ha)</t>
  </si>
  <si>
    <t>Total area of forest land (hectares) established through planting or seeding, basically of introduced species and in some cases native species.</t>
  </si>
  <si>
    <t>http://spreadsheets.google.com/pub?key=pp59adS3CHWc4aJd9fV8zZg</t>
  </si>
  <si>
    <t>Planted_forest_area_ha</t>
  </si>
  <si>
    <t>Wood removal (cubic meters)</t>
  </si>
  <si>
    <t xml:space="preserve">The wood removed (volume of round wood over bark) for production of goods and services other than energy production (wood fuel), excluding felled trees left in the forest. </t>
  </si>
  <si>
    <t>http://spreadsheets.google.com/pub?key=pp59adS3CHWe8O-N9RgxzDw</t>
  </si>
  <si>
    <t>Wood_removal_cubic_meters</t>
  </si>
  <si>
    <t>Forest coverage (%)</t>
  </si>
  <si>
    <t>Percentage of total land area that has been covered with forest during the given year; excluding other wooded land, which is spanning more than 0.5 hectares, with trees higher than 5 meters and a canopy cover of 5-10 percent, or trees able to reach these thresholds in situ, or with a combined cover of shrubs, bushes and trees above 10 percent.</t>
  </si>
  <si>
    <t>http://spreadsheets.google.com/pub?key=pp59adS3CHWfRGgfhjf8FBQ</t>
  </si>
  <si>
    <t>Forest_coverage_percent</t>
  </si>
  <si>
    <t>Biomass stock in forest (tons)</t>
  </si>
  <si>
    <t xml:space="preserve">Biomass stock refers to organic material both above-ground and below-ground, and both living and dead, e.g., trees, crops, grasses, tree litter, roots etc.; including the pool definition for above- and below-ground biomass in forest; other wooded land not included. </t>
  </si>
  <si>
    <t>http://spreadsheets.google.com/pub?key=pp59adS3CHWcsSl830EklJA</t>
  </si>
  <si>
    <t>Biomass_stock_in_forest_tons</t>
  </si>
  <si>
    <t>Privately owned forest land (%)</t>
  </si>
  <si>
    <t>Percentage of forest land that is owned by individuals, families, private co-operatives, corporations, industries, private religious and educational institutions, pension or investment funds, and other private institutions.</t>
  </si>
  <si>
    <t>http://spreadsheets.google.com/pub?key=pp59adS3CHWdFemmS_iN5fw</t>
  </si>
  <si>
    <t>Privately_owned_forest_land_percent</t>
  </si>
  <si>
    <t>Privately owned other wooded land (%)</t>
  </si>
  <si>
    <t>Percentage of other wooded land that is owned by individuals, families, private co-operatives, corporations, industries, private religious and educational institutions, pension or investment funds, and other private institutions.</t>
  </si>
  <si>
    <t>http://spreadsheets.google.com/pub?key=pp59adS3CHWdtCylhQOQiXw</t>
  </si>
  <si>
    <t>Privately_owned_other_wooded_land_percent</t>
  </si>
  <si>
    <t>Forest products removal, total ($)</t>
  </si>
  <si>
    <t>Total annual value of forest products in current USD, including both wood and non-wood removal during that year.</t>
  </si>
  <si>
    <t>http://spreadsheets.google.com/pub?key=pp59adS3CHWf66stZ2oNUAA</t>
  </si>
  <si>
    <t>Forest_products_removal_total_</t>
  </si>
  <si>
    <t>Forest products removal, per ha ($)</t>
  </si>
  <si>
    <t>Total annual value of forest products in current USD per hectares, including both wood and non-wood removal during that year.</t>
  </si>
  <si>
    <t>http://spreadsheets.google.com/pub?key=pp59adS3CHWd9CVdfFx1dEw</t>
  </si>
  <si>
    <t>Forest_products_removal_per_ha_</t>
  </si>
  <si>
    <t>Agricultural land (% of land area)</t>
  </si>
  <si>
    <t>Agricultural land refers to the share of land area that is arable, under permanent crops, and under permanent pastures. Includes land under temporary crops, temporary meadows for mowing or for pasture, land under market or kitchen gardens, and land temporarily fallow. It excludes land under trees grown for wood or timber.</t>
  </si>
  <si>
    <t>Geography</t>
  </si>
  <si>
    <t>https://docs.google.com/spreadsheet/pub?key=0AkBd6lyS3EmpdEF3alRGS0JQZVgwSW1FWUxUQmZoWXc</t>
  </si>
  <si>
    <t>Agricultural_land_percent_of_land_area</t>
  </si>
  <si>
    <t>Forest area (sq. km)</t>
  </si>
  <si>
    <t>Forest area is land under natural or planted stands of trees, whether productive or not.</t>
  </si>
  <si>
    <t>https://docs.google.com/spreadsheet/pub?key=0AkBd6lyS3EmpdFRuaV91Mm9JeUhwR1hHRXJhV3ZBQkE</t>
  </si>
  <si>
    <t>Forest_area_sq_km</t>
  </si>
  <si>
    <t>Surface area (sq. km)</t>
  </si>
  <si>
    <t>A country's total area, including areas under inland bodies of water and some coastal waterways.</t>
  </si>
  <si>
    <t>https://docs.google.com/spreadsheet/pub?key=0AkBd6lyS3EmpdFFWcWdEM0RXT1lRZ0wwRVNsakZCaWc</t>
  </si>
  <si>
    <t>Surface_area_sq_km</t>
  </si>
  <si>
    <t>Renewable water (cu meters per person)</t>
  </si>
  <si>
    <t xml:space="preserve">Actual quantity of renewable water resources per person per year in cubic meters. Renewable water resources refer to the average annual flow of rivers and recharge of groundwater generated from perecipitation, which corresponds to the maximum theoretical yearly amount of water actually available for a country at a given moment. and the resources shared with neighboring countries (geopolitical constraints) have been taken into account. </t>
  </si>
  <si>
    <t>Water</t>
  </si>
  <si>
    <t>http://spreadsheets.google.com/pub?key=rPN9VekxwpUzwowMaxg9Ybw</t>
  </si>
  <si>
    <t>Renewable_water_cu_meters_per_person</t>
  </si>
  <si>
    <t>Internal renewable water (cu meters per person)</t>
  </si>
  <si>
    <t xml:space="preserve">Quantity of internal renewable water resources per person per year in cubic meters. Internal Renewable Water Resources (IRWR): Long-term average annual flow of rivers and recharge of aquifers generated from endogenous precipitation. Double counting of surface water and groundwater resources is avoided by deducting the overlap from the sum of the surface water and groundwater resources. </t>
  </si>
  <si>
    <t>http://spreadsheets.google.com/pub?key=riLRFECHMsTq7OTa2KYZCWA</t>
  </si>
  <si>
    <t>Internal_renewable_water_cu_meters_per_person</t>
  </si>
  <si>
    <t>Water withdrawal (cu meters per person)</t>
  </si>
  <si>
    <t>Total annual quantity of freshwater withdrawn per person per year, counted in cubic meters. It includes renewable freshwater resources as well as potential over-abstraction of renewable groundwater or withdrawal of fossil groundwater and eventual use of desalinated water or treated wastewater. It does not include other categories of water use, such as for cooling of power plants, mining, recreation, navigation, fisheries, etc., which are sectors that are characterized by a very low net consumption rate.</t>
  </si>
  <si>
    <t>http://spreadsheets.google.com/pub?key=rezAT4nYhKc2Loe6CxWSPWw</t>
  </si>
  <si>
    <t>Water_withdrawal_cu_meters_per_person</t>
  </si>
  <si>
    <t>Municipal water withdrawal (cu meters per person)</t>
  </si>
  <si>
    <t>Volume of water withdrawal per person per year directly used by the population, counted in cubic meters. It includes renewable freshwater resources as well as potential over-abstraction of renewable groundwater or withdrawal of fossil groundwater and the potential use of desalinated water or treated wastewater. It is usually computed as the total water withdrawn by the public distribution network. It can include that part of the industries, which is connected to the municipal network. The ratio between the net consumption and the water withdrawn can vary from 5 to 15% in urban areas and from 10 to 50% in rural areas.</t>
  </si>
  <si>
    <t>http://spreadsheets.google.com/pub?key=ruUmTRBZ5xYjpOAhOT9VQbw</t>
  </si>
  <si>
    <t>Municipal_water_withdrawal_cu_meters_per_person</t>
  </si>
  <si>
    <t>Agricultural water withdrawal (% of total)</t>
  </si>
  <si>
    <t xml:space="preserve">Percentage of the total water withdrawal used in agriculture, including renewable freshwater resources as well as potential over-abstraction of renewable groundwater or withdrawal of fossil groundwater, use of agricultural drainage water, desalinated water and treated wastewater. It also includes water withdrawn for irrigation purposes and for livestock watering, although depending on the country this last category sometimes is included in municipal water withdrawal. As far as the water withdrawn for irrigation is concerned, the value far exceeds the consumptive use of irrigation because of water lost in its distribution from its source to the crops. </t>
  </si>
  <si>
    <t>http://spreadsheets.google.com/pub?key=rab3jHe_JZrU1pqlX0xnQEw</t>
  </si>
  <si>
    <t>Agricultural_water_withdrawal_percent_of_total</t>
  </si>
  <si>
    <t>Industrial water withdrawal (% of total)</t>
  </si>
  <si>
    <t>Percentage of the total water withdrawal used in industry, including renewable water resources as well as potential over-abstraction of renewable groundwater or withdrawal of fossil groundwater and potential use of desalinated water or treated wastewater. Usually, this sector refers to self-supplied industries not connected to any distribution network. The ratio between net consumption and withdrawal is estimated at less than 5%.</t>
  </si>
  <si>
    <t>http://spreadsheets.google.com/pub?key=rGKP-BBylLOM11iGahW1lxA</t>
  </si>
  <si>
    <t>Industrial_water_withdrawal_percent_of_total</t>
  </si>
  <si>
    <t>Municipal water withdrawal (% of total)</t>
  </si>
  <si>
    <t>Percentage of the total water withdrawal directly used by the population, including renewable freshwater resources as well as potential over-abstraction of renewable groundwater or withdrawal of fossil groundwater and the potential use of desalinated water or treated wastewater. It is usually computed as the total water withdrawn by the public distribution network. It can include that part of the industries, which is connected to the municipal network. The ratio between the net consumption and the water withdrawn can vary from 5 to 15% in urban areas and from 10 to 50% in rural areas.</t>
  </si>
  <si>
    <t>http://spreadsheets.google.com/pub?key=r58mA3XNUvBov6M_1T_FiUg</t>
  </si>
  <si>
    <t>Municipal_water_withdrawal_percent_of_total</t>
  </si>
  <si>
    <t>Desalinated water produced (billion cu meters)</t>
  </si>
  <si>
    <t>Total quantity of the production of freshwater by desalination of brackish or saltwater (mostly for domestic purposes) during the given year, counted in billion cubic meters.</t>
  </si>
  <si>
    <t>http://spreadsheets.google.com/pub?key=rt3BaikcRwJBNC0CvQsjDCA</t>
  </si>
  <si>
    <t>Desalinated_water_produced_billion_cu_meters</t>
  </si>
  <si>
    <t>Total water withdrawal (billion cu meters)</t>
  </si>
  <si>
    <t>Annual quantity of freshwater withdrawn for agricultural, industrial and municipal purposes, counted in billion cubic meters. It includes renewable freshwater resources as well as potential over-abstraction of renewable groundwater or withdrawal of fossil groundwater and eventual use of desalinated water or treated wastewater. It does not include other categories of water use, such as for cooling of power plants, mining, recreation, navigation, fisheries, etc., which are sectors that are characterized by a very low net consumption rate.</t>
  </si>
  <si>
    <t>http://spreadsheets.google.com/pub?key=rIG3ZWxv381t2bIL2BNaIVw</t>
  </si>
  <si>
    <t>Total_water_withdrawal_billion_cu_meters</t>
  </si>
  <si>
    <t>Infant mortality (rate per 1,000 births)</t>
  </si>
  <si>
    <t xml:space="preserve">Deaths of children during first year of life (per 1000 live births). </t>
  </si>
  <si>
    <t>Health</t>
  </si>
  <si>
    <t>Newborn &amp; Infants</t>
  </si>
  <si>
    <t>http://spreadsheets.google.com/pub?key=phAwcNAVuyj0NpF2PTov2Cw</t>
  </si>
  <si>
    <t>Infant_mortality_rate_per_1000_births</t>
  </si>
  <si>
    <t>Underweight children</t>
  </si>
  <si>
    <t xml:space="preserve">Percent of children under five who are more than two standard deviations below average weight for age. </t>
  </si>
  <si>
    <t>http://spreadsheets.google.com/pub?key=0ArfEDsV3bBwCdDdTQUtvNEJhb0RjRjU0WUtET1R0Vnc</t>
  </si>
  <si>
    <t>Underweight_children</t>
  </si>
  <si>
    <t>All causes deaths in newborn (per 1,000 births)</t>
  </si>
  <si>
    <t>Causes of newborn deaths</t>
  </si>
  <si>
    <t>http://spreadsheets.google.com/pub?key=tbpc_fYEqPzaE7pDWBG84Rw</t>
  </si>
  <si>
    <t>All_causes_deaths_in_newborn_per_1000_births</t>
  </si>
  <si>
    <t>Birth asphyxia deaths in newborn (per 1,000 births)</t>
  </si>
  <si>
    <t>http://spreadsheets.google.com/pub?key=t_0WcTuc94YT9cJVvy1tmUg</t>
  </si>
  <si>
    <t>Birth_asphyxia_deaths_in_newborn_per_1000_births</t>
  </si>
  <si>
    <t>Congenital deaths in newborn (per 1,000 births)</t>
  </si>
  <si>
    <t>http://spreadsheets.google.com/pub?key=tneegXfZGHA0-nLG25ypnyg</t>
  </si>
  <si>
    <t>Congenital_deaths_in_newborn_per_1000_births</t>
  </si>
  <si>
    <t>Diarrhoeal deaths in newborn (per 1,000 births)</t>
  </si>
  <si>
    <t>http://spreadsheets.google.com/pub?key=tX7NQAP_5H4TOS1OEnxdxYw</t>
  </si>
  <si>
    <t>Diarrhoeal_deaths_in_newborn_per_1000_births</t>
  </si>
  <si>
    <t>Pneumonia deaths in newborn (per 1,000 births)</t>
  </si>
  <si>
    <t>http://spreadsheets.google.com/pub?key=tOXHWd6PcUGK3Dg-k2N8Clw</t>
  </si>
  <si>
    <t>Pneumonia_deaths_in_newborn_per_1000_births</t>
  </si>
  <si>
    <t>Prematurity deaths in newborn (per 1,000 births)</t>
  </si>
  <si>
    <t>http://spreadsheets.google.com/pub?key=tVMPnbOfGdvTRrtbuIbRw5w</t>
  </si>
  <si>
    <t>Prematurity_deaths_in_newborn_per_1000_births</t>
  </si>
  <si>
    <t>Sepsis deaths in newborn (per 1,000 births)</t>
  </si>
  <si>
    <t>http://spreadsheets.google.com/pub?key=tGVRSoAJtdwQ30CqCSexKJA</t>
  </si>
  <si>
    <t>Sepsis_deaths_in_newborn_per_1000_births</t>
  </si>
  <si>
    <t>Tetanus deaths in newborn (per 1,000 births)</t>
  </si>
  <si>
    <t>http://spreadsheets.google.com/pub?key=t1E7e32tlIxtJU9UhnR9nJg</t>
  </si>
  <si>
    <t>Tetanus_deaths_in_newborn_per_1000_births</t>
  </si>
  <si>
    <t>Other deaths in newborn (per 1,000 births)</t>
  </si>
  <si>
    <t>http://spreadsheets.google.com/pub?key=tiYIen5OQP0fKiQbg6g8VyA</t>
  </si>
  <si>
    <t>Other_deaths_in_newborn_per_1000_births</t>
  </si>
  <si>
    <t>http://spreadsheets.google.com/pub?key=tLiJLI_rimqrdQRWdamPPRQ</t>
  </si>
  <si>
    <t>All causes deaths in newborn (total deaths)</t>
  </si>
  <si>
    <t>http://spreadsheets.google.com/pub?key=tBVcAKWEbc2s687q6D9yuYg</t>
  </si>
  <si>
    <t>All_causes_deaths_in_newborn_total_deaths</t>
  </si>
  <si>
    <t>Birth asphyxia deaths in newborn (total deaths)</t>
  </si>
  <si>
    <t>http://spreadsheets.google.com/pub?key=twrll6eL8GeIU4P71aTakmg</t>
  </si>
  <si>
    <t>Birth_asphyxia_deaths_in_newborn_total_deaths</t>
  </si>
  <si>
    <t>Congenital deaths in newborn (total deaths)</t>
  </si>
  <si>
    <t>http://spreadsheets.google.com/pub?key=tUvFsKz2lGL-GtPmw47VLdg</t>
  </si>
  <si>
    <t>Congenital_deaths_in_newborn_total_deaths</t>
  </si>
  <si>
    <t>Diarrhoeal deaths in newborn (total deaths)</t>
  </si>
  <si>
    <t>http://spreadsheets.google.com/pub?key=tKZcnGP_XImMXRZ4tZqtjMg</t>
  </si>
  <si>
    <t>Diarrhoeal_deaths_in_newborn_total_deaths</t>
  </si>
  <si>
    <t>Pneumonia deaths in newborn (total deaths)</t>
  </si>
  <si>
    <t>http://spreadsheets.google.com/pub?key=tjvbVGhVx7YCk1uguLrkaag</t>
  </si>
  <si>
    <t>Pneumonia_deaths_in_newborn_total_deaths</t>
  </si>
  <si>
    <t>Prematurity deaths in newborn (total deaths)</t>
  </si>
  <si>
    <t>http://spreadsheets.google.com/pub?key=tVyFL3CyRTuGEnRQErDeSLQ</t>
  </si>
  <si>
    <t>Prematurity_deaths_in_newborn_total_deaths</t>
  </si>
  <si>
    <t>Sepsis deaths in newborn (total deaths)</t>
  </si>
  <si>
    <t>http://spreadsheets.google.com/pub?key=tRA1VmW2ZQ7sCsoD7AHIilg</t>
  </si>
  <si>
    <t>Sepsis_deaths_in_newborn_total_deaths</t>
  </si>
  <si>
    <t>Tetanus deaths in newborn (total deaths)</t>
  </si>
  <si>
    <t>http://spreadsheets.google.com/pub?key=tB6Gkh4rLC9yB2TXfHSApIA</t>
  </si>
  <si>
    <t>Tetanus_deaths_in_newborn_total_deaths</t>
  </si>
  <si>
    <t>Other deaths in newborn (total deaths)</t>
  </si>
  <si>
    <t>http://spreadsheets.google.com/pub?key=tyPO4OLCIZtK5zcdkafcHMA</t>
  </si>
  <si>
    <t>Other_deaths_in_newborn_total_deaths</t>
  </si>
  <si>
    <t>All causes deaths in children 1-59 months (per 1,000 births)</t>
  </si>
  <si>
    <t>Causes of child deaths</t>
  </si>
  <si>
    <t>http://spreadsheets.google.com/pub?key=t9FP3_OPrE2ug_I_iNsbePg</t>
  </si>
  <si>
    <t>All_causes_deaths_in_children_1_59_months_per_1000_births</t>
  </si>
  <si>
    <t>Diarrhoeal deaths in children 1-59 months (per 1,000 births)</t>
  </si>
  <si>
    <t>http://spreadsheets.google.com/pub?key=tADSStUzP0ADEPYqsIfVHMQ</t>
  </si>
  <si>
    <t>Diarrhoeal_deaths_in_children_1_59_months_per_1000_births</t>
  </si>
  <si>
    <t>HIV deaths in children 1-59 months (per 1,000 births)</t>
  </si>
  <si>
    <t>http://spreadsheets.google.com/pub?key=t4C4M_ynK9Ho8tGRj6a5U5w</t>
  </si>
  <si>
    <t>HIV_deaths_in_children_1_59_months_per_1000_births</t>
  </si>
  <si>
    <t>Injury deaths in children 1-59 months (per 1,000 births)</t>
  </si>
  <si>
    <t>http://spreadsheets.google.com/pub?key=tfOi0Ji7pJDJbxJVqwJXj9g</t>
  </si>
  <si>
    <t>Injury_deaths_in_children_1_59_months_per_1000_births</t>
  </si>
  <si>
    <t>Malaria deaths in children 1-59 months (per 1,000 births)</t>
  </si>
  <si>
    <t>http://spreadsheets.google.com/pub?key=tunqKEwokfnJMDA1g7W8KwA</t>
  </si>
  <si>
    <t>Malaria_deaths_in_children_1_59_months_per_1000_births</t>
  </si>
  <si>
    <t>Measles deaths in children 1-59 months (per 1,000 births)</t>
  </si>
  <si>
    <t>http://spreadsheets.google.com/pub?key=tfyKUbGu10P_WOgHSOHhCJg</t>
  </si>
  <si>
    <t>Measles_deaths_in_children_1_59_months_per_1000_births</t>
  </si>
  <si>
    <t>Meningitis deaths in children 1-59 months (per 1,000 births)</t>
  </si>
  <si>
    <t>http://spreadsheets.google.com/pub?key=tZhYsw0sliDInwowT0iWTLQ</t>
  </si>
  <si>
    <t>Meningitis_deaths_in_children_1_59_months_per_1000_births</t>
  </si>
  <si>
    <t>NCD deaths in children 1-59 months (per 1,000 births)</t>
  </si>
  <si>
    <t>http://spreadsheets.google.com/pub?key=tqAEpy6pMtN7ULlF6uIzEog</t>
  </si>
  <si>
    <t>NCD_deaths_in_children_1_59_months_per_1000_births</t>
  </si>
  <si>
    <t>Pertussis deaths in children 1-59 months (per 1,000 births)</t>
  </si>
  <si>
    <t>http://spreadsheets.google.com/pub?key=t4RbfeK6Dtt2srxw4REoXxQ</t>
  </si>
  <si>
    <t>Pertussis_deaths_in_children_1_59_months_per_1000_births</t>
  </si>
  <si>
    <t>Pneumonia deaths in children 1-59 months (per 1,000 births)</t>
  </si>
  <si>
    <t>http://spreadsheets.google.com/pub?key=tCe8N5KXAYCJteQokAqVM_A</t>
  </si>
  <si>
    <t>Pneumonia_deaths_in_children_1_59_months_per_1000_births</t>
  </si>
  <si>
    <t>Other infections deaths in children 1-59 months (per 1,000 births)</t>
  </si>
  <si>
    <t>http://spreadsheets.google.com/pub?key=tVAqgYwCDZfcq9jSCI87SAw</t>
  </si>
  <si>
    <t>Other_infections_deaths_in_children_1_59_months_per_1000_birt</t>
  </si>
  <si>
    <t>http://spreadsheets.google.com/pub?key=tFrUv6vnhhO4Jr1czdG_p0Q</t>
  </si>
  <si>
    <t>All causes deaths in children 1-59 months (total deaths)</t>
  </si>
  <si>
    <t>http://spreadsheets.google.com/pub?key=taYeez4Mkk8OvdH-q4QAxxQ</t>
  </si>
  <si>
    <t>All_causes_deaths_in_children_1_59_months_total_deaths</t>
  </si>
  <si>
    <t>Diarrhoeal deaths in children 1-59 months (total deaths)</t>
  </si>
  <si>
    <t>http://spreadsheets.google.com/pub?key=tDzIq4iIDwNtYthN_QYZwZg</t>
  </si>
  <si>
    <t>Diarrhoeal_deaths_in_children_1_59_months_total_deaths</t>
  </si>
  <si>
    <t>HIV deaths in children 1-59 months (total deaths)</t>
  </si>
  <si>
    <t>http://spreadsheets.google.com/pub?key=tQe6yinBBauXLvBFroZEL3Q</t>
  </si>
  <si>
    <t>HIV_deaths_in_children_1_59_months_total_deaths</t>
  </si>
  <si>
    <t>Injury deaths in children 1-59 months (total deaths)</t>
  </si>
  <si>
    <t>http://spreadsheets.google.com/pub?key=tnRIpcH0InZUFz7f2ziXKog</t>
  </si>
  <si>
    <t>Injury_deaths_in_children_1_59_months_total_deaths</t>
  </si>
  <si>
    <t>Malaria deaths in children 1-59 months (total deaths)</t>
  </si>
  <si>
    <t>http://spreadsheets.google.com/pub?key=t1Vf-4rkGlG20pYzuGib3hw</t>
  </si>
  <si>
    <t>Malaria_deaths_in_children_1_59_months_total_deaths</t>
  </si>
  <si>
    <t>Measles deaths in children 1-59 months (total deaths)</t>
  </si>
  <si>
    <t>http://spreadsheets.google.com/pub?key=tYZAce4wGXEp5Jve3AI7yWQ</t>
  </si>
  <si>
    <t>Measles_deaths_in_children_1_59_months_total_deaths</t>
  </si>
  <si>
    <t>Meningitis deaths in children 1-59 months (total deaths)</t>
  </si>
  <si>
    <t>http://spreadsheets.google.com/pub?key=tX-vHLzEZ7mqfk1vf6SbUXA</t>
  </si>
  <si>
    <t>Meningitis_deaths_in_children_1_59_months_total_deaths</t>
  </si>
  <si>
    <t>NCD deaths in children 1-59 months (total deaths)</t>
  </si>
  <si>
    <t>http://spreadsheets.google.com/pub?key=tfmFGk3PIvTgimegQiHOtSQ</t>
  </si>
  <si>
    <t>NCD_deaths_in_children_1_59_months_total_deaths</t>
  </si>
  <si>
    <t>Pertussis deaths in children 1-59 months (total deaths)</t>
  </si>
  <si>
    <t>http://spreadsheets.google.com/pub?key=tdOlzqGxVdDnnCpfWyyGX1A</t>
  </si>
  <si>
    <t>Pertussis_deaths_in_children_1_59_months_total_deaths</t>
  </si>
  <si>
    <t>Pneumonia deaths in children 1-59 months (total deaths)</t>
  </si>
  <si>
    <t>http://spreadsheets.google.com/pub?key=tcYkTk6KMHsrXzcM9WyUxbw</t>
  </si>
  <si>
    <t>Pneumonia_deaths_in_children_1_59_months_total_deaths</t>
  </si>
  <si>
    <t>Other infections deaths in children 1-59 months (total deaths)</t>
  </si>
  <si>
    <t>http://spreadsheets.google.com/pub?key=tiehFos6jB-lekEAH028deA</t>
  </si>
  <si>
    <t>Other_infections_deaths_in_children_1_59_months_total_deaths</t>
  </si>
  <si>
    <t>Breast cancer, new cases per 100,000 women</t>
  </si>
  <si>
    <t>Number of new cases of breast cancer in 100,000 female residents during the certain year. This rate is calculated as if each country has the same age composition as the world population.</t>
  </si>
  <si>
    <t>Cancer, female</t>
  </si>
  <si>
    <t>http://spreadsheets.google.com/pub?key=phAwcNAVuyj0Zbn8wVYsEHQ</t>
  </si>
  <si>
    <t>Breast_cancer_new_cases_per_100000_women</t>
  </si>
  <si>
    <t>Cervical cancer, new cases per 100,000 women</t>
  </si>
  <si>
    <t>Number of new cases of cervical cancer in 100,000 female residents during the certain year. This rate is calculated as if each country has the same age composition as the world population.</t>
  </si>
  <si>
    <t>http://spreadsheets.google.com/pub?key=phAwcNAVuyj3XpKHFksEPcA</t>
  </si>
  <si>
    <t>Cervical_cancer_new_cases_per_100000_women</t>
  </si>
  <si>
    <t>Colon&amp;Rectum cancer, new cases per 100,000 women</t>
  </si>
  <si>
    <t>Number of new cases of colon&amp;rectum cancer in 100,000 female residents during the certain year. This rate is calculated as if each country has the same age composition as the world population.</t>
  </si>
  <si>
    <t>http://spreadsheets.google.com/pub?key=phAwcNAVuyj2P7lqZXLeZAw</t>
  </si>
  <si>
    <t>ColonandRectum_cancer_new_cases_per_100000_women</t>
  </si>
  <si>
    <t>Liver cancer, new cases per 100,000 women</t>
  </si>
  <si>
    <t>Number of new cases of liver cancer in 100,000 female residents during the certain year. This rate is calculated as if each country has the same age composition as the world population.</t>
  </si>
  <si>
    <t>http://spreadsheets.google.com/pub?key=phAwcNAVuyj2xhaKENmyRKw</t>
  </si>
  <si>
    <t>Liver_cancer_new_cases_per_100000_women</t>
  </si>
  <si>
    <t>Lung cancer, new cases per 100,000 women</t>
  </si>
  <si>
    <t>Number of new cases of lung cancer in 100,000 female residents during the certain year. This rate is calculated as if each country has the same age composition as the world population.</t>
  </si>
  <si>
    <t>http://spreadsheets.google.com/pub?key=phAwcNAVuyj0UaQ2DNjK9Lg</t>
  </si>
  <si>
    <t>Lung_cancer_new_cases_per_100000_women</t>
  </si>
  <si>
    <t>Stomach cancer, new cases per 100,000 women</t>
  </si>
  <si>
    <t>Number of new cases of stomach cancer in 100,000 female residents during the certain year. This rate is calculated as if each country has the same age composition as the world population.</t>
  </si>
  <si>
    <t>http://spreadsheets.google.com/pub?key=phAwcNAVuyj0je8zzeM4WXQ</t>
  </si>
  <si>
    <t>Stomach_cancer_new_cases_per_100000_women</t>
  </si>
  <si>
    <t>http://spreadsheets.google.com/pub?key=teiT4rPfnWcd5mCldIm4Zhw</t>
  </si>
  <si>
    <t>Breast cancer, number of new female cases</t>
  </si>
  <si>
    <t>Total number of new female cases of breast cancer during the certain year.</t>
  </si>
  <si>
    <t>http://spreadsheets.google.com/pub?key=phAwcNAVuyj2fGuJ1VdTpOw</t>
  </si>
  <si>
    <t>Breast_cancer_number_of_new_female_cases</t>
  </si>
  <si>
    <t>Cervical cancer, number of new female cases</t>
  </si>
  <si>
    <t>Total number of new female cases of cervical cancer during the certain year.</t>
  </si>
  <si>
    <t>http://spreadsheets.google.com/pub?key=phAwcNAVuyj0g-SgNTI23GQ</t>
  </si>
  <si>
    <t>Cervical_cancer_number_of_new_female_cases</t>
  </si>
  <si>
    <t>Colon&amp;Rectum cancer, number of new female cases</t>
  </si>
  <si>
    <t>Total number of new female cases of colon&amp;rectum cancer during the certain year.</t>
  </si>
  <si>
    <t>http://spreadsheets.google.com/pub?key=phAwcNAVuyj2L5YHqVxRTLA</t>
  </si>
  <si>
    <t>ColonandRectum_cancer_number_of_new_female_cases</t>
  </si>
  <si>
    <t>Liver cancer, number of new female cases</t>
  </si>
  <si>
    <t>Total number of new female cases of liver cancer during the certain year.</t>
  </si>
  <si>
    <t>http://spreadsheets.google.com/pub?key=phAwcNAVuyj1_IYQtrqQCKQ</t>
  </si>
  <si>
    <t>Liver_cancer_number_of_new_female_cases</t>
  </si>
  <si>
    <t>Lung cancer, number of new female cases</t>
  </si>
  <si>
    <t>Total number of new female cases of lung cancer during the certain year.</t>
  </si>
  <si>
    <t>http://spreadsheets.google.com/pub?key=phAwcNAVuyj2oQAW8_53cVQ</t>
  </si>
  <si>
    <t>Lung_cancer_number_of_new_female_cases</t>
  </si>
  <si>
    <t>Stomach cancer, number of new female cases</t>
  </si>
  <si>
    <t>Total number of new female cases of stomach cancer during the certain year.</t>
  </si>
  <si>
    <t>http://spreadsheets.google.com/pub?key=phAwcNAVuyj1aXfw3aV83TA</t>
  </si>
  <si>
    <t>Stomach_cancer_number_of_new_female_cases</t>
  </si>
  <si>
    <t>https://spreadsheets.google.com/pub?key=tDkfgIt5oQ_ZJQ7IBmUvsUg</t>
  </si>
  <si>
    <t>Breast cancer, deaths per 100,000 women</t>
  </si>
  <si>
    <t>Number of deaths due to breast cancer in 100,000 female residents during the certain year. This rate is calculated as if each country has the same age composition as the world population.</t>
  </si>
  <si>
    <t>http://spreadsheets.google.com/pub?key=phAwcNAVuyj3wJUwXXDdiGg</t>
  </si>
  <si>
    <t>Breast_cancer_deaths_per_100000_women</t>
  </si>
  <si>
    <t>Cervical cancer, deaths per 100,000 women</t>
  </si>
  <si>
    <t>Number of deaths due to cervical cancer in 100,000 female residents during the certain year. This rate is calculated as if each country has the same age composition as the world population.</t>
  </si>
  <si>
    <t>http://spreadsheets.google.com/pub?key=phAwcNAVuyj0jPl21g3mqfQ</t>
  </si>
  <si>
    <t>Cervical_cancer_deaths_per_100000_women</t>
  </si>
  <si>
    <t>Colon&amp;Rectum cancer, deaths per 100,000 women</t>
  </si>
  <si>
    <t>Number of deaths due to colon&amp;rectum cancer in 100,000 female residents during the certain year. This rate is calculated as if each country has the same age composition as the world population.</t>
  </si>
  <si>
    <t>http://spreadsheets.google.com/pub?key=phAwcNAVuyj3bdzmKAvdUSw</t>
  </si>
  <si>
    <t>ColonandRectum_cancer_deaths_per_100000_women</t>
  </si>
  <si>
    <t>Liver cancer, deaths per 100,000 women</t>
  </si>
  <si>
    <t>Number of deaths due to liver cancer in 100,000 female residents during the certain year. This rate is calculated as if each country has the same age composition as the world population.</t>
  </si>
  <si>
    <t>http://spreadsheets.google.com/pub?key=phAwcNAVuyj2ItBsVpK9VBA</t>
  </si>
  <si>
    <t>Liver_cancer_deaths_per_100000_women</t>
  </si>
  <si>
    <t>Lung cancer, deaths per 100,000 women</t>
  </si>
  <si>
    <t>Number of deaths due to lung cancer in 100,000 female residents during the certain year. This rate is calculated as if each country has the same age composition as the world population.</t>
  </si>
  <si>
    <t>http://spreadsheets.google.com/pub?key=phAwcNAVuyj2hZorcv6aVLA</t>
  </si>
  <si>
    <t>Lung_cancer_deaths_per_100000_women</t>
  </si>
  <si>
    <t>Stomach cancer, deaths per 100,000 women</t>
  </si>
  <si>
    <t>Number of deaths due to stomach cancer in 100,000 female residents during the certain year. This rate is calculated as if each country has the same age composition as the world population.</t>
  </si>
  <si>
    <t>http://spreadsheets.google.com/pub?key=phAwcNAVuyj0RpUEQPgGcZQ</t>
  </si>
  <si>
    <t>Stomach_cancer_deaths_per_100000_women</t>
  </si>
  <si>
    <t>https://spreadsheets.google.com/pub?key=ts7TQEIg0amXovCDzQxV5EA</t>
  </si>
  <si>
    <t>Breast cancer, number of female deaths</t>
  </si>
  <si>
    <t xml:space="preserve">Total number of female deaths due to breast cancer during the certain year. </t>
  </si>
  <si>
    <t>http://spreadsheets.google.com/pub?key=phAwcNAVuyj07QB-Apx8RfQ</t>
  </si>
  <si>
    <t>Breast_cancer_number_of_female_deaths</t>
  </si>
  <si>
    <t>Cervical cancer, number of female deaths</t>
  </si>
  <si>
    <t xml:space="preserve">Total number of female deaths due to cervical cancer during the certain year. </t>
  </si>
  <si>
    <t>http://spreadsheets.google.com/pub?key=phAwcNAVuyj2KBU_veE9AQg</t>
  </si>
  <si>
    <t>Cervical_cancer_number_of_female_deaths</t>
  </si>
  <si>
    <t>Colon&amp;Rectum cancer, number of female deaths</t>
  </si>
  <si>
    <t xml:space="preserve">Total number of female deaths due to colon&amp;rectum cancer during the certain year. </t>
  </si>
  <si>
    <t>http://spreadsheets.google.com/pub?key=phAwcNAVuyj0ndPkFlozzXQ</t>
  </si>
  <si>
    <t>ColonandRectum_cancer_number_of_female_deaths</t>
  </si>
  <si>
    <t>Liver cancer, number of female deaths</t>
  </si>
  <si>
    <t xml:space="preserve">Total number of female deaths due to liver cancer during the certain year. </t>
  </si>
  <si>
    <t>http://spreadsheets.google.com/pub?key=phAwcNAVuyj2LwNOwMSnJQA</t>
  </si>
  <si>
    <t>Liver_cancer_number_of_female_deaths</t>
  </si>
  <si>
    <t>Lung cancer, number of female deaths</t>
  </si>
  <si>
    <t xml:space="preserve">Total number of female deaths due to lung cancer during the certain year. </t>
  </si>
  <si>
    <t>http://spreadsheets.google.com/pub?key=phAwcNAVuyj0RMyUI1QFfaA</t>
  </si>
  <si>
    <t>Lung_cancer_number_of_female_deaths</t>
  </si>
  <si>
    <t>Stomach cancer, number of female deaths</t>
  </si>
  <si>
    <t xml:space="preserve">Total number of female deaths due to stomach cancer during the certain year. </t>
  </si>
  <si>
    <t>http://spreadsheets.google.com/pub?key=phAwcNAVuyj1o1rJNFHpQZw</t>
  </si>
  <si>
    <t>Stomach_cancer_number_of_female_deaths</t>
  </si>
  <si>
    <t>Colon&amp;Rectum cancer, new cases per 100,000 men</t>
  </si>
  <si>
    <t>Number of new cases of colon&amp;rectum cancer in 100,000 male residents during the certain year. This rate is calculated as if each country has the same age composition as the world population.</t>
  </si>
  <si>
    <t>Cancer, male</t>
  </si>
  <si>
    <t>http://spreadsheets.google.com/pub?key=phAwcNAVuyj2UBFFaFy3Ebg</t>
  </si>
  <si>
    <t>ColonandRectum_cancer_new_cases_per_100000_men</t>
  </si>
  <si>
    <t>Liver cancer, new cases per 100,000 men</t>
  </si>
  <si>
    <t>Number of new cases of liver cancer in 100,000 male residents during the certain year. This rate is calculated as if each country has the same age composition as the world population.</t>
  </si>
  <si>
    <t>http://spreadsheets.google.com/pub?key=phAwcNAVuyj1u0KpZbsopCA</t>
  </si>
  <si>
    <t>Liver_cancer_new_cases_per_100000_men</t>
  </si>
  <si>
    <t>Lung cancer, new cases per 100,000 men</t>
  </si>
  <si>
    <t>Number of new cases of lung cancer in 100,000 male residents during the certain year. This rate is calculated as if each country has the same age composition as the world population.</t>
  </si>
  <si>
    <t>http://spreadsheets.google.com/pub?key=phAwcNAVuyj1kCRbsnNcTVg</t>
  </si>
  <si>
    <t>Lung_cancer_new_cases_per_100000_men</t>
  </si>
  <si>
    <t>Prostate cancer, new cases per 100,000 men</t>
  </si>
  <si>
    <t>Number of new cases of prostate cancer in 100,000 male residents during the certain year. This rate is calculated as if each country has the same age composition as the world population.</t>
  </si>
  <si>
    <t>http://spreadsheets.google.com/pub?key=phAwcNAVuyj3qX39HWaQjEg</t>
  </si>
  <si>
    <t>Prostate_cancer_new_cases_per_100000_men</t>
  </si>
  <si>
    <t>Stomach cancer, new cases per 100,000 men</t>
  </si>
  <si>
    <t>Number of new cases of stomach cancer in 100,000 male residents during the certain year. This rate is calculated as if each country has the same age composition as the world population.</t>
  </si>
  <si>
    <t>http://spreadsheets.google.com/pub?key=phAwcNAVuyj1XKvT6zwrMPw</t>
  </si>
  <si>
    <t>Stomach_cancer_new_cases_per_100000_men</t>
  </si>
  <si>
    <t>http://spreadsheets.google.com/pub?key=tYvQLeBTuoKsyofvwGqS-9w</t>
  </si>
  <si>
    <t>Colon&amp;Rectum cancer, number of new male cases</t>
  </si>
  <si>
    <t>Total number of new male cases of colon&amp;rectum cancer during the certain year.</t>
  </si>
  <si>
    <t>http://spreadsheets.google.com/pub?key=phAwcNAVuyj3nBOvEwrkMTA</t>
  </si>
  <si>
    <t>ColonandRectum_cancer_number_of_new_male_cases</t>
  </si>
  <si>
    <t>Liver cancer, number of new male cases</t>
  </si>
  <si>
    <t>Total number of new male cases of liver cancer during the certain year.</t>
  </si>
  <si>
    <t>http://spreadsheets.google.com/pub?key=phAwcNAVuyj2LIYJXVW9EVw</t>
  </si>
  <si>
    <t>Liver_cancer_number_of_new_male_cases</t>
  </si>
  <si>
    <t>Lung cancer, number of new male cases</t>
  </si>
  <si>
    <t>Total number of new male cases of lung cancer during the certain year.</t>
  </si>
  <si>
    <t>http://spreadsheets.google.com/pub?key=phAwcNAVuyj0sd0z2MGpeeA</t>
  </si>
  <si>
    <t>Lung_cancer_number_of_new_male_cases</t>
  </si>
  <si>
    <t>Prostate cancer, number of new male cases</t>
  </si>
  <si>
    <t>Total number of new male cases of prostate cancer during the certain year.</t>
  </si>
  <si>
    <t>http://spreadsheets.google.com/pub?key=phAwcNAVuyj2vXUZJKI0XHA</t>
  </si>
  <si>
    <t>Prostate_cancer_number_of_new_male_cases</t>
  </si>
  <si>
    <t>Stomach cancer, number of new male cases</t>
  </si>
  <si>
    <t>Total number of new male cases of stomach cancer during the certain year.</t>
  </si>
  <si>
    <t>http://spreadsheets.google.com/pub?key=phAwcNAVuyj3XF3cD2lbecA</t>
  </si>
  <si>
    <t>Stomach_cancer_number_of_new_male_cases</t>
  </si>
  <si>
    <t>https://spreadsheets.google.com/pub?key=tIL264Nlw0AlIWlXuCWWNmQ</t>
  </si>
  <si>
    <t>Colon&amp;Rectum cancer, deaths per 100,000 men</t>
  </si>
  <si>
    <t>Number of deaths due to colon&amp;rectum cancer in 100,000 male residents during the certain year. This rate is calculated as if each country has the same age composition as the world population.</t>
  </si>
  <si>
    <t>http://spreadsheets.google.com/pub?key=phAwcNAVuyj0VhkB8-rRHQg</t>
  </si>
  <si>
    <t>ColonandRectum_cancer_deaths_per_100000_men</t>
  </si>
  <si>
    <t>Liver cancer, deaths per 100,000 men</t>
  </si>
  <si>
    <t>Number of deaths due to liver cancer in 100,000 male residents during the certain year. This rate is calculated as if each country has the same age composition as the world population.</t>
  </si>
  <si>
    <t>http://spreadsheets.google.com/pub?key=phAwcNAVuyj3rojF8TmZtOw</t>
  </si>
  <si>
    <t>Liver_cancer_deaths_per_100000_men</t>
  </si>
  <si>
    <t>Lung cancer, deaths per 100,000 men</t>
  </si>
  <si>
    <t>Number of deaths due to lung cancer in 100,000 male residents during the certain year. This rate is calculated as if each country has the same age composition as the world population.</t>
  </si>
  <si>
    <t>http://spreadsheets.google.com/pub?key=phAwcNAVuyj2_ibAjsuNgYA</t>
  </si>
  <si>
    <t>Lung_cancer_deaths_per_100000_men</t>
  </si>
  <si>
    <t>Prostate cancer, deaths per 100,000 men</t>
  </si>
  <si>
    <t>Number of deaths due to prostate cancer in 100,000 male residents during the certain year. This rate is calculated as if each country has the same age composition as the world population.</t>
  </si>
  <si>
    <t>http://spreadsheets.google.com/pub?key=phAwcNAVuyj2S9phBhTP3dw</t>
  </si>
  <si>
    <t>Prostate_cancer_deaths_per_100000_men</t>
  </si>
  <si>
    <t>Stomach cancer, deaths per 100,000 men</t>
  </si>
  <si>
    <t>Number of deaths due to stomach cancer in 100,000 male residents during the certain year. This rate is calculated as if each country has the same age composition as the world population.</t>
  </si>
  <si>
    <t>http://spreadsheets.google.com/pub?key=phAwcNAVuyj3ky4_oAkatBw</t>
  </si>
  <si>
    <t>Stomach_cancer_deaths_per_100000_men</t>
  </si>
  <si>
    <t>https://spreadsheets.google.com/pub?key=tFc2tyrcWLcUyGhq6mTAbDg</t>
  </si>
  <si>
    <t>Colon&amp;Rectum cancer, number of male deaths</t>
  </si>
  <si>
    <t xml:space="preserve">Total number of male deaths due to colon&amp;rectum cancer during the certain year. </t>
  </si>
  <si>
    <t>http://spreadsheets.google.com/pub?key=phAwcNAVuyj0-sqkfnD4rGA</t>
  </si>
  <si>
    <t>ColonandRectum_cancer_number_of_male_deaths</t>
  </si>
  <si>
    <t>Liver cancer, number of male deaths</t>
  </si>
  <si>
    <t xml:space="preserve">Total number of male deaths due to liver cancer during the certain year. </t>
  </si>
  <si>
    <t>http://spreadsheets.google.com/pub?key=phAwcNAVuyj1RD88c3w1vNg</t>
  </si>
  <si>
    <t>Liver_cancer_number_of_male_deaths</t>
  </si>
  <si>
    <t>Lung cancer, number of male deaths</t>
  </si>
  <si>
    <t xml:space="preserve">Total number of male deaths due to lung cancer during the certain year. </t>
  </si>
  <si>
    <t>http://spreadsheets.google.com/pub?key=phAwcNAVuyj2Az43qu-dQJQ</t>
  </si>
  <si>
    <t>Lung_cancer_number_of_male_deaths</t>
  </si>
  <si>
    <t>Prostate cancer, number of male deaths</t>
  </si>
  <si>
    <t xml:space="preserve">Total number of male deaths due to prostate cancer during the certain year. </t>
  </si>
  <si>
    <t>http://spreadsheets.google.com/pub?key=phAwcNAVuyj1ImYURLRHPRA</t>
  </si>
  <si>
    <t>Prostate_cancer_number_of_male_deaths</t>
  </si>
  <si>
    <t>Stomach cancer, number of male deaths</t>
  </si>
  <si>
    <t xml:space="preserve">Total number of male deaths due to stomach cancer during the certain year. </t>
  </si>
  <si>
    <t>http://spreadsheets.google.com/pub?key=phAwcNAVuyj2NmCvOcsjpag</t>
  </si>
  <si>
    <t>Stomach_cancer_number_of_male_deaths</t>
  </si>
  <si>
    <t>Total health spending (% of GDP)</t>
  </si>
  <si>
    <t>The sum of public and private health expenditure as a percentage of GDP.</t>
  </si>
  <si>
    <t>Health Economics</t>
  </si>
  <si>
    <t>http://spreadsheets.google.com/pub?key=phAwcNAVuyj3XYThRy0yJMA</t>
  </si>
  <si>
    <t>Total_health_spending_percent_of_GDP</t>
  </si>
  <si>
    <t>Government share of total health spending (%)</t>
  </si>
  <si>
    <t>Percentage of total health expenditure that has been paid by government entities, for example Ministry of Health and social security agencies.</t>
  </si>
  <si>
    <t>http://spreadsheets.google.com/pub?key=pyj6tScZqmEcJI3KBJnrlDQ</t>
  </si>
  <si>
    <t>Government_share_of_total_health_spending_percent</t>
  </si>
  <si>
    <t>Private share of total health spending (%)</t>
  </si>
  <si>
    <t>Percentage of total health expenditure that has been paid by private entities, for example commercial insurance and out-of-pocket payments.</t>
  </si>
  <si>
    <t>http://spreadsheets.google.com/pub?key=pyj6tScZqmEcXBFxQw8cFaw</t>
  </si>
  <si>
    <t>Private_share_of_total_health_spending_percent</t>
  </si>
  <si>
    <t>Out-of-pocket share of total health spending (%)</t>
  </si>
  <si>
    <t xml:space="preserve">Proportion of total health expenditures that has been paid directly out-of-pocket by individuals. </t>
  </si>
  <si>
    <t>http://spreadsheets.google.com/pub?key=tXf6_OUYVmyEMZo0g4DQw6w</t>
  </si>
  <si>
    <t>Out_of_pocket_share_of_total_health_spending_percent</t>
  </si>
  <si>
    <t>Government health spending of total gov. spending (%)</t>
  </si>
  <si>
    <t xml:space="preserve">Proportion of total government expenditure that has been expended in health. </t>
  </si>
  <si>
    <t>http://spreadsheets.google.com/pub?key=pyj6tScZqmEd7K-YgYOkGFQ</t>
  </si>
  <si>
    <t>Government_health_spending_of_total_gov_spending_percent</t>
  </si>
  <si>
    <t>http://spreadsheets.google.com/pub?key=tJwP0x54AZ-X-bGL-RebrpA</t>
  </si>
  <si>
    <t>Total health spending per person (international $)</t>
  </si>
  <si>
    <t>The average health expenditure per person, expressed in international dollars using PPP (Purchasing Power Parity).</t>
  </si>
  <si>
    <t>http://spreadsheets.google.com/pub?key=tR3MM-UTZ0B44BKxxWeAZaQ</t>
  </si>
  <si>
    <t>Total_health_spending_per_person_international_</t>
  </si>
  <si>
    <t>Government health spending per person (international $)</t>
  </si>
  <si>
    <t>The average health expenditure per person that has been paid by government entities, expressed in international dollars using PPP (Purchasing Power Parity).</t>
  </si>
  <si>
    <t>http://spreadsheets.google.com/pub?key=tZ3uHUdw0H__Siyj78GXsGg</t>
  </si>
  <si>
    <t>Government_health_spending_per_person_international_</t>
  </si>
  <si>
    <t>Total health spending per person (US$)</t>
  </si>
  <si>
    <t>The average health expenditure per person, expressed in US dollars using the average exchange rate.</t>
  </si>
  <si>
    <t>http://spreadsheets.google.com/pub?key=pyj6tScZqmEeL79qOoKtofQ</t>
  </si>
  <si>
    <t>Total_health_spending_per_person_US</t>
  </si>
  <si>
    <t>Government health spending per person (US$)</t>
  </si>
  <si>
    <t>The average health expenditure per person that has been paid by government entities during the given year, expressed in US dollars using the average exchange rate.</t>
  </si>
  <si>
    <t>http://spreadsheets.google.com/pub?key=tBwBBkViOJoycBhLnWHqwSQ</t>
  </si>
  <si>
    <t>Government_health_spending_per_person_US</t>
  </si>
  <si>
    <t>Medical Doctors (per 1,000 people)</t>
  </si>
  <si>
    <t xml:space="preserve">Medical Doctors (physicians) working in any medical field per 1,000 people. </t>
  </si>
  <si>
    <t>http://spreadsheets.google.com/pub?key=phAwcNAVuyj2yo1IzJQmbZg</t>
  </si>
  <si>
    <t>Medical_Doctors_per_1000_people</t>
  </si>
  <si>
    <t>People living with HIV (number, all ages)</t>
  </si>
  <si>
    <t xml:space="preserve">The total number of persons in all ages that are estimated to be infected by HIV, including those without symptoms, those sick from AIDS and those healthy due to treatment of the HIV infection </t>
  </si>
  <si>
    <t>HIV</t>
  </si>
  <si>
    <t>http://spreadsheets.google.com/pub?key=pyj6tScZqmEe1GaiYJX2qGA</t>
  </si>
  <si>
    <t>People_living_with_HIV_number_all_ages</t>
  </si>
  <si>
    <t>Adults with HIV (%, age 15-49)</t>
  </si>
  <si>
    <t xml:space="preserve">The estimated percentage of adults aged 15 to 49 years that are infected by HIV, including those without symptoms, those sick from AIDS and those healthy due to treatment of the HIV infection </t>
  </si>
  <si>
    <t>http://spreadsheets.google.com/pub?key=pyj6tScZqmEfbZyl0qjbiRQ</t>
  </si>
  <si>
    <t>Adults_with_HIV_percent_age_15_49</t>
  </si>
  <si>
    <t>Newly HIV infected (number, all ages)</t>
  </si>
  <si>
    <t>The total number of persons in all ages that are estimated to be newly infected with HIV during the given year.</t>
  </si>
  <si>
    <t>https://spreadsheets.google.com/pub?key=0ArfEDsV3bBwCdFk2WGhwakxTQkt4NUtTdFJDSlFHQ3c</t>
  </si>
  <si>
    <t>Newly_HIV_infected_number_all_ages</t>
  </si>
  <si>
    <t>Newly HIV infected (%, age 15-49)</t>
  </si>
  <si>
    <t>The estimated percentage of adults aged 15 to 49 years that are newly infected with HIV during the given year.</t>
  </si>
  <si>
    <t>https://spreadsheets.google.com/pub?key=0ArfEDsV3bBwCdDREUkRSRDJtQmFNTE1TYmRYX1pFNEE</t>
  </si>
  <si>
    <t>Newly_HIV_infected_percent_age_15_49</t>
  </si>
  <si>
    <t>Annual HIV deaths (number, all ages)</t>
  </si>
  <si>
    <t>The total number of people that were estimated as died from HIV/AIDS during the given year.</t>
  </si>
  <si>
    <t>https://spreadsheets.google.com/pub?key=0ArfEDsV3bBwCdHZJdFBhYVlvck43d1R6ZFYzUWpiLWc</t>
  </si>
  <si>
    <t>Annual_HIV_deaths_number_all_ages</t>
  </si>
  <si>
    <t>ART coverage % (CD4 &lt; 350)</t>
  </si>
  <si>
    <t xml:space="preserve">For people who have been diagnosed as CD4 count &lt; 350 / mm3, how many (%) have access to ART treatment, estimation. </t>
  </si>
  <si>
    <t>https://spreadsheets.google.com/pub?key=0ArfEDsV3bBwCdHMzRDA5Z1RjWkJIWkNfdWNBVFR6b1E</t>
  </si>
  <si>
    <t>ART_coverage_percent_CD4_l_350</t>
  </si>
  <si>
    <t>Malaria cases per 100,000 - reported</t>
  </si>
  <si>
    <t>Number of malaria cases in every 100,000 residents during the given year.</t>
  </si>
  <si>
    <t>Malaria</t>
  </si>
  <si>
    <t>http://spreadsheets.google.com/pub?key=pp59adS3CHWcGnFB9pe14OA</t>
  </si>
  <si>
    <t>Malaria_cases_per_100000___reported</t>
  </si>
  <si>
    <t>Malaria deaths per 100,000 - reported</t>
  </si>
  <si>
    <t>Number of malaria deaths in every 100,000 residents during the given year.</t>
  </si>
  <si>
    <t>http://spreadsheets.google.com/pub?key=pp59adS3CHWfGZUVJ2L-dCw</t>
  </si>
  <si>
    <t>Malaria_deaths_per_100000___reported</t>
  </si>
  <si>
    <t>Malaria number of cases - reported</t>
  </si>
  <si>
    <t>Total number of malaria cases reported during the given year.</t>
  </si>
  <si>
    <t>http://spreadsheets.google.com/pub?key=pp59adS3CHWczfPHQMiqxCg</t>
  </si>
  <si>
    <t>Malaria_number_of_cases___reported</t>
  </si>
  <si>
    <t>Malaria number of deaths - reported</t>
  </si>
  <si>
    <t>Total number of malaria deaths reported during the given year.</t>
  </si>
  <si>
    <t>http://spreadsheets.google.com/pub?key=pp59adS3CHWfZGL9qouvTbQ</t>
  </si>
  <si>
    <t>Malaria_number_of_deaths___reported</t>
  </si>
  <si>
    <t>Births attended by skilled health staff (% of total)</t>
  </si>
  <si>
    <t>The percentage of deliveries attended by personnel (including doctors, nurses and midwives) trained to give the necessary supervision, care, and advice to women during pregnancy, labor, and the postpartum period; to conduct deliveries on their own; and to care for newborns.</t>
  </si>
  <si>
    <t>Maternal health</t>
  </si>
  <si>
    <t>https://docs.google.com/spreadsheet/pub?key=0AkBd6lyS3EmpdF9OQ2dSSG5nNFhpS3RnRVZHUzZMb3c</t>
  </si>
  <si>
    <t>Births_attended_by_skilled_health_staff_percent_of_total</t>
  </si>
  <si>
    <t>Contraceptive use (% of women ages 15-49)</t>
  </si>
  <si>
    <t>Contraceptive prevalence rate is the percentage of women who are practicing, or whose sexual partners are practicing, any form of contraception. It is usually measured for married women ages 15-49 only.</t>
  </si>
  <si>
    <t>https://docs.google.com/spreadsheet/pub?key=0AkBd6lyS3EmpdFp2OENYMUVKWnY1dkJLRXAtYnI3UVE</t>
  </si>
  <si>
    <t>Contraceptive_use_percent_of_women_ages_15_49</t>
  </si>
  <si>
    <t>Maternal mortality ratio (per 100,000 live births)</t>
  </si>
  <si>
    <t xml:space="preserve">The number of maternal deaths divided by the number of live births in a given year, multiplied by 100,000. Maternal death is defined as the death of a women while pregnant or within the 42 days after termination of that pregnancy, regardless of the length and site of the pregnancy, from a cause related to or aggravated by the pregnancy. </t>
  </si>
  <si>
    <t>http://spreadsheets.google.com/pub?key=pyj6tScZqmEcVezxiMlWaRw</t>
  </si>
  <si>
    <t>Maternal_mortality_ratio_per_100000_live_births</t>
  </si>
  <si>
    <t>Maternal deaths, total number</t>
  </si>
  <si>
    <t>Total number of maternal deaths in a given year. Maternal death is defined as the death of a women while pregnant or within the 42 days after termination of that pregnancy, regardless of the length and site of the pregnancy, from a cause related to or aggravated by the pregnancy.</t>
  </si>
  <si>
    <t>http://spreadsheets.google.com/pub?key=tOJs331rbt36sNBXE8g5AUg</t>
  </si>
  <si>
    <t>Maternal_deaths_total_number</t>
  </si>
  <si>
    <t>Maternal deaths, lifetime risk (per 1,000)</t>
  </si>
  <si>
    <t>The chance of dying during pregnancy or within the 42 days after termination of that pregnancy in a lifetime, regardless of the length and site of the pregnancy, from a cause related to or aggravated by the pregnancy, the counting unit is per 1,000.</t>
  </si>
  <si>
    <t>http://spreadsheets.google.com/pub?key=t2ha4jg1M70Le8CH3wHcPIQ</t>
  </si>
  <si>
    <t>Maternal_deaths_lifetime_risk_per_1000</t>
  </si>
  <si>
    <t>Stillbirths (per 1,000 births)</t>
  </si>
  <si>
    <t>The number of stillbirths per 1000 births (live births plus stillbirths).</t>
  </si>
  <si>
    <t>http://spreadsheets.google.com/pub?key=tgJHpDEY4S7hxJpELGJueWA</t>
  </si>
  <si>
    <t>Stillbirths_per_1000_births</t>
  </si>
  <si>
    <t>Suicide (per 100,000 people)</t>
  </si>
  <si>
    <t>Mortality due to self-inflicted injury, per 100 000 standard population, age adjusted. This rate is calculated as if all countries had the same age composition of the population.</t>
  </si>
  <si>
    <t>Mental health</t>
  </si>
  <si>
    <t>http://spreadsheets.google.com/pub?key=troMumuI0Y6Phpwnj6qXa_A</t>
  </si>
  <si>
    <t>Suicide_per_100000_people</t>
  </si>
  <si>
    <t>Malnutrition, weight for age (% of children under 5)</t>
  </si>
  <si>
    <t xml:space="preserve">The percentage of children under age 5 whose weight for age is more than two standard deviations below the median for the 2006 WHO international reference population. </t>
  </si>
  <si>
    <t>Nutrition</t>
  </si>
  <si>
    <t>https://docs.google.com/spreadsheet/pub?key=0AkBd6lyS3EmpdGhpWDY5QVlOdUxpVGhaMVlUOE9iX0E</t>
  </si>
  <si>
    <t>Malnutrition_weight_for_age_percent_of_children_under_5</t>
  </si>
  <si>
    <t>Sugar per person (g per day)</t>
  </si>
  <si>
    <t>The quantity of food consumption of sugar and sweeteners (grams per person and day). NOTE: data for 2004 are based on a rough extrapolation by Gapminder.</t>
  </si>
  <si>
    <t>http://spreadsheets.google.com/pub?key=phAwcNAVuyj2sdmdhX9zuKg</t>
  </si>
  <si>
    <t>Sugar_per_person_g_per_day</t>
  </si>
  <si>
    <t>Food supply (kilocalories / person &amp; day)</t>
  </si>
  <si>
    <t>Calories measures the energy content of the food. The required intake varies, but it is normally in the range of 1500-3000 kilocalories per day. One banana contains approximatly 100 kilocalories.</t>
  </si>
  <si>
    <t>https://spreadsheets.google.com/pub?key=0ArfEDsV3bBwCdGlYVVpXX20tbU13STZyVG0yNkRrZnc</t>
  </si>
  <si>
    <t>Food_supply_kilocalories_per_person_and_day</t>
  </si>
  <si>
    <t>Alcohol consumption per adult 15+ (litres)</t>
  </si>
  <si>
    <t>Recorded plus estimated alcohol consumption, average adult (15+) per capita consumption in litres</t>
  </si>
  <si>
    <t>Risk factors</t>
  </si>
  <si>
    <t>https://spreadsheets.google.com/pub?key=0AgogXXPMARyldGJqTDRfNHBWODJMRWlZaVhNclhNZXc</t>
  </si>
  <si>
    <t>Alcohol_consumption_per_adult_15plus_litres</t>
  </si>
  <si>
    <t>Smoking adults (% of population over age 15)</t>
  </si>
  <si>
    <t xml:space="preserve">Percentage of both men and women (over age 15) that smoke. Note: only 2005 tobacco data is provided by WHOSIS. In order to compare with 2002 lung cancer data, 2005 tobacco data was copied into 2002, based on the assumption that people's habit of smoking won't significantly change during 3 years. </t>
  </si>
  <si>
    <t>http://spreadsheets.google.com/pub?key=tRccVp7QMaCXMv19CcxERaA</t>
  </si>
  <si>
    <t>Smoking_adults_percent_of_population_over_age_15</t>
  </si>
  <si>
    <t xml:space="preserve">Smoking women (% of women over age 15) </t>
  </si>
  <si>
    <t xml:space="preserve">Percentage of women (over age 15) that smoke. Note: only 2005 tobacco data is provided by WHOSIS. In order to compare with 2002 lung cancer data, 2005 tobacco data was copied into 2002, based on the assumption that people's habit of smoking won't significantly change during 3 years. </t>
  </si>
  <si>
    <t>http://spreadsheets.google.com/pub?key=thortPEzDn2xc_5bU255mPA</t>
  </si>
  <si>
    <t>Smoking_women_percent_of_women_over_age_15_</t>
  </si>
  <si>
    <t xml:space="preserve">Smoking men (% of men over age 15) </t>
  </si>
  <si>
    <t xml:space="preserve">Percentage of men (over age 15) that smoke. Note: only 2005 tobacco data is provided by WHOSIS. In order to compare with 2002 lung cancer data, 2005 tobacco data was copied into 2002, based on the assumption that people's habit of smoking won't significantly change during 3 years. </t>
  </si>
  <si>
    <t>http://spreadsheets.google.com/pub?key=t60tpjxpWq3Bm-nBOvSm3og</t>
  </si>
  <si>
    <t>Smoking_men_percent_of_men_over_age_15_</t>
  </si>
  <si>
    <t>Body Mass Index (BMI), men, Kg/m2</t>
  </si>
  <si>
    <t>The mean BMI (Body Mass Index) of the male population, counted in kilogram per square meter; this mean is calculated as if each country has the same age composition as the world population.</t>
  </si>
  <si>
    <t>https://spreadsheets.google.com/pub?key=0ArfEDsV3bBwCdF9saE1pWUNYVkVsNU1FdW1Yem81Nmc</t>
  </si>
  <si>
    <t>Body_Mass_Index_BMI_men_Kgperm2</t>
  </si>
  <si>
    <t>Body Mass Index (BMI), women, Kg/m2</t>
  </si>
  <si>
    <t>The mean BMI (Body Mass Index) of the female population, counted in kilogram per square meter; this mean is calculated as if each country has the same age composition as the world population.</t>
  </si>
  <si>
    <t>https://spreadsheets.google.com/pub?key=0ArfEDsV3bBwCdGt0elo2dzJMVVQ3WmFGSmdhc09LRlE</t>
  </si>
  <si>
    <t>Body_Mass_Index_BMI_women_Kgperm2</t>
  </si>
  <si>
    <t>Blood pressure (SBP), men, mmHg</t>
  </si>
  <si>
    <t>The mean SBP (Systolic Blood Pressure) of the male population, counted in mm-Hg; this mean is calculated as if each country has the same age composition as the world population.</t>
  </si>
  <si>
    <t>https://spreadsheets.google.com/pub?key=0ArfEDsV3bBwCdHNwRm9DN1FnT3hXWWZVSncxMkZyS2c</t>
  </si>
  <si>
    <t>Blood_pressure_SBP_men_mmHg</t>
  </si>
  <si>
    <t>Blood pressure (SBP), women, mmHg</t>
  </si>
  <si>
    <t>The mean SBP (Systolic Blood Pressure) of the female population, counted in mm-Hg; this mean is calculated as if each country has the same age composition as the world population.</t>
  </si>
  <si>
    <t>https://spreadsheets.google.com/pub?key=0ArfEDsV3bBwCdHBzUVVSMDlTX1ZCUnNJQ3ZFdkFXVFE</t>
  </si>
  <si>
    <t>Blood_pressure_SBP_women_mmHg</t>
  </si>
  <si>
    <t>Cholesterol (fat) in blood, men, mmol/L</t>
  </si>
  <si>
    <t>The mean TC (Total Cholesterol) of the male population, counted in mmol per L; this mean is calculated as if each country has the same age composition as the world population.</t>
  </si>
  <si>
    <t>https://spreadsheets.google.com/pub?key=0ArfEDsV3bBwCdDU5SnRoQ0xlZWhwRUZ6RFNQV042enc</t>
  </si>
  <si>
    <t>Cholesterol_fat_in_blood_men_mmolperL</t>
  </si>
  <si>
    <t>Cholesterol (fat) in blood, women, mmol/L</t>
  </si>
  <si>
    <t>The mean TC (Total Cholesterol) of the female population, counted in mmol per L; this mean is calculated as if each country has the same age composition as the world population.</t>
  </si>
  <si>
    <t>https://spreadsheets.google.com/pub?key=0ArfEDsV3bBwCdGJHcHZkSUdBcU56aS1OT3lLeU4tRHc</t>
  </si>
  <si>
    <t>Cholesterol_fat_in_blood_women_mmolperL</t>
  </si>
  <si>
    <t>Infectious TB, new cases per 100,000 - estimated</t>
  </si>
  <si>
    <t>Estimated number of new TB cases (infectious) among 100,000 residents during the given year.</t>
  </si>
  <si>
    <t>TB (tuberculosis)</t>
  </si>
  <si>
    <t>http://spreadsheets.google.com/pub?key=rVyfxaPK4dJ9B6ZdgG34F-g</t>
  </si>
  <si>
    <t>Infectious_TB_new_cases_per_100000___estimated</t>
  </si>
  <si>
    <t>Infectious TB, new cases per 100,000 - reported</t>
  </si>
  <si>
    <t>Reported number of new TB cases (infectious) among 100,000 residents during the given year.</t>
  </si>
  <si>
    <t>http://spreadsheets.google.com/pub?key=r0pD5wznwEUJ0ipdxAWQjiA</t>
  </si>
  <si>
    <t>Infectious_TB_new_cases_per_100000___reported</t>
  </si>
  <si>
    <t>Infectious TB, number of new cases - estimated</t>
  </si>
  <si>
    <t>Estimated number of new TB cases (infectious) during the given year.</t>
  </si>
  <si>
    <t>http://spreadsheets.google.com/pub?key=rOPfJcbTTIyS-vxDWbkfNLA</t>
  </si>
  <si>
    <t>Infectious_TB_number_of_new_cases___estimated</t>
  </si>
  <si>
    <t>Infectious TB, number of new cases - reported</t>
  </si>
  <si>
    <t>Reported number of new TB cases (infectious) during the given year.</t>
  </si>
  <si>
    <t>http://spreadsheets.google.com/pub?key=rcbx0R-TXbkqRCyvKzn08fg</t>
  </si>
  <si>
    <t>Infectious_TB_number_of_new_cases___reported</t>
  </si>
  <si>
    <t>Infectious TB, detection rate (%)</t>
  </si>
  <si>
    <t>The proportion of estimated new smear-positive cases of TB detected (diagnosed and then notified to WHO) by health facilities in the country during the given year.</t>
  </si>
  <si>
    <t>http://spreadsheets.google.com/pub?key=rDb6EYc4YUTBRfXlBvjHYlg</t>
  </si>
  <si>
    <t>Infectious_TB_detection_rate_percent</t>
  </si>
  <si>
    <t>Infectious TB, detection rate (%) - DOTS only</t>
  </si>
  <si>
    <t>The proportion of estimated new smear-positive cases of TB detected (diagnosed and then notified to WHO) during the given year by DOTS programme, which is national TB programmes in finding and diagnosing people with TB.</t>
  </si>
  <si>
    <t>http://spreadsheets.google.com/pub?key=rjGHot8B6YSt3kPYEG8nANA</t>
  </si>
  <si>
    <t>Infectious_TB_detection_rate_percent___DOTS_only</t>
  </si>
  <si>
    <t>Infectious TB, treatment (DOTS) completed (%)</t>
  </si>
  <si>
    <t>Percentage of all patients with infectious TB detected by DOTS programme that have finished the treatment during the given year.</t>
  </si>
  <si>
    <t>http://spreadsheets.google.com/pub?key=rewICFMTvBuer8UoJIK0yUg</t>
  </si>
  <si>
    <t>Infectious_TB_treatment_DOTS_completed_percent</t>
  </si>
  <si>
    <t>TB programme (DOTS) population coverage (%)</t>
  </si>
  <si>
    <t>Percentage of total population that has been covered by DOTS programme, which is national TB programmes in finding and diagnosing people with TB.</t>
  </si>
  <si>
    <t>http://spreadsheets.google.com/pub?key=rKfjGaPxqirPDe8gnTVKuIw</t>
  </si>
  <si>
    <t>TB_programme_DOTS_population_coverage_percent</t>
  </si>
  <si>
    <t>http://spreadsheets.google.com/pub?key=rMF2H57_Vd8TdobvtNhYuwg</t>
  </si>
  <si>
    <t>All forms of TB, new cases per 100,000 - estimated</t>
  </si>
  <si>
    <t>Estimated number of new TB cases (all forms) among 100,000 residents during the given year.</t>
  </si>
  <si>
    <t>http://spreadsheets.google.com/pub?key=rMsQHawTObBb6_U2ESjKXYw</t>
  </si>
  <si>
    <t>All_forms_of_TB_new_cases_per_100000___estimated</t>
  </si>
  <si>
    <t>All forms of TB, existing cases per 100,000 - estimated</t>
  </si>
  <si>
    <t>Estimated number of existing TB cases (all forms) among 100,000 residents during the given year.</t>
  </si>
  <si>
    <t>http://spreadsheets.google.com/pub?key=rZNoyaocUmUGuFyRgjJUpig</t>
  </si>
  <si>
    <t>All_forms_of_TB_existing_cases_per_100000___estimated</t>
  </si>
  <si>
    <t>All forms of TB, deaths per 100,000 - estimated</t>
  </si>
  <si>
    <t>Estimated number of deaths caused by TB (all forms) among 100,000 residents during the given year.</t>
  </si>
  <si>
    <t>http://spreadsheets.google.com/pub?key=rWM9yEzjpGJvcJlUAIm35tA</t>
  </si>
  <si>
    <t>All_forms_of_TB_deaths_per_100000___estimated</t>
  </si>
  <si>
    <t>All forms of TB, new cases per 100,000 - reported</t>
  </si>
  <si>
    <t>Reported number of new and relapsed TB cases (all forms) among 100,000 residents during the given year.</t>
  </si>
  <si>
    <t>http://spreadsheets.google.com/pub?key=rYICvtvVz28fVyQuG_ote2w</t>
  </si>
  <si>
    <t>All_forms_of_TB_new_cases_per_100000___reported</t>
  </si>
  <si>
    <t>All forms of TB, number of new cases - estimated</t>
  </si>
  <si>
    <t>Estimated number of new TB cases (all forms) during the given year.</t>
  </si>
  <si>
    <t>http://spreadsheets.google.com/pub?key=rhZayTbvH3ZLlSN64OuRYFg</t>
  </si>
  <si>
    <t>All_forms_of_TB_number_of_new_cases___estimated</t>
  </si>
  <si>
    <t>All forms of TB, number of existing cases - estimated</t>
  </si>
  <si>
    <t>Estimated number of existing TB cases (all forms) during the given year.</t>
  </si>
  <si>
    <t>http://spreadsheets.google.com/pub?key=rOCGMcGcrZs-dfeTEC792ZQ</t>
  </si>
  <si>
    <t>All_forms_of_TB_number_of_existing_cases___estimated</t>
  </si>
  <si>
    <t>All forms of TB, number of deaths - estimated</t>
  </si>
  <si>
    <t>Estimated number of deaths caused by TB (all forms) during the given year.</t>
  </si>
  <si>
    <t>http://spreadsheets.google.com/pub?key=rrQ_y5fqQPlznp5mJGXWr-A</t>
  </si>
  <si>
    <t>All_forms_of_TB_number_of_deaths___estimated</t>
  </si>
  <si>
    <t>All forms of TB, number of new cases - reported</t>
  </si>
  <si>
    <t>Reported number of new and relapsed TB cases (all forms) during the given year.</t>
  </si>
  <si>
    <t>http://spreadsheets.google.com/pub?key=r5UikGjnZlemlelKY0NX9Pg</t>
  </si>
  <si>
    <t>All_forms_of_TB_number_of_new_cases___reported</t>
  </si>
  <si>
    <t xml:space="preserve">All forms of TB, detection rate (%) </t>
  </si>
  <si>
    <t>The proportion of estimated new cases of TB detected (diagnosed and then notified to WHO) by health facilities in the country during the given year.</t>
  </si>
  <si>
    <t>http://spreadsheets.google.com/pub?key=ru195-zJ0rsx5axPIvm_bRA</t>
  </si>
  <si>
    <t>All_forms_of_TB_detection_rate_percent_</t>
  </si>
  <si>
    <t>All forms of TB, detection rate (%) - DOTS only</t>
  </si>
  <si>
    <t>The proportion of estimated new cases of TB detected (diagnosed and then notified to WHO) during the given year by DOTS programme, which is national TB programmes in finding and diagnosing people with TB.</t>
  </si>
  <si>
    <t>http://spreadsheets.google.com/pub?key=rutVwqgB14uRV_f2dRbqhUA</t>
  </si>
  <si>
    <t>All_forms_of_TB_detection_rate_percent___DOTS_only</t>
  </si>
  <si>
    <t>http://spreadsheets.google.com/pub?key=rj8WsGGNXkijP447qnY5RLg</t>
  </si>
  <si>
    <t>TB with HIV+, new cases per 100,000 - estimated</t>
  </si>
  <si>
    <t>Estimated number of new TB cases (with HIV+) among 100,000 residents during the given year.</t>
  </si>
  <si>
    <t>http://spreadsheets.google.com/pub?key=rRCxDI3hB9E9zvc8qSe11qg</t>
  </si>
  <si>
    <t>TB_with_HIVplus_new_cases_per_100000___estimated</t>
  </si>
  <si>
    <t>TB with HIV+, existing cases per 100,000 - estimated</t>
  </si>
  <si>
    <t>Estimated number of existing TB cases (with HIV+) among 100,000 residents during the given year.</t>
  </si>
  <si>
    <t>http://spreadsheets.google.com/pub?key=rQV47xgPGa3qOPHoLiVon-w</t>
  </si>
  <si>
    <t>TB_with_HIVplus_existing_cases_per_100000___estimated</t>
  </si>
  <si>
    <t>TB with HIV+, deaths per 100,000 - estimated</t>
  </si>
  <si>
    <t>Estimated number of deaths caused by TB (with HIV+) among 100,000 residents during the given year.</t>
  </si>
  <si>
    <t>http://spreadsheets.google.com/pub?key=rUBCConMMLm9CxPXUGm325A</t>
  </si>
  <si>
    <t>TB_with_HIVplus_deaths_per_100000___estimated</t>
  </si>
  <si>
    <t>TB with HIV+, number of new cases - estimated</t>
  </si>
  <si>
    <t>Estimated number of new TB cases (with HIV+) during the given year.</t>
  </si>
  <si>
    <t>http://spreadsheets.google.com/pub?key=rERPF4iYruK0DhAw_0tb5nA</t>
  </si>
  <si>
    <t>TB_with_HIVplus_number_of_new_cases___estimated</t>
  </si>
  <si>
    <t>TB with HIV+, number of existing cases - estimated</t>
  </si>
  <si>
    <t>Estimated number of existing TB cases (with HIV+) during the given year.</t>
  </si>
  <si>
    <t>http://spreadsheets.google.com/pub?key=reiGJwoabnMOrPeFima_9ng</t>
  </si>
  <si>
    <t>TB_with_HIVplus_number_of_existing_cases___estimated</t>
  </si>
  <si>
    <t>TB with HIV+, number of deaths - estimated</t>
  </si>
  <si>
    <t>Estimated number of deaths caused by TB (with HIV+) during the given year.</t>
  </si>
  <si>
    <t>http://spreadsheets.google.com/pub?key=rFAkC0Ae7oXxrVqosJ4NWUA</t>
  </si>
  <si>
    <t>TB_with_HIVplus_number_of_deaths___estimated</t>
  </si>
  <si>
    <t>Bad teeth per child (12 yr)</t>
  </si>
  <si>
    <t xml:space="preserve">The weighted average of the number of Decayed, Missing or Filled teeth among the 12 years old in a country (DMFT). It is meant to reflect the prevalence of caries in a population. </t>
  </si>
  <si>
    <t>Teeth</t>
  </si>
  <si>
    <t>http://spreadsheets.google.com/pub?key=phAwcNAVuyj3Os9LVO_pRDA</t>
  </si>
  <si>
    <t>Bad_teeth_per_child_12_yr</t>
  </si>
  <si>
    <t>DTP3 immunized (% of one-year-olds)</t>
  </si>
  <si>
    <t>Percentage of 1 year old children who have received 3 doses of combined diphtheria, tetanus toxoid and pertussis vaccine during the year.</t>
  </si>
  <si>
    <t>Vaccine</t>
  </si>
  <si>
    <t>http://spreadsheets.google.com/pub?key=txVTyScWObTBNuMmkNtLh1w</t>
  </si>
  <si>
    <t>DTP3_immunized_percent_of_one_year_olds</t>
  </si>
  <si>
    <t>HepB3 immunized (% of one-year-olds)</t>
  </si>
  <si>
    <t>Percentage of 1 year old children who have received 3 doses of hepatitis B3 vaccine during the year.</t>
  </si>
  <si>
    <t>http://spreadsheets.google.com/pub?key=t7pU8fR9_ZzRFIMF3FX47YQ</t>
  </si>
  <si>
    <t>HepB3_immunized_percent_of_one_year_olds</t>
  </si>
  <si>
    <t>Hib3 immunized (% of one-year-olds)</t>
  </si>
  <si>
    <t>Percentage of 1 year old children who have received 3 doses of Haemophilus influenzae type B vaccine during the year.</t>
  </si>
  <si>
    <t>http://spreadsheets.google.com/pub?key=thClNiXoQqfJDzTv0SYIHZg</t>
  </si>
  <si>
    <t>Hib3_immunized_percent_of_one_year_olds</t>
  </si>
  <si>
    <t>MCV immunized (% of one-year-olds)</t>
  </si>
  <si>
    <t>Percentage of 1 year old children who have received at least one dose of measles-containing vaccine in a given year. (Some countries for children below 2 years, depending on their policies.)</t>
  </si>
  <si>
    <t>http://spreadsheets.google.com/pub?key=pyj6tScZqmEenS18Yjl_SOQ</t>
  </si>
  <si>
    <t>MCV_immunized_percent_of_one_year_olds</t>
  </si>
  <si>
    <t>PAB immunized (% of newborns)</t>
  </si>
  <si>
    <t>Percentage of neonates in a given year that can be considered as having been protected against tetanus as a result of maternal immunization.</t>
  </si>
  <si>
    <t>http://spreadsheets.google.com/pub?key=tnvxVX8aOAl0dwDNujbELPQ</t>
  </si>
  <si>
    <t>PAB_immunized_percent_of_newborns</t>
  </si>
  <si>
    <t>Broadband subscribers (total)</t>
  </si>
  <si>
    <t xml:space="preserve">Broadband subscribers are the total number of broadband subscribers with a digital subscriber line, cable modem, or other high-speed technologies, although definitions may vary from country to country. </t>
  </si>
  <si>
    <t>Infrastructure</t>
  </si>
  <si>
    <t>Communication</t>
  </si>
  <si>
    <t>https://docs.google.com/spreadsheet/pub?key=0AkBd6lyS3EmpdEpMTHBoMmNzcDVCNVRHWE5zSVJVRHc</t>
  </si>
  <si>
    <t>Broadband_subscribers</t>
  </si>
  <si>
    <t>Broadband subscribers (per 100 people)</t>
  </si>
  <si>
    <t>https://docs.google.com/spreadsheet/pub?key=0AkBd6lyS3EmpdHdmMGVNNnV1SHBONDRTdTJzTVBKQXc</t>
  </si>
  <si>
    <t>Broadband_subscribers_per_100_people</t>
  </si>
  <si>
    <t>Cell phones (total)</t>
  </si>
  <si>
    <t xml:space="preserve">The number of subscribers to a service providing access to the telephone network using cellular technology. </t>
  </si>
  <si>
    <t>https://docs.google.com/spreadsheet/pub?key=0AkBd6lyS3EmpdEhWLWtqNzljbWg4ZXV6M09JQXNGaUE</t>
  </si>
  <si>
    <t>Cell_phones_total</t>
  </si>
  <si>
    <t>Cell phones (per 100 people)</t>
  </si>
  <si>
    <t xml:space="preserve">The number of subscribers per 100 people to a service providing access to the telephone network using cellular technology. </t>
  </si>
  <si>
    <t>https://docs.google.com/spreadsheet/pub?key=0AkBd6lyS3EmpdG1MSjEyS0h2QjRQZ3FXRVR2dVQyeFE</t>
  </si>
  <si>
    <t>Cell_phones_per_100_people</t>
  </si>
  <si>
    <t>Fixed line and mobile phone subscribers (per 100 people)</t>
  </si>
  <si>
    <t xml:space="preserve">Fixes lines connect a customer's equipment to the public switched telephone network. Mobile phone subscribers refer to users of portable telephones subscribing to the telephone network using cellular technology. </t>
  </si>
  <si>
    <t>http://spreadsheets.google.com/pub?key=pyj6tScZqmEcfLoOcU6GAfg</t>
  </si>
  <si>
    <t>Fixed_line_and_mobile_phone_subscribers_per_100_people</t>
  </si>
  <si>
    <t>Internet users (total)</t>
  </si>
  <si>
    <t>Internet users are people with access to the worldwide network.</t>
  </si>
  <si>
    <t>https://docs.google.com/spreadsheet/pub?key=0AkBd6lyS3EmpdC1PcWJUZldDelFyQXdaOEtDUG9HSUE</t>
  </si>
  <si>
    <t>Internet_users_total_number</t>
  </si>
  <si>
    <t>Internet users (per 100 people)</t>
  </si>
  <si>
    <t>https://docs.google.com/spreadsheet/pub?key=0AkBd6lyS3EmpdGwzSGV5OE9FOGhURlhTdEQtMW1TNkE</t>
  </si>
  <si>
    <t>Internet_users_per_100_people</t>
  </si>
  <si>
    <t>Personal computers (total)</t>
  </si>
  <si>
    <t>http://spreadsheets.google.com/pub?key=pyj6tScZqmEfUXdC83YSzfw</t>
  </si>
  <si>
    <t>Personal_computers_total</t>
  </si>
  <si>
    <t>Personal computers (per 100 people)</t>
  </si>
  <si>
    <t>http://spreadsheets.google.com/pub?key=pyj6tScZqmEdFW4nUY4gQdA</t>
  </si>
  <si>
    <t>Personal_computers_per_100_people</t>
  </si>
  <si>
    <t>Improved sanitation, overall access (%)</t>
  </si>
  <si>
    <t>The percentage of the total population with access to facilities that hygienically separate human excreta from human contact. Improved facilities include flush/pour flush toilets or latrines connected to a sewer, -septic tank, or -pit, ventilated improved pit latrines, pit latrines with a slab or platform of any material which covers the pit entirely, except for the drop hole and composting toilets/latrines. Unimproved facilities include public or shared facilities of an otherwise acceptable type, flush/pour-flush toilets or latrines which discharge directly into an open sewer or ditch, pit latrines without a slab, bucket latrines, hanging toilets or latrines which directly discharge in water bodies or in the open and the practice of open defecation in the bush, field or bodies or water.</t>
  </si>
  <si>
    <t>Sanitation</t>
  </si>
  <si>
    <t>https://spreadsheets.google.com/pub?key=0ArfEDsV3bBwCdE4tekJPYkR4WmJqYTRPWjc3OTl4WUE</t>
  </si>
  <si>
    <t>Improved_sanitation_overall_access_percent</t>
  </si>
  <si>
    <t>Improved sanitation, urban access (%)</t>
  </si>
  <si>
    <t>The percentage of the urban population with access to facilities that hygienically separate human excreta from human contact. Improved facilities include flush/pour flush toilets or latrines connected to a sewer, -septic tank, or -pit, ventilated improved pit latrines, pit latrines with a slab or platform of any material which covers the pit entirely, except for the drop hole and composting toilets/latrines. Unimproved facilities include public or shared facilities of an otherwise acceptable type, flush/pour-flush toilets or latrines which discharge directly into an open sewer or ditch, pit latrines without a slab, bucket latrines, hanging toilets or latrines which directly discharge in water bodies or in the open and the practice of open defecation in the bush, field or bodies or water.</t>
  </si>
  <si>
    <t>http://spreadsheets.google.com/pub?key=pyj6tScZqmEfLbPu48DrKfQ</t>
  </si>
  <si>
    <t>Improved_sanitation_urban_access_percent</t>
  </si>
  <si>
    <t>Improved sanitation, rural access (%)</t>
  </si>
  <si>
    <t>The percentage of the rural population with access to facilities that hygienically separate human excreta from human contact. Improved facilities include flush/pour flush toilets or latrines connected to a sewer, -septic tank, or -pit, ventilated improved pit latrines, pit latrines with a slab or platform of any material which covers the pit entirely, except for the drop hole and composting toilets/latrines. Unimproved facilities include public or shared facilities of an otherwise acceptable type, flush/pour-flush toilets or latrines which discharge directly into an open sewer or ditch, pit latrines without a slab, bucket latrines, hanging toilets or latrines which directly discharge in water bodies or in the open and the practice of open defecation in the bush, field or bodies or water.</t>
  </si>
  <si>
    <t>https://spreadsheets.google.com/pub?key=0ArfEDsV3bBwCdFNPMTE3d3FHTHdYaGFMXzJyNDBGd3c</t>
  </si>
  <si>
    <t>Improved_sanitation_rural_access_percent</t>
  </si>
  <si>
    <t>Roads, paved (% of total roads)</t>
  </si>
  <si>
    <t>Traffic</t>
  </si>
  <si>
    <t>https://docs.google.com/spreadsheet/pub?key=0AkBd6lyS3EmpdDBKd2V5VmxkYlJuUHAtOURzUkZzNEE</t>
  </si>
  <si>
    <t>Roads_paved_percent_of_total_roads</t>
  </si>
  <si>
    <t>Improved water source, overall access (%)</t>
  </si>
  <si>
    <t xml:space="preserve">The percentage of the total population who use any of the following types of water supply for drinking: piped water into dwelling, plot or yard; public tap/standpipe; borehole/tube well; protected dug well; protected spring; rainwater collection and bottled water (if a secondary available source is also improved). It does not include unprotected well, unprotected spring, water provided by carts with small tanks/drums, tanker truck-provided water and bottled water (if secondary source is not an improved source) or surface water taken directly from rivers, ponds, streams, lakes, dams, or irrigation channels. </t>
  </si>
  <si>
    <t>http://spreadsheets.google.com/pub?key=pyj6tScZqmEd98lRwrU3gIg</t>
  </si>
  <si>
    <t>Improved_water_source_overall_access_percent</t>
  </si>
  <si>
    <t>Improved water source, urban access (%)</t>
  </si>
  <si>
    <t xml:space="preserve">The percentage of the urban population who use any of the following types of water supply for drinking: piped water into dwelling, plot or yard; public tap/standpipe; borehole/tube well; protected dug well; protected spring; rainwater collection and bottled water (if a secondary available source is also improved). It does not include unprotected well, unprotected spring, water provided by carts with small tanks/drums, tanker truck-provided water and bottled water (if secondary source is not an improved source) or surface water taken directly from rivers, ponds, streams, lakes, dams, or irrigation channels. </t>
  </si>
  <si>
    <t>https://spreadsheets.google.com/pub?key=0ArfEDsV3bBwCdDlJNzNjcVc5Sm9memNuVHRzY1FsOXc</t>
  </si>
  <si>
    <t>Improved_water_source_urban_access_percent</t>
  </si>
  <si>
    <t>Improved water source, rural access (%)</t>
  </si>
  <si>
    <t xml:space="preserve">The percentage of the rural population who use any of the following types of water supply for drinking: piped water into dwelling, plot or yard; public tap/standpipe; borehole/tube well; protected dug well; protected spring; rainwater collection and bottled water (if a secondary available source is also improved). It does not include unprotected well, unprotected spring, water provided by carts with small tanks/drums, tanker truck-provided water and bottled water (if secondary source is not an improved source) or surface water taken directly from rivers, ponds, streams, lakes, dams, or irrigation channels. </t>
  </si>
  <si>
    <t>https://spreadsheets.google.com/pub?key=0ArfEDsV3bBwCdFhhVzhXUEh0U0hlQ3M3TTZIQTFySUE</t>
  </si>
  <si>
    <t>Improved_water_source_rural_access_percent</t>
  </si>
  <si>
    <t>Population aged 0-4 years, both sexes (%)</t>
  </si>
  <si>
    <t>Number of both sexes aged 0-4 years divided by total population</t>
  </si>
  <si>
    <t>Population</t>
  </si>
  <si>
    <t>Both sexes by age (%)</t>
  </si>
  <si>
    <t>http://spreadsheets.google.com/pub?key=rsOONWhmGBtzb4j__0MJv7Q</t>
  </si>
  <si>
    <t>Population_aged_0_4_years_both_sexes_percent</t>
  </si>
  <si>
    <t>Population aged 5-9 years, both sexes (%)</t>
  </si>
  <si>
    <t>Number of both sexes aged 5-9 years divided by total population</t>
  </si>
  <si>
    <t>http://spreadsheets.google.com/pub?key=rC5UskPU6PRVlmN7eXoridw</t>
  </si>
  <si>
    <t>Population_aged_5_9_years_both_sexes_percent</t>
  </si>
  <si>
    <t>Population aged 10-14 years, both sexes (%)</t>
  </si>
  <si>
    <t>Number of both sexes aged 10-14 years divided by total population</t>
  </si>
  <si>
    <t>http://spreadsheets.google.com/pub?key=rmViJSkPd4xZneV2Q6gzFwQ</t>
  </si>
  <si>
    <t>Population_aged_10_14_years_both_sexes_percent</t>
  </si>
  <si>
    <t>Population aged 15-19 years, both sexes (%)</t>
  </si>
  <si>
    <t>Number of both sexes aged 15-19 years divided by total population</t>
  </si>
  <si>
    <t>http://spreadsheets.google.com/pub?key=r4VUu4a4AaWqXXoAsFz-z-Q</t>
  </si>
  <si>
    <t>Population_aged_15_19_years_both_sexes_percent</t>
  </si>
  <si>
    <t>Population aged 20-39 years, both sexes (%)</t>
  </si>
  <si>
    <t>Number of both sexes aged 20-39 years divided by total population</t>
  </si>
  <si>
    <t>http://spreadsheets.google.com/pub?key=rTU20DXn0Bi7bTwW5T6J3gg</t>
  </si>
  <si>
    <t>Population_aged_20_39_years_both_sexes_percent</t>
  </si>
  <si>
    <t>Population aged 40-59 years, both sexes (%)</t>
  </si>
  <si>
    <t>Number of both sexes aged 40-59 years divided by total population</t>
  </si>
  <si>
    <t>http://spreadsheets.google.com/pub?key=rLwpdKbW2OykBbvVxhYKrhA</t>
  </si>
  <si>
    <t>Population_aged_40_59_years_both_sexes_percent</t>
  </si>
  <si>
    <t>Population aged 60+ years, both sexes (%)</t>
  </si>
  <si>
    <t>Number of both sexes aged above 60 years divided by total population</t>
  </si>
  <si>
    <t>http://spreadsheets.google.com/pub?key=rH6TEe8f_WNq_8x9pWZ3W0A</t>
  </si>
  <si>
    <t>Population_aged_60plus_years_both_sexes_percent</t>
  </si>
  <si>
    <t>Population aged 0-4 years (total number)</t>
  </si>
  <si>
    <t>Total number of people aged 0-4 years</t>
  </si>
  <si>
    <t>Both sexes by age (total)</t>
  </si>
  <si>
    <t>http://spreadsheets.google.com/pub?key=rovrK0Uj9JPN95P9adob0tw</t>
  </si>
  <si>
    <t>Population_aged_0_4_years_total_number</t>
  </si>
  <si>
    <t>Population aged 5-9 years (total number)</t>
  </si>
  <si>
    <t>Total number of people aged 5-9 years</t>
  </si>
  <si>
    <t>http://spreadsheets.google.com/pub?key=r83X3yfjC6ENYWoo41yDehg</t>
  </si>
  <si>
    <t>Population_aged_5_9_years_total_number</t>
  </si>
  <si>
    <t>Population aged 10-14 years (total number)</t>
  </si>
  <si>
    <t>Total number of people aged 10-14 years</t>
  </si>
  <si>
    <t>http://spreadsheets.google.com/pub?key=r9ztOSMb5WNHUBLwlgJqPSw</t>
  </si>
  <si>
    <t>Population_aged_10_14_years_total_number</t>
  </si>
  <si>
    <t>Population aged 15-19 years (total number)</t>
  </si>
  <si>
    <t>Total number of people aged 15-19 years</t>
  </si>
  <si>
    <t>http://spreadsheets.google.com/pub?key=rFmJvuotJYE30q4nWEvpGJA</t>
  </si>
  <si>
    <t>Population_aged_15_19_years_total_number</t>
  </si>
  <si>
    <t>Population aged 20-39 years (total number)</t>
  </si>
  <si>
    <t>Total number of people aged 20-39 years</t>
  </si>
  <si>
    <t>http://spreadsheets.google.com/pub?key=rHrin819tHgZudARnpsN0Mg</t>
  </si>
  <si>
    <t>Population_aged_20_39_years_total_number</t>
  </si>
  <si>
    <t>Population aged 40-59 years (total number)</t>
  </si>
  <si>
    <t>Total number of people aged 40-59 years</t>
  </si>
  <si>
    <t>http://spreadsheets.google.com/pub?key=ri9SXMNc7TpebHucmAYepGQ</t>
  </si>
  <si>
    <t>Population_aged_40_59_years_total_number</t>
  </si>
  <si>
    <t>Population aged 60+ years (total number)</t>
  </si>
  <si>
    <t>Total number of people aged above 60 years</t>
  </si>
  <si>
    <t>http://spreadsheets.google.com/pub?key=rVD6A2uAmeIE0BQNW1KSg3A</t>
  </si>
  <si>
    <t>Population_aged_60plus_years_total_number</t>
  </si>
  <si>
    <t>Population aged 0-4 years, female (%)</t>
  </si>
  <si>
    <t>Number of women aged 0-4 years divided by total number of women</t>
  </si>
  <si>
    <t>Female by age (%)</t>
  </si>
  <si>
    <t>http://spreadsheets.google.com/pub?key=roLpNPQkooNCFzpTWXQ48Dw</t>
  </si>
  <si>
    <t>Population_aged_0_4_years_female_percent</t>
  </si>
  <si>
    <t>Population aged 5-9 years, female (%)</t>
  </si>
  <si>
    <t>Number of women aged 5-9 years divided by total number of women</t>
  </si>
  <si>
    <t>http://spreadsheets.google.com/pub?key=re3efChATTYAT5bRqoaChXA</t>
  </si>
  <si>
    <t>Population_aged_5_9_years_female_percent</t>
  </si>
  <si>
    <t>Population aged 10-14 years, female (%)</t>
  </si>
  <si>
    <t>Number of women aged 10-14 years divided by total number of women</t>
  </si>
  <si>
    <t>http://spreadsheets.google.com/pub?key=rJwVmwTFzheqVUzYWwSqXlA</t>
  </si>
  <si>
    <t>Population_aged_10_14_years_female_percent</t>
  </si>
  <si>
    <t>Population aged 15-19 years, female (%)</t>
  </si>
  <si>
    <t>Number of women aged 15-19 years divided by total number of women</t>
  </si>
  <si>
    <t>http://spreadsheets.google.com/pub?key=rYEHWlJHaLjHtcsSpRRJeig</t>
  </si>
  <si>
    <t>Population_aged_15_19_years_female_percent</t>
  </si>
  <si>
    <t>Population aged 20-39 years, female (%)</t>
  </si>
  <si>
    <t>Number of women aged 20-39 years divided by total number of women</t>
  </si>
  <si>
    <t>http://spreadsheets.google.com/pub?key=rWpQHQIQdntj6BEK8OIuWYw</t>
  </si>
  <si>
    <t>Population_aged_20_39_years_female_percent</t>
  </si>
  <si>
    <t>Population aged 40-59 years, female (%)</t>
  </si>
  <si>
    <t>Number of women aged 40-59 years divided by total number of women</t>
  </si>
  <si>
    <t>http://spreadsheets.google.com/pub?key=rElErbmOnSM6om03a1uinKQ</t>
  </si>
  <si>
    <t>Population_aged_40_59_years_female_percent</t>
  </si>
  <si>
    <t>Population aged 60+ years, female (%)</t>
  </si>
  <si>
    <t>Number of women aged above 60 years divided by total number of women</t>
  </si>
  <si>
    <t>http://spreadsheets.google.com/pub?key=rjhBvpeRgCxBq0EnQVN6b0w</t>
  </si>
  <si>
    <t>Population_aged_60plus_years_female_percent</t>
  </si>
  <si>
    <t>Population aged 0-4 years, male (%)</t>
  </si>
  <si>
    <t>Number of men aged 0-4 years divided by total number of men</t>
  </si>
  <si>
    <t>Male by age (%)</t>
  </si>
  <si>
    <t>http://spreadsheets.google.com/pub?key=rIpDsoI9lVTCh_PRqm66Tcw</t>
  </si>
  <si>
    <t>Population_aged_0_4_years_male_percent</t>
  </si>
  <si>
    <t>Population aged 5-9 years, male (%)</t>
  </si>
  <si>
    <t>Number of men aged 5-9 years divided by total number of men</t>
  </si>
  <si>
    <t>http://spreadsheets.google.com/pub?key=rgyZrNmSfXcPJQxJK7IxnEw</t>
  </si>
  <si>
    <t>Population_aged_5_9_years_male_percent</t>
  </si>
  <si>
    <t>Population aged 10-14 years, male (%)</t>
  </si>
  <si>
    <t>Number of men aged 10-14 years divided by total number of men</t>
  </si>
  <si>
    <t>http://spreadsheets.google.com/pub?key=rmQZ_H88rIhF3315QBZpcIQ</t>
  </si>
  <si>
    <t>Population_aged_10_14_years_male_percent</t>
  </si>
  <si>
    <t>Population aged 15-19 years, male (%)</t>
  </si>
  <si>
    <t>Number of men aged 15-19 years divided by total number of men</t>
  </si>
  <si>
    <t>http://spreadsheets.google.com/pub?key=rYfw4UJZSizLRtgDs73d5jA</t>
  </si>
  <si>
    <t>Population_aged_15_19_years_male_percent</t>
  </si>
  <si>
    <t>Population aged 20-39 years, male (%)</t>
  </si>
  <si>
    <t>Number of men aged 20-39 years divided by total number of men</t>
  </si>
  <si>
    <t>http://spreadsheets.google.com/pub?key=rab1GmqpzJkWd4MF0hieVgA</t>
  </si>
  <si>
    <t>Population_aged_20_39_years_male_percent</t>
  </si>
  <si>
    <t>Population aged 40-59 years, male (%)</t>
  </si>
  <si>
    <t>Number of men aged 40-59 years divided by total number of men</t>
  </si>
  <si>
    <t>http://spreadsheets.google.com/pub?key=rcQkob1yAm-to1scz51flgw</t>
  </si>
  <si>
    <t>Population_aged_40_59_years_male_percent</t>
  </si>
  <si>
    <t>Population aged 60+ years, male (%)</t>
  </si>
  <si>
    <t>Number of men aged above 60 years divided by total number of men</t>
  </si>
  <si>
    <t>http://spreadsheets.google.com/pub?key=rSkhGgUVN74knEhSAhBSSKA</t>
  </si>
  <si>
    <t>Population_aged_60plus_years_male_percent</t>
  </si>
  <si>
    <t>Population growth (annual %)</t>
  </si>
  <si>
    <t>Annual de facto population growth rate.</t>
  </si>
  <si>
    <t>Population growth</t>
  </si>
  <si>
    <t>https://docs.google.com/spreadsheet/pub?key=0AkBd6lyS3EmpdFY5Z0QzTzRRbzJ1VXdqdGVyNE0tcFE</t>
  </si>
  <si>
    <t>Population_growth_annual_percent</t>
  </si>
  <si>
    <t>Crude birth rate (births per 1,000 population)</t>
  </si>
  <si>
    <t>The average number of births among 1,000 population during the given year (data after 2010 is based on the medium estimates from UN population division).</t>
  </si>
  <si>
    <t>http://spreadsheets.google.com/pub?key=tUSeGJOQhafugwUvHvY-wLA</t>
  </si>
  <si>
    <t>Crude_birth_rate_births_per_1000_population</t>
  </si>
  <si>
    <t>Crude death rate (deaths per 1,000 population)</t>
  </si>
  <si>
    <t>The average number of deaths among 1,000 population during the given year (data after 2010 is based on the medium estimates from UN population division).</t>
  </si>
  <si>
    <t>http://spreadsheets.google.com/pub?key=tHyj-2jRvK3CCNJOc5Vm-HQ</t>
  </si>
  <si>
    <t>Crude_death_rate_deaths_per_1000_population</t>
  </si>
  <si>
    <t>Teen fertility rate (births per 1,000 women ages 15-19)</t>
  </si>
  <si>
    <t xml:space="preserve">The number of births per 1,000 women ages 15-19. </t>
  </si>
  <si>
    <t>http://spreadsheets.google.com/pub?key=pyj6tScZqmEdIphYUHxcdLg</t>
  </si>
  <si>
    <t>Teen_fertility_rate_births_per_1000_women_ages_15_19</t>
  </si>
  <si>
    <t>New births (total number, estimated)</t>
  </si>
  <si>
    <t>Total number of estimated new births during the given year, based on the crude birth rate data from UN Population Division and the population data from Gapminder Foundation.</t>
  </si>
  <si>
    <t>https://spreadsheets.google.com/pub?key=0ArfEDsV3bBwCdERQeFplM2VWczVrMTFfMXVrQkJpVXc</t>
  </si>
  <si>
    <t>New_births_total_number_estimated</t>
  </si>
  <si>
    <t>Sex ratio (all age groups)</t>
  </si>
  <si>
    <t>Sex ratio (male divided by female, per 100) among total population of all age groups.</t>
  </si>
  <si>
    <t>Sex ratio</t>
  </si>
  <si>
    <t>http://spreadsheets.google.com/pub?key=tAQ31_cAELrHqNc2qa13uHw</t>
  </si>
  <si>
    <t>Sex_ratio_all_age_groups</t>
  </si>
  <si>
    <t>Sex ratio (0-14 years)</t>
  </si>
  <si>
    <t>Sex ratio (male divided by female, per 100) among population between 0 and 14 years old.</t>
  </si>
  <si>
    <t>http://spreadsheets.google.com/pub?key=tfWSVJPJHn3u7e_7MUaCbnw</t>
  </si>
  <si>
    <t>Sex_ratio_0_14_years</t>
  </si>
  <si>
    <t>Sex ratio (15-24 years)</t>
  </si>
  <si>
    <t>Sex ratio (male divided by female, per 100) among population between 15 and 24 years old.</t>
  </si>
  <si>
    <t>http://spreadsheets.google.com/pub?key=ta-Da73B_Z7lKOZo8o-Ykvw</t>
  </si>
  <si>
    <t>Sex_ratio_15_24_years</t>
  </si>
  <si>
    <t>Sex ratio (15-49 years)</t>
  </si>
  <si>
    <t>Sex ratio (male divided by female, per 100) among population between 15 and 49 years old.</t>
  </si>
  <si>
    <t>http://spreadsheets.google.com/pub?key=tF_P_4G0g5bR3lYmQT9Tv4w</t>
  </si>
  <si>
    <t>Sex_ratio_15_49_years</t>
  </si>
  <si>
    <t>Sex ratio (above 50 years)</t>
  </si>
  <si>
    <t>Sex ratio (male divided by female, per 100) among population above 50 years old.</t>
  </si>
  <si>
    <t>http://spreadsheets.google.com/pub?key=tQP1KnoWcjjtz3wmq0bnGNA</t>
  </si>
  <si>
    <t>Sex_ratio_above_50_years</t>
  </si>
  <si>
    <t>Population in urban agglomerations &gt; 1 million (% of total population)</t>
  </si>
  <si>
    <t>Urbanization</t>
  </si>
  <si>
    <t>http://spreadsheets.google.com/pub?key=pyj6tScZqmEdwXv1tqzV4Xg</t>
  </si>
  <si>
    <t>Population_in_urban_agglomerations_m_1_million_percent_of_total</t>
  </si>
  <si>
    <t>Urban population</t>
  </si>
  <si>
    <t>Urban population is the midyear population of areas defined as urban in each country and reported to the United Nations.</t>
  </si>
  <si>
    <t>http://spreadsheets.google.com/pub?key=pyj6tScZqmEfH89V6UQhpZA</t>
  </si>
  <si>
    <t>Urban_population</t>
  </si>
  <si>
    <t>Urban population (% of total)</t>
  </si>
  <si>
    <t>http://spreadsheets.google.com/pub?key=phAwcNAVuyj0-LE4StzCsEw</t>
  </si>
  <si>
    <t>Urban_population_percent_of_total</t>
  </si>
  <si>
    <t>Urban population growth (annual %)</t>
  </si>
  <si>
    <t xml:space="preserve">Urban population is the midyear population of areas defined as urban in each country and reported to the United Nations. </t>
  </si>
  <si>
    <t>http://spreadsheets.google.com/pub?key=pyj6tScZqmEcRJEN8MyV3PQ</t>
  </si>
  <si>
    <t>Urban_population_growth_annual_percent</t>
  </si>
  <si>
    <t>Children and elderly (per 100 adults)</t>
  </si>
  <si>
    <t xml:space="preserve">The total dependency ratio is the ratio of the sum of the population aged 0-14 and 65+ to the population aged 15-64, multiplied by 100. </t>
  </si>
  <si>
    <t>http://spreadsheets.google.com/pub?key=phAwcNAVuyj2biT80zgTsYQ</t>
  </si>
  <si>
    <t>Children_and_elderly_per_100_adults</t>
  </si>
  <si>
    <t>Median age (years)</t>
  </si>
  <si>
    <t>The median age of total population (years).</t>
  </si>
  <si>
    <t>http://spreadsheets.google.com/pub?key=tH113JLeGr5DhWgtqN2FxWg</t>
  </si>
  <si>
    <t>Median_age_years</t>
  </si>
  <si>
    <t>Population density (per square km)</t>
  </si>
  <si>
    <t>Average number of people on each square km of the land in the given country.</t>
  </si>
  <si>
    <t>http://spreadsheets.google.com/pub?key=tVY51lNaCL9m9xPqf29oFAA</t>
  </si>
  <si>
    <t>Population_density_per_square_km</t>
  </si>
  <si>
    <t>Population, total</t>
  </si>
  <si>
    <t>Total population</t>
  </si>
  <si>
    <t>http://spreadsheets.google.com/pub?key=phAwcNAVuyj0XOoBL_n5tAQ</t>
  </si>
  <si>
    <t>Population_total</t>
  </si>
  <si>
    <t>Age at 1st marriage (women)</t>
  </si>
  <si>
    <t>The mean age, in years, of first marriage for women. Women who never married are excluded. Cohabitation is excluded. The data are based on multple sources and definitions might vary.</t>
  </si>
  <si>
    <t>http://spreadsheets.google.com/pub?key=t4eF8H_jq_xyKCUHAX6VT1g</t>
  </si>
  <si>
    <t>Age_at_1st_marriage_women</t>
  </si>
  <si>
    <t>Murder (per 100,000 people)</t>
  </si>
  <si>
    <t>Mortality due to interpersonal violence, per 100 000 standard population, age adjusted. This rate is calculated as if all countries had the same age composition of the population.</t>
  </si>
  <si>
    <t>http://spreadsheets.google.com/pub?key=tZgPgT_sx3VdAuyDxEzenYA</t>
  </si>
  <si>
    <t>Murder_per_100000_people</t>
  </si>
  <si>
    <t>Corruption Perception Index (CPI)</t>
  </si>
  <si>
    <t xml:space="preserve">Transaprency International's score of perceptions of corruption. Higher values indicate less corruption. </t>
  </si>
  <si>
    <t>http://spreadsheets.google.com/pub?key=tKOphM3UPRd94T6C6pmsuXw</t>
  </si>
  <si>
    <t>Corruption_Perception_Index_CPI</t>
  </si>
  <si>
    <t>Democracy score (use as color)</t>
  </si>
  <si>
    <t xml:space="preserve">Overall polity score from the Polity IV dataset, calculated by subtracting an autocracy score from a democracy score. It is a summary measure of a country's democratic and free nature. -10 is the lowest value, 10 the highest. </t>
  </si>
  <si>
    <t>https://spreadsheets.google.com/pub?key=0ArfEDsV3bBwCdGQ2YlhDSWVIdXdpMmhLY2ZZRHdNNnc</t>
  </si>
  <si>
    <t>Democracy_score_use_as_color</t>
  </si>
  <si>
    <t>HDI (Human Development Index)</t>
  </si>
  <si>
    <t xml:space="preserve">Human Development Index is an index used to rank countries by level of "human development". It contains three dimensions: health level, educational level and living standard. </t>
  </si>
  <si>
    <t>http://spreadsheets.google.com/pub?key=tyadrylIpQ1K_iHP407374Q</t>
  </si>
  <si>
    <t>HDI_Human_Development_Index</t>
  </si>
  <si>
    <t>Agriculture workers (% of labour force)</t>
  </si>
  <si>
    <t>Percentage of all labour force that works in agriculture sector.</t>
  </si>
  <si>
    <t>Work</t>
  </si>
  <si>
    <t>Employment by sector</t>
  </si>
  <si>
    <t>http://spreadsheets.google.com/pub?key=rzFD5mOuB5mR7-vLoP04LAQ</t>
  </si>
  <si>
    <t>Agriculture_workers_percent_of_labour_force</t>
  </si>
  <si>
    <t>Industry workers (% of labour force)</t>
  </si>
  <si>
    <t>Percentage of all labour force that works in industry sector.</t>
  </si>
  <si>
    <t>http://spreadsheets.google.com/pub?key=rqcJTExcUqNdolB-7flqebQ</t>
  </si>
  <si>
    <t>Industry_workers_percent_of_labour_force</t>
  </si>
  <si>
    <t>Service workers (% of labour force)</t>
  </si>
  <si>
    <t>Percentage of all labour force that works in service sector.</t>
  </si>
  <si>
    <t>http://spreadsheets.google.com/pub?key=r4orIwujZpT-z3Exd_9ARpQ</t>
  </si>
  <si>
    <t>Service_workers_percent_of_labour_force</t>
  </si>
  <si>
    <t>Female agriculture workers (% of female labour force)</t>
  </si>
  <si>
    <t xml:space="preserve">Percentage of all female labour force that works in agriculture sector. </t>
  </si>
  <si>
    <t>http://spreadsheets.google.com/pub?key=rraOr_PTB0jcQ60TagEH_WQ</t>
  </si>
  <si>
    <t>Female_agriculture_workers_percent_of_female_labour_force</t>
  </si>
  <si>
    <t>Female industry workers (% of female labour force)</t>
  </si>
  <si>
    <t xml:space="preserve">Percentage of all female labour force that works in industry sector. </t>
  </si>
  <si>
    <t>http://spreadsheets.google.com/pub?key=rA5BvUGX_Es43DaKb3FidUg</t>
  </si>
  <si>
    <t>Female_industry_workers_percent_of_female_labour_force</t>
  </si>
  <si>
    <t>Female service workers (% of female labour force)</t>
  </si>
  <si>
    <t xml:space="preserve">Percentage of all female labour force that works in service sector. </t>
  </si>
  <si>
    <t>http://spreadsheets.google.com/pub?key=r1B3mjfpBItUmvrhqaRgTWQ</t>
  </si>
  <si>
    <t>Female_service_workers_percent_of_female_labour_force</t>
  </si>
  <si>
    <t>Male agriculture workers (% of male labour force)</t>
  </si>
  <si>
    <t>Percentage of all male labour force that works in agriculture sector.</t>
  </si>
  <si>
    <t>http://spreadsheets.google.com/pub?key=rtt_ihBgyYafmDJpThQecoA</t>
  </si>
  <si>
    <t>Male_agriculture_workers_percent_of_male_labour_force</t>
  </si>
  <si>
    <t>Male industry workers (% of male labour force)</t>
  </si>
  <si>
    <t>Percentage of all male labour force that works in industry sector.</t>
  </si>
  <si>
    <t>http://spreadsheets.google.com/pub?key=rmLnlLnnm2kjBbNsBZYxqow</t>
  </si>
  <si>
    <t>Male_industry_workers_percent_of_male_labour_force</t>
  </si>
  <si>
    <t>Male service workers (% of male labour force)</t>
  </si>
  <si>
    <t>Percentage of all male labour force that works in service sector.</t>
  </si>
  <si>
    <t>http://spreadsheets.google.com/pub?key=ravxsZdBslM5zF5HwDsX30g</t>
  </si>
  <si>
    <t>Male_service_workers_percent_of_male_labour_force</t>
  </si>
  <si>
    <t>Family workers (% of labour force)</t>
  </si>
  <si>
    <t>Percentage of all labour force that works as contributing family workers.</t>
  </si>
  <si>
    <t>Employment by status</t>
  </si>
  <si>
    <t>http://spreadsheets.google.com/pub?key=rW7k_DdDKlGgJhzYRuNvguw</t>
  </si>
  <si>
    <t>Family_workers_percent_of_labour_force</t>
  </si>
  <si>
    <t>Salaried workers (% of labour force)</t>
  </si>
  <si>
    <t>Percentage of all labour force that earns a salary from working.</t>
  </si>
  <si>
    <t>http://spreadsheets.google.com/pub?key=rcO6CXqmEjV-wS-29qejCpw</t>
  </si>
  <si>
    <t>Salaried_workers_percent_of_labour_force</t>
  </si>
  <si>
    <t>Self-employed (% of labour force)</t>
  </si>
  <si>
    <t>Percentage of all labour force that works as self-employed workers.</t>
  </si>
  <si>
    <t>http://spreadsheets.google.com/pub?key=rSrvaPPzWvOyTMb9_dfJDtQ</t>
  </si>
  <si>
    <t>Self_employed_percent_of_labour_force</t>
  </si>
  <si>
    <t>Female family workers (% of female labour force)</t>
  </si>
  <si>
    <t xml:space="preserve">Percentage of all female labour force that works as contributing family workers. </t>
  </si>
  <si>
    <t>http://spreadsheets.google.com/pub?key=rjFKVVoWIVbTgdtJK2xOZqQ</t>
  </si>
  <si>
    <t>Female_family_workers_percent_of_female_labour_force</t>
  </si>
  <si>
    <t>Female salaried workers (% of female labour force)</t>
  </si>
  <si>
    <t xml:space="preserve">Percentage of all female labour force that earns a salary from working. </t>
  </si>
  <si>
    <t>http://spreadsheets.google.com/pub?key=rhuyv42EAyApMwy4tDYm3XQ</t>
  </si>
  <si>
    <t>Female_salaried_workers_percent_of_female_labour_force</t>
  </si>
  <si>
    <t>Female self-employed (% of female labour force)</t>
  </si>
  <si>
    <t xml:space="preserve">Percentage of all female labour force that works as self-employed workers. </t>
  </si>
  <si>
    <t>http://spreadsheets.google.com/pub?key=rIe2Y4f4Ehde4I4BGPN2VBg</t>
  </si>
  <si>
    <t>Female_self_employed_percent_of_female_labour_force</t>
  </si>
  <si>
    <t>Male family workers (% of male labour force)</t>
  </si>
  <si>
    <t>Percentage of all male labour force that works as contributing family workers.</t>
  </si>
  <si>
    <t>http://spreadsheets.google.com/pub?key=rJMlhr2YOvL2EE5NhpbfYAg</t>
  </si>
  <si>
    <t>Male_family_workers_percent_of_male_labour_force</t>
  </si>
  <si>
    <t>Male salaried workers (% of male labour force)</t>
  </si>
  <si>
    <t>Percentage of all male labour force that earns a salary from working.</t>
  </si>
  <si>
    <t>http://spreadsheets.google.com/pub?key=riwXFQrsUhb96BT2yFC9rFw</t>
  </si>
  <si>
    <t>Male_salaried_workers_percent_of_male_labour_force</t>
  </si>
  <si>
    <t>Male self-employed (% of male labour force)</t>
  </si>
  <si>
    <t>Percentage of all male labour force that works as self-employed workers.</t>
  </si>
  <si>
    <t>http://spreadsheets.google.com/pub?key=raAOA9AFRPzq5ilAm5Qa65Q</t>
  </si>
  <si>
    <t>Male_self_employed_percent_of_male_labour_force</t>
  </si>
  <si>
    <t>Aged 15-24 employment rate (%)</t>
  </si>
  <si>
    <t>Percentage of total population, age group 15-24, that has been employed during the given year.</t>
  </si>
  <si>
    <t>Employment rate</t>
  </si>
  <si>
    <t>http://spreadsheets.google.com/pub?key=rfHz_nx27dDQo4dUoIeVT3A</t>
  </si>
  <si>
    <t>Aged_15_24_employment_rate_percent</t>
  </si>
  <si>
    <t>Aged 15+ employment rate (%)</t>
  </si>
  <si>
    <t>Percentage of total population, age group 15+, that has been employed during the given year.</t>
  </si>
  <si>
    <t>http://spreadsheets.google.com/pub?key=rV0ksExNqh6V_h40f0_nFjg</t>
  </si>
  <si>
    <t>Aged_15plus_employment_rate_percent</t>
  </si>
  <si>
    <t>Females aged 15-24 employment rate (%)</t>
  </si>
  <si>
    <t>Percentage of female population, age group 15-24, that has been employed during the given year.</t>
  </si>
  <si>
    <t>http://spreadsheets.google.com/pub?key=rRS0FbArN8jYsY25X-ZiU9A</t>
  </si>
  <si>
    <t>Females_aged_15_24_employment_rate_percent</t>
  </si>
  <si>
    <t>Females aged 15+ employment rate (%)</t>
  </si>
  <si>
    <t>Percentage of female population, age group 15+, that has been employed during the given year.</t>
  </si>
  <si>
    <t>http://spreadsheets.google.com/pub?key=rOXvRa2ZC2oXqBn7gz62IMg</t>
  </si>
  <si>
    <t>Females_aged_15plus_employment_rate_percent</t>
  </si>
  <si>
    <t>Males aged 15-24 employment rate (%)</t>
  </si>
  <si>
    <t>Percentage of male population, age group 15-24, that has been employed during the given year.</t>
  </si>
  <si>
    <t>http://spreadsheets.google.com/pub?key=rCyfwvThkbHVlNVw48vHybg</t>
  </si>
  <si>
    <t>Males_aged_15_24_employment_rate_percent</t>
  </si>
  <si>
    <t>Males aged 15+ employment rate (%)</t>
  </si>
  <si>
    <t>Percentage of male population, age group 15+, that has been employed during the given year.</t>
  </si>
  <si>
    <t>http://spreadsheets.google.com/pub?key=rTRt7Z5m9i9D9-vvipvdx2w</t>
  </si>
  <si>
    <t>Males_aged_15plus_employment_rate_percent</t>
  </si>
  <si>
    <t>Aged 15-64 labour force participation rate (%)</t>
  </si>
  <si>
    <t>For age group 15-64, percentage of all labour to total population.</t>
  </si>
  <si>
    <t>Labour force participation</t>
  </si>
  <si>
    <t>http://spreadsheets.google.com/pub?key=rx1TECfEnGlnomonxCCO-Aw</t>
  </si>
  <si>
    <t>Aged_15_64_labour_force_participation_rate_percent</t>
  </si>
  <si>
    <t>Aged 25-54 labour force participation rate (%)</t>
  </si>
  <si>
    <t>For age group 25-54, percentage of all labour to total population.</t>
  </si>
  <si>
    <t>http://spreadsheets.google.com/pub?key=rTrB-PY0sfM_gdAQ20XovfA</t>
  </si>
  <si>
    <t>Aged_25_54_labour_force_participation_rate_percent</t>
  </si>
  <si>
    <t>Aged 15+ labour force participation rate (%)</t>
  </si>
  <si>
    <t>For age group 15+, percentage of all labour to total population.</t>
  </si>
  <si>
    <t>http://spreadsheets.google.com/pub?key=ryyQX_1TXlohXWOSUswhIKg</t>
  </si>
  <si>
    <t>Aged_15plus_labour_force_participation_rate_percent</t>
  </si>
  <si>
    <t>Aged 65+ labour force participation rate (%)</t>
  </si>
  <si>
    <t>For age group 65+, percentage of all labour to total population.</t>
  </si>
  <si>
    <t>http://spreadsheets.google.com/pub?key=r1hlZB_n1rpXTij11Kw7lTQ</t>
  </si>
  <si>
    <t>Aged_65plus_labour_force_participation_rate_percent</t>
  </si>
  <si>
    <t>Females aged 15-64 labour force participation rate (%)</t>
  </si>
  <si>
    <t>For age group 15-64, percentage of female labour to total female population.</t>
  </si>
  <si>
    <t>http://spreadsheets.google.com/pub?key=rLRScmH2JZmjxsCGW2LB1cA</t>
  </si>
  <si>
    <t>Females_aged_15_64_labour_force_participation_rate_percent</t>
  </si>
  <si>
    <t>Females aged 25-54 labour force participation rate (%)</t>
  </si>
  <si>
    <t>For age group 25-54, percentage of female labour to total female population.</t>
  </si>
  <si>
    <t>http://spreadsheets.google.com/pub?key=rgdYcit5cC0wxcLAQf9kJ_Q</t>
  </si>
  <si>
    <t>Females_aged_25_54_labour_force_participation_rate_percent</t>
  </si>
  <si>
    <t>Females aged 15+ labour force participation rate (%)</t>
  </si>
  <si>
    <t>For age group 15+, percentage of female labour to total female population.</t>
  </si>
  <si>
    <t>http://spreadsheets.google.com/pub?key=rZyHDNFsPBn7cqZCIzDQtIg</t>
  </si>
  <si>
    <t>Females_aged_15plus_labour_force_participation_rate_percent</t>
  </si>
  <si>
    <t>Females aged 65+ labour force participation rate (%)</t>
  </si>
  <si>
    <t>For age group 65+, percentage of female labour to total female population.</t>
  </si>
  <si>
    <t>http://spreadsheets.google.com/pub?key=rEZ0xOSmU7UuX7iOyL0Xp3g</t>
  </si>
  <si>
    <t>Females_aged_65plus_labour_force_participation_rate_percent</t>
  </si>
  <si>
    <t>Males aged 15-64 labour force participation rate (%)</t>
  </si>
  <si>
    <t>For age group 15-64, percentage of male labour to total female population.</t>
  </si>
  <si>
    <t>http://spreadsheets.google.com/pub?key=rB4P-M5oVWuv9CyQ5s1mvOA</t>
  </si>
  <si>
    <t>Males_aged_15_64_labour_force_participation_rate_percent</t>
  </si>
  <si>
    <t>Males aged 25-54 labour force participation rate (%)</t>
  </si>
  <si>
    <t>For age group 25-54, percentage of male labour to total female population.</t>
  </si>
  <si>
    <t>http://spreadsheets.google.com/pub?key=rj102tw9R1O_d56Uw_eqBzg</t>
  </si>
  <si>
    <t>Males_aged_25_54_labour_force_participation_rate_percent</t>
  </si>
  <si>
    <t>Males aged 15+ labour force participation rate (%)</t>
  </si>
  <si>
    <t>For age group 15+, percentage of male labour to total female population.</t>
  </si>
  <si>
    <t>http://spreadsheets.google.com/pub?key=rImcpLhokI0fXWNA-2nSWFw</t>
  </si>
  <si>
    <t>Males_aged_15plus_labour_force_participation_rate_percent</t>
  </si>
  <si>
    <t>Males aged 65+ labour force participation rate (%)</t>
  </si>
  <si>
    <t>For age group 65+, percentage of male labour to total female population.</t>
  </si>
  <si>
    <t>http://spreadsheets.google.com/pub?key=r_hbrX2qsjHphzAAlwsxhRA</t>
  </si>
  <si>
    <t>Males_aged_65plus_labour_force_participation_rate_percent</t>
  </si>
  <si>
    <t>Aged 15-24 unemployment rate (%)</t>
  </si>
  <si>
    <t>Percentage of total population, age group 15-24, that has been registered as unemployed during the given year.</t>
  </si>
  <si>
    <t>Unemployment</t>
  </si>
  <si>
    <t>http://spreadsheets.google.com/pub?key=rb0oP4d1BREXa8xMIUf4NZg</t>
  </si>
  <si>
    <t>Aged_15_24_unemployment_rate_percent</t>
  </si>
  <si>
    <t>Aged 25-54 unemployment rate (%)</t>
  </si>
  <si>
    <t>Percentage of total population, age group 25-54, that has been registered as unemployed during the given year.</t>
  </si>
  <si>
    <t>http://spreadsheets.google.com/pub?key=rEMA-cbNPaOtpDyxTcwugnw</t>
  </si>
  <si>
    <t>Aged_25_54_unemployment_rate_percent</t>
  </si>
  <si>
    <t>Aged 15+ unemployment rate (%)</t>
  </si>
  <si>
    <t>Percentage of total population, age group above 15, that has been registered as unemployed during the given year.</t>
  </si>
  <si>
    <t>http://spreadsheets.google.com/pub?key=rlD36wGmkwFt3ED558waCTQ</t>
  </si>
  <si>
    <t>Aged_15plus_unemployment_rate_percent</t>
  </si>
  <si>
    <t>Aged 55+ unemployment rate (%)</t>
  </si>
  <si>
    <t>Percentage of total population, age group above 55, that has been registered as unemployed during the given year.</t>
  </si>
  <si>
    <t>http://spreadsheets.google.com/pub?key=rNn0y3e0bCpaqTM_8BVZBdg</t>
  </si>
  <si>
    <t>Aged_55plus_unemployment_rate_percent</t>
  </si>
  <si>
    <t>Long term unemployment rate (%)</t>
  </si>
  <si>
    <t>Percentage of total population that has been registered as long-term unemployed during the given year.</t>
  </si>
  <si>
    <t>http://spreadsheets.google.com/pub?key=rCRqVXC95LeKm_EvLrFNXKw</t>
  </si>
  <si>
    <t>Long_term_unemployment_rate_percent</t>
  </si>
  <si>
    <t>Females aged 15-24, unemployment rate (%)</t>
  </si>
  <si>
    <t>Percentage of women, age group 15-24, that has been registered as unemployed during the given year.</t>
  </si>
  <si>
    <t>http://spreadsheets.google.com/pub?key=rMf--YMvuEKf2LVppT63Xvw</t>
  </si>
  <si>
    <t>Females_aged_15_24_unemployment_rate_percent</t>
  </si>
  <si>
    <t>Females aged 25-54, unemployment rate (%)</t>
  </si>
  <si>
    <t>Percentage of women, age group 25-54, that has been registered as unemployed during the given year.</t>
  </si>
  <si>
    <t>http://spreadsheets.google.com/pub?key=r9StWVETzyX9Lv-r4-2sh6w</t>
  </si>
  <si>
    <t>Females_aged_25_54_unemployment_rate_percent</t>
  </si>
  <si>
    <t>Females aged 15+, unemployment rate (%)</t>
  </si>
  <si>
    <t>Percentage of women, age group above 15, that has been registered as unemployed during the given year.</t>
  </si>
  <si>
    <t>http://spreadsheets.google.com/pub?key=rcHjAQAzF2e1yR1R-hywCEw</t>
  </si>
  <si>
    <t>Females_aged_15plus_unemployment_rate_percent</t>
  </si>
  <si>
    <t>Females aged 55+, unemployment rate (%)</t>
  </si>
  <si>
    <t>Percentage of women, age group above 55, that has been registered as unemployed during the given year.</t>
  </si>
  <si>
    <t>http://spreadsheets.google.com/pub?key=rz8kJ7CIyckuQAWgHUHe4sA</t>
  </si>
  <si>
    <t>Females_aged_55plus_unemployment_rate_percent</t>
  </si>
  <si>
    <t>Female long term unemployment rate (%)</t>
  </si>
  <si>
    <t>Percentage of female population that has been registered as long-term unemployed during the given year.</t>
  </si>
  <si>
    <t>http://spreadsheets.google.com/pub?key=rT5EpK40a19zVodp1HV1xGw</t>
  </si>
  <si>
    <t>Female_long_term_unemployment_rate_percent</t>
  </si>
  <si>
    <t>Males aged 15-24, unemployment rate (%)</t>
  </si>
  <si>
    <t>Percentage of men, age group 15-24, that has been registered as unemployed during the given year.</t>
  </si>
  <si>
    <t>http://spreadsheets.google.com/pub?key=rGS7_GpdXrYyjhKkAFcLHGA</t>
  </si>
  <si>
    <t>Males_aged_15_24_unemployment_rate_percent</t>
  </si>
  <si>
    <t>Males aged 25-54, unemployment rate (%)</t>
  </si>
  <si>
    <t>Percentage of men, age group 25-54, that has been registered as unemployed during the given year.</t>
  </si>
  <si>
    <t>http://spreadsheets.google.com/pub?key=rjkDFSPV2pw9Pbnz2kpiqPQ</t>
  </si>
  <si>
    <t>Males_aged_25_54_unemployment_rate_percent</t>
  </si>
  <si>
    <t>Males aged 15+, unemployment rate (%)</t>
  </si>
  <si>
    <t>Percentage of men, age group above 15, that has been registered as unemployed during the given year.</t>
  </si>
  <si>
    <t>http://spreadsheets.google.com/pub?key=r5_68IYi0bC1bRjGMFYFk8g</t>
  </si>
  <si>
    <t>Males_aged_15plus_unemployment_rate_percent</t>
  </si>
  <si>
    <t>Males aged 55+, unemployment rate (%)</t>
  </si>
  <si>
    <t>Percentage of men, age group above 55, that has been registered as unemployed during the given year.</t>
  </si>
  <si>
    <t>http://spreadsheets.google.com/pub?key=rSMPg9BmVRsqE8_k1ARUudA</t>
  </si>
  <si>
    <t>Males_aged_55plus_unemployment_rate_percent</t>
  </si>
  <si>
    <t>Male long term unemployment rate (%)</t>
  </si>
  <si>
    <t>Percentage of male population that has been registered as long-term unemployed during the given year.</t>
  </si>
  <si>
    <t>http://spreadsheets.google.com/pub?key=rezDaYxOOBEFgR4TiPN9qtw</t>
  </si>
  <si>
    <t>Male_long_term_unemployment_rate_percent</t>
  </si>
  <si>
    <t>Under-five mortality from CME (per 1,000 born)</t>
  </si>
  <si>
    <t>Death of children under five years of age per 1,000 live births. By The Inter-Agency Child Mortality Estimation Group (WHO, UNICEF, the United Nations Population Division, the World Bank, and independent experts) Sep 20 2011</t>
  </si>
  <si>
    <t>Alternative child mortality data</t>
  </si>
  <si>
    <t>http://spreadsheets.google.com/pub?key=p8SIY47PNEw6pJRPAS1tXPQ</t>
  </si>
  <si>
    <t>Under_five_mortality_from_CME_per_1000_born</t>
  </si>
  <si>
    <t>Under-five mortality from IHME (per 1,000 born)</t>
  </si>
  <si>
    <t>Death of children under five years of age per 1,000 live births. Estimates and projections from the Institute for Health Metrics and Evaluation, 1970-2015.</t>
  </si>
  <si>
    <t>http://spreadsheets.google.com/pub?key=p8SIY47PNEw4TgTkrmIVIXA</t>
  </si>
  <si>
    <t>Under_five_mortality_from_IHME_per_1000_born</t>
  </si>
  <si>
    <t>Old version of Income per person (version 3)</t>
  </si>
  <si>
    <t xml:space="preserve">The version of Income per person used before 22 december 2008 (version 3). Gross Domestic Product per person by Purchasing Power Parities (in international dollars, fixed 1990 prices). </t>
  </si>
  <si>
    <t>http://spreadsheets.google.com/pub?key=phAwcNAVuyj0npaJxInyYDg</t>
  </si>
  <si>
    <t>Old_version_of_Income_per_person_version_3</t>
  </si>
  <si>
    <t>Old version of Income per person (version 8)</t>
  </si>
  <si>
    <t xml:space="preserve">The version of Income per person used before 12 july 2010 (version 8). Gross Domestic Product per person by Purchasing Power Parities (in international dollars, fixed 2050 prices). </t>
  </si>
  <si>
    <t>http://spreadsheets.google.com/pub?key=0ArfEDsV3bBwCdE5xWmcyYVZJQzJvOFpZUklqX3lkSkE</t>
  </si>
  <si>
    <t>Old_version_of_Income_per_person_version_8</t>
  </si>
  <si>
    <t>Alternative GDP/capita (PPP$, inflation-adjusted) from PWT</t>
  </si>
  <si>
    <t>Expressed in international $ (PPP) and adjusted for inflation (in 2000 prices). The indicator measures the same thing as "income per person", but the source is different: Penn World Tables 6.2.</t>
  </si>
  <si>
    <t>http://spreadsheets.google.com/pub?key=tSUr_yZVbM6a3AGJEq_Z2Pw</t>
  </si>
  <si>
    <t>Alternative_GDPpercapita_PPP_inflation_adjusted_from_PWT</t>
  </si>
  <si>
    <t>Subsistence incomes per person</t>
  </si>
  <si>
    <t>The same as "Income per person (GDP/capita, inflation-adjusted $)" (version 9), but expressed in subsistence incomes per person ratehr than international $ per person. One subsistence income is equal to $1.25 per day (i.e. the lower poverty line), or $456.24 per year. Hence, we divided incomes epr person with 456.25.</t>
  </si>
  <si>
    <t>http://spreadsheets.google.com/pub?key=0ArfEDsV3bBwCdGlGLVd4OGVfcVdScVBSS0JLVHpiMlE</t>
  </si>
  <si>
    <t>Subsistence_incomes_per_person</t>
  </si>
  <si>
    <t>Alternative poverty (% below nationally defined poverty line)</t>
  </si>
  <si>
    <t xml:space="preserve">National poverty rate is the percentage of the population living below the national poverty line. National estimates are based on population-weighted subgroup estimates from household surveys. Poverty lines vary between countries and so rates are not comparable. </t>
  </si>
  <si>
    <t>Alternative poverty measures</t>
  </si>
  <si>
    <t>http://spreadsheets.google.com/pub?key=pyj6tScZqmEd1R9UmohEIaA</t>
  </si>
  <si>
    <t>Alternative_poverty_percent_below_nationally_defined_poverty</t>
  </si>
  <si>
    <t>Data quality - Income per person</t>
  </si>
  <si>
    <t>Rates the quality for each observation of "Income per person - revised". The ratings are 0 (data quality not known yet) and 5 (very bad). You can use this "indicator" as color together with income per person to highlight the roughest observations.</t>
  </si>
  <si>
    <t>Data quality (use as color)</t>
  </si>
  <si>
    <t>http://spreadsheets.google.com/pub?key=phAwcNAVuyj0atjJIuxy-KQ</t>
  </si>
  <si>
    <t>Data_quality___Income_per_person</t>
  </si>
  <si>
    <t>Data quality - Life expectancy</t>
  </si>
  <si>
    <t>Rates the quality for each observation of "Life expectancy at birth": (1) Yearly data; (2) Trend data; (3) Yearly guesstimates; (4) Trend guesstimates. You can use this "indicator" together with "Life expectancy at birth" to highlight the roughest observations.</t>
  </si>
  <si>
    <t>http://spreadsheets.google.com/pub?key=p8SIY47PNEw6vGCNzlYJ5eA</t>
  </si>
  <si>
    <t>Data_quality___Life_expectancy</t>
  </si>
  <si>
    <t>Data quality - Population</t>
  </si>
  <si>
    <t>Rates the quality for each observation of "Population, total". The ratings are 1 (very good); 2 (good); 3 (fair); 4 (bad) and 5 (very bad). You can use this "indicator" together with total population to highlight the roughest observations.</t>
  </si>
  <si>
    <t>http://spreadsheets.google.com/pub?key=phAwcNAVuyj1ONZlWMf9KQA</t>
  </si>
  <si>
    <t>Data_quality___Population</t>
  </si>
  <si>
    <t>Estimate or projection of under-five mortality rate, from IHME</t>
  </si>
  <si>
    <t>1=estimate; 2=projection (quality indicator for "Under-five mortality from IHME")</t>
  </si>
  <si>
    <t>http://spreadsheets.google.com/pub?key=p8SIY47PNEw4vx1GOsJM7bA</t>
  </si>
  <si>
    <t>Estimate_or_projection_of_under_five_mortality_rate_from_IHME</t>
  </si>
  <si>
    <t>Data quality - Children per woman</t>
  </si>
  <si>
    <t>Rates the quality for each observation of "Children per woman". The ratings are 1 (very good); 2 (good); 3 (fair); 4 (bad) and 5 (very bad). You can use this "indicator" together with "Children per woman" to highlight the roughest observations.</t>
  </si>
  <si>
    <t>http://spreadsheets.google.com/pub?key=thlR4hyNMEnaVyV_uxRzjfQ</t>
  </si>
  <si>
    <t>Data_quality___Children_per_woman</t>
  </si>
  <si>
    <t>Data method - Maternal mortality</t>
  </si>
  <si>
    <t>Method used to estimate "Maternal mortality": 1-Registration; 2-Reg. but ill defined; 3-Sisterhood surveys; 4-Mortality surveys, 5-Sample reg.; 6-Census based estim.; 7-Other data; 8-No data, model used</t>
  </si>
  <si>
    <t>http://spreadsheets.google.com/pub?key=thDxsgSWvLGW4M1qUBby7OQ</t>
  </si>
  <si>
    <t>Data_method___Maternal_mortality</t>
  </si>
  <si>
    <t>Economic growth over the past 10 years</t>
  </si>
  <si>
    <t>Average annual growth in GDP per capita over the past 10 years, i.e. the data for 1980 concerns the average growth 1970-80. The data is based on the PWT 6.2.</t>
  </si>
  <si>
    <t>Economic growth</t>
  </si>
  <si>
    <t>http://spreadsheets.google.com/pub?key=tkdAnkbHJxPAlRX6P1mAh8w</t>
  </si>
  <si>
    <t>Economic_growth_over_the_past_10_years</t>
  </si>
  <si>
    <t>How far to the north</t>
  </si>
  <si>
    <t>The latitude of the country. A positive value means that the country is to the north of the equator, if it is negative it is to the south.</t>
  </si>
  <si>
    <t>Geography and infrastructure</t>
  </si>
  <si>
    <t>http://spreadsheets.google.com/pub?key=rAIffGKCmiCdzTl1C0AR2nw</t>
  </si>
  <si>
    <t>How_far_to_the_north</t>
  </si>
  <si>
    <t>Income per person, with projections</t>
  </si>
  <si>
    <t>The same as "Income per person (GDP/capita, inflation-adjusted $)", with projections from IMF after 2007.</t>
  </si>
  <si>
    <t>Projections</t>
  </si>
  <si>
    <t>http://spreadsheets.google.com/pub?key=rX3Jfop_ebuY-chuMpCgmRg</t>
  </si>
  <si>
    <t>Income_per_person_with_projections</t>
  </si>
  <si>
    <t>Log</t>
  </si>
  <si>
    <t>Life expectancy at birth, with projections</t>
  </si>
  <si>
    <t>The number of years a newborn child would live if current mortality patterns were to stay the same. Medium variant projections until 2050</t>
  </si>
  <si>
    <t>http://spreadsheets.google.com/pub?key=tiAiXcrneZrUnnJ9dBU-PAw</t>
  </si>
  <si>
    <t>Life_expectancy_at_birth_with_projections</t>
  </si>
  <si>
    <t>Children per woman (total fertility), with projections</t>
  </si>
  <si>
    <t>Total fertility rate. The number of children that would be born to each woman with prevailing age-specific fertility rates. Data after 2010 is based on the medium estimates from UN population division.</t>
  </si>
  <si>
    <t>http://spreadsheets.google.com/pub?key=tGdhNYGTGtunwzkKJ9aRhsA</t>
  </si>
  <si>
    <t>Children_per_woman_total_fertility_with_projections</t>
  </si>
  <si>
    <t>Total population, with projections</t>
  </si>
  <si>
    <t>Total number of population of both sexes, data after 2010 is based on the medium estimates from UN population division.</t>
  </si>
  <si>
    <t>http://spreadsheets.google.com/pub?key=tL0jLxFBF9TbXIN_39b1qcQ</t>
  </si>
  <si>
    <t>Total_population_with_projections</t>
  </si>
  <si>
    <t>Female population, with projections</t>
  </si>
  <si>
    <t>Total number of female population, data after 2010 is based on the medium estimates from UN population division.</t>
  </si>
  <si>
    <t>http://spreadsheets.google.com/pub?key=t6nZVbvqsF-BbyheqUxerZQ</t>
  </si>
  <si>
    <t>Female_population_with_projections</t>
  </si>
  <si>
    <t>Male population, with projections</t>
  </si>
  <si>
    <t>Total number of male population, data after 2010 is based on the medium estimates from UN population division.</t>
  </si>
  <si>
    <t>http://spreadsheets.google.com/pub?key=tZMsbTkrY0k4OkkkXEfp6pA</t>
  </si>
  <si>
    <t>Male_population_with_projections</t>
  </si>
  <si>
    <t>Population growth (annual %), with projections</t>
  </si>
  <si>
    <t>Annual change of population in percentage, data after 2010 is based on the medium estimates from UN population division.</t>
  </si>
  <si>
    <t>http://spreadsheets.google.com/pub?key=rZrHzR__kZfmw6L_xUx7cwg</t>
  </si>
  <si>
    <t>Population_growth_annual_percent_with_projections</t>
  </si>
  <si>
    <t>Year categorization 1820-2010</t>
  </si>
  <si>
    <t xml:space="preserve">This "indicator" simply duplicates the years between 1820 and 2010. Use it to color the bubbles (by selecting this indicator under "color" in the top right-hand corner of the graph). This is useful when enabling "trails" for several countries. Use this one for long time series. </t>
  </si>
  <si>
    <t>Years (use as color)</t>
  </si>
  <si>
    <t>http://spreadsheets.google.com/pub?key=phAwcNAVuyj2t4ep52YXjSg</t>
  </si>
  <si>
    <t>Year_categorization_1820_2010</t>
  </si>
  <si>
    <t>Year categorization 1950-</t>
  </si>
  <si>
    <t xml:space="preserve">This "indicator" simply duplicates the years between 1950 and 2008. Use it to color the bubbles (by selecting this indicator under "color" in the top right-hand corner of the graph). This is useful when enabling "trails" for several countries. </t>
  </si>
  <si>
    <t>http://spreadsheets.google.com/pub?key=phAwcNAVuyj02SA7cGjnRbA</t>
  </si>
  <si>
    <t>Year_categorization_1950_</t>
  </si>
  <si>
    <t>Traffic deaths (per 100,000 people)</t>
  </si>
  <si>
    <t>Traffic mortality per 100 000 standard population, age adjusted. This rate is calculated as if all countries had the same age composition of the population.</t>
  </si>
  <si>
    <t>http://spreadsheets.google.com/pub?key=tK87SOy-oZlfW99UDD7L3hw</t>
  </si>
  <si>
    <t>Traffic_deaths_per_100000_people</t>
  </si>
  <si>
    <t>Burns deaths (per 100,000 people)</t>
  </si>
  <si>
    <t>Burns, age-adjusted mortality per 100 000 standard population. This rate is calculated as if all countries had the same age composition of the population.</t>
  </si>
  <si>
    <t>Injuries and accidents</t>
  </si>
  <si>
    <t>http://spreadsheets.google.com/pub?key=0AgogXXPMARyldGloTm9wekpDcUdMUjhlYWFKaHdnVWc</t>
  </si>
  <si>
    <t>Burns_deaths_per_100000_people</t>
  </si>
  <si>
    <t>Drownings (per 100,000 people)</t>
  </si>
  <si>
    <t>Drownings, age-adjusted mortality per 100 000 standard population. This rate is calculated as if all countries had the same age composition of the population.</t>
  </si>
  <si>
    <t>http://spreadsheets.google.com/pub?key=0AgogXXPMARyldF9ZRnhuWWljUXJHRDRpb0cyaHNLSUE</t>
  </si>
  <si>
    <t>Drownings_per_100000_people</t>
  </si>
  <si>
    <t>Falls, deaths (per 100,000 people)</t>
  </si>
  <si>
    <t>Falls, age-adjusted mortality per 100 000 standard population. This rate is calculated as if all countries had the same age composition of the population.</t>
  </si>
  <si>
    <t>http://spreadsheets.google.com/pub?key=0AgogXXPMARyldEJZajRXMWZPTE9nUXFBNUdPcG5yT2c</t>
  </si>
  <si>
    <t>Falls_deaths_per_100000_people</t>
  </si>
  <si>
    <t>Poisonings, deaths (per 100,000 people)</t>
  </si>
  <si>
    <t>Unintentional poisonings, age-adjusted mortality per 100 000 standard population. This rate is calculated as if all countries had the same age composition of the population.</t>
  </si>
  <si>
    <t>http://spreadsheets.google.com/pub?key=0AgogXXPMARyldGhVLXVsSTB0aDY2eXdLaEt1T0psdXc</t>
  </si>
  <si>
    <t>Poisonings_deaths_per_100000_people</t>
  </si>
  <si>
    <t>Cars, trucks &amp; buses per 1,000 persons</t>
  </si>
  <si>
    <t>Registered four-wheel motor vehicles per 1,000 population. Cars, buses, and freight vehicles but  not  two-wheelers.</t>
  </si>
  <si>
    <t>http://spreadsheets.google.com/pub?key=tu0H0unnUriNvMXwH_qOqzw</t>
  </si>
  <si>
    <t>Cars_trucks_and_buses_per_1000_persons</t>
  </si>
  <si>
    <t>Traffic deaths women (per 100,000 people)</t>
  </si>
  <si>
    <t>Mortality among women due to traffic injury, per 100,000 standard population, age adjusted, This rate is calculated as if all countries had the same age composition of the population.</t>
  </si>
  <si>
    <t>Injury deaths by gender, age, road user</t>
  </si>
  <si>
    <t>http://spreadsheets.google.com/pub?key=t4pYrpNzP-JeR7zSjOyDofQ</t>
  </si>
  <si>
    <t>Traffic_deaths_women_per_100000_people</t>
  </si>
  <si>
    <t>Traffic deaths men (per 100,000 people)</t>
  </si>
  <si>
    <t>Mortality among men due to traffic injury, per 100,000 standard population, age adjusted. This rate is calculated as if all countries had the same age composition of the population.</t>
  </si>
  <si>
    <t>http://spreadsheets.google.com/pub?key=tUaaG6Pu9zT_BVIsLvGLQdA</t>
  </si>
  <si>
    <t>Traffic_deaths_men_per_100000_people</t>
  </si>
  <si>
    <t>Suicide women (per 100,000 people)</t>
  </si>
  <si>
    <t>Mortality due to self-inflicted injury among women, per 100,000 standard population, age adjusted. This rate is calculated as if all countries had the same age composition of the population.</t>
  </si>
  <si>
    <t>http://spreadsheets.google.com/pub?key=tUD6kmYmB_Bp85SRdEn1Krg</t>
  </si>
  <si>
    <t>Suicide_women_per_100000_people</t>
  </si>
  <si>
    <t>Suicide men (per 100,000 people)</t>
  </si>
  <si>
    <t>Mortality due to self-inflicted injury among men, per 100,000 standard population, age adjusted. This rate is calculated as if all countries had the same age composition of the population.</t>
  </si>
  <si>
    <t>http://spreadsheets.google.com/pub?key=tB8ge4cxd8TL7yIV4ALm5NA</t>
  </si>
  <si>
    <t>Suicide_men_per_100000_people</t>
  </si>
  <si>
    <t>Murdered women (per 100,000 people)</t>
  </si>
  <si>
    <t>Mortality among women due to interpersonal violence, per 100,000 standard population, age adjusted. This rate is calculated as if all countries had the same age composition of the population.</t>
  </si>
  <si>
    <t>http://spreadsheets.google.com/pub?key=tyeSLo9Zpmw_e05IR3EoReg</t>
  </si>
  <si>
    <t>Murdered_women_per_100000_people</t>
  </si>
  <si>
    <t>Murdered men (per 100,000 people)</t>
  </si>
  <si>
    <t>Mortality among men due to interpersonal violence, per 100,000 standard population, age adjusted. This rate is calculated as if all countries had the same age composition of the population.</t>
  </si>
  <si>
    <t>http://spreadsheets.google.com/pub?key=tHgVOu-6TYQ6Kig0Ur3Y-kw</t>
  </si>
  <si>
    <t>Murdered_men_per_100000_people</t>
  </si>
  <si>
    <t>Car deaths (per 100,000 people)</t>
  </si>
  <si>
    <t>Mortality among drivers and passengers of 4-wheel motorized vehicles, per 100,000. Age adjusted (calculated as if all countries had the same age structure).</t>
  </si>
  <si>
    <t>http://spreadsheets.google.com/pub?key=tLf-4GD5z0QxqsDoUz4vOlg</t>
  </si>
  <si>
    <t>Car_deaths_per_100000_people</t>
  </si>
  <si>
    <t>Motorcycle deaths (per 100,000 people)</t>
  </si>
  <si>
    <t>Mortality among drivers and passengers of 2-wheel motorized vehicles, per 100,000. Age adjusted (calculated as if all countries had the same age structure).</t>
  </si>
  <si>
    <t>http://spreadsheets.google.com/pub?key=t7-m0musxnWbugcQ9ECH4KA</t>
  </si>
  <si>
    <t>Motorcycle_deaths_per_100000_people</t>
  </si>
  <si>
    <t>Murdered children 0-14 (per 100,000 people)</t>
  </si>
  <si>
    <t>Mortality among  children aged 0-14 years due to interpersonal violence, per 100,000 standard population, age adjusted</t>
  </si>
  <si>
    <t>http://spreadsheets.google.com/pub?key=0AgogXXPMARyldC1rcTI5OU50Mnc1djdkNXpnWUFrZmc</t>
  </si>
  <si>
    <t>Murdered_children_0_14_per_100000_people</t>
  </si>
  <si>
    <t>Murdered 15-29 (per 100,000 people)</t>
  </si>
  <si>
    <t>Mortality among persons aged 15-29 due to interpersonal violence, per 100,000 standard population, age adjusted</t>
  </si>
  <si>
    <t>https://spreadsheets.google.com/pub?key=0AgogXXPMARyldDFGSGhtOWt0cS1JbEIzS29EZzlQRXc</t>
  </si>
  <si>
    <t>Murdered_15_29_per_100000_people</t>
  </si>
  <si>
    <t>Murdered 30-44, (per 100,000 people)</t>
  </si>
  <si>
    <t>Mortality among persons aged 30-44 due to interpersonal violence, per 100,000 standard population, age adjusted</t>
  </si>
  <si>
    <t>https://spreadsheets.google.com/pub?key=0AgogXXPMARyldG51d0o2T0JQWXFTMUlydWFsSTZMeFE</t>
  </si>
  <si>
    <t>Murdered_30_44_per_100000_people</t>
  </si>
  <si>
    <t>Murdered 45-59 (per 100,000 people)</t>
  </si>
  <si>
    <t>Mortality among persons aged 45-59 due to interpersonal violence, per 100,000 standard population, age adjusted</t>
  </si>
  <si>
    <t>https://spreadsheets.google.com/pub?key=0AgogXXPMARyldElCSWl6TkpaZ1JpcXVxa2tmUGhxbFE</t>
  </si>
  <si>
    <t>Murdered_45_59_per_100000_people</t>
  </si>
  <si>
    <t>Murdered 60+ (per 100,000 people)</t>
  </si>
  <si>
    <t>Mortality among persons aged 60+ due to interpersonal violence, per 100,000 standard population, age adjusted</t>
  </si>
  <si>
    <t>https://spreadsheets.google.com/pub?key=0AgogXXPMARyldGF1WHhpZFVQTWswclJHdjE3MkZ4c3c</t>
  </si>
  <si>
    <t>Murdered_60plus_per_100000_people</t>
  </si>
  <si>
    <t>Suicide age 0-14 (per 100,000 people)</t>
  </si>
  <si>
    <t>Mortality due to self-inflicted injury among children aged 0-14 years, per 100,000 standard population, age adjusted</t>
  </si>
  <si>
    <t>http://spreadsheets.google.com/pub?key=0AgogXXPMARyldGhJdkhTSHNEYTFKQjRrMlBwZXk1TkE</t>
  </si>
  <si>
    <t>Suicide_age_0_14_per_100000_people</t>
  </si>
  <si>
    <t>Suicide age 15-29 (per 100,000 people)</t>
  </si>
  <si>
    <t>Mortality due to self-inflicted injury among persons aged 15-29 years, per 100,000 standard population, age adjusted</t>
  </si>
  <si>
    <t>https://spreadsheets.google.com/pub?key=0AgogXXPMARyldHNWNkNVR2Zwalc2U04zTjE5MDZlUkE</t>
  </si>
  <si>
    <t>Suicide_age_15_29_per_100000_people</t>
  </si>
  <si>
    <t>Suicide age 30-44 (per 100,000 people)</t>
  </si>
  <si>
    <t>Mortality due to self-inflicted injury among persons aged 30-44 years, per 100,000 standard population, age adjusted</t>
  </si>
  <si>
    <t>https://spreadsheets.google.com/pub?key=0AgogXXPMARyldG9MeHpzRkNHQmZ4MmtxSnd2Y0o2UFE</t>
  </si>
  <si>
    <t>Suicide_age_30_44_per_100000_people</t>
  </si>
  <si>
    <t>Suicide age 45-59 (per 100,000 people)</t>
  </si>
  <si>
    <t>Mortality due to self-inflicted injury among persons aged 45-59 years, per 100,000 standard population, age adjusted</t>
  </si>
  <si>
    <t>https://spreadsheets.google.com/pub?key=0AgogXXPMARyldGh2OWd2eVJiUnhScW9tOEtNTFkyQUE</t>
  </si>
  <si>
    <t>Suicide_age_45_59_per_100000_people</t>
  </si>
  <si>
    <t>Suicide age 60+ (per 100,000 people)</t>
  </si>
  <si>
    <t>Mortality due to self-inflicted injury among persons aged 60+ years, per 100,000 standard population, age adjusted</t>
  </si>
  <si>
    <t>https://spreadsheets.google.com/pub?key=0AgogXXPMARyldEVRNFBZS2wzRmtZOWZEZDVZVG05dHc</t>
  </si>
  <si>
    <t>Suicide_age_60plus_per_100000_people</t>
  </si>
  <si>
    <t>Traffic mortality children 0-14 (per 100,000 people)</t>
  </si>
  <si>
    <t>Mortality among children aged 0-14 years due to traffic injury, per 100,000 standard population, age adjusted</t>
  </si>
  <si>
    <t>http://spreadsheets.google.com/pub?key=0AgogXXPMARyldHB2MkhmVDcyMG1Oa3Y5eEhRQ0VlUWc</t>
  </si>
  <si>
    <t>Traffic_mortality_children_0_14_per_100000_people</t>
  </si>
  <si>
    <t>Traffic mortality 15-29 (per 100,000 people)</t>
  </si>
  <si>
    <t>Mortality among persons aged 15-29 years due to traffic injury, per 100,000 standard population, age adjusted</t>
  </si>
  <si>
    <t>https://spreadsheets.google.com/pub?key=0AgogXXPMARyldEVPSG5qYzBfS0llQ1RnTl9wWXZodkE</t>
  </si>
  <si>
    <t>Traffic_mortality_15_29_per_100000_people</t>
  </si>
  <si>
    <t>Traffic mortality 30-44 (per 100,000 people)</t>
  </si>
  <si>
    <t>Mortality among persons aged 30-44 years due to traffic injury, per 100,000 standard population, age adjusted</t>
  </si>
  <si>
    <t>https://spreadsheets.google.com/pub?key=0AgogXXPMARyldGRqbENsQm5VMWFLdnRXV0w1S0tVSEE</t>
  </si>
  <si>
    <t>Traffic_mortality_30_44_per_100000_people</t>
  </si>
  <si>
    <t>Traffic mortality 45-59 (per 100,000 people)</t>
  </si>
  <si>
    <t>Mortality among persons aged 45-59 years due to traffic injury, per 100,000 standard population, age adjusted</t>
  </si>
  <si>
    <t>https://spreadsheets.google.com/pub?key=0AgogXXPMARyldFJrcW9wdlJITlBDYU9IbnRKdVllVGc</t>
  </si>
  <si>
    <t>Traffic_mortality_45_59_per_100000_people</t>
  </si>
  <si>
    <t>Traffic mortality 60+ (per 100,000 people)</t>
  </si>
  <si>
    <t>Mortality among persons aged 60+ years due to traffic injury, per 100,000 standard population, age adjusted</t>
  </si>
  <si>
    <t>https://spreadsheets.google.com/pub?key=0AgogXXPMARyldEw5RXhuckZuU1V2aVAzNDFZaDUxa2c</t>
  </si>
  <si>
    <t>Traffic_mortality_60plus_per_100000_people</t>
  </si>
  <si>
    <t>IFPRI Underweight children</t>
  </si>
  <si>
    <t>http://spreadsheets.google.com/pub?key=0ArfEDsV3bBwCdHFkZlc5WkhVQmVmeU0tR0RsSUdTU0E</t>
  </si>
  <si>
    <t>IFPRI_Underweight_children</t>
  </si>
  <si>
    <t>Maternal mortality ratio WHO</t>
  </si>
  <si>
    <t>Alternative health data</t>
  </si>
  <si>
    <t>https://docs.google.com/spreadsheet/pub?key=0ArfEDsV3bBwCdE5UaXVKa2hWbUFzcUJJbVdHOE1VcFE</t>
  </si>
  <si>
    <t>Maternal_mortality_ratio_WHO</t>
  </si>
  <si>
    <t>Battle deaths (per 100 000)</t>
  </si>
  <si>
    <t>Battle deaths, age-adjusted mortality per 100 000 standard population.</t>
  </si>
  <si>
    <t>http://spreadsheets.google.com/pub?key=0AgogXXPMARyldElMWEl4RFVTemlMbzJqRU50ZDJ3SHc</t>
  </si>
  <si>
    <t>Battle_deaths_per_100_000</t>
  </si>
  <si>
    <t>Armed forces personnel, total</t>
  </si>
  <si>
    <t>Armed forces personnel are active duty military personnel, including paramilitary forces if the training, organization, equipment, and control suggest they may be used to support or replace regular military forces.</t>
  </si>
  <si>
    <t>https://spreadsheets.google.com/pub?key=0Asm_G8nr4TCSdG1nNjk5RzItcUp6N2dSdHUwOENXa0E</t>
  </si>
  <si>
    <t>Armed_forces_personnel_total</t>
  </si>
  <si>
    <t>Armed forces personnel (% of labor force)</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</si>
  <si>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</si>
  <si>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https://spreadsheets.google.com/pub?key=0Asm_G8nr4TCSdFFoVWRjcUdKZDFydGdGNXkzS2ZRbHc</t>
  </si>
  <si>
    <t>Armed_forces_personnel_percent_of_labor_force</t>
  </si>
  <si>
    <t>Murder (total deaths)</t>
  </si>
  <si>
    <t>Total number of estimated deaths from interpersonal violence</t>
  </si>
  <si>
    <t>http://spreadsheets.google.com/pub?key=tIgjxaAg3M6kuHRcQTjEgsQ</t>
  </si>
  <si>
    <t>Murder_total_deaths</t>
  </si>
  <si>
    <t>Suicide (total deaths)</t>
  </si>
  <si>
    <t>Total number of estimated deaths from self-inflicted injury</t>
  </si>
  <si>
    <t>http://spreadsheets.google.com/pub?key=tOS388dWYzO1_FANUaiwKuA</t>
  </si>
  <si>
    <t>Suicide_total_deaths</t>
  </si>
  <si>
    <t>Traffic (total deaths)</t>
  </si>
  <si>
    <t>Total number of estimated deaths from road traffic accidents</t>
  </si>
  <si>
    <t>http://spreadsheets.google.com/pub?key=tW9t1f9EQpvS4U04kWnk-og</t>
  </si>
  <si>
    <t>Traffic_total_deaths</t>
  </si>
  <si>
    <t>Debt servicing costs (% of exports and net income from abroad)</t>
  </si>
  <si>
    <t>The sum of principal and interest paid in foreign currency, goods or services on long-term debt, interest paid on short-term debt and repayments to the International Monetary Fund, as a percentage of net exports and income from abroad.</t>
  </si>
  <si>
    <t>Advanced debt &amp; trade</t>
  </si>
  <si>
    <t>http://spreadsheets.google.com/pub?key=pyj6tScZqmEd-30XcArAJHA</t>
  </si>
  <si>
    <t>Debt_servicing_costs_percent_of_exports_and_net_income_from_</t>
  </si>
  <si>
    <t>External debt, total (US$, not inflation-adjusted)</t>
  </si>
  <si>
    <t xml:space="preserve">Total external debt is debt owed to nonresidents repayable in foreign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 S. dollars. World Bank, Global Development Finance. </t>
  </si>
  <si>
    <t>http://spreadsheets.google.com/pub?key=pyj6tScZqmEdQY2PxSsxxJQ</t>
  </si>
  <si>
    <t>External_debt_total_US_not_inflation_adjusted</t>
  </si>
  <si>
    <t>Present value of debt (% of GNI)</t>
  </si>
  <si>
    <t>Present value of debt is the sum of short-term external debt plus the discounted sum of total debt service payments due on public, publicly guaranteed, and private nonguaranteed long-term external debt over the life of existing loans. The GNI denominator is a three-year average.</t>
  </si>
  <si>
    <t>http://spreadsheets.google.com/pub?key=pyj6tScZqmEeUceHo3wTOaQ</t>
  </si>
  <si>
    <t>Present_value_of_debt_percent_of_GNI</t>
  </si>
  <si>
    <t>Exports unit value (index, 2000=100)</t>
  </si>
  <si>
    <t>Export values are the current value of exports (f.o.b.) converted to U.S. dollars and expressed as a percentage of the average for the base period (2000). UNCTAD's export value indexes are reported for most economies. For selected economies for which UNCTAD does not publish data, the export value indexes are derived from export volume indexes (line 72) and corresponding unit value indexes of exports (line 74) in the IMF's International Financial Statistics.</t>
  </si>
  <si>
    <t>http://spreadsheets.google.com/pub?key=pyj6tScZqmEddLKU1fnfSSA</t>
  </si>
  <si>
    <t>Exports_unit_value_index_2000100</t>
  </si>
  <si>
    <t>Imports unit value (index, 2000=100)</t>
  </si>
  <si>
    <t>Import value indexes are the current value of imports (c.i.f.) converted to U.S. dollars and expressed as a percentage of the average for the base period (2000). UNCTAD's import value indexes are reported for most economies. For selected economies for which UNCTAD does not publish data, the import value indexes are derived from import volume indexes (line 73) and corresponding unit value indexes of imports (line 75) in the IMF's International Financial Statistics.</t>
  </si>
  <si>
    <t>http://spreadsheets.google.com/pub?key=pyj6tScZqmEcL6zpB3Sj1Wg</t>
  </si>
  <si>
    <t>Imports_unit_value_index_2000100</t>
  </si>
  <si>
    <t>Net barter terms of trade (2000 = 100)</t>
  </si>
  <si>
    <t xml:space="preserve">Net barter terms of trade is the percentage ratio of the export price index to the corresponding import price index measured relative to the base year 2000. </t>
  </si>
  <si>
    <t>http://spreadsheets.google.com/pub?key=pyj6tScZqmEe5SueBIj6eSw</t>
  </si>
  <si>
    <t>Net_barter_terms_of_trade_2000__100</t>
  </si>
  <si>
    <t>Dead kids per woman</t>
  </si>
  <si>
    <t>How many children a woman has on average that dies before their 35th birthday. It is based on the Total fertilirty rate and age-specific mortality.</t>
  </si>
  <si>
    <t>families</t>
  </si>
  <si>
    <t>http://spreadsheets.google.com/spreadsheet/pub?key=0ArtujvvFrPjVdDRQTUhzNmVySlp6djRtLWh4eS1sNHc</t>
  </si>
  <si>
    <t>Dead_kids_per_woman</t>
  </si>
  <si>
    <t>Surviving kids per woman</t>
  </si>
  <si>
    <t>How many children a woman has on average that survives until their 35th birthday. It is based on the Total fertilirty rate and age-specific mortality.</t>
  </si>
  <si>
    <t>http://spreadsheets.google.com/spreadsheet/pub?key=0ArtujvvFrPjVdGdFWmhqOEVXcUZha1hJWXAtWHlDSFE</t>
  </si>
  <si>
    <t>Surviving_kids_per_woman</t>
  </si>
  <si>
    <t>Extreme poverty (% people below $1.25 a day) version 20120905</t>
  </si>
  <si>
    <t>WDI 20120905 The percentage of people living on less than $1.25 (2005 purchasing power parity dollars).</t>
  </si>
  <si>
    <t>https://docs.google.com/spreadsheet/pub?key=0ArfEDsV3bBwCdDhjcXdjbURLMFFVcVFPYThhYmtvZXc</t>
  </si>
  <si>
    <t>20120905_Extreme_poverty_percent_people_below_125_a_day</t>
  </si>
  <si>
    <t>Alternative GDP per capita PPP, WB</t>
  </si>
  <si>
    <t>GDP per capita PPP, in 2005 i$ from World Bank.</t>
  </si>
  <si>
    <t>https://docs.google.com/spreadsheet/pub?key=0ArtujvvFrPjVdERlTHZFQ2ZaUkpySHpQMF82UmdlcUE</t>
  </si>
  <si>
    <t>Alternative_GDP_per_capita_PPP__WB</t>
  </si>
  <si>
    <t>Alternative GDP per capita PPP, PWT 7.1</t>
  </si>
  <si>
    <t>GDP per capita PPP, in 2005 i$ from PWT 7.1</t>
  </si>
  <si>
    <t>https://docs.google.com/spreadsheet/pub?key=0ArtujvvFrPjVdEhhbV90QlJ3RFM0TW83dHd6RXBiX3c</t>
  </si>
  <si>
    <t>Alternative_GDP_per_capita_PPP_PWT 7.1</t>
  </si>
  <si>
    <t>Number of child deaths</t>
  </si>
  <si>
    <t>The number of children dying before age 5</t>
  </si>
  <si>
    <t>https://docs.google.com/spreadsheet/pub?key=0ArfEDsV3bBwCdGhSY2trbEVpYnNsMENqendaVm5ucnc</t>
  </si>
  <si>
    <t>Number_of_child_deaths</t>
  </si>
  <si>
    <t>Energy supply per person TOE</t>
  </si>
  <si>
    <t>Total energy supply per person, tonnes of oil equivalent</t>
  </si>
  <si>
    <t>Alternative energy</t>
  </si>
  <si>
    <t>https://docs.google.com/spreadsheet/pub?key=0ArfEDsV3bBwCdFFjMFlMeS02N1NGNjJabl8wamVtdHc</t>
  </si>
  <si>
    <t>Energy_supply_per_person_TOE</t>
  </si>
  <si>
    <t>Energy from solid biofuels (%)</t>
  </si>
  <si>
    <t xml:space="preserve">Percent of total energy supply that comes from "solid biofuels". Solid biofuels includes "traditional energy sources" e.g. firewood. </t>
  </si>
  <si>
    <t>https://docs.google.com/spreadsheet/pub?key=0ArfEDsV3bBwCdFdaNHA3R1BzcG9GSlkwMXdnMHpScVE</t>
  </si>
  <si>
    <t>Energy_from_solid_biofuels_percent</t>
  </si>
  <si>
    <t>Residential energy use (%)</t>
  </si>
  <si>
    <t>Percent of total emergy consumption that is used as "residential consumption"</t>
  </si>
  <si>
    <t>https://docs.google.com/spreadsheet/pub?key=0ArfEDsV3bBwCdEV1RkJqTEItQnJYVXJlZzVuc3Y3Mmc
</t>
  </si>
  <si>
    <t>Residential_energy_use_percent</t>
  </si>
  <si>
    <t>Life expectancy at birth, data from IHME</t>
  </si>
  <si>
    <t>Life expectancy at birth, the data is taken from Institute for health metrics and evaluation</t>
  </si>
  <si>
    <t>Alternative demography indicators</t>
  </si>
  <si>
    <t>https://docs.google.com/spreadsheet/pub?key=0ArfEDsV3bBwCdG9jSHA0WklHU0dqUnBCVUpVOXFzQUE</t>
  </si>
  <si>
    <t>Life_expectancy_at_birth_data_from_IHME</t>
  </si>
  <si>
    <t>Children per woman, temporary update</t>
  </si>
  <si>
    <t>Children per woman (TFR), temporary update</t>
  </si>
  <si>
    <t>https://docs.google.com/spreadsheet/pub?key=0ArfEDsV3bBwCdFJCTm43NGc0SzdYeHBpZWZGb1V0ckE</t>
  </si>
  <si>
    <t>Children_per_woman_temporary_update</t>
  </si>
  <si>
    <t>Alternative GDP per capita PPP, PWT 8.0</t>
  </si>
  <si>
    <t>GDP per capita PPP, in 2005 i$ from PWT 8.0 (based on rgdpe)</t>
  </si>
  <si>
    <t>https://docs.google.com/spreadsheet/pub?key=0ArfEDsV3bBwCdGhmWXFMY0hNcDFiTEt3ZVE4b21wRlE</t>
  </si>
  <si>
    <t>Alternative_GDP_per_capita_PPP_PWT_8_0</t>
  </si>
  <si>
    <t>Life expectancy, male</t>
  </si>
  <si>
    <t>Life expectancy at birth, male, with projections</t>
  </si>
  <si>
    <t>https://docs.google.com/spreadsheet/pub?key=1iHsRp1TARpgh2CbuZGP5fj6jeY3Iz5cBLKTDlukVSHI</t>
  </si>
  <si>
    <t>Life_expectancy_male</t>
  </si>
  <si>
    <t>Life expectancy, female</t>
  </si>
  <si>
    <t>Life expectancy at birth, female, with projections</t>
  </si>
  <si>
    <t>https://docs.google.com/spreadsheet/pub?key=12VhzicKNQCt8I4gmtBmulpfzDfnGjvFPr38g2wDcEGU</t>
  </si>
  <si>
    <t>Life_expectancy_female</t>
  </si>
  <si>
    <t>GDP total, yearly growth</t>
  </si>
  <si>
    <t>Based on gapminder's GDP per capita, PPP</t>
  </si>
  <si>
    <t>https://docs.google.com/spreadsheet/pub?key=1LklNUuBgFLNcGyG63kqjyze7N8_fDlNLAWZG4YKwJXc</t>
  </si>
  <si>
    <t>GDP_total_yearly_growth</t>
  </si>
  <si>
    <t>GDP per capita, yearly growth</t>
  </si>
  <si>
    <t>https://docs.google.com/spreadsheet/pub?key=1tAnT0EeP67_DoOJCXb3Wd0hqjVMe0KWHPwUH22-BNmQ</t>
  </si>
  <si>
    <t>GDP_per_capita_yearly_growth</t>
  </si>
  <si>
    <t>Yearly CO2 emissions (1000 tonnes)</t>
  </si>
  <si>
    <t>https://docs.google.com/spreadsheet/pub?key=16USvgw1H-rXCK0ZMmDkyMPd1FXQNpjCj6HCMIn-fmFQ</t>
  </si>
  <si>
    <t>Yearly_CO2_emissions_1000_tonnes</t>
  </si>
  <si>
    <t>Child mortality (0-5 year-olds). More years. Version 7.</t>
  </si>
  <si>
    <t>Death of children under five years of age per 1,000 live births. More years are included in this indicator.</t>
  </si>
  <si>
    <t>http://spreadsheets.google.com/pub?key=1qOyLQJxO8zBHvldD1tS1s9dYIHuCe8u72JZQ_LjI9qI</t>
  </si>
  <si>
    <t>Child_mortality_0_5_year_olds_More_years_Version_7</t>
  </si>
  <si>
    <t>Number of people in poverty</t>
  </si>
  <si>
    <t>Number of the poor population in millions living on less than $1.25 a day at 2005 international prices. Povcal data</t>
  </si>
  <si>
    <t>https://docs.google.com/spreadsheet/pub?key=1edXplIOkF3Y5OuEWp_aVapd92-OD5aVFAPECZLgP8cA</t>
  </si>
  <si>
    <t>Number_of_people_in_poverty</t>
  </si>
  <si>
    <t>Income per person, long series</t>
  </si>
  <si>
    <t>Income per person, version 15, including historical data &amp; projections</t>
  </si>
  <si>
    <t>https://docs.google.com/spreadsheet/pub?key=1SKMoV61HUNwWfYNCZs2M9zgMWqVrs9YrbJxs5HQbJSQ</t>
  </si>
  <si>
    <t>Income_per_person_long_series</t>
  </si>
  <si>
    <t>Newborn mortality rate per 1000</t>
  </si>
  <si>
    <t>Neonatal mortality rate. Children dying within the first 28 days per 1000 live births.</t>
  </si>
  <si>
    <t>https://docs.google.com/spreadsheets/d/1S3Kcw96vp5-fZbaM7Lck_06IbJ8DagThGI5KHnzeSps/pub</t>
  </si>
  <si>
    <t>Newborn_mortality_rate_per_1000</t>
  </si>
  <si>
    <t>Newborn deaths</t>
  </si>
  <si>
    <t>Neonatal deaths Children dying within the first 28 days.</t>
  </si>
  <si>
    <t>https://docs.google.com/spreadsheets/d/1iTvolhgIMta3MmsoPkGnewJiaybev3MvR9e_7mxZ48o/pubhtml</t>
  </si>
  <si>
    <t>Newborn_deaths</t>
  </si>
  <si>
    <t>VERSION</t>
  </si>
  <si>
    <t>DATA_COLLECTION_1_EN</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</si>
</sst>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sz val="10.0"/>
      <color rgb="FF010000"/>
    </font>
    <font>
      <sz val="10.0"/>
      <color rgb="FF010000"/>
    </font>
    <font>
      <u/>
      <sz val="10.0"/>
      <color rgb="FF0000FF"/>
    </font>
    <font>
      <u/>
      <sz val="10.0"/>
      <color rgb="FF0000FF"/>
    </font>
    <font>
      <sz val="10.0"/>
      <color rgb="FF000000"/>
    </font>
    <font>
      <u/>
      <sz val="10.0"/>
      <color rgb="FF0000FF"/>
    </font>
    <font/>
    <font>
      <u/>
      <sz val="10.0"/>
      <color rgb="FF0000FF"/>
    </font>
    <font>
      <u/>
      <sz val="10.0"/>
      <color rgb="FF0000FF"/>
    </font>
    <font>
      <u/>
      <sz val="10.0"/>
      <color rgb="FF0000FF"/>
    </font>
    <font>
      <u/>
      <color rgb="FF0000FF"/>
    </font>
    <font>
      <u/>
      <sz val="10.0"/>
      <color rgb="FF0000FF"/>
    </font>
    <font>
      <sz val="10.0"/>
      <color rgb="FF000000"/>
      <name val="Verdana"/>
    </font>
    <font>
      <sz val="11.0"/>
      <color rgb="FF010000"/>
    </font>
    <font>
      <u/>
      <sz val="10.0"/>
      <color rgb="FF010000"/>
    </font>
  </fonts>
  <fills count="4">
    <fill>
      <patternFill patternType="none"/>
    </fill>
    <fill>
      <patternFill patternType="lightGray"/>
    </fill>
    <fill>
      <patternFill patternType="solid">
        <fgColor rgb="FF00FF00"/>
        <bgColor rgb="FF00FF00"/>
      </patternFill>
    </fill>
    <fill>
      <patternFill patternType="solid">
        <fgColor rgb="FFFFFFFF"/>
        <bgColor rgb="FFFFFFFF"/>
      </patternFill>
    </fill>
  </fills>
  <borders count="2">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wrapText="1"/>
    </xf>
    <xf borderId="0" fillId="2" fontId="1" numFmtId="0" xfId="0" applyAlignment="1" applyFill="1" applyFont="1">
      <alignment horizontal="left" wrapText="1"/>
    </xf>
    <xf borderId="0" fillId="0" fontId="2" numFmtId="0" xfId="0" applyAlignment="1" applyFont="1">
      <alignment horizontal="left" wrapText="1"/>
    </xf>
    <xf borderId="0" fillId="2" fontId="2" numFmtId="0" xfId="0" applyAlignment="1" applyFont="1">
      <alignment horizontal="left" wrapText="1"/>
    </xf>
    <xf borderId="0" fillId="0" fontId="3" numFmtId="0" xfId="0" applyAlignment="1" applyFont="1">
      <alignment horizontal="left" wrapText="1"/>
    </xf>
    <xf borderId="0" fillId="0" fontId="2" numFmtId="0" xfId="0" applyAlignment="1" applyFont="1">
      <alignment horizontal="left" wrapText="1"/>
    </xf>
    <xf borderId="0" fillId="0" fontId="4" numFmtId="0" xfId="0" applyAlignment="1" applyFont="1">
      <alignment horizontal="left" wrapText="1"/>
    </xf>
    <xf borderId="0" fillId="0" fontId="5" numFmtId="0" xfId="0" applyAlignment="1" applyFont="1">
      <alignment wrapText="1"/>
    </xf>
    <xf borderId="0" fillId="0" fontId="6" numFmtId="0" xfId="0" applyAlignment="1" applyFont="1">
      <alignment wrapText="1"/>
    </xf>
    <xf borderId="0" fillId="3" fontId="2" numFmtId="0" xfId="0" applyAlignment="1" applyFill="1" applyFont="1">
      <alignment horizontal="left" wrapText="1"/>
    </xf>
    <xf borderId="0" fillId="3" fontId="5" numFmtId="0" xfId="0" applyAlignment="1" applyFont="1">
      <alignment wrapText="1"/>
    </xf>
    <xf borderId="0" fillId="3" fontId="7" numFmtId="0" xfId="0" applyAlignment="1" applyFont="1">
      <alignment wrapText="1"/>
    </xf>
    <xf borderId="0" fillId="3" fontId="8" numFmtId="0" xfId="0" applyAlignment="1" applyFont="1">
      <alignment horizontal="left" wrapText="1"/>
    </xf>
    <xf borderId="0" fillId="3" fontId="2" numFmtId="0" xfId="0" applyAlignment="1" applyFont="1">
      <alignment horizontal="left" vertical="top" wrapText="1"/>
    </xf>
    <xf borderId="0" fillId="3" fontId="9" numFmtId="0" xfId="0" applyAlignment="1" applyFont="1">
      <alignment horizontal="left" wrapText="1"/>
    </xf>
    <xf borderId="0" fillId="3" fontId="10" numFmtId="0" xfId="0" applyAlignment="1" applyFont="1">
      <alignment wrapText="1"/>
    </xf>
    <xf borderId="0" fillId="3" fontId="7" numFmtId="0" xfId="0" applyAlignment="1" applyFont="1">
      <alignment wrapText="1"/>
    </xf>
    <xf borderId="0" fillId="3" fontId="11" numFmtId="0" xfId="0" applyAlignment="1" applyFont="1">
      <alignment horizontal="left" wrapText="1"/>
    </xf>
    <xf borderId="0" fillId="3" fontId="5" numFmtId="0" xfId="0" applyAlignment="1" applyFont="1">
      <alignment horizontal="left" vertical="center"/>
    </xf>
    <xf borderId="0" fillId="3" fontId="5" numFmtId="0" xfId="0" applyAlignment="1" applyFont="1">
      <alignment horizontal="left" wrapText="1"/>
    </xf>
    <xf borderId="0" fillId="3" fontId="2" numFmtId="0" xfId="0" applyAlignment="1" applyFont="1">
      <alignment horizontal="left" wrapText="1"/>
    </xf>
    <xf borderId="0" fillId="3" fontId="2" numFmtId="0" xfId="0" applyAlignment="1" applyFont="1">
      <alignment horizontal="left"/>
    </xf>
    <xf borderId="0" fillId="3" fontId="12" numFmtId="0" xfId="0" applyAlignment="1" applyFont="1">
      <alignment horizontal="left"/>
    </xf>
    <xf borderId="0" fillId="3" fontId="13" numFmtId="0" xfId="0" applyAlignment="1" applyFont="1">
      <alignment horizontal="left" vertical="center"/>
    </xf>
    <xf borderId="0" fillId="3" fontId="5" numFmtId="0" xfId="0" applyAlignment="1" applyFont="1">
      <alignment/>
    </xf>
    <xf borderId="0" fillId="3" fontId="14" numFmtId="0" xfId="0" applyAlignment="1" applyFont="1">
      <alignment horizontal="left" wrapText="1"/>
    </xf>
    <xf borderId="0" fillId="3" fontId="2" numFmtId="0" xfId="0" applyAlignment="1" applyFont="1">
      <alignment wrapText="1"/>
    </xf>
    <xf borderId="0" fillId="3" fontId="5" numFmtId="0" xfId="0" applyAlignment="1" applyFont="1">
      <alignment wrapText="1"/>
    </xf>
    <xf borderId="0" fillId="3" fontId="2" numFmtId="0" xfId="0" applyAlignment="1" applyFont="1">
      <alignment horizontal="left" wrapText="1"/>
    </xf>
    <xf borderId="0" fillId="0" fontId="7" numFmtId="0" xfId="0" applyAlignment="1" applyFont="1">
      <alignment wrapText="1"/>
    </xf>
    <xf borderId="0" fillId="0" fontId="7" numFmtId="0" xfId="0" applyAlignment="1" applyFont="1">
      <alignment wrapText="1"/>
    </xf>
    <xf borderId="1" fillId="3" fontId="0" numFmtId="0" xfId="0" applyAlignment="1" applyBorder="1" applyFont="1">
      <alignment/>
    </xf>
    <xf borderId="0" fillId="3" fontId="15" numFmtId="0" xfId="0" applyAlignment="1" applyFont="1">
      <alignment wrapText="1"/>
    </xf>
    <xf borderId="0" fillId="3" fontId="2"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gapminder.org/" TargetMode="External"/><Relationship Id="rId2" Type="http://schemas.openxmlformats.org/officeDocument/2006/relationships/hyperlink" Target="http://spreadsheets.google.com/pub?key=p1I0ZWlSQESIzR_FG8r5zZA" TargetMode="External"/><Relationship Id="rId3" Type="http://schemas.openxmlformats.org/officeDocument/2006/relationships/hyperlink" Target="http://spreadsheets.google.com/pub?key=phAwcNAVuyj0yLKJFnZ8neg" TargetMode="External"/><Relationship Id="rId4" Type="http://schemas.openxmlformats.org/officeDocument/2006/relationships/hyperlink" Target="http://www.gapminder.org/" TargetMode="External"/><Relationship Id="rId5"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readsheets.google.com/pub?key=phT4mwjvEuGBtdf1ZeO7_PQ" TargetMode="External"/><Relationship Id="rId2" Type="http://schemas.openxmlformats.org/officeDocument/2006/relationships/hyperlink" Target="http://spreadsheets.google.com/pub?key=phT4mwjvEuGCSmAe5aq7HKw" TargetMode="External"/><Relationship Id="rId3" Type="http://schemas.openxmlformats.org/officeDocument/2006/relationships/hyperlink" Target="http://spreadsheets.google.com/pub?key=rBwKBodk7Y08pGiA4OAfzUA" TargetMode="External"/><Relationship Id="rId4" Type="http://schemas.openxmlformats.org/officeDocument/2006/relationships/hyperlink" Target="http://spreadsheets.google.com/pub?key=tVI_UCwI1enCk4p61fWxUig" TargetMode="External"/><Relationship Id="rId5" Type="http://schemas.openxmlformats.org/officeDocument/2006/relationships/hyperlink" Target="http://spreadsheets.google.com/spreadsheet/pub?key=0ArfEDsV3bBwCdHlocWJBM1Uyd1ZPeHduU3c4WGplMEE" TargetMode="External"/><Relationship Id="rId6" Type="http://schemas.openxmlformats.org/officeDocument/2006/relationships/hyperlink" Target="http://spreadsheets.google.com/spreadsheet/pub?key=0ArtujvvFrPjVdHUzTGVicFJZQ1NjaFhqelV5SDNxMVE" TargetMode="External"/><Relationship Id="rId7"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90" Type="http://schemas.openxmlformats.org/officeDocument/2006/relationships/hyperlink" Target="http://spreadsheets.google.com/pub?key=tB6Gkh4rLC9yB2TXfHSApIA" TargetMode="External"/><Relationship Id="rId194" Type="http://schemas.openxmlformats.org/officeDocument/2006/relationships/hyperlink" Target="http://spreadsheets.google.com/pub?key=t4C4M_ynK9Ho8tGRj6a5U5w" TargetMode="External"/><Relationship Id="rId193" Type="http://schemas.openxmlformats.org/officeDocument/2006/relationships/hyperlink" Target="http://spreadsheets.google.com/pub?key=tADSStUzP0ADEPYqsIfVHMQ" TargetMode="External"/><Relationship Id="rId192" Type="http://schemas.openxmlformats.org/officeDocument/2006/relationships/hyperlink" Target="http://spreadsheets.google.com/pub?key=t9FP3_OPrE2ug_I_iNsbePg" TargetMode="External"/><Relationship Id="rId191" Type="http://schemas.openxmlformats.org/officeDocument/2006/relationships/hyperlink" Target="http://spreadsheets.google.com/pub?key=tyPO4OLCIZtK5zcdkafcHMA" TargetMode="External"/><Relationship Id="rId187" Type="http://schemas.openxmlformats.org/officeDocument/2006/relationships/hyperlink" Target="http://spreadsheets.google.com/pub?key=tjvbVGhVx7YCk1uguLrkaag" TargetMode="External"/><Relationship Id="rId186" Type="http://schemas.openxmlformats.org/officeDocument/2006/relationships/hyperlink" Target="http://spreadsheets.google.com/pub?key=tKZcnGP_XImMXRZ4tZqtjMg" TargetMode="External"/><Relationship Id="rId185" Type="http://schemas.openxmlformats.org/officeDocument/2006/relationships/hyperlink" Target="http://spreadsheets.google.com/pub?key=tUvFsKz2lGL-GtPmw47VLdg" TargetMode="External"/><Relationship Id="rId184" Type="http://schemas.openxmlformats.org/officeDocument/2006/relationships/hyperlink" Target="http://spreadsheets.google.com/pub?key=twrll6eL8GeIU4P71aTakmg" TargetMode="External"/><Relationship Id="rId189" Type="http://schemas.openxmlformats.org/officeDocument/2006/relationships/hyperlink" Target="http://spreadsheets.google.com/pub?key=tRA1VmW2ZQ7sCsoD7AHIilg" TargetMode="External"/><Relationship Id="rId188" Type="http://schemas.openxmlformats.org/officeDocument/2006/relationships/hyperlink" Target="http://spreadsheets.google.com/pub?key=tVyFL3CyRTuGEnRQErDeSLQ" TargetMode="External"/><Relationship Id="rId183" Type="http://schemas.openxmlformats.org/officeDocument/2006/relationships/hyperlink" Target="http://spreadsheets.google.com/pub?key=tBVcAKWEbc2s687q6D9yuYg" TargetMode="External"/><Relationship Id="rId182" Type="http://schemas.openxmlformats.org/officeDocument/2006/relationships/hyperlink" Target="http://spreadsheets.google.com/pub?key=tLiJLI_rimqrdQRWdamPPRQ" TargetMode="External"/><Relationship Id="rId181" Type="http://schemas.openxmlformats.org/officeDocument/2006/relationships/hyperlink" Target="http://spreadsheets.google.com/pub?key=tiYIen5OQP0fKiQbg6g8VyA" TargetMode="External"/><Relationship Id="rId180" Type="http://schemas.openxmlformats.org/officeDocument/2006/relationships/hyperlink" Target="http://spreadsheets.google.com/pub?key=t1E7e32tlIxtJU9UhnR9nJg" TargetMode="External"/><Relationship Id="rId176" Type="http://schemas.openxmlformats.org/officeDocument/2006/relationships/hyperlink" Target="http://spreadsheets.google.com/pub?key=tX7NQAP_5H4TOS1OEnxdxYw" TargetMode="External"/><Relationship Id="rId297" Type="http://schemas.openxmlformats.org/officeDocument/2006/relationships/hyperlink" Target="http://spreadsheets.google.com/pub?key=tRccVp7QMaCXMv19CcxERaA" TargetMode="External"/><Relationship Id="rId175" Type="http://schemas.openxmlformats.org/officeDocument/2006/relationships/hyperlink" Target="http://spreadsheets.google.com/pub?key=tneegXfZGHA0-nLG25ypnyg" TargetMode="External"/><Relationship Id="rId296" Type="http://schemas.openxmlformats.org/officeDocument/2006/relationships/hyperlink" Target="https://spreadsheets.google.com/pub?key=0AgogXXPMARyldGJqTDRfNHBWODJMRWlZaVhNclhNZXc" TargetMode="External"/><Relationship Id="rId174" Type="http://schemas.openxmlformats.org/officeDocument/2006/relationships/hyperlink" Target="http://spreadsheets.google.com/pub?key=t_0WcTuc94YT9cJVvy1tmUg" TargetMode="External"/><Relationship Id="rId295" Type="http://schemas.openxmlformats.org/officeDocument/2006/relationships/hyperlink" Target="https://spreadsheets.google.com/pub?key=0ArfEDsV3bBwCdGlYVVpXX20tbU13STZyVG0yNkRrZnc" TargetMode="External"/><Relationship Id="rId173" Type="http://schemas.openxmlformats.org/officeDocument/2006/relationships/hyperlink" Target="http://spreadsheets.google.com/pub?key=tbpc_fYEqPzaE7pDWBG84Rw" TargetMode="External"/><Relationship Id="rId294" Type="http://schemas.openxmlformats.org/officeDocument/2006/relationships/hyperlink" Target="http://spreadsheets.google.com/pub?key=phAwcNAVuyj2sdmdhX9zuKg" TargetMode="External"/><Relationship Id="rId179" Type="http://schemas.openxmlformats.org/officeDocument/2006/relationships/hyperlink" Target="http://spreadsheets.google.com/pub?key=tGVRSoAJtdwQ30CqCSexKJA" TargetMode="External"/><Relationship Id="rId178" Type="http://schemas.openxmlformats.org/officeDocument/2006/relationships/hyperlink" Target="http://spreadsheets.google.com/pub?key=tVMPnbOfGdvTRrtbuIbRw5w" TargetMode="External"/><Relationship Id="rId299" Type="http://schemas.openxmlformats.org/officeDocument/2006/relationships/hyperlink" Target="http://spreadsheets.google.com/pub?key=t60tpjxpWq3Bm-nBOvSm3og" TargetMode="External"/><Relationship Id="rId177" Type="http://schemas.openxmlformats.org/officeDocument/2006/relationships/hyperlink" Target="http://spreadsheets.google.com/pub?key=tOXHWd6PcUGK3Dg-k2N8Clw" TargetMode="External"/><Relationship Id="rId298" Type="http://schemas.openxmlformats.org/officeDocument/2006/relationships/hyperlink" Target="http://spreadsheets.google.com/pub?key=thortPEzDn2xc_5bU255mPA" TargetMode="External"/><Relationship Id="rId198" Type="http://schemas.openxmlformats.org/officeDocument/2006/relationships/hyperlink" Target="http://spreadsheets.google.com/pub?key=tZhYsw0sliDInwowT0iWTLQ" TargetMode="External"/><Relationship Id="rId197" Type="http://schemas.openxmlformats.org/officeDocument/2006/relationships/hyperlink" Target="http://spreadsheets.google.com/pub?key=tfyKUbGu10P_WOgHSOHhCJg" TargetMode="External"/><Relationship Id="rId196" Type="http://schemas.openxmlformats.org/officeDocument/2006/relationships/hyperlink" Target="http://spreadsheets.google.com/pub?key=tunqKEwokfnJMDA1g7W8KwA" TargetMode="External"/><Relationship Id="rId195" Type="http://schemas.openxmlformats.org/officeDocument/2006/relationships/hyperlink" Target="http://spreadsheets.google.com/pub?key=tfOi0Ji7pJDJbxJVqwJXj9g" TargetMode="External"/><Relationship Id="rId199" Type="http://schemas.openxmlformats.org/officeDocument/2006/relationships/hyperlink" Target="http://spreadsheets.google.com/pub?key=tqAEpy6pMtN7ULlF6uIzEog" TargetMode="External"/><Relationship Id="rId150" Type="http://schemas.openxmlformats.org/officeDocument/2006/relationships/hyperlink" Target="http://spreadsheets.google.com/pub?key=pp59adS3CHWeECA6Gf__BNQ" TargetMode="External"/><Relationship Id="rId271" Type="http://schemas.openxmlformats.org/officeDocument/2006/relationships/hyperlink" Target="http://spreadsheets.google.com/pub?key=tR3MM-UTZ0B44BKxxWeAZaQ" TargetMode="External"/><Relationship Id="rId392" Type="http://schemas.openxmlformats.org/officeDocument/2006/relationships/hyperlink" Target="http://spreadsheets.google.com/pub?key=pyj6tScZqmEdwXv1tqzV4Xg" TargetMode="External"/><Relationship Id="rId270" Type="http://schemas.openxmlformats.org/officeDocument/2006/relationships/hyperlink" Target="http://spreadsheets.google.com/pub?key=tJwP0x54AZ-X-bGL-RebrpA" TargetMode="External"/><Relationship Id="rId391" Type="http://schemas.openxmlformats.org/officeDocument/2006/relationships/hyperlink" Target="http://spreadsheets.google.com/pub?key=tQP1KnoWcjjtz3wmq0bnGNA" TargetMode="External"/><Relationship Id="rId390" Type="http://schemas.openxmlformats.org/officeDocument/2006/relationships/hyperlink" Target="http://spreadsheets.google.com/pub?key=tF_P_4G0g5bR3lYmQT9Tv4w" TargetMode="External"/><Relationship Id="rId1" Type="http://schemas.openxmlformats.org/officeDocument/2006/relationships/hyperlink" Target="http://spreadsheets.google.com/pub?key=phAwcNAVuyj0TAlJeCEzcGQ" TargetMode="External"/><Relationship Id="rId2" Type="http://schemas.openxmlformats.org/officeDocument/2006/relationships/hyperlink" Target="http://spreadsheets.google.com/pub?key=phAwcNAVuyj1gkNuUEXOGag" TargetMode="External"/><Relationship Id="rId3" Type="http://schemas.openxmlformats.org/officeDocument/2006/relationships/hyperlink" Target="http://spreadsheets.google.com/pub?key=phAwcNAVuyj1jiMAkmq1iMg" TargetMode="External"/><Relationship Id="rId149" Type="http://schemas.openxmlformats.org/officeDocument/2006/relationships/hyperlink" Target="http://spreadsheets.google.com/pub?key=pp59adS3CHWeB1N1HlpFQVQ" TargetMode="External"/><Relationship Id="rId4" Type="http://schemas.openxmlformats.org/officeDocument/2006/relationships/hyperlink" Target="http://spreadsheets.google.com/pub?key=0ArfEDsV3bBwCcGhBd2NOQVZ1eWowNVpSNjl1c3lRSWc" TargetMode="External"/><Relationship Id="rId148" Type="http://schemas.openxmlformats.org/officeDocument/2006/relationships/hyperlink" Target="http://spreadsheets.google.com/pub?key=t9SYWh7siLJDzyZYN1R4HfQ" TargetMode="External"/><Relationship Id="rId269" Type="http://schemas.openxmlformats.org/officeDocument/2006/relationships/hyperlink" Target="http://spreadsheets.google.com/pub?key=pyj6tScZqmEd7K-YgYOkGFQ" TargetMode="External"/><Relationship Id="rId9" Type="http://schemas.openxmlformats.org/officeDocument/2006/relationships/hyperlink" Target="http://spreadsheets.google.com/pub?key=tnDimTzGwU_BbmtOMHOUFFQ" TargetMode="External"/><Relationship Id="rId143" Type="http://schemas.openxmlformats.org/officeDocument/2006/relationships/hyperlink" Target="http://spreadsheets.google.com/pub?key=rhbS3kWOfMzvY4ofUFoeFJg" TargetMode="External"/><Relationship Id="rId264" Type="http://schemas.openxmlformats.org/officeDocument/2006/relationships/hyperlink" Target="http://spreadsheets.google.com/pub?key=phAwcNAVuyj2NmCvOcsjpag" TargetMode="External"/><Relationship Id="rId385" Type="http://schemas.openxmlformats.org/officeDocument/2006/relationships/hyperlink" Target="http://spreadsheets.google.com/pub?key=pyj6tScZqmEdIphYUHxcdLg" TargetMode="External"/><Relationship Id="rId142" Type="http://schemas.openxmlformats.org/officeDocument/2006/relationships/hyperlink" Target="http://spreadsheets.google.com/pub?key=rskN46tpbe6Iy3K_ULk1_cQ" TargetMode="External"/><Relationship Id="rId263" Type="http://schemas.openxmlformats.org/officeDocument/2006/relationships/hyperlink" Target="http://spreadsheets.google.com/pub?key=phAwcNAVuyj1ImYURLRHPRA" TargetMode="External"/><Relationship Id="rId384" Type="http://schemas.openxmlformats.org/officeDocument/2006/relationships/hyperlink" Target="http://spreadsheets.google.com/pub?key=tHyj-2jRvK3CCNJOc5Vm-HQ" TargetMode="External"/><Relationship Id="rId141" Type="http://schemas.openxmlformats.org/officeDocument/2006/relationships/hyperlink" Target="http://spreadsheets.google.com/pub?key=rAxnmm4ZL2HrYjIqJX0Ch-w" TargetMode="External"/><Relationship Id="rId262" Type="http://schemas.openxmlformats.org/officeDocument/2006/relationships/hyperlink" Target="http://spreadsheets.google.com/pub?key=phAwcNAVuyj2Az43qu-dQJQ" TargetMode="External"/><Relationship Id="rId383" Type="http://schemas.openxmlformats.org/officeDocument/2006/relationships/hyperlink" Target="http://spreadsheets.google.com/pub?key=tUSeGJOQhafugwUvHvY-wLA" TargetMode="External"/><Relationship Id="rId140" Type="http://schemas.openxmlformats.org/officeDocument/2006/relationships/hyperlink" Target="http://spreadsheets.google.com/pub?key=rsCDusOObseaoBUdarzw7Kw" TargetMode="External"/><Relationship Id="rId261" Type="http://schemas.openxmlformats.org/officeDocument/2006/relationships/hyperlink" Target="http://spreadsheets.google.com/pub?key=phAwcNAVuyj1RD88c3w1vNg" TargetMode="External"/><Relationship Id="rId382" Type="http://schemas.openxmlformats.org/officeDocument/2006/relationships/hyperlink" Target="https://docs.google.com/spreadsheet/pub?key=0AkBd6lyS3EmpdFY5Z0QzTzRRbzJ1VXdqdGVyNE0tcFE" TargetMode="External"/><Relationship Id="rId5" Type="http://schemas.openxmlformats.org/officeDocument/2006/relationships/hyperlink" Target="http://spreadsheets.google.com/pub?key=phAwcNAVuyj2tPLxKvvnNPA" TargetMode="External"/><Relationship Id="rId147" Type="http://schemas.openxmlformats.org/officeDocument/2006/relationships/hyperlink" Target="http://spreadsheets.google.com/pub?key=phAwcNAVuyj1NHPC9MyZ9SQ" TargetMode="External"/><Relationship Id="rId268" Type="http://schemas.openxmlformats.org/officeDocument/2006/relationships/hyperlink" Target="http://spreadsheets.google.com/pub?key=tXf6_OUYVmyEMZo0g4DQw6w" TargetMode="External"/><Relationship Id="rId389" Type="http://schemas.openxmlformats.org/officeDocument/2006/relationships/hyperlink" Target="http://spreadsheets.google.com/pub?key=ta-Da73B_Z7lKOZo8o-Ykvw" TargetMode="External"/><Relationship Id="rId6" Type="http://schemas.openxmlformats.org/officeDocument/2006/relationships/hyperlink" Target="http://spreadsheets.google.com/pub?key=tFOn62dEO9QCyIKK6kgSYRQ" TargetMode="External"/><Relationship Id="rId146" Type="http://schemas.openxmlformats.org/officeDocument/2006/relationships/hyperlink" Target="http://spreadsheets.google.com/pub?key=phAwcNAVuyj0uBndTxZAXNQ" TargetMode="External"/><Relationship Id="rId267" Type="http://schemas.openxmlformats.org/officeDocument/2006/relationships/hyperlink" Target="http://spreadsheets.google.com/pub?key=pyj6tScZqmEcXBFxQw8cFaw" TargetMode="External"/><Relationship Id="rId388" Type="http://schemas.openxmlformats.org/officeDocument/2006/relationships/hyperlink" Target="http://spreadsheets.google.com/pub?key=tfWSVJPJHn3u7e_7MUaCbnw" TargetMode="External"/><Relationship Id="rId7" Type="http://schemas.openxmlformats.org/officeDocument/2006/relationships/hyperlink" Target="http://spreadsheets.google.com/pub?key=tGTst0WEm8V8zI9LOYvGmTg" TargetMode="External"/><Relationship Id="rId145" Type="http://schemas.openxmlformats.org/officeDocument/2006/relationships/hyperlink" Target="http://spreadsheets.google.com/pub?key=pyj6tScZqmEed4UamoiNCFA" TargetMode="External"/><Relationship Id="rId266" Type="http://schemas.openxmlformats.org/officeDocument/2006/relationships/hyperlink" Target="http://spreadsheets.google.com/pub?key=pyj6tScZqmEcJI3KBJnrlDQ" TargetMode="External"/><Relationship Id="rId387" Type="http://schemas.openxmlformats.org/officeDocument/2006/relationships/hyperlink" Target="http://spreadsheets.google.com/pub?key=tAQ31_cAELrHqNc2qa13uHw" TargetMode="External"/><Relationship Id="rId8" Type="http://schemas.openxmlformats.org/officeDocument/2006/relationships/hyperlink" Target="http://spreadsheets.google.com/pub?key=tQR7RhlZdPjBkVCDPPF4zUg" TargetMode="External"/><Relationship Id="rId144" Type="http://schemas.openxmlformats.org/officeDocument/2006/relationships/hyperlink" Target="https://docs.google.com/spreadsheet/pub?key=0AkBd6lyS3EmpdEVUcEJVRzlFWWRRcjhveGlrQzdwdUE" TargetMode="External"/><Relationship Id="rId265" Type="http://schemas.openxmlformats.org/officeDocument/2006/relationships/hyperlink" Target="http://spreadsheets.google.com/pub?key=phAwcNAVuyj3XYThRy0yJMA" TargetMode="External"/><Relationship Id="rId386" Type="http://schemas.openxmlformats.org/officeDocument/2006/relationships/hyperlink" Target="https://spreadsheets.google.com/pub?key=0ArfEDsV3bBwCdERQeFplM2VWczVrMTFfMXVrQkJpVXc" TargetMode="External"/><Relationship Id="rId260" Type="http://schemas.openxmlformats.org/officeDocument/2006/relationships/hyperlink" Target="http://spreadsheets.google.com/pub?key=phAwcNAVuyj0-sqkfnD4rGA" TargetMode="External"/><Relationship Id="rId381" Type="http://schemas.openxmlformats.org/officeDocument/2006/relationships/hyperlink" Target="http://spreadsheets.google.com/pub?key=rSkhGgUVN74knEhSAhBSSKA" TargetMode="External"/><Relationship Id="rId380" Type="http://schemas.openxmlformats.org/officeDocument/2006/relationships/hyperlink" Target="http://spreadsheets.google.com/pub?key=rcQkob1yAm-to1scz51flgw" TargetMode="External"/><Relationship Id="rId139" Type="http://schemas.openxmlformats.org/officeDocument/2006/relationships/hyperlink" Target="http://spreadsheets.google.com/pub?key=ryPd-H6Kn3wcHC50zyImqUg" TargetMode="External"/><Relationship Id="rId138" Type="http://schemas.openxmlformats.org/officeDocument/2006/relationships/hyperlink" Target="http://spreadsheets.google.com/pub?key=r6H8dfVPu2CJ2nzI8X0jurw" TargetMode="External"/><Relationship Id="rId259" Type="http://schemas.openxmlformats.org/officeDocument/2006/relationships/hyperlink" Target="https://spreadsheets.google.com/pub?key=tFc2tyrcWLcUyGhq6mTAbDg" TargetMode="External"/><Relationship Id="rId137" Type="http://schemas.openxmlformats.org/officeDocument/2006/relationships/hyperlink" Target="http://spreadsheets.google.com/pub?key=rG_BjsDwyS2n7DANNH3i5vQ" TargetMode="External"/><Relationship Id="rId258" Type="http://schemas.openxmlformats.org/officeDocument/2006/relationships/hyperlink" Target="http://spreadsheets.google.com/pub?key=phAwcNAVuyj3ky4_oAkatBw" TargetMode="External"/><Relationship Id="rId379" Type="http://schemas.openxmlformats.org/officeDocument/2006/relationships/hyperlink" Target="http://spreadsheets.google.com/pub?key=rab1GmqpzJkWd4MF0hieVgA" TargetMode="External"/><Relationship Id="rId132" Type="http://schemas.openxmlformats.org/officeDocument/2006/relationships/hyperlink" Target="http://spreadsheets.google.com/pub?key=r0JePjBgBQqtuh5wh1Wz9CA" TargetMode="External"/><Relationship Id="rId253" Type="http://schemas.openxmlformats.org/officeDocument/2006/relationships/hyperlink" Target="https://spreadsheets.google.com/pub?key=tIL264Nlw0AlIWlXuCWWNmQ" TargetMode="External"/><Relationship Id="rId374" Type="http://schemas.openxmlformats.org/officeDocument/2006/relationships/hyperlink" Target="http://spreadsheets.google.com/pub?key=rjhBvpeRgCxBq0EnQVN6b0w" TargetMode="External"/><Relationship Id="rId495" Type="http://schemas.openxmlformats.org/officeDocument/2006/relationships/hyperlink" Target="https://spreadsheets.google.com/pub?key=0AgogXXPMARyldDFGSGhtOWt0cS1JbEIzS29EZzlQRXc" TargetMode="External"/><Relationship Id="rId131" Type="http://schemas.openxmlformats.org/officeDocument/2006/relationships/hyperlink" Target="http://spreadsheets.google.com/pub?key=rtESPUlrTyLEoHpURqE8RAg" TargetMode="External"/><Relationship Id="rId252" Type="http://schemas.openxmlformats.org/officeDocument/2006/relationships/hyperlink" Target="http://spreadsheets.google.com/pub?key=phAwcNAVuyj3XF3cD2lbecA" TargetMode="External"/><Relationship Id="rId373" Type="http://schemas.openxmlformats.org/officeDocument/2006/relationships/hyperlink" Target="http://spreadsheets.google.com/pub?key=rElErbmOnSM6om03a1uinKQ" TargetMode="External"/><Relationship Id="rId494" Type="http://schemas.openxmlformats.org/officeDocument/2006/relationships/hyperlink" Target="http://spreadsheets.google.com/pub?key=0AgogXXPMARyldC1rcTI5OU50Mnc1djdkNXpnWUFrZmc" TargetMode="External"/><Relationship Id="rId130" Type="http://schemas.openxmlformats.org/officeDocument/2006/relationships/hyperlink" Target="http://spreadsheets.google.com/pub?key=r4WUTsck3NfccM6UsKlGF7g" TargetMode="External"/><Relationship Id="rId251" Type="http://schemas.openxmlformats.org/officeDocument/2006/relationships/hyperlink" Target="http://spreadsheets.google.com/pub?key=phAwcNAVuyj2vXUZJKI0XHA" TargetMode="External"/><Relationship Id="rId372" Type="http://schemas.openxmlformats.org/officeDocument/2006/relationships/hyperlink" Target="http://spreadsheets.google.com/pub?key=rWpQHQIQdntj6BEK8OIuWYw" TargetMode="External"/><Relationship Id="rId493" Type="http://schemas.openxmlformats.org/officeDocument/2006/relationships/hyperlink" Target="http://spreadsheets.google.com/pub?key=t7-m0musxnWbugcQ9ECH4KA" TargetMode="External"/><Relationship Id="rId250" Type="http://schemas.openxmlformats.org/officeDocument/2006/relationships/hyperlink" Target="http://spreadsheets.google.com/pub?key=phAwcNAVuyj0sd0z2MGpeeA" TargetMode="External"/><Relationship Id="rId371" Type="http://schemas.openxmlformats.org/officeDocument/2006/relationships/hyperlink" Target="http://spreadsheets.google.com/pub?key=rYEHWlJHaLjHtcsSpRRJeig" TargetMode="External"/><Relationship Id="rId492" Type="http://schemas.openxmlformats.org/officeDocument/2006/relationships/hyperlink" Target="http://spreadsheets.google.com/pub?key=tLf-4GD5z0QxqsDoUz4vOlg" TargetMode="External"/><Relationship Id="rId136" Type="http://schemas.openxmlformats.org/officeDocument/2006/relationships/hyperlink" Target="http://spreadsheets.google.com/pub?key=rAYA0bjnfYwzXnir0cigijQ" TargetMode="External"/><Relationship Id="rId257" Type="http://schemas.openxmlformats.org/officeDocument/2006/relationships/hyperlink" Target="http://spreadsheets.google.com/pub?key=phAwcNAVuyj2S9phBhTP3dw" TargetMode="External"/><Relationship Id="rId378" Type="http://schemas.openxmlformats.org/officeDocument/2006/relationships/hyperlink" Target="http://spreadsheets.google.com/pub?key=rYfw4UJZSizLRtgDs73d5jA" TargetMode="External"/><Relationship Id="rId499" Type="http://schemas.openxmlformats.org/officeDocument/2006/relationships/hyperlink" Target="http://spreadsheets.google.com/pub?key=0AgogXXPMARyldGhJdkhTSHNEYTFKQjRrMlBwZXk1TkE" TargetMode="External"/><Relationship Id="rId135" Type="http://schemas.openxmlformats.org/officeDocument/2006/relationships/hyperlink" Target="http://spreadsheets.google.com/pub?key=tdKPTXS1U5Jn3qAQICk4-Vw" TargetMode="External"/><Relationship Id="rId256" Type="http://schemas.openxmlformats.org/officeDocument/2006/relationships/hyperlink" Target="http://spreadsheets.google.com/pub?key=phAwcNAVuyj2_ibAjsuNgYA" TargetMode="External"/><Relationship Id="rId377" Type="http://schemas.openxmlformats.org/officeDocument/2006/relationships/hyperlink" Target="http://spreadsheets.google.com/pub?key=rmQZ_H88rIhF3315QBZpcIQ" TargetMode="External"/><Relationship Id="rId498" Type="http://schemas.openxmlformats.org/officeDocument/2006/relationships/hyperlink" Target="https://spreadsheets.google.com/pub?key=0AgogXXPMARyldGF1WHhpZFVQTWswclJHdjE3MkZ4c3c" TargetMode="External"/><Relationship Id="rId134" Type="http://schemas.openxmlformats.org/officeDocument/2006/relationships/hyperlink" Target="http://spreadsheets.google.com/pub?key=rSv5aMDwESiKg-yA__-tRFg" TargetMode="External"/><Relationship Id="rId255" Type="http://schemas.openxmlformats.org/officeDocument/2006/relationships/hyperlink" Target="http://spreadsheets.google.com/pub?key=phAwcNAVuyj3rojF8TmZtOw" TargetMode="External"/><Relationship Id="rId376" Type="http://schemas.openxmlformats.org/officeDocument/2006/relationships/hyperlink" Target="http://spreadsheets.google.com/pub?key=rgyZrNmSfXcPJQxJK7IxnEw" TargetMode="External"/><Relationship Id="rId497" Type="http://schemas.openxmlformats.org/officeDocument/2006/relationships/hyperlink" Target="https://spreadsheets.google.com/pub?key=0AgogXXPMARyldElCSWl6TkpaZ1JpcXVxa2tmUGhxbFE" TargetMode="External"/><Relationship Id="rId133" Type="http://schemas.openxmlformats.org/officeDocument/2006/relationships/hyperlink" Target="http://spreadsheets.google.com/pub?key=rdBew79hTeXcIXhB1VCTPfg" TargetMode="External"/><Relationship Id="rId254" Type="http://schemas.openxmlformats.org/officeDocument/2006/relationships/hyperlink" Target="http://spreadsheets.google.com/pub?key=phAwcNAVuyj0VhkB8-rRHQg" TargetMode="External"/><Relationship Id="rId375" Type="http://schemas.openxmlformats.org/officeDocument/2006/relationships/hyperlink" Target="http://spreadsheets.google.com/pub?key=rIpDsoI9lVTCh_PRqm66Tcw" TargetMode="External"/><Relationship Id="rId496" Type="http://schemas.openxmlformats.org/officeDocument/2006/relationships/hyperlink" Target="https://spreadsheets.google.com/pub?key=0AgogXXPMARyldG51d0o2T0JQWXFTMUlydWFsSTZMeFE" TargetMode="External"/><Relationship Id="rId172" Type="http://schemas.openxmlformats.org/officeDocument/2006/relationships/hyperlink" Target="http://spreadsheets.google.com/pub?key=0ArfEDsV3bBwCdDdTQUtvNEJhb0RjRjU0WUtET1R0Vnc" TargetMode="External"/><Relationship Id="rId293" Type="http://schemas.openxmlformats.org/officeDocument/2006/relationships/hyperlink" Target="https://docs.google.com/spreadsheet/pub?key=0AkBd6lyS3EmpdGhpWDY5QVlOdUxpVGhaMVlUOE9iX0E" TargetMode="External"/><Relationship Id="rId171" Type="http://schemas.openxmlformats.org/officeDocument/2006/relationships/hyperlink" Target="http://spreadsheets.google.com/pub?key=phAwcNAVuyj0NpF2PTov2Cw" TargetMode="External"/><Relationship Id="rId292" Type="http://schemas.openxmlformats.org/officeDocument/2006/relationships/hyperlink" Target="http://spreadsheets.google.com/pub?key=troMumuI0Y6Phpwnj6qXa_A" TargetMode="External"/><Relationship Id="rId170" Type="http://schemas.openxmlformats.org/officeDocument/2006/relationships/hyperlink" Target="http://spreadsheets.google.com/pub?key=rIG3ZWxv381t2bIL2BNaIVw" TargetMode="External"/><Relationship Id="rId291" Type="http://schemas.openxmlformats.org/officeDocument/2006/relationships/hyperlink" Target="http://spreadsheets.google.com/pub?key=tgJHpDEY4S7hxJpELGJueWA" TargetMode="External"/><Relationship Id="rId290" Type="http://schemas.openxmlformats.org/officeDocument/2006/relationships/hyperlink" Target="http://spreadsheets.google.com/pub?key=t2ha4jg1M70Le8CH3wHcPIQ" TargetMode="External"/><Relationship Id="rId165" Type="http://schemas.openxmlformats.org/officeDocument/2006/relationships/hyperlink" Target="http://spreadsheets.google.com/pub?key=ruUmTRBZ5xYjpOAhOT9VQbw" TargetMode="External"/><Relationship Id="rId286" Type="http://schemas.openxmlformats.org/officeDocument/2006/relationships/hyperlink" Target="https://docs.google.com/spreadsheet/pub?key=0AkBd6lyS3EmpdF9OQ2dSSG5nNFhpS3RnRVZHUzZMb3c" TargetMode="External"/><Relationship Id="rId164" Type="http://schemas.openxmlformats.org/officeDocument/2006/relationships/hyperlink" Target="http://spreadsheets.google.com/pub?key=rezAT4nYhKc2Loe6CxWSPWw" TargetMode="External"/><Relationship Id="rId285" Type="http://schemas.openxmlformats.org/officeDocument/2006/relationships/hyperlink" Target="http://spreadsheets.google.com/pub?key=pp59adS3CHWfZGL9qouvTbQ" TargetMode="External"/><Relationship Id="rId163" Type="http://schemas.openxmlformats.org/officeDocument/2006/relationships/hyperlink" Target="http://spreadsheets.google.com/pub?key=riLRFECHMsTq7OTa2KYZCWA" TargetMode="External"/><Relationship Id="rId284" Type="http://schemas.openxmlformats.org/officeDocument/2006/relationships/hyperlink" Target="http://spreadsheets.google.com/pub?key=pp59adS3CHWczfPHQMiqxCg" TargetMode="External"/><Relationship Id="rId162" Type="http://schemas.openxmlformats.org/officeDocument/2006/relationships/hyperlink" Target="http://spreadsheets.google.com/pub?key=rPN9VekxwpUzwowMaxg9Ybw" TargetMode="External"/><Relationship Id="rId283" Type="http://schemas.openxmlformats.org/officeDocument/2006/relationships/hyperlink" Target="http://spreadsheets.google.com/pub?key=pp59adS3CHWfGZUVJ2L-dCw" TargetMode="External"/><Relationship Id="rId169" Type="http://schemas.openxmlformats.org/officeDocument/2006/relationships/hyperlink" Target="http://spreadsheets.google.com/pub?key=rt3BaikcRwJBNC0CvQsjDCA" TargetMode="External"/><Relationship Id="rId168" Type="http://schemas.openxmlformats.org/officeDocument/2006/relationships/hyperlink" Target="http://spreadsheets.google.com/pub?key=r58mA3XNUvBov6M_1T_FiUg" TargetMode="External"/><Relationship Id="rId289" Type="http://schemas.openxmlformats.org/officeDocument/2006/relationships/hyperlink" Target="http://spreadsheets.google.com/pub?key=tOJs331rbt36sNBXE8g5AUg" TargetMode="External"/><Relationship Id="rId167" Type="http://schemas.openxmlformats.org/officeDocument/2006/relationships/hyperlink" Target="http://spreadsheets.google.com/pub?key=rGKP-BBylLOM11iGahW1lxA" TargetMode="External"/><Relationship Id="rId288" Type="http://schemas.openxmlformats.org/officeDocument/2006/relationships/hyperlink" Target="http://spreadsheets.google.com/pub?key=pyj6tScZqmEcVezxiMlWaRw" TargetMode="External"/><Relationship Id="rId166" Type="http://schemas.openxmlformats.org/officeDocument/2006/relationships/hyperlink" Target="http://spreadsheets.google.com/pub?key=rab3jHe_JZrU1pqlX0xnQEw" TargetMode="External"/><Relationship Id="rId287" Type="http://schemas.openxmlformats.org/officeDocument/2006/relationships/hyperlink" Target="https://docs.google.com/spreadsheet/pub?key=0AkBd6lyS3EmpdFp2OENYMUVKWnY1dkJLRXAtYnI3UVE" TargetMode="External"/><Relationship Id="rId161" Type="http://schemas.openxmlformats.org/officeDocument/2006/relationships/hyperlink" Target="https://docs.google.com/spreadsheet/pub?key=0AkBd6lyS3EmpdFFWcWdEM0RXT1lRZ0wwRVNsakZCaWc" TargetMode="External"/><Relationship Id="rId282" Type="http://schemas.openxmlformats.org/officeDocument/2006/relationships/hyperlink" Target="http://spreadsheets.google.com/pub?key=pp59adS3CHWcGnFB9pe14OA" TargetMode="External"/><Relationship Id="rId160" Type="http://schemas.openxmlformats.org/officeDocument/2006/relationships/hyperlink" Target="https://docs.google.com/spreadsheet/pub?key=0AkBd6lyS3EmpdFRuaV91Mm9JeUhwR1hHRXJhV3ZBQkE" TargetMode="External"/><Relationship Id="rId281" Type="http://schemas.openxmlformats.org/officeDocument/2006/relationships/hyperlink" Target="https://spreadsheets.google.com/pub?key=0ArfEDsV3bBwCdHMzRDA5Z1RjWkJIWkNfdWNBVFR6b1E" TargetMode="External"/><Relationship Id="rId280" Type="http://schemas.openxmlformats.org/officeDocument/2006/relationships/hyperlink" Target="https://spreadsheets.google.com/pub?key=0ArfEDsV3bBwCdHZJdFBhYVlvck43d1R6ZFYzUWpiLWc" TargetMode="External"/><Relationship Id="rId159" Type="http://schemas.openxmlformats.org/officeDocument/2006/relationships/hyperlink" Target="https://docs.google.com/spreadsheet/pub?key=0AkBd6lyS3EmpdEF3alRGS0JQZVgwSW1FWUxUQmZoWXc" TargetMode="External"/><Relationship Id="rId154" Type="http://schemas.openxmlformats.org/officeDocument/2006/relationships/hyperlink" Target="http://spreadsheets.google.com/pub?key=pp59adS3CHWcsSl830EklJA" TargetMode="External"/><Relationship Id="rId275" Type="http://schemas.openxmlformats.org/officeDocument/2006/relationships/hyperlink" Target="http://spreadsheets.google.com/pub?key=phAwcNAVuyj2yo1IzJQmbZg" TargetMode="External"/><Relationship Id="rId396" Type="http://schemas.openxmlformats.org/officeDocument/2006/relationships/hyperlink" Target="http://spreadsheets.google.com/pub?key=phAwcNAVuyj2biT80zgTsYQ" TargetMode="External"/><Relationship Id="rId153" Type="http://schemas.openxmlformats.org/officeDocument/2006/relationships/hyperlink" Target="http://spreadsheets.google.com/pub?key=pp59adS3CHWfRGgfhjf8FBQ" TargetMode="External"/><Relationship Id="rId274" Type="http://schemas.openxmlformats.org/officeDocument/2006/relationships/hyperlink" Target="http://spreadsheets.google.com/pub?key=tBwBBkViOJoycBhLnWHqwSQ" TargetMode="External"/><Relationship Id="rId395" Type="http://schemas.openxmlformats.org/officeDocument/2006/relationships/hyperlink" Target="http://spreadsheets.google.com/pub?key=pyj6tScZqmEcRJEN8MyV3PQ" TargetMode="External"/><Relationship Id="rId152" Type="http://schemas.openxmlformats.org/officeDocument/2006/relationships/hyperlink" Target="http://spreadsheets.google.com/pub?key=pp59adS3CHWe8O-N9RgxzDw" TargetMode="External"/><Relationship Id="rId273" Type="http://schemas.openxmlformats.org/officeDocument/2006/relationships/hyperlink" Target="http://spreadsheets.google.com/pub?key=pyj6tScZqmEeL79qOoKtofQ" TargetMode="External"/><Relationship Id="rId394" Type="http://schemas.openxmlformats.org/officeDocument/2006/relationships/hyperlink" Target="http://spreadsheets.google.com/pub?key=phAwcNAVuyj0-LE4StzCsEw" TargetMode="External"/><Relationship Id="rId151" Type="http://schemas.openxmlformats.org/officeDocument/2006/relationships/hyperlink" Target="http://spreadsheets.google.com/pub?key=pp59adS3CHWc4aJd9fV8zZg" TargetMode="External"/><Relationship Id="rId272" Type="http://schemas.openxmlformats.org/officeDocument/2006/relationships/hyperlink" Target="http://spreadsheets.google.com/pub?key=tZ3uHUdw0H__Siyj78GXsGg" TargetMode="External"/><Relationship Id="rId393" Type="http://schemas.openxmlformats.org/officeDocument/2006/relationships/hyperlink" Target="http://spreadsheets.google.com/pub?key=pyj6tScZqmEfH89V6UQhpZA" TargetMode="External"/><Relationship Id="rId158" Type="http://schemas.openxmlformats.org/officeDocument/2006/relationships/hyperlink" Target="http://spreadsheets.google.com/pub?key=pp59adS3CHWd9CVdfFx1dEw" TargetMode="External"/><Relationship Id="rId279" Type="http://schemas.openxmlformats.org/officeDocument/2006/relationships/hyperlink" Target="https://spreadsheets.google.com/pub?key=0ArfEDsV3bBwCdDREUkRSRDJtQmFNTE1TYmRYX1pFNEE" TargetMode="External"/><Relationship Id="rId157" Type="http://schemas.openxmlformats.org/officeDocument/2006/relationships/hyperlink" Target="http://spreadsheets.google.com/pub?key=pp59adS3CHWf66stZ2oNUAA" TargetMode="External"/><Relationship Id="rId278" Type="http://schemas.openxmlformats.org/officeDocument/2006/relationships/hyperlink" Target="https://spreadsheets.google.com/pub?key=0ArfEDsV3bBwCdFk2WGhwakxTQkt4NUtTdFJDSlFHQ3c" TargetMode="External"/><Relationship Id="rId399" Type="http://schemas.openxmlformats.org/officeDocument/2006/relationships/hyperlink" Target="http://spreadsheets.google.com/pub?key=phAwcNAVuyj0XOoBL_n5tAQ" TargetMode="External"/><Relationship Id="rId156" Type="http://schemas.openxmlformats.org/officeDocument/2006/relationships/hyperlink" Target="http://spreadsheets.google.com/pub?key=pp59adS3CHWdtCylhQOQiXw" TargetMode="External"/><Relationship Id="rId277" Type="http://schemas.openxmlformats.org/officeDocument/2006/relationships/hyperlink" Target="http://spreadsheets.google.com/pub?key=pyj6tScZqmEfbZyl0qjbiRQ" TargetMode="External"/><Relationship Id="rId398" Type="http://schemas.openxmlformats.org/officeDocument/2006/relationships/hyperlink" Target="http://spreadsheets.google.com/pub?key=tVY51lNaCL9m9xPqf29oFAA" TargetMode="External"/><Relationship Id="rId155" Type="http://schemas.openxmlformats.org/officeDocument/2006/relationships/hyperlink" Target="http://spreadsheets.google.com/pub?key=pp59adS3CHWdFemmS_iN5fw" TargetMode="External"/><Relationship Id="rId276" Type="http://schemas.openxmlformats.org/officeDocument/2006/relationships/hyperlink" Target="http://spreadsheets.google.com/pub?key=pyj6tScZqmEe1GaiYJX2qGA" TargetMode="External"/><Relationship Id="rId397" Type="http://schemas.openxmlformats.org/officeDocument/2006/relationships/hyperlink" Target="http://spreadsheets.google.com/pub?key=tH113JLeGr5DhWgtqN2FxWg" TargetMode="External"/><Relationship Id="rId40" Type="http://schemas.openxmlformats.org/officeDocument/2006/relationships/hyperlink" Target="http://spreadsheets.google.com/pub?key=twSOUYrIFh2W2snDUt7VaQg" TargetMode="External"/><Relationship Id="rId42" Type="http://schemas.openxmlformats.org/officeDocument/2006/relationships/hyperlink" Target="http://spreadsheets.google.com/pub?key=tXRyZGCfHsWMmr53VFxrqTw" TargetMode="External"/><Relationship Id="rId41" Type="http://schemas.openxmlformats.org/officeDocument/2006/relationships/hyperlink" Target="http://spreadsheets.google.com/pub?key=t_-14NtXH6xZX48xHG75z5w" TargetMode="External"/><Relationship Id="rId44" Type="http://schemas.openxmlformats.org/officeDocument/2006/relationships/hyperlink" Target="http://spreadsheets.google.com/pub?key=trzLWJQU4SZMDpeVg3XnL5A" TargetMode="External"/><Relationship Id="rId43" Type="http://schemas.openxmlformats.org/officeDocument/2006/relationships/hyperlink" Target="http://spreadsheets.google.com/pub?key=pyj6tScZqmEdIyrBS31XAaw" TargetMode="External"/><Relationship Id="rId46" Type="http://schemas.openxmlformats.org/officeDocument/2006/relationships/hyperlink" Target="http://spreadsheets.google.com/pub?key=pyj6tScZqmEejn8qHNmm4LQ" TargetMode="External"/><Relationship Id="rId45" Type="http://schemas.openxmlformats.org/officeDocument/2006/relationships/hyperlink" Target="https://docs.google.com/spreadsheet/pub?key=0AkBd6lyS3EmpdGJoOUJXalk3STFYUG85MkxlbnQxMmc" TargetMode="External"/><Relationship Id="rId509" Type="http://schemas.openxmlformats.org/officeDocument/2006/relationships/hyperlink" Target="http://spreadsheets.google.com/pub?key=0ArfEDsV3bBwCdHFkZlc5WkhVQmVmeU0tR0RsSUdTU0E" TargetMode="External"/><Relationship Id="rId508" Type="http://schemas.openxmlformats.org/officeDocument/2006/relationships/hyperlink" Target="https://spreadsheets.google.com/pub?key=0AgogXXPMARyldEw5RXhuckZuU1V2aVAzNDFZaDUxa2c" TargetMode="External"/><Relationship Id="rId503" Type="http://schemas.openxmlformats.org/officeDocument/2006/relationships/hyperlink" Target="https://spreadsheets.google.com/pub?key=0AgogXXPMARyldEVRNFBZS2wzRmtZOWZEZDVZVG05dHc" TargetMode="External"/><Relationship Id="rId502" Type="http://schemas.openxmlformats.org/officeDocument/2006/relationships/hyperlink" Target="https://spreadsheets.google.com/pub?key=0AgogXXPMARyldGh2OWd2eVJiUnhScW9tOEtNTFkyQUE" TargetMode="External"/><Relationship Id="rId501" Type="http://schemas.openxmlformats.org/officeDocument/2006/relationships/hyperlink" Target="https://spreadsheets.google.com/pub?key=0AgogXXPMARyldG9MeHpzRkNHQmZ4MmtxSnd2Y0o2UFE" TargetMode="External"/><Relationship Id="rId500" Type="http://schemas.openxmlformats.org/officeDocument/2006/relationships/hyperlink" Target="https://spreadsheets.google.com/pub?key=0AgogXXPMARyldHNWNkNVR2Zwalc2U04zTjE5MDZlUkE" TargetMode="External"/><Relationship Id="rId507" Type="http://schemas.openxmlformats.org/officeDocument/2006/relationships/hyperlink" Target="https://spreadsheets.google.com/pub?key=0AgogXXPMARyldFJrcW9wdlJITlBDYU9IbnRKdVllVGc" TargetMode="External"/><Relationship Id="rId506" Type="http://schemas.openxmlformats.org/officeDocument/2006/relationships/hyperlink" Target="https://spreadsheets.google.com/pub?key=0AgogXXPMARyldGRqbENsQm5VMWFLdnRXV0w1S0tVSEE" TargetMode="External"/><Relationship Id="rId505" Type="http://schemas.openxmlformats.org/officeDocument/2006/relationships/hyperlink" Target="https://spreadsheets.google.com/pub?key=0AgogXXPMARyldEVPSG5qYzBfS0llQ1RnTl9wWXZodkE" TargetMode="External"/><Relationship Id="rId504" Type="http://schemas.openxmlformats.org/officeDocument/2006/relationships/hyperlink" Target="http://spreadsheets.google.com/pub?key=0AgogXXPMARyldHB2MkhmVDcyMG1Oa3Y5eEhRQ0VlUWc" TargetMode="External"/><Relationship Id="rId48" Type="http://schemas.openxmlformats.org/officeDocument/2006/relationships/hyperlink" Target="https://docs.google.com/spreadsheet/pub?key=0AkBd6lyS3EmpdFgzT1ZJWW4tdDB4Q2NETTVoTG1ZYlE" TargetMode="External"/><Relationship Id="rId47" Type="http://schemas.openxmlformats.org/officeDocument/2006/relationships/hyperlink" Target="https://docs.google.com/spreadsheet/pub?key=0AkBd6lyS3EmpdG9sVVF6dHpGdnhQU3BkMlAtNHFwVkE" TargetMode="External"/><Relationship Id="rId49" Type="http://schemas.openxmlformats.org/officeDocument/2006/relationships/hyperlink" Target="https://docs.google.com/spreadsheet/pub?key=0AkBd6lyS3EmpdE03VFhRMnBpMGZhQ19Vbk9pMGU5VUE" TargetMode="External"/><Relationship Id="rId31" Type="http://schemas.openxmlformats.org/officeDocument/2006/relationships/hyperlink" Target="http://spreadsheets.google.com/pub?key=tvllZwGIbhwxLD7EXFhPeXQ" TargetMode="External"/><Relationship Id="rId30" Type="http://schemas.openxmlformats.org/officeDocument/2006/relationships/hyperlink" Target="http://spreadsheets.google.com/pub?key=r6kTHMinnVedj8gPsUtfZ0g" TargetMode="External"/><Relationship Id="rId33" Type="http://schemas.openxmlformats.org/officeDocument/2006/relationships/hyperlink" Target="https://docs.google.com/spreadsheet/pub?key=0ArfEDsV3bBwCdFl6cDkxcmZxM0pVNXBUYjE1ZmNqVUE" TargetMode="External"/><Relationship Id="rId32" Type="http://schemas.openxmlformats.org/officeDocument/2006/relationships/hyperlink" Target="https://docs.google.com/spreadsheet/pub?key=0AkBd6lyS3EmpdEdDWHhBcFpjMUo4MGE2X2Q4WXFQRGc" TargetMode="External"/><Relationship Id="rId35" Type="http://schemas.openxmlformats.org/officeDocument/2006/relationships/hyperlink" Target="https://docs.google.com/spreadsheet/pub?key=0ArfEDsV3bBwCdFVrVDZQUnRwZ2lqT2lPMXcySXZwRmc" TargetMode="External"/><Relationship Id="rId34" Type="http://schemas.openxmlformats.org/officeDocument/2006/relationships/hyperlink" Target="https://docs.google.com/spreadsheet/pub?key=0ArfEDsV3bBwCdFdqZ0NOdjluMmoyUTBTWTRjWWQzQVE" TargetMode="External"/><Relationship Id="rId37" Type="http://schemas.openxmlformats.org/officeDocument/2006/relationships/hyperlink" Target="http://spreadsheets.google.com/pub?key=pyj6tScZqmEcjeKHnZq6RIg" TargetMode="External"/><Relationship Id="rId36" Type="http://schemas.openxmlformats.org/officeDocument/2006/relationships/hyperlink" Target="https://docs.google.com/spreadsheet/pub?key=0ArfEDsV3bBwCdGhJcHAwanc2aFdZeXl1WTVZQnJjb1E" TargetMode="External"/><Relationship Id="rId39" Type="http://schemas.openxmlformats.org/officeDocument/2006/relationships/hyperlink" Target="http://spreadsheets.google.com/pub?key=tLnCxItXzRSu9gH-5PyEFDw" TargetMode="External"/><Relationship Id="rId38" Type="http://schemas.openxmlformats.org/officeDocument/2006/relationships/hyperlink" Target="http://spreadsheets.google.com/pub?key=tmKvydPl_roGIQBrMYA6C4g" TargetMode="External"/><Relationship Id="rId20" Type="http://schemas.openxmlformats.org/officeDocument/2006/relationships/hyperlink" Target="http://spreadsheets.google.com/pub?key=t9GL1nIZdtxszJbjKErN2Hg" TargetMode="External"/><Relationship Id="rId22" Type="http://schemas.openxmlformats.org/officeDocument/2006/relationships/hyperlink" Target="http://spreadsheets.google.com/pub?key=tAQpQeQkuyA1-ZovdDJ7JAw" TargetMode="External"/><Relationship Id="rId21" Type="http://schemas.openxmlformats.org/officeDocument/2006/relationships/hyperlink" Target="http://spreadsheets.google.com/pub?key=tzK6dx2JltRfVXFI1ADh84w" TargetMode="External"/><Relationship Id="rId24" Type="http://schemas.openxmlformats.org/officeDocument/2006/relationships/hyperlink" Target="http://spreadsheets.google.com/pub?key=tNWhbu-1UIPPxtmRHtnINOQ" TargetMode="External"/><Relationship Id="rId23" Type="http://schemas.openxmlformats.org/officeDocument/2006/relationships/hyperlink" Target="http://spreadsheets.google.com/pub?key=t_KhYe1qTGh4c90N61AUDSg" TargetMode="External"/><Relationship Id="rId409" Type="http://schemas.openxmlformats.org/officeDocument/2006/relationships/hyperlink" Target="http://spreadsheets.google.com/pub?key=rA5BvUGX_Es43DaKb3FidUg" TargetMode="External"/><Relationship Id="rId404" Type="http://schemas.openxmlformats.org/officeDocument/2006/relationships/hyperlink" Target="http://spreadsheets.google.com/pub?key=tyadrylIpQ1K_iHP407374Q" TargetMode="External"/><Relationship Id="rId525" Type="http://schemas.openxmlformats.org/officeDocument/2006/relationships/hyperlink" Target="https://docs.google.com/spreadsheet/pub?key=0ArfEDsV3bBwCdDhjcXdjbURLMFFVcVFPYThhYmtvZXc" TargetMode="External"/><Relationship Id="rId403" Type="http://schemas.openxmlformats.org/officeDocument/2006/relationships/hyperlink" Target="https://spreadsheets.google.com/pub?key=0ArfEDsV3bBwCdGQ2YlhDSWVIdXdpMmhLY2ZZRHdNNnc" TargetMode="External"/><Relationship Id="rId524" Type="http://schemas.openxmlformats.org/officeDocument/2006/relationships/hyperlink" Target="http://spreadsheets.google.com/spreadsheet/pub?key=0ArtujvvFrPjVdGdFWmhqOEVXcUZha1hJWXAtWHlDSFE" TargetMode="External"/><Relationship Id="rId402" Type="http://schemas.openxmlformats.org/officeDocument/2006/relationships/hyperlink" Target="http://spreadsheets.google.com/pub?key=tKOphM3UPRd94T6C6pmsuXw" TargetMode="External"/><Relationship Id="rId523" Type="http://schemas.openxmlformats.org/officeDocument/2006/relationships/hyperlink" Target="http://spreadsheets.google.com/spreadsheet/pub?key=0ArtujvvFrPjVdDRQTUhzNmVySlp6djRtLWh4eS1sNHc" TargetMode="External"/><Relationship Id="rId401" Type="http://schemas.openxmlformats.org/officeDocument/2006/relationships/hyperlink" Target="http://spreadsheets.google.com/pub?key=tZgPgT_sx3VdAuyDxEzenYA" TargetMode="External"/><Relationship Id="rId522" Type="http://schemas.openxmlformats.org/officeDocument/2006/relationships/hyperlink" Target="http://spreadsheets.google.com/pub?key=pyj6tScZqmEe5SueBIj6eSw" TargetMode="External"/><Relationship Id="rId408" Type="http://schemas.openxmlformats.org/officeDocument/2006/relationships/hyperlink" Target="http://spreadsheets.google.com/pub?key=rraOr_PTB0jcQ60TagEH_WQ" TargetMode="External"/><Relationship Id="rId529" Type="http://schemas.openxmlformats.org/officeDocument/2006/relationships/hyperlink" Target="https://docs.google.com/spreadsheet/pub?key=0ArfEDsV3bBwCdFFjMFlMeS02N1NGNjJabl8wamVtdHc" TargetMode="External"/><Relationship Id="rId407" Type="http://schemas.openxmlformats.org/officeDocument/2006/relationships/hyperlink" Target="http://spreadsheets.google.com/pub?key=r4orIwujZpT-z3Exd_9ARpQ" TargetMode="External"/><Relationship Id="rId528" Type="http://schemas.openxmlformats.org/officeDocument/2006/relationships/hyperlink" Target="https://docs.google.com/spreadsheet/pub?key=0ArfEDsV3bBwCdGhSY2trbEVpYnNsMENqendaVm5ucnc" TargetMode="External"/><Relationship Id="rId406" Type="http://schemas.openxmlformats.org/officeDocument/2006/relationships/hyperlink" Target="http://spreadsheets.google.com/pub?key=rqcJTExcUqNdolB-7flqebQ" TargetMode="External"/><Relationship Id="rId527" Type="http://schemas.openxmlformats.org/officeDocument/2006/relationships/hyperlink" Target="https://docs.google.com/spreadsheet/pub?key=0ArtujvvFrPjVdEhhbV90QlJ3RFM0TW83dHd6RXBiX3c" TargetMode="External"/><Relationship Id="rId405" Type="http://schemas.openxmlformats.org/officeDocument/2006/relationships/hyperlink" Target="http://spreadsheets.google.com/pub?key=rzFD5mOuB5mR7-vLoP04LAQ" TargetMode="External"/><Relationship Id="rId526" Type="http://schemas.openxmlformats.org/officeDocument/2006/relationships/hyperlink" Target="https://docs.google.com/spreadsheet/pub?key=0ArtujvvFrPjVdERlTHZFQ2ZaUkpySHpQMF82UmdlcUE" TargetMode="External"/><Relationship Id="rId26" Type="http://schemas.openxmlformats.org/officeDocument/2006/relationships/hyperlink" Target="https://docs.google.com/spreadsheet/pub?key=0AkBd6lyS3EmpdC1iMVRuVUFUd08tVDM0ZDF0cnFtekE" TargetMode="External"/><Relationship Id="rId25" Type="http://schemas.openxmlformats.org/officeDocument/2006/relationships/hyperlink" Target="https://docs.google.com/spreadsheet/pub?key=0AkBd6lyS3EmpdDlSTTVWUkU3Z254aEhERmVuQWZaeWc" TargetMode="External"/><Relationship Id="rId28" Type="http://schemas.openxmlformats.org/officeDocument/2006/relationships/hyperlink" Target="https://docs.google.com/spreadsheet/pub?key=0AkBd6lyS3EmpdHo5S0J6ekhVOF9QaVhod05QSGV4T3c" TargetMode="External"/><Relationship Id="rId27" Type="http://schemas.openxmlformats.org/officeDocument/2006/relationships/hyperlink" Target="http://spreadsheets.google.com/pub?key=pyj6tScZqmEfI4sLVvEQtHw" TargetMode="External"/><Relationship Id="rId400" Type="http://schemas.openxmlformats.org/officeDocument/2006/relationships/hyperlink" Target="http://spreadsheets.google.com/pub?key=t4eF8H_jq_xyKCUHAX6VT1g" TargetMode="External"/><Relationship Id="rId521" Type="http://schemas.openxmlformats.org/officeDocument/2006/relationships/hyperlink" Target="http://spreadsheets.google.com/pub?key=pyj6tScZqmEcL6zpB3Sj1Wg" TargetMode="External"/><Relationship Id="rId29" Type="http://schemas.openxmlformats.org/officeDocument/2006/relationships/hyperlink" Target="http://spreadsheets.google.com/pub?key=rcTO3doih5lvJCjgLSvlajA" TargetMode="External"/><Relationship Id="rId520" Type="http://schemas.openxmlformats.org/officeDocument/2006/relationships/hyperlink" Target="http://spreadsheets.google.com/pub?key=pyj6tScZqmEddLKU1fnfSSA" TargetMode="External"/><Relationship Id="rId11" Type="http://schemas.openxmlformats.org/officeDocument/2006/relationships/hyperlink" Target="http://spreadsheets.google.com/pub?key=tMxqFNS7BC5QyLrhBO8DXqQ" TargetMode="External"/><Relationship Id="rId10" Type="http://schemas.openxmlformats.org/officeDocument/2006/relationships/hyperlink" Target="http://spreadsheets.google.com/pub?key=tXn3DSfvsYujaBP9bvH6acg" TargetMode="External"/><Relationship Id="rId13" Type="http://schemas.openxmlformats.org/officeDocument/2006/relationships/hyperlink" Target="http://spreadsheets.google.com/pub?key=tBJ1rYQ-nA6fqI6_Gn3mBNg" TargetMode="External"/><Relationship Id="rId12" Type="http://schemas.openxmlformats.org/officeDocument/2006/relationships/hyperlink" Target="http://spreadsheets.google.com/pub?key=tMjW0fdVf9VJaxVk_VFSUhg" TargetMode="External"/><Relationship Id="rId519" Type="http://schemas.openxmlformats.org/officeDocument/2006/relationships/hyperlink" Target="http://spreadsheets.google.com/pub?key=pyj6tScZqmEeUceHo3wTOaQ" TargetMode="External"/><Relationship Id="rId514" Type="http://schemas.openxmlformats.org/officeDocument/2006/relationships/hyperlink" Target="http://spreadsheets.google.com/pub?key=tIgjxaAg3M6kuHRcQTjEgsQ" TargetMode="External"/><Relationship Id="rId513" Type="http://schemas.openxmlformats.org/officeDocument/2006/relationships/hyperlink" Target="https://spreadsheets.google.com/pub?key=0Asm_G8nr4TCSdFFoVWRjcUdKZDFydGdGNXkzS2ZRbHc" TargetMode="External"/><Relationship Id="rId512" Type="http://schemas.openxmlformats.org/officeDocument/2006/relationships/hyperlink" Target="https://spreadsheets.google.com/pub?key=0Asm_G8nr4TCSdG1nNjk5RzItcUp6N2dSdHUwOENXa0E" TargetMode="External"/><Relationship Id="rId511" Type="http://schemas.openxmlformats.org/officeDocument/2006/relationships/hyperlink" Target="http://spreadsheets.google.com/pub?key=0AgogXXPMARyldElMWEl4RFVTemlMbzJqRU50ZDJ3SHc" TargetMode="External"/><Relationship Id="rId518" Type="http://schemas.openxmlformats.org/officeDocument/2006/relationships/hyperlink" Target="http://spreadsheets.google.com/pub?key=pyj6tScZqmEdQY2PxSsxxJQ" TargetMode="External"/><Relationship Id="rId517" Type="http://schemas.openxmlformats.org/officeDocument/2006/relationships/hyperlink" Target="http://spreadsheets.google.com/pub?key=pyj6tScZqmEd-30XcArAJHA" TargetMode="External"/><Relationship Id="rId516" Type="http://schemas.openxmlformats.org/officeDocument/2006/relationships/hyperlink" Target="http://spreadsheets.google.com/pub?key=tW9t1f9EQpvS4U04kWnk-og" TargetMode="External"/><Relationship Id="rId515" Type="http://schemas.openxmlformats.org/officeDocument/2006/relationships/hyperlink" Target="http://spreadsheets.google.com/pub?key=tOS388dWYzO1_FANUaiwKuA" TargetMode="External"/><Relationship Id="rId15" Type="http://schemas.openxmlformats.org/officeDocument/2006/relationships/hyperlink" Target="http://spreadsheets.google.com/pub?key=tRybjVoG5Ah9yhKcEx16u5Q" TargetMode="External"/><Relationship Id="rId14" Type="http://schemas.openxmlformats.org/officeDocument/2006/relationships/hyperlink" Target="http://spreadsheets.google.com/pub?key=tQQaILpdu-vGtSkJLr2VQCw" TargetMode="External"/><Relationship Id="rId17" Type="http://schemas.openxmlformats.org/officeDocument/2006/relationships/hyperlink" Target="http://spreadsheets.google.com/pub?key=t3IAEOsfHK-z6rvGLCDR74g" TargetMode="External"/><Relationship Id="rId16" Type="http://schemas.openxmlformats.org/officeDocument/2006/relationships/hyperlink" Target="http://spreadsheets.google.com/pub?key=tjFf_YqwB6tgSG9L0r0Ywdg" TargetMode="External"/><Relationship Id="rId19" Type="http://schemas.openxmlformats.org/officeDocument/2006/relationships/hyperlink" Target="https://docs.google.com/spreadsheet/pub?key=0AkBd6lyS3EmpdHVuNVpKdnNCa08yV3NOd0Zsal9JaWc" TargetMode="External"/><Relationship Id="rId510" Type="http://schemas.openxmlformats.org/officeDocument/2006/relationships/hyperlink" Target="https://docs.google.com/spreadsheet/pub?key=0ArfEDsV3bBwCdE5UaXVKa2hWbUFzcUJJbVdHOE1VcFE" TargetMode="External"/><Relationship Id="rId18" Type="http://schemas.openxmlformats.org/officeDocument/2006/relationships/hyperlink" Target="http://spreadsheets.google.com/pub?key=tqjUijP4mi_dHKkCZjOn0oA" TargetMode="External"/><Relationship Id="rId84" Type="http://schemas.openxmlformats.org/officeDocument/2006/relationships/hyperlink" Target="https://docs.google.com/spreadsheet/pub?key=0AkBd6lyS3EmpdGVSdkZnZWhfMDYybzd6U2p3NkxsZ3c" TargetMode="External"/><Relationship Id="rId83" Type="http://schemas.openxmlformats.org/officeDocument/2006/relationships/hyperlink" Target="http://spreadsheets.google.com/pub?key=pyj6tScZqmEepmgV0TLjBag" TargetMode="External"/><Relationship Id="rId86" Type="http://schemas.openxmlformats.org/officeDocument/2006/relationships/hyperlink" Target="https://docs.google.com/spreadsheet/pub?key=0AkBd6lyS3EmpdFd5cnQzNU5IYm1vTWtrTWRIX3UxbHc" TargetMode="External"/><Relationship Id="rId85" Type="http://schemas.openxmlformats.org/officeDocument/2006/relationships/hyperlink" Target="https://docs.google.com/spreadsheet/pub?key=0AkBd6lyS3EmpdFNPaEhiUDJ0QWZYOEwwQlBSTmtza1E" TargetMode="External"/><Relationship Id="rId88" Type="http://schemas.openxmlformats.org/officeDocument/2006/relationships/hyperlink" Target="https://docs.google.com/spreadsheet/pub?key=0AkBd6lyS3EmpdGhCWnZrTGMwaTl5ek9QS0szMTIwcEE" TargetMode="External"/><Relationship Id="rId87" Type="http://schemas.openxmlformats.org/officeDocument/2006/relationships/hyperlink" Target="https://docs.google.com/spreadsheet/pub?key=0AkBd6lyS3EmpdEhTN2hlZ05ZczVwZDdVZlF5cUxJb2c" TargetMode="External"/><Relationship Id="rId89" Type="http://schemas.openxmlformats.org/officeDocument/2006/relationships/hyperlink" Target="https://docs.google.com/spreadsheet/pub?key=0AkBd6lyS3EmpdFVxSEVZVWE1b0l6NWo5NzNTZ2IzWVE" TargetMode="External"/><Relationship Id="rId80" Type="http://schemas.openxmlformats.org/officeDocument/2006/relationships/hyperlink" Target="http://spreadsheets.google.com/pub?key=pyj6tScZqmEdrsBnj2ROXAg" TargetMode="External"/><Relationship Id="rId82" Type="http://schemas.openxmlformats.org/officeDocument/2006/relationships/hyperlink" Target="http://spreadsheets.google.com/pub?key=pyj6tScZqmEe7OxrqKcSWfw" TargetMode="External"/><Relationship Id="rId81" Type="http://schemas.openxmlformats.org/officeDocument/2006/relationships/hyperlink" Target="http://spreadsheets.google.com/pub?key=pyj6tScZqmEf96wv_abR0OA" TargetMode="External"/><Relationship Id="rId73" Type="http://schemas.openxmlformats.org/officeDocument/2006/relationships/hyperlink" Target="https://docs.google.com/spreadsheet/pub?key=0AkBd6lyS3EmpdDNPQjFBT2s5Zko3U2V0NFQzS3owRnc" TargetMode="External"/><Relationship Id="rId72" Type="http://schemas.openxmlformats.org/officeDocument/2006/relationships/hyperlink" Target="http://spreadsheets.google.com/pub?key=pyj6tScZqmEfMkeuokDLVIQ" TargetMode="External"/><Relationship Id="rId75" Type="http://schemas.openxmlformats.org/officeDocument/2006/relationships/hyperlink" Target="http://spreadsheets.google.com/pub?key=phAwcNAVuyj3fwfA8XA25Eg" TargetMode="External"/><Relationship Id="rId74" Type="http://schemas.openxmlformats.org/officeDocument/2006/relationships/hyperlink" Target="http://spreadsheets.google.com/pub?key=phAwcNAVuyj3Iw3kqbjJTZQ" TargetMode="External"/><Relationship Id="rId77" Type="http://schemas.openxmlformats.org/officeDocument/2006/relationships/hyperlink" Target="https://docs.google.com/spreadsheet/pub?key=0AkBd6lyS3EmpdE8xR0dUWDI4ME02SjQ5bi1NYnFHN0E" TargetMode="External"/><Relationship Id="rId76" Type="http://schemas.openxmlformats.org/officeDocument/2006/relationships/hyperlink" Target="http://spreadsheets.google.com/pub?key=pyj6tScZqmEcWM3hb0x-BZA" TargetMode="External"/><Relationship Id="rId79" Type="http://schemas.openxmlformats.org/officeDocument/2006/relationships/hyperlink" Target="http://spreadsheets.google.com/pub?key=pyj6tScZqmEd4fn4YYOvuOg" TargetMode="External"/><Relationship Id="rId78" Type="http://schemas.openxmlformats.org/officeDocument/2006/relationships/hyperlink" Target="http://spreadsheets.google.com/pub?key=pyj6tScZqmEc96gAEE60-Zg" TargetMode="External"/><Relationship Id="rId71" Type="http://schemas.openxmlformats.org/officeDocument/2006/relationships/hyperlink" Target="http://spreadsheets.google.com/pub?key=rdCufG2vozTpKw7TBGbyoWw" TargetMode="External"/><Relationship Id="rId70" Type="http://schemas.openxmlformats.org/officeDocument/2006/relationships/hyperlink" Target="http://spreadsheets.google.com/pub?key=rEF20Sw6Sy7tn4DKsKSDDMQ" TargetMode="External"/><Relationship Id="rId62" Type="http://schemas.openxmlformats.org/officeDocument/2006/relationships/hyperlink" Target="https://docs.google.com/spreadsheet/pub?key=0AkBd6lyS3EmpdEhLMVdnUjZ0d05WWkhjT0FjSDIwQmc" TargetMode="External"/><Relationship Id="rId61" Type="http://schemas.openxmlformats.org/officeDocument/2006/relationships/hyperlink" Target="https://docs.google.com/spreadsheet/pub?key=0AkBd6lyS3EmpdHZSTVMxaVdxQlFLR3NMbnBEWnVuTXc" TargetMode="External"/><Relationship Id="rId64" Type="http://schemas.openxmlformats.org/officeDocument/2006/relationships/hyperlink" Target="https://docs.google.com/spreadsheet/pub?key=0AkBd6lyS3EmpdEljeENrOXlFXzR3Rm8xT0drTV9YclE" TargetMode="External"/><Relationship Id="rId63" Type="http://schemas.openxmlformats.org/officeDocument/2006/relationships/hyperlink" Target="https://docs.google.com/spreadsheet/pub?key=0AkBd6lyS3EmpdGpkU3BSVmw5UXhTMWd6UFc1eXI3Rnc" TargetMode="External"/><Relationship Id="rId66" Type="http://schemas.openxmlformats.org/officeDocument/2006/relationships/hyperlink" Target="https://docs.google.com/spreadsheet/pub?key=0AkBd6lyS3EmpdEZkTFJZR2RNMVFuRmUzbktyTkoxREE" TargetMode="External"/><Relationship Id="rId65" Type="http://schemas.openxmlformats.org/officeDocument/2006/relationships/hyperlink" Target="https://spreadsheets.google.com/pub?key=0Asm_G8nr4TCSdDh2NWQtVDJhYlVsTElFRjJIYkNlSnc" TargetMode="External"/><Relationship Id="rId68" Type="http://schemas.openxmlformats.org/officeDocument/2006/relationships/hyperlink" Target="https://docs.google.com/spreadsheet/pub?key=0AkBd6lyS3EmpdEF6VzlKTzNCNjRnT0ZzMDg5a1d1Z3c" TargetMode="External"/><Relationship Id="rId67" Type="http://schemas.openxmlformats.org/officeDocument/2006/relationships/hyperlink" Target="https://docs.google.com/spreadsheet/pub?key=0AkBd6lyS3EmpdDJFSzRHa3g1Q29BOWlla0tTOEFyVGc" TargetMode="External"/><Relationship Id="rId60" Type="http://schemas.openxmlformats.org/officeDocument/2006/relationships/hyperlink" Target="https://docs.google.com/spreadsheet/pub?key=0AkBd6lyS3EmpdHk4eXd4RG5Rb1gtUTB0cUJ3M21qdGc" TargetMode="External"/><Relationship Id="rId69" Type="http://schemas.openxmlformats.org/officeDocument/2006/relationships/hyperlink" Target="https://docs.google.com/spreadsheet/pub?key=0AkBd6lyS3EmpdFpGU185SkpmZ2V4ajNPZHFaaEwtU1E" TargetMode="External"/><Relationship Id="rId51" Type="http://schemas.openxmlformats.org/officeDocument/2006/relationships/hyperlink" Target="http://spreadsheets.google.com/pub?key=pyj6tScZqmEd5FA9xlfO9eA" TargetMode="External"/><Relationship Id="rId50" Type="http://schemas.openxmlformats.org/officeDocument/2006/relationships/hyperlink" Target="https://docs.google.com/spreadsheet/pub?key=0AkBd6lyS3EmpdHQtSzBhVXA2WTNrVDFleUZvZ0doTUE" TargetMode="External"/><Relationship Id="rId53" Type="http://schemas.openxmlformats.org/officeDocument/2006/relationships/hyperlink" Target="http://spreadsheets.google.com/pub?key=pyj6tScZqmEe371ZVZl73eA" TargetMode="External"/><Relationship Id="rId52" Type="http://schemas.openxmlformats.org/officeDocument/2006/relationships/hyperlink" Target="http://spreadsheets.google.com/pub?key=pyj6tScZqmEdMioz5VJKXHw" TargetMode="External"/><Relationship Id="rId55" Type="http://schemas.openxmlformats.org/officeDocument/2006/relationships/hyperlink" Target="http://spreadsheets.google.com/pub?key=trbzCrl1eb6QJG5D8j1-qQw" TargetMode="External"/><Relationship Id="rId54" Type="http://schemas.openxmlformats.org/officeDocument/2006/relationships/hyperlink" Target="http://spreadsheets.google.com/pub?key=tBrbR3BlR_12WlTIlSTpu6g" TargetMode="External"/><Relationship Id="rId57" Type="http://schemas.openxmlformats.org/officeDocument/2006/relationships/hyperlink" Target="http://spreadsheets.google.com/pub?key=t1YAVXUoD3iJKy2mSq2Padw" TargetMode="External"/><Relationship Id="rId56" Type="http://schemas.openxmlformats.org/officeDocument/2006/relationships/hyperlink" Target="http://spreadsheets.google.com/pub?key=tublssyj-uqIY25OoRupbCw" TargetMode="External"/><Relationship Id="rId59" Type="http://schemas.openxmlformats.org/officeDocument/2006/relationships/hyperlink" Target="https://docs.google.com/spreadsheet/pub?key=0AkBd6lyS3EmpdHA2UEFOYTlUTWtzV29xbHFuMU00SFE" TargetMode="External"/><Relationship Id="rId58" Type="http://schemas.openxmlformats.org/officeDocument/2006/relationships/hyperlink" Target="https://docs.google.com/spreadsheet/pub?key=0AkBd6lyS3EmpdFhPbDdCTTYxM1dGc21UdE9sSkp1WEE" TargetMode="External"/><Relationship Id="rId107" Type="http://schemas.openxmlformats.org/officeDocument/2006/relationships/hyperlink" Target="http://spreadsheets.google.com/pub?key=tEu78F4acf0u6MRyhg5-9qQ" TargetMode="External"/><Relationship Id="rId228" Type="http://schemas.openxmlformats.org/officeDocument/2006/relationships/hyperlink" Target="https://spreadsheets.google.com/pub?key=tDkfgIt5oQ_ZJQ7IBmUvsUg" TargetMode="External"/><Relationship Id="rId349" Type="http://schemas.openxmlformats.org/officeDocument/2006/relationships/hyperlink" Target="https://spreadsheets.google.com/pub?key=0ArfEDsV3bBwCdFNPMTE3d3FHTHdYaGFMXzJyNDBGd3c" TargetMode="External"/><Relationship Id="rId106" Type="http://schemas.openxmlformats.org/officeDocument/2006/relationships/hyperlink" Target="http://spreadsheets.google.com/pub?key=tiVeyAJd7iRWorOwl_ARWEQ" TargetMode="External"/><Relationship Id="rId227" Type="http://schemas.openxmlformats.org/officeDocument/2006/relationships/hyperlink" Target="http://spreadsheets.google.com/pub?key=phAwcNAVuyj1aXfw3aV83TA" TargetMode="External"/><Relationship Id="rId348" Type="http://schemas.openxmlformats.org/officeDocument/2006/relationships/hyperlink" Target="http://spreadsheets.google.com/pub?key=pyj6tScZqmEfLbPu48DrKfQ" TargetMode="External"/><Relationship Id="rId469" Type="http://schemas.openxmlformats.org/officeDocument/2006/relationships/hyperlink" Target="http://spreadsheets.google.com/pub?key=tkdAnkbHJxPAlRX6P1mAh8w" TargetMode="External"/><Relationship Id="rId105" Type="http://schemas.openxmlformats.org/officeDocument/2006/relationships/hyperlink" Target="http://spreadsheets.google.com/pub?key=0Auk0ddvGIrGqcHlqNnRTY1pxbUVka1hObHlPbTlmUUE" TargetMode="External"/><Relationship Id="rId226" Type="http://schemas.openxmlformats.org/officeDocument/2006/relationships/hyperlink" Target="http://spreadsheets.google.com/pub?key=phAwcNAVuyj2oQAW8_53cVQ" TargetMode="External"/><Relationship Id="rId347" Type="http://schemas.openxmlformats.org/officeDocument/2006/relationships/hyperlink" Target="https://spreadsheets.google.com/pub?key=0ArfEDsV3bBwCdE4tekJPYkR4WmJqYTRPWjc3OTl4WUE" TargetMode="External"/><Relationship Id="rId468" Type="http://schemas.openxmlformats.org/officeDocument/2006/relationships/hyperlink" Target="http://spreadsheets.google.com/pub?key=thDxsgSWvLGW4M1qUBby7OQ" TargetMode="External"/><Relationship Id="rId104" Type="http://schemas.openxmlformats.org/officeDocument/2006/relationships/hyperlink" Target="http://spreadsheets.google.com/pub?key=0Auk0ddvGIrGqcHlqNnRTY1pxbUVjMVRtTWlGZG1PVmc" TargetMode="External"/><Relationship Id="rId225" Type="http://schemas.openxmlformats.org/officeDocument/2006/relationships/hyperlink" Target="http://spreadsheets.google.com/pub?key=phAwcNAVuyj1_IYQtrqQCKQ" TargetMode="External"/><Relationship Id="rId346" Type="http://schemas.openxmlformats.org/officeDocument/2006/relationships/hyperlink" Target="http://spreadsheets.google.com/pub?key=pyj6tScZqmEdFW4nUY4gQdA" TargetMode="External"/><Relationship Id="rId467" Type="http://schemas.openxmlformats.org/officeDocument/2006/relationships/hyperlink" Target="http://spreadsheets.google.com/pub?key=thlR4hyNMEnaVyV_uxRzjfQ" TargetMode="External"/><Relationship Id="rId109" Type="http://schemas.openxmlformats.org/officeDocument/2006/relationships/hyperlink" Target="http://spreadsheets.google.com/pub?key=teUZEfKw52HewO3D0YrQ5HA" TargetMode="External"/><Relationship Id="rId108" Type="http://schemas.openxmlformats.org/officeDocument/2006/relationships/hyperlink" Target="http://spreadsheets.google.com/pub?key=t7SFNscT9Ex0s9i3av7PxRQ" TargetMode="External"/><Relationship Id="rId229" Type="http://schemas.openxmlformats.org/officeDocument/2006/relationships/hyperlink" Target="http://spreadsheets.google.com/pub?key=phAwcNAVuyj3wJUwXXDdiGg" TargetMode="External"/><Relationship Id="rId220" Type="http://schemas.openxmlformats.org/officeDocument/2006/relationships/hyperlink" Target="http://spreadsheets.google.com/pub?key=phAwcNAVuyj0je8zzeM4WXQ" TargetMode="External"/><Relationship Id="rId341" Type="http://schemas.openxmlformats.org/officeDocument/2006/relationships/hyperlink" Target="https://docs.google.com/spreadsheet/pub?key=0AkBd6lyS3EmpdG1MSjEyS0h2QjRQZ3FXRVR2dVQyeFE" TargetMode="External"/><Relationship Id="rId462" Type="http://schemas.openxmlformats.org/officeDocument/2006/relationships/hyperlink" Target="http://spreadsheets.google.com/pub?key=pyj6tScZqmEd1R9UmohEIaA" TargetMode="External"/><Relationship Id="rId340" Type="http://schemas.openxmlformats.org/officeDocument/2006/relationships/hyperlink" Target="https://docs.google.com/spreadsheet/pub?key=0AkBd6lyS3EmpdEhWLWtqNzljbWg4ZXV6M09JQXNGaUE" TargetMode="External"/><Relationship Id="rId461" Type="http://schemas.openxmlformats.org/officeDocument/2006/relationships/hyperlink" Target="http://spreadsheets.google.com/pub?key=0ArfEDsV3bBwCdGlGLVd4OGVfcVdScVBSS0JLVHpiMlE" TargetMode="External"/><Relationship Id="rId460" Type="http://schemas.openxmlformats.org/officeDocument/2006/relationships/hyperlink" Target="http://spreadsheets.google.com/pub?key=tSUr_yZVbM6a3AGJEq_Z2Pw" TargetMode="External"/><Relationship Id="rId103" Type="http://schemas.openxmlformats.org/officeDocument/2006/relationships/hyperlink" Target="http://spreadsheets.google.com/pub?key=pyj6tScZqmEdz8B4njtoHPA" TargetMode="External"/><Relationship Id="rId224" Type="http://schemas.openxmlformats.org/officeDocument/2006/relationships/hyperlink" Target="http://spreadsheets.google.com/pub?key=phAwcNAVuyj2L5YHqVxRTLA" TargetMode="External"/><Relationship Id="rId345" Type="http://schemas.openxmlformats.org/officeDocument/2006/relationships/hyperlink" Target="http://spreadsheets.google.com/pub?key=pyj6tScZqmEfUXdC83YSzfw" TargetMode="External"/><Relationship Id="rId466" Type="http://schemas.openxmlformats.org/officeDocument/2006/relationships/hyperlink" Target="http://spreadsheets.google.com/pub?key=p8SIY47PNEw4vx1GOsJM7bA" TargetMode="External"/><Relationship Id="rId102" Type="http://schemas.openxmlformats.org/officeDocument/2006/relationships/hyperlink" Target="https://docs.google.com/spreadsheet/pub?key=0AkBd6lyS3EmpdHJ6UTV4MkEyN0NYdnJJOG1oYUxmTWc" TargetMode="External"/><Relationship Id="rId223" Type="http://schemas.openxmlformats.org/officeDocument/2006/relationships/hyperlink" Target="http://spreadsheets.google.com/pub?key=phAwcNAVuyj0g-SgNTI23GQ" TargetMode="External"/><Relationship Id="rId344" Type="http://schemas.openxmlformats.org/officeDocument/2006/relationships/hyperlink" Target="https://docs.google.com/spreadsheet/pub?key=0AkBd6lyS3EmpdGwzSGV5OE9FOGhURlhTdEQtMW1TNkE" TargetMode="External"/><Relationship Id="rId465" Type="http://schemas.openxmlformats.org/officeDocument/2006/relationships/hyperlink" Target="http://spreadsheets.google.com/pub?key=phAwcNAVuyj1ONZlWMf9KQA" TargetMode="External"/><Relationship Id="rId101" Type="http://schemas.openxmlformats.org/officeDocument/2006/relationships/hyperlink" Target="https://docs.google.com/spreadsheet/pub?key=0AkBd6lyS3EmpdFNZMXZwcjNPY2c3MWwxbWIwVFgyd0E" TargetMode="External"/><Relationship Id="rId222" Type="http://schemas.openxmlformats.org/officeDocument/2006/relationships/hyperlink" Target="http://spreadsheets.google.com/pub?key=phAwcNAVuyj2fGuJ1VdTpOw" TargetMode="External"/><Relationship Id="rId343" Type="http://schemas.openxmlformats.org/officeDocument/2006/relationships/hyperlink" Target="https://docs.google.com/spreadsheet/pub?key=0AkBd6lyS3EmpdC1PcWJUZldDelFyQXdaOEtDUG9HSUE" TargetMode="External"/><Relationship Id="rId464" Type="http://schemas.openxmlformats.org/officeDocument/2006/relationships/hyperlink" Target="http://spreadsheets.google.com/pub?key=p8SIY47PNEw6vGCNzlYJ5eA" TargetMode="External"/><Relationship Id="rId100" Type="http://schemas.openxmlformats.org/officeDocument/2006/relationships/hyperlink" Target="https://docs.google.com/spreadsheet/pub?key=0AkBd6lyS3EmpdHRmYjJWLVF0SjlQY1N5Vm9yU0xxaGc" TargetMode="External"/><Relationship Id="rId221" Type="http://schemas.openxmlformats.org/officeDocument/2006/relationships/hyperlink" Target="http://spreadsheets.google.com/pub?key=teiT4rPfnWcd5mCldIm4Zhw" TargetMode="External"/><Relationship Id="rId342" Type="http://schemas.openxmlformats.org/officeDocument/2006/relationships/hyperlink" Target="http://spreadsheets.google.com/pub?key=pyj6tScZqmEcfLoOcU6GAfg" TargetMode="External"/><Relationship Id="rId463" Type="http://schemas.openxmlformats.org/officeDocument/2006/relationships/hyperlink" Target="http://spreadsheets.google.com/pub?key=phAwcNAVuyj0atjJIuxy-KQ" TargetMode="External"/><Relationship Id="rId217" Type="http://schemas.openxmlformats.org/officeDocument/2006/relationships/hyperlink" Target="http://spreadsheets.google.com/pub?key=phAwcNAVuyj2P7lqZXLeZAw" TargetMode="External"/><Relationship Id="rId338" Type="http://schemas.openxmlformats.org/officeDocument/2006/relationships/hyperlink" Target="https://docs.google.com/spreadsheet/pub?key=0AkBd6lyS3EmpdEpMTHBoMmNzcDVCNVRHWE5zSVJVRHc" TargetMode="External"/><Relationship Id="rId459" Type="http://schemas.openxmlformats.org/officeDocument/2006/relationships/hyperlink" Target="http://spreadsheets.google.com/pub?key=0ArfEDsV3bBwCdE5xWmcyYVZJQzJvOFpZUklqX3lkSkE" TargetMode="External"/><Relationship Id="rId216" Type="http://schemas.openxmlformats.org/officeDocument/2006/relationships/hyperlink" Target="http://spreadsheets.google.com/pub?key=phAwcNAVuyj3XpKHFksEPcA" TargetMode="External"/><Relationship Id="rId337" Type="http://schemas.openxmlformats.org/officeDocument/2006/relationships/hyperlink" Target="http://spreadsheets.google.com/pub?key=tnvxVX8aOAl0dwDNujbELPQ" TargetMode="External"/><Relationship Id="rId458" Type="http://schemas.openxmlformats.org/officeDocument/2006/relationships/hyperlink" Target="http://spreadsheets.google.com/pub?key=phAwcNAVuyj0npaJxInyYDg" TargetMode="External"/><Relationship Id="rId215" Type="http://schemas.openxmlformats.org/officeDocument/2006/relationships/hyperlink" Target="http://spreadsheets.google.com/pub?key=phAwcNAVuyj0Zbn8wVYsEHQ" TargetMode="External"/><Relationship Id="rId336" Type="http://schemas.openxmlformats.org/officeDocument/2006/relationships/hyperlink" Target="http://spreadsheets.google.com/pub?key=pyj6tScZqmEenS18Yjl_SOQ" TargetMode="External"/><Relationship Id="rId457" Type="http://schemas.openxmlformats.org/officeDocument/2006/relationships/hyperlink" Target="http://spreadsheets.google.com/pub?key=p8SIY47PNEw4TgTkrmIVIXA" TargetMode="External"/><Relationship Id="rId214" Type="http://schemas.openxmlformats.org/officeDocument/2006/relationships/hyperlink" Target="http://spreadsheets.google.com/pub?key=tiehFos6jB-lekEAH028deA" TargetMode="External"/><Relationship Id="rId335" Type="http://schemas.openxmlformats.org/officeDocument/2006/relationships/hyperlink" Target="http://spreadsheets.google.com/pub?key=thClNiXoQqfJDzTv0SYIHZg" TargetMode="External"/><Relationship Id="rId456" Type="http://schemas.openxmlformats.org/officeDocument/2006/relationships/hyperlink" Target="http://spreadsheets.google.com/pub?key=p8SIY47PNEw6pJRPAS1tXPQ" TargetMode="External"/><Relationship Id="rId219" Type="http://schemas.openxmlformats.org/officeDocument/2006/relationships/hyperlink" Target="http://spreadsheets.google.com/pub?key=phAwcNAVuyj0UaQ2DNjK9Lg" TargetMode="External"/><Relationship Id="rId218" Type="http://schemas.openxmlformats.org/officeDocument/2006/relationships/hyperlink" Target="http://spreadsheets.google.com/pub?key=phAwcNAVuyj2xhaKENmyRKw" TargetMode="External"/><Relationship Id="rId339" Type="http://schemas.openxmlformats.org/officeDocument/2006/relationships/hyperlink" Target="https://docs.google.com/spreadsheet/pub?key=0AkBd6lyS3EmpdHdmMGVNNnV1SHBONDRTdTJzTVBKQXc" TargetMode="External"/><Relationship Id="rId330" Type="http://schemas.openxmlformats.org/officeDocument/2006/relationships/hyperlink" Target="http://spreadsheets.google.com/pub?key=reiGJwoabnMOrPeFima_9ng" TargetMode="External"/><Relationship Id="rId451" Type="http://schemas.openxmlformats.org/officeDocument/2006/relationships/hyperlink" Target="http://spreadsheets.google.com/pub?key=rGS7_GpdXrYyjhKkAFcLHGA" TargetMode="External"/><Relationship Id="rId450" Type="http://schemas.openxmlformats.org/officeDocument/2006/relationships/hyperlink" Target="http://spreadsheets.google.com/pub?key=rT5EpK40a19zVodp1HV1xGw" TargetMode="External"/><Relationship Id="rId213" Type="http://schemas.openxmlformats.org/officeDocument/2006/relationships/hyperlink" Target="http://spreadsheets.google.com/pub?key=tcYkTk6KMHsrXzcM9WyUxbw" TargetMode="External"/><Relationship Id="rId334" Type="http://schemas.openxmlformats.org/officeDocument/2006/relationships/hyperlink" Target="http://spreadsheets.google.com/pub?key=t7pU8fR9_ZzRFIMF3FX47YQ" TargetMode="External"/><Relationship Id="rId455" Type="http://schemas.openxmlformats.org/officeDocument/2006/relationships/hyperlink" Target="http://spreadsheets.google.com/pub?key=rezDaYxOOBEFgR4TiPN9qtw" TargetMode="External"/><Relationship Id="rId212" Type="http://schemas.openxmlformats.org/officeDocument/2006/relationships/hyperlink" Target="http://spreadsheets.google.com/pub?key=tdOlzqGxVdDnnCpfWyyGX1A" TargetMode="External"/><Relationship Id="rId333" Type="http://schemas.openxmlformats.org/officeDocument/2006/relationships/hyperlink" Target="http://spreadsheets.google.com/pub?key=txVTyScWObTBNuMmkNtLh1w" TargetMode="External"/><Relationship Id="rId454" Type="http://schemas.openxmlformats.org/officeDocument/2006/relationships/hyperlink" Target="http://spreadsheets.google.com/pub?key=rSMPg9BmVRsqE8_k1ARUudA" TargetMode="External"/><Relationship Id="rId211" Type="http://schemas.openxmlformats.org/officeDocument/2006/relationships/hyperlink" Target="http://spreadsheets.google.com/pub?key=tfmFGk3PIvTgimegQiHOtSQ" TargetMode="External"/><Relationship Id="rId332" Type="http://schemas.openxmlformats.org/officeDocument/2006/relationships/hyperlink" Target="http://spreadsheets.google.com/pub?key=phAwcNAVuyj3Os9LVO_pRDA" TargetMode="External"/><Relationship Id="rId453" Type="http://schemas.openxmlformats.org/officeDocument/2006/relationships/hyperlink" Target="http://spreadsheets.google.com/pub?key=r5_68IYi0bC1bRjGMFYFk8g" TargetMode="External"/><Relationship Id="rId210" Type="http://schemas.openxmlformats.org/officeDocument/2006/relationships/hyperlink" Target="http://spreadsheets.google.com/pub?key=tX-vHLzEZ7mqfk1vf6SbUXA" TargetMode="External"/><Relationship Id="rId331" Type="http://schemas.openxmlformats.org/officeDocument/2006/relationships/hyperlink" Target="http://spreadsheets.google.com/pub?key=rFAkC0Ae7oXxrVqosJ4NWUA" TargetMode="External"/><Relationship Id="rId452" Type="http://schemas.openxmlformats.org/officeDocument/2006/relationships/hyperlink" Target="http://spreadsheets.google.com/pub?key=rjkDFSPV2pw9Pbnz2kpiqPQ" TargetMode="External"/><Relationship Id="rId370" Type="http://schemas.openxmlformats.org/officeDocument/2006/relationships/hyperlink" Target="http://spreadsheets.google.com/pub?key=rJwVmwTFzheqVUzYWwSqXlA" TargetMode="External"/><Relationship Id="rId491" Type="http://schemas.openxmlformats.org/officeDocument/2006/relationships/hyperlink" Target="http://spreadsheets.google.com/pub?key=tHgVOu-6TYQ6Kig0Ur3Y-kw" TargetMode="External"/><Relationship Id="rId490" Type="http://schemas.openxmlformats.org/officeDocument/2006/relationships/hyperlink" Target="http://spreadsheets.google.com/pub?key=tyeSLo9Zpmw_e05IR3EoReg" TargetMode="External"/><Relationship Id="rId129" Type="http://schemas.openxmlformats.org/officeDocument/2006/relationships/hyperlink" Target="http://spreadsheets.google.com/pub?key=rvtZF_JC0OI27tL66o6hiMQ" TargetMode="External"/><Relationship Id="rId128" Type="http://schemas.openxmlformats.org/officeDocument/2006/relationships/hyperlink" Target="http://spreadsheets.google.com/pub?key=rvbbs7uxQc7swJ4RR2BcQfA" TargetMode="External"/><Relationship Id="rId249" Type="http://schemas.openxmlformats.org/officeDocument/2006/relationships/hyperlink" Target="http://spreadsheets.google.com/pub?key=phAwcNAVuyj2LIYJXVW9EVw" TargetMode="External"/><Relationship Id="rId127" Type="http://schemas.openxmlformats.org/officeDocument/2006/relationships/hyperlink" Target="http://spreadsheets.google.com/pub?key=rvRwTPi0n_94EScVA3YjLeg" TargetMode="External"/><Relationship Id="rId248" Type="http://schemas.openxmlformats.org/officeDocument/2006/relationships/hyperlink" Target="http://spreadsheets.google.com/pub?key=phAwcNAVuyj3nBOvEwrkMTA" TargetMode="External"/><Relationship Id="rId369" Type="http://schemas.openxmlformats.org/officeDocument/2006/relationships/hyperlink" Target="http://spreadsheets.google.com/pub?key=re3efChATTYAT5bRqoaChXA" TargetMode="External"/><Relationship Id="rId126" Type="http://schemas.openxmlformats.org/officeDocument/2006/relationships/hyperlink" Target="http://spreadsheets.google.com/pub?key=0ArfEDsV3bBwCdERNZmlfUGM5YVE3bmEwODdlRDFqSkE" TargetMode="External"/><Relationship Id="rId247" Type="http://schemas.openxmlformats.org/officeDocument/2006/relationships/hyperlink" Target="http://spreadsheets.google.com/pub?key=tYvQLeBTuoKsyofvwGqS-9w" TargetMode="External"/><Relationship Id="rId368" Type="http://schemas.openxmlformats.org/officeDocument/2006/relationships/hyperlink" Target="http://spreadsheets.google.com/pub?key=roLpNPQkooNCFzpTWXQ48Dw" TargetMode="External"/><Relationship Id="rId489" Type="http://schemas.openxmlformats.org/officeDocument/2006/relationships/hyperlink" Target="http://spreadsheets.google.com/pub?key=tB8ge4cxd8TL7yIV4ALm5NA" TargetMode="External"/><Relationship Id="rId121" Type="http://schemas.openxmlformats.org/officeDocument/2006/relationships/hyperlink" Target="http://spreadsheets.google.com/pub?key=pyj6tScZqmEeUgUuvuJTONQ" TargetMode="External"/><Relationship Id="rId242" Type="http://schemas.openxmlformats.org/officeDocument/2006/relationships/hyperlink" Target="http://spreadsheets.google.com/pub?key=phAwcNAVuyj2UBFFaFy3Ebg" TargetMode="External"/><Relationship Id="rId363" Type="http://schemas.openxmlformats.org/officeDocument/2006/relationships/hyperlink" Target="http://spreadsheets.google.com/pub?key=r9ztOSMb5WNHUBLwlgJqPSw" TargetMode="External"/><Relationship Id="rId484" Type="http://schemas.openxmlformats.org/officeDocument/2006/relationships/hyperlink" Target="http://spreadsheets.google.com/pub?key=0AgogXXPMARyldGhVLXVsSTB0aDY2eXdLaEt1T0psdXc" TargetMode="External"/><Relationship Id="rId120" Type="http://schemas.openxmlformats.org/officeDocument/2006/relationships/hyperlink" Target="http://spreadsheets.google.com/pub?key=pyj6tScZqmEc5qiv87tr3NA" TargetMode="External"/><Relationship Id="rId241" Type="http://schemas.openxmlformats.org/officeDocument/2006/relationships/hyperlink" Target="http://spreadsheets.google.com/pub?key=phAwcNAVuyj1o1rJNFHpQZw" TargetMode="External"/><Relationship Id="rId362" Type="http://schemas.openxmlformats.org/officeDocument/2006/relationships/hyperlink" Target="http://spreadsheets.google.com/pub?key=r83X3yfjC6ENYWoo41yDehg" TargetMode="External"/><Relationship Id="rId483" Type="http://schemas.openxmlformats.org/officeDocument/2006/relationships/hyperlink" Target="http://spreadsheets.google.com/pub?key=0AgogXXPMARyldEJZajRXMWZPTE9nUXFBNUdPcG5yT2c" TargetMode="External"/><Relationship Id="rId240" Type="http://schemas.openxmlformats.org/officeDocument/2006/relationships/hyperlink" Target="http://spreadsheets.google.com/pub?key=phAwcNAVuyj0RMyUI1QFfaA" TargetMode="External"/><Relationship Id="rId361" Type="http://schemas.openxmlformats.org/officeDocument/2006/relationships/hyperlink" Target="http://spreadsheets.google.com/pub?key=rovrK0Uj9JPN95P9adob0tw" TargetMode="External"/><Relationship Id="rId482" Type="http://schemas.openxmlformats.org/officeDocument/2006/relationships/hyperlink" Target="http://spreadsheets.google.com/pub?key=0AgogXXPMARyldF9ZRnhuWWljUXJHRDRpb0cyaHNLSUE" TargetMode="External"/><Relationship Id="rId360" Type="http://schemas.openxmlformats.org/officeDocument/2006/relationships/hyperlink" Target="http://spreadsheets.google.com/pub?key=rH6TEe8f_WNq_8x9pWZ3W0A" TargetMode="External"/><Relationship Id="rId481" Type="http://schemas.openxmlformats.org/officeDocument/2006/relationships/hyperlink" Target="http://spreadsheets.google.com/pub?key=0AgogXXPMARyldGloTm9wekpDcUdMUjhlYWFKaHdnVWc" TargetMode="External"/><Relationship Id="rId125" Type="http://schemas.openxmlformats.org/officeDocument/2006/relationships/hyperlink" Target="http://spreadsheets.google.com/pub?key=pyj6tScZqmEcm0fIa0IVtKw" TargetMode="External"/><Relationship Id="rId246" Type="http://schemas.openxmlformats.org/officeDocument/2006/relationships/hyperlink" Target="http://spreadsheets.google.com/pub?key=phAwcNAVuyj1XKvT6zwrMPw" TargetMode="External"/><Relationship Id="rId367" Type="http://schemas.openxmlformats.org/officeDocument/2006/relationships/hyperlink" Target="http://spreadsheets.google.com/pub?key=rVD6A2uAmeIE0BQNW1KSg3A" TargetMode="External"/><Relationship Id="rId488" Type="http://schemas.openxmlformats.org/officeDocument/2006/relationships/hyperlink" Target="http://spreadsheets.google.com/pub?key=tUD6kmYmB_Bp85SRdEn1Krg" TargetMode="External"/><Relationship Id="rId124" Type="http://schemas.openxmlformats.org/officeDocument/2006/relationships/hyperlink" Target="http://spreadsheets.google.com/pub?key=pyj6tScZqmEfJfS1WYrLeBA" TargetMode="External"/><Relationship Id="rId245" Type="http://schemas.openxmlformats.org/officeDocument/2006/relationships/hyperlink" Target="http://spreadsheets.google.com/pub?key=phAwcNAVuyj3qX39HWaQjEg" TargetMode="External"/><Relationship Id="rId366" Type="http://schemas.openxmlformats.org/officeDocument/2006/relationships/hyperlink" Target="http://spreadsheets.google.com/pub?key=ri9SXMNc7TpebHucmAYepGQ" TargetMode="External"/><Relationship Id="rId487" Type="http://schemas.openxmlformats.org/officeDocument/2006/relationships/hyperlink" Target="http://spreadsheets.google.com/pub?key=tUaaG6Pu9zT_BVIsLvGLQdA" TargetMode="External"/><Relationship Id="rId123" Type="http://schemas.openxmlformats.org/officeDocument/2006/relationships/hyperlink" Target="http://spreadsheets.google.com/pub?key=pyj6tScZqmEfrI4YlDJDUag" TargetMode="External"/><Relationship Id="rId244" Type="http://schemas.openxmlformats.org/officeDocument/2006/relationships/hyperlink" Target="http://spreadsheets.google.com/pub?key=phAwcNAVuyj1kCRbsnNcTVg" TargetMode="External"/><Relationship Id="rId365" Type="http://schemas.openxmlformats.org/officeDocument/2006/relationships/hyperlink" Target="http://spreadsheets.google.com/pub?key=rHrin819tHgZudARnpsN0Mg" TargetMode="External"/><Relationship Id="rId486" Type="http://schemas.openxmlformats.org/officeDocument/2006/relationships/hyperlink" Target="http://spreadsheets.google.com/pub?key=t4pYrpNzP-JeR7zSjOyDofQ" TargetMode="External"/><Relationship Id="rId122" Type="http://schemas.openxmlformats.org/officeDocument/2006/relationships/hyperlink" Target="http://spreadsheets.google.com/pub?key=pyj6tScZqmEdNIa3ckVXaCQ" TargetMode="External"/><Relationship Id="rId243" Type="http://schemas.openxmlformats.org/officeDocument/2006/relationships/hyperlink" Target="http://spreadsheets.google.com/pub?key=phAwcNAVuyj1u0KpZbsopCA" TargetMode="External"/><Relationship Id="rId364" Type="http://schemas.openxmlformats.org/officeDocument/2006/relationships/hyperlink" Target="http://spreadsheets.google.com/pub?key=rFmJvuotJYE30q4nWEvpGJA" TargetMode="External"/><Relationship Id="rId485" Type="http://schemas.openxmlformats.org/officeDocument/2006/relationships/hyperlink" Target="http://spreadsheets.google.com/pub?key=tu0H0unnUriNvMXwH_qOqzw" TargetMode="External"/><Relationship Id="rId95" Type="http://schemas.openxmlformats.org/officeDocument/2006/relationships/hyperlink" Target="http://spreadsheets.google.com/pub?key=0ArfEDsV3bBwCdC1MYzAtY2xPQ2xOR1lMeGhYSWlpR0E" TargetMode="External"/><Relationship Id="rId94" Type="http://schemas.openxmlformats.org/officeDocument/2006/relationships/hyperlink" Target="http://spreadsheets.google.com/pub?key=0ArfEDsV3bBwCdC03X1ZWNGJHR3FBb0Q3VjJIdV9OSmc" TargetMode="External"/><Relationship Id="rId97" Type="http://schemas.openxmlformats.org/officeDocument/2006/relationships/hyperlink" Target="http://spreadsheets.google.com/pub?key=0ArfEDsV3bBwCdEttYjNNUTlkUTdrMUQ0c3BTR0dINlE" TargetMode="External"/><Relationship Id="rId96" Type="http://schemas.openxmlformats.org/officeDocument/2006/relationships/hyperlink" Target="http://spreadsheets.google.com/pub?key=0ArfEDsV3bBwCdHlYZHNWN1YtWVNudU9UbWJOd19nUVE" TargetMode="External"/><Relationship Id="rId99" Type="http://schemas.openxmlformats.org/officeDocument/2006/relationships/hyperlink" Target="https://docs.google.com/spreadsheet/pub?key=0AkBd6lyS3EmpdHd2Nld0NEVFOGRiSTc0V3ZoekNuS1E" TargetMode="External"/><Relationship Id="rId480" Type="http://schemas.openxmlformats.org/officeDocument/2006/relationships/hyperlink" Target="http://spreadsheets.google.com/pub?key=tK87SOy-oZlfW99UDD7L3hw" TargetMode="External"/><Relationship Id="rId98" Type="http://schemas.openxmlformats.org/officeDocument/2006/relationships/hyperlink" Target="http://spreadsheets.google.com/pub?key=0ArfEDsV3bBwCdG5JUDZjTHR5SzZFZjBqa2JYYUxBclE" TargetMode="External"/><Relationship Id="rId91" Type="http://schemas.openxmlformats.org/officeDocument/2006/relationships/hyperlink" Target="https://docs.google.com/spreadsheet/pub?key=0AkBd6lyS3EmpdDBuUVIzbWwtaU5helpJVG5BMmxyX1E" TargetMode="External"/><Relationship Id="rId90" Type="http://schemas.openxmlformats.org/officeDocument/2006/relationships/hyperlink" Target="https://docs.google.com/spreadsheet/pub?key=0AkBd6lyS3EmpdFJTUEVleTM0cE5jTnlTMk41ajBGclE" TargetMode="External"/><Relationship Id="rId93" Type="http://schemas.openxmlformats.org/officeDocument/2006/relationships/hyperlink" Target="http://spreadsheets.google.com/pub?key=0ArfEDsV3bBwCdHFEVVhHZElzb0VRWE9pc3JmZHg2dWc" TargetMode="External"/><Relationship Id="rId92" Type="http://schemas.openxmlformats.org/officeDocument/2006/relationships/hyperlink" Target="https://docs.google.com/spreadsheet/pub?key=0AkBd6lyS3EmpdDJxdlN6cEtYMjMxdC1XdGdKOXR2bkE" TargetMode="External"/><Relationship Id="rId118" Type="http://schemas.openxmlformats.org/officeDocument/2006/relationships/hyperlink" Target="http://spreadsheets.google.com/pub?key=pyj6tScZqmEf0IBo_AGrgKA" TargetMode="External"/><Relationship Id="rId239" Type="http://schemas.openxmlformats.org/officeDocument/2006/relationships/hyperlink" Target="http://spreadsheets.google.com/pub?key=phAwcNAVuyj2LwNOwMSnJQA" TargetMode="External"/><Relationship Id="rId117" Type="http://schemas.openxmlformats.org/officeDocument/2006/relationships/hyperlink" Target="http://spreadsheets.google.com/pub?key=pyj6tScZqmEfv2K6dZmskWg" TargetMode="External"/><Relationship Id="rId238" Type="http://schemas.openxmlformats.org/officeDocument/2006/relationships/hyperlink" Target="http://spreadsheets.google.com/pub?key=phAwcNAVuyj0ndPkFlozzXQ" TargetMode="External"/><Relationship Id="rId359" Type="http://schemas.openxmlformats.org/officeDocument/2006/relationships/hyperlink" Target="http://spreadsheets.google.com/pub?key=rLwpdKbW2OykBbvVxhYKrhA" TargetMode="External"/><Relationship Id="rId116" Type="http://schemas.openxmlformats.org/officeDocument/2006/relationships/hyperlink" Target="http://spreadsheets.google.com/pub?key=t28UhT9IaWINamciSiJIS7w" TargetMode="External"/><Relationship Id="rId237" Type="http://schemas.openxmlformats.org/officeDocument/2006/relationships/hyperlink" Target="http://spreadsheets.google.com/pub?key=phAwcNAVuyj2KBU_veE9AQg" TargetMode="External"/><Relationship Id="rId358" Type="http://schemas.openxmlformats.org/officeDocument/2006/relationships/hyperlink" Target="http://spreadsheets.google.com/pub?key=rTU20DXn0Bi7bTwW5T6J3gg" TargetMode="External"/><Relationship Id="rId479" Type="http://schemas.openxmlformats.org/officeDocument/2006/relationships/hyperlink" Target="http://spreadsheets.google.com/pub?key=phAwcNAVuyj02SA7cGjnRbA" TargetMode="External"/><Relationship Id="rId115" Type="http://schemas.openxmlformats.org/officeDocument/2006/relationships/hyperlink" Target="http://spreadsheets.google.com/pub?key=trRb8ZIaBOD4KzikShshZ2g" TargetMode="External"/><Relationship Id="rId236" Type="http://schemas.openxmlformats.org/officeDocument/2006/relationships/hyperlink" Target="http://spreadsheets.google.com/pub?key=phAwcNAVuyj07QB-Apx8RfQ" TargetMode="External"/><Relationship Id="rId357" Type="http://schemas.openxmlformats.org/officeDocument/2006/relationships/hyperlink" Target="http://spreadsheets.google.com/pub?key=r4VUu4a4AaWqXXoAsFz-z-Q" TargetMode="External"/><Relationship Id="rId478" Type="http://schemas.openxmlformats.org/officeDocument/2006/relationships/hyperlink" Target="http://spreadsheets.google.com/pub?key=phAwcNAVuyj2t4ep52YXjSg" TargetMode="External"/><Relationship Id="rId119" Type="http://schemas.openxmlformats.org/officeDocument/2006/relationships/hyperlink" Target="http://spreadsheets.google.com/pub?key=pyj6tScZqmEfZd6DbNF1MKA" TargetMode="External"/><Relationship Id="rId110" Type="http://schemas.openxmlformats.org/officeDocument/2006/relationships/hyperlink" Target="http://spreadsheets.google.com/pub?key=tAwlNo30o6vVgDUk0EmDolQ" TargetMode="External"/><Relationship Id="rId231" Type="http://schemas.openxmlformats.org/officeDocument/2006/relationships/hyperlink" Target="http://spreadsheets.google.com/pub?key=phAwcNAVuyj3bdzmKAvdUSw" TargetMode="External"/><Relationship Id="rId352" Type="http://schemas.openxmlformats.org/officeDocument/2006/relationships/hyperlink" Target="https://spreadsheets.google.com/pub?key=0ArfEDsV3bBwCdDlJNzNjcVc5Sm9memNuVHRzY1FsOXc" TargetMode="External"/><Relationship Id="rId473" Type="http://schemas.openxmlformats.org/officeDocument/2006/relationships/hyperlink" Target="http://spreadsheets.google.com/pub?key=tGdhNYGTGtunwzkKJ9aRhsA" TargetMode="External"/><Relationship Id="rId230" Type="http://schemas.openxmlformats.org/officeDocument/2006/relationships/hyperlink" Target="http://spreadsheets.google.com/pub?key=phAwcNAVuyj0jPl21g3mqfQ" TargetMode="External"/><Relationship Id="rId351" Type="http://schemas.openxmlformats.org/officeDocument/2006/relationships/hyperlink" Target="http://spreadsheets.google.com/pub?key=pyj6tScZqmEd98lRwrU3gIg" TargetMode="External"/><Relationship Id="rId472" Type="http://schemas.openxmlformats.org/officeDocument/2006/relationships/hyperlink" Target="http://spreadsheets.google.com/pub?key=tiAiXcrneZrUnnJ9dBU-PAw" TargetMode="External"/><Relationship Id="rId350" Type="http://schemas.openxmlformats.org/officeDocument/2006/relationships/hyperlink" Target="https://docs.google.com/spreadsheet/pub?key=0AkBd6lyS3EmpdDBKd2V5VmxkYlJuUHAtOURzUkZzNEE" TargetMode="External"/><Relationship Id="rId471" Type="http://schemas.openxmlformats.org/officeDocument/2006/relationships/hyperlink" Target="http://spreadsheets.google.com/pub?key=rX3Jfop_ebuY-chuMpCgmRg" TargetMode="External"/><Relationship Id="rId470" Type="http://schemas.openxmlformats.org/officeDocument/2006/relationships/hyperlink" Target="http://spreadsheets.google.com/pub?key=rAIffGKCmiCdzTl1C0AR2nw" TargetMode="External"/><Relationship Id="rId114" Type="http://schemas.openxmlformats.org/officeDocument/2006/relationships/hyperlink" Target="http://spreadsheets.google.com/pub?key=tSjVrGemv30eCh3jPZkXYCQ" TargetMode="External"/><Relationship Id="rId235" Type="http://schemas.openxmlformats.org/officeDocument/2006/relationships/hyperlink" Target="https://spreadsheets.google.com/pub?key=ts7TQEIg0amXovCDzQxV5EA" TargetMode="External"/><Relationship Id="rId356" Type="http://schemas.openxmlformats.org/officeDocument/2006/relationships/hyperlink" Target="http://spreadsheets.google.com/pub?key=rmViJSkPd4xZneV2Q6gzFwQ" TargetMode="External"/><Relationship Id="rId477" Type="http://schemas.openxmlformats.org/officeDocument/2006/relationships/hyperlink" Target="http://spreadsheets.google.com/pub?key=rZrHzR__kZfmw6L_xUx7cwg" TargetMode="External"/><Relationship Id="rId113" Type="http://schemas.openxmlformats.org/officeDocument/2006/relationships/hyperlink" Target="http://spreadsheets.google.com/pub?key=t1MShlv870O6LmFNEHazdEg" TargetMode="External"/><Relationship Id="rId234" Type="http://schemas.openxmlformats.org/officeDocument/2006/relationships/hyperlink" Target="http://spreadsheets.google.com/pub?key=phAwcNAVuyj0RpUEQPgGcZQ" TargetMode="External"/><Relationship Id="rId355" Type="http://schemas.openxmlformats.org/officeDocument/2006/relationships/hyperlink" Target="http://spreadsheets.google.com/pub?key=rC5UskPU6PRVlmN7eXoridw" TargetMode="External"/><Relationship Id="rId476" Type="http://schemas.openxmlformats.org/officeDocument/2006/relationships/hyperlink" Target="http://spreadsheets.google.com/pub?key=tZMsbTkrY0k4OkkkXEfp6pA" TargetMode="External"/><Relationship Id="rId112" Type="http://schemas.openxmlformats.org/officeDocument/2006/relationships/hyperlink" Target="http://spreadsheets.google.com/pub?key=pyj6tScZqmEeMtYNdMyLKOw" TargetMode="External"/><Relationship Id="rId233" Type="http://schemas.openxmlformats.org/officeDocument/2006/relationships/hyperlink" Target="http://spreadsheets.google.com/pub?key=phAwcNAVuyj2hZorcv6aVLA" TargetMode="External"/><Relationship Id="rId354" Type="http://schemas.openxmlformats.org/officeDocument/2006/relationships/hyperlink" Target="http://spreadsheets.google.com/pub?key=rsOONWhmGBtzb4j__0MJv7Q" TargetMode="External"/><Relationship Id="rId475" Type="http://schemas.openxmlformats.org/officeDocument/2006/relationships/hyperlink" Target="http://spreadsheets.google.com/pub?key=t6nZVbvqsF-BbyheqUxerZQ" TargetMode="External"/><Relationship Id="rId111" Type="http://schemas.openxmlformats.org/officeDocument/2006/relationships/hyperlink" Target="http://spreadsheets.google.com/pub?key=pyj6tScZqmEehRG-9mMHYdg" TargetMode="External"/><Relationship Id="rId232" Type="http://schemas.openxmlformats.org/officeDocument/2006/relationships/hyperlink" Target="http://spreadsheets.google.com/pub?key=phAwcNAVuyj2ItBsVpK9VBA" TargetMode="External"/><Relationship Id="rId353" Type="http://schemas.openxmlformats.org/officeDocument/2006/relationships/hyperlink" Target="https://spreadsheets.google.com/pub?key=0ArfEDsV3bBwCdFhhVzhXUEh0U0hlQ3M3TTZIQTFySUE" TargetMode="External"/><Relationship Id="rId474" Type="http://schemas.openxmlformats.org/officeDocument/2006/relationships/hyperlink" Target="http://spreadsheets.google.com/pub?key=tL0jLxFBF9TbXIN_39b1qcQ" TargetMode="External"/><Relationship Id="rId305" Type="http://schemas.openxmlformats.org/officeDocument/2006/relationships/hyperlink" Target="https://spreadsheets.google.com/pub?key=0ArfEDsV3bBwCdGJHcHZkSUdBcU56aS1OT3lLeU4tRHc" TargetMode="External"/><Relationship Id="rId426" Type="http://schemas.openxmlformats.org/officeDocument/2006/relationships/hyperlink" Target="http://spreadsheets.google.com/pub?key=rOXvRa2ZC2oXqBn7gz62IMg" TargetMode="External"/><Relationship Id="rId304" Type="http://schemas.openxmlformats.org/officeDocument/2006/relationships/hyperlink" Target="https://spreadsheets.google.com/pub?key=0ArfEDsV3bBwCdDU5SnRoQ0xlZWhwRUZ6RFNQV042enc" TargetMode="External"/><Relationship Id="rId425" Type="http://schemas.openxmlformats.org/officeDocument/2006/relationships/hyperlink" Target="http://spreadsheets.google.com/pub?key=rRS0FbArN8jYsY25X-ZiU9A" TargetMode="External"/><Relationship Id="rId303" Type="http://schemas.openxmlformats.org/officeDocument/2006/relationships/hyperlink" Target="https://spreadsheets.google.com/pub?key=0ArfEDsV3bBwCdHBzUVVSMDlTX1ZCUnNJQ3ZFdkFXVFE" TargetMode="External"/><Relationship Id="rId424" Type="http://schemas.openxmlformats.org/officeDocument/2006/relationships/hyperlink" Target="http://spreadsheets.google.com/pub?key=rV0ksExNqh6V_h40f0_nFjg" TargetMode="External"/><Relationship Id="rId545" Type="http://schemas.openxmlformats.org/officeDocument/2006/relationships/drawing" Target="../drawings/worksheetdrawing4.xml"/><Relationship Id="rId302" Type="http://schemas.openxmlformats.org/officeDocument/2006/relationships/hyperlink" Target="https://spreadsheets.google.com/pub?key=0ArfEDsV3bBwCdHNwRm9DN1FnT3hXWWZVSncxMkZyS2c" TargetMode="External"/><Relationship Id="rId423" Type="http://schemas.openxmlformats.org/officeDocument/2006/relationships/hyperlink" Target="http://spreadsheets.google.com/pub?key=rfHz_nx27dDQo4dUoIeVT3A" TargetMode="External"/><Relationship Id="rId544" Type="http://schemas.openxmlformats.org/officeDocument/2006/relationships/hyperlink" Target="https://docs.google.com/spreadsheets/d/1iTvolhgIMta3MmsoPkGnewJiaybev3MvR9e_7mxZ48o/pubhtml" TargetMode="External"/><Relationship Id="rId309" Type="http://schemas.openxmlformats.org/officeDocument/2006/relationships/hyperlink" Target="http://spreadsheets.google.com/pub?key=rcbx0R-TXbkqRCyvKzn08fg" TargetMode="External"/><Relationship Id="rId308" Type="http://schemas.openxmlformats.org/officeDocument/2006/relationships/hyperlink" Target="http://spreadsheets.google.com/pub?key=rOPfJcbTTIyS-vxDWbkfNLA" TargetMode="External"/><Relationship Id="rId429" Type="http://schemas.openxmlformats.org/officeDocument/2006/relationships/hyperlink" Target="http://spreadsheets.google.com/pub?key=rx1TECfEnGlnomonxCCO-Aw" TargetMode="External"/><Relationship Id="rId307" Type="http://schemas.openxmlformats.org/officeDocument/2006/relationships/hyperlink" Target="http://spreadsheets.google.com/pub?key=r0pD5wznwEUJ0ipdxAWQjiA" TargetMode="External"/><Relationship Id="rId428" Type="http://schemas.openxmlformats.org/officeDocument/2006/relationships/hyperlink" Target="http://spreadsheets.google.com/pub?key=rTRt7Z5m9i9D9-vvipvdx2w" TargetMode="External"/><Relationship Id="rId306" Type="http://schemas.openxmlformats.org/officeDocument/2006/relationships/hyperlink" Target="http://spreadsheets.google.com/pub?key=rVyfxaPK4dJ9B6ZdgG34F-g" TargetMode="External"/><Relationship Id="rId427" Type="http://schemas.openxmlformats.org/officeDocument/2006/relationships/hyperlink" Target="http://spreadsheets.google.com/pub?key=rCyfwvThkbHVlNVw48vHybg" TargetMode="External"/><Relationship Id="rId301" Type="http://schemas.openxmlformats.org/officeDocument/2006/relationships/hyperlink" Target="https://spreadsheets.google.com/pub?key=0ArfEDsV3bBwCdGt0elo2dzJMVVQ3WmFGSmdhc09LRlE" TargetMode="External"/><Relationship Id="rId422" Type="http://schemas.openxmlformats.org/officeDocument/2006/relationships/hyperlink" Target="http://spreadsheets.google.com/pub?key=raAOA9AFRPzq5ilAm5Qa65Q" TargetMode="External"/><Relationship Id="rId543" Type="http://schemas.openxmlformats.org/officeDocument/2006/relationships/hyperlink" Target="https://docs.google.com/spreadsheets/d/1S3Kcw96vp5-fZbaM7Lck_06IbJ8DagThGI5KHnzeSps/pub" TargetMode="External"/><Relationship Id="rId300" Type="http://schemas.openxmlformats.org/officeDocument/2006/relationships/hyperlink" Target="https://spreadsheets.google.com/pub?key=0ArfEDsV3bBwCdF9saE1pWUNYVkVsNU1FdW1Yem81Nmc" TargetMode="External"/><Relationship Id="rId421" Type="http://schemas.openxmlformats.org/officeDocument/2006/relationships/hyperlink" Target="http://spreadsheets.google.com/pub?key=riwXFQrsUhb96BT2yFC9rFw" TargetMode="External"/><Relationship Id="rId542" Type="http://schemas.openxmlformats.org/officeDocument/2006/relationships/hyperlink" Target="https://docs.google.com/spreadsheet/pub?key=1SKMoV61HUNwWfYNCZs2M9zgMWqVrs9YrbJxs5HQbJSQ" TargetMode="External"/><Relationship Id="rId420" Type="http://schemas.openxmlformats.org/officeDocument/2006/relationships/hyperlink" Target="http://spreadsheets.google.com/pub?key=rJMlhr2YOvL2EE5NhpbfYAg" TargetMode="External"/><Relationship Id="rId541" Type="http://schemas.openxmlformats.org/officeDocument/2006/relationships/hyperlink" Target="https://docs.google.com/spreadsheet/pub?key=1edXplIOkF3Y5OuEWp_aVapd92-OD5aVFAPECZLgP8cA" TargetMode="External"/><Relationship Id="rId540" Type="http://schemas.openxmlformats.org/officeDocument/2006/relationships/hyperlink" Target="http://spreadsheets.google.com/pub?key=1qOyLQJxO8zBHvldD1tS1s9dYIHuCe8u72JZQ_LjI9qI" TargetMode="External"/><Relationship Id="rId415" Type="http://schemas.openxmlformats.org/officeDocument/2006/relationships/hyperlink" Target="http://spreadsheets.google.com/pub?key=rcO6CXqmEjV-wS-29qejCpw" TargetMode="External"/><Relationship Id="rId536" Type="http://schemas.openxmlformats.org/officeDocument/2006/relationships/hyperlink" Target="https://docs.google.com/spreadsheet/pub?key=12VhzicKNQCt8I4gmtBmulpfzDfnGjvFPr38g2wDcEGU" TargetMode="External"/><Relationship Id="rId414" Type="http://schemas.openxmlformats.org/officeDocument/2006/relationships/hyperlink" Target="http://spreadsheets.google.com/pub?key=rW7k_DdDKlGgJhzYRuNvguw" TargetMode="External"/><Relationship Id="rId535" Type="http://schemas.openxmlformats.org/officeDocument/2006/relationships/hyperlink" Target="https://docs.google.com/spreadsheet/pub?key=1iHsRp1TARpgh2CbuZGP5fj6jeY3Iz5cBLKTDlukVSHI" TargetMode="External"/><Relationship Id="rId413" Type="http://schemas.openxmlformats.org/officeDocument/2006/relationships/hyperlink" Target="http://spreadsheets.google.com/pub?key=ravxsZdBslM5zF5HwDsX30g" TargetMode="External"/><Relationship Id="rId534" Type="http://schemas.openxmlformats.org/officeDocument/2006/relationships/hyperlink" Target="https://docs.google.com/spreadsheet/pub?key=0ArfEDsV3bBwCdGhmWXFMY0hNcDFiTEt3ZVE4b21wRlE" TargetMode="External"/><Relationship Id="rId412" Type="http://schemas.openxmlformats.org/officeDocument/2006/relationships/hyperlink" Target="http://spreadsheets.google.com/pub?key=rmLnlLnnm2kjBbNsBZYxqow" TargetMode="External"/><Relationship Id="rId533" Type="http://schemas.openxmlformats.org/officeDocument/2006/relationships/hyperlink" Target="https://docs.google.com/spreadsheet/pub?key=0ArfEDsV3bBwCdFJCTm43NGc0SzdYeHBpZWZGb1V0ckE" TargetMode="External"/><Relationship Id="rId419" Type="http://schemas.openxmlformats.org/officeDocument/2006/relationships/hyperlink" Target="http://spreadsheets.google.com/pub?key=rIe2Y4f4Ehde4I4BGPN2VBg" TargetMode="External"/><Relationship Id="rId418" Type="http://schemas.openxmlformats.org/officeDocument/2006/relationships/hyperlink" Target="http://spreadsheets.google.com/pub?key=rhuyv42EAyApMwy4tDYm3XQ" TargetMode="External"/><Relationship Id="rId539" Type="http://schemas.openxmlformats.org/officeDocument/2006/relationships/hyperlink" Target="https://docs.google.com/spreadsheet/pub?key=16USvgw1H-rXCK0ZMmDkyMPd1FXQNpjCj6HCMIn-fmFQ" TargetMode="External"/><Relationship Id="rId417" Type="http://schemas.openxmlformats.org/officeDocument/2006/relationships/hyperlink" Target="http://spreadsheets.google.com/pub?key=rjFKVVoWIVbTgdtJK2xOZqQ" TargetMode="External"/><Relationship Id="rId538" Type="http://schemas.openxmlformats.org/officeDocument/2006/relationships/hyperlink" Target="https://docs.google.com/spreadsheet/pub?key=1tAnT0EeP67_DoOJCXb3Wd0hqjVMe0KWHPwUH22-BNmQ" TargetMode="External"/><Relationship Id="rId416" Type="http://schemas.openxmlformats.org/officeDocument/2006/relationships/hyperlink" Target="http://spreadsheets.google.com/pub?key=rSrvaPPzWvOyTMb9_dfJDtQ" TargetMode="External"/><Relationship Id="rId537" Type="http://schemas.openxmlformats.org/officeDocument/2006/relationships/hyperlink" Target="https://docs.google.com/spreadsheet/pub?key=1LklNUuBgFLNcGyG63kqjyze7N8_fDlNLAWZG4YKwJXc" TargetMode="External"/><Relationship Id="rId411" Type="http://schemas.openxmlformats.org/officeDocument/2006/relationships/hyperlink" Target="http://spreadsheets.google.com/pub?key=rtt_ihBgyYafmDJpThQecoA" TargetMode="External"/><Relationship Id="rId532" Type="http://schemas.openxmlformats.org/officeDocument/2006/relationships/hyperlink" Target="https://docs.google.com/spreadsheet/pub?key=0ArfEDsV3bBwCdG9jSHA0WklHU0dqUnBCVUpVOXFzQUE" TargetMode="External"/><Relationship Id="rId410" Type="http://schemas.openxmlformats.org/officeDocument/2006/relationships/hyperlink" Target="http://spreadsheets.google.com/pub?key=r1B3mjfpBItUmvrhqaRgTWQ" TargetMode="External"/><Relationship Id="rId531" Type="http://schemas.openxmlformats.org/officeDocument/2006/relationships/hyperlink" Target="https://docs.google.com/spreadsheet/pub?key=0ArfEDsV3bBwCdEV1RkJqTEItQnJYVXJlZzVuc3Y3Mmc" TargetMode="External"/><Relationship Id="rId530" Type="http://schemas.openxmlformats.org/officeDocument/2006/relationships/hyperlink" Target="https://docs.google.com/spreadsheet/pub?key=0ArfEDsV3bBwCdFdaNHA3R1BzcG9GSlkwMXdnMHpScVE" TargetMode="External"/><Relationship Id="rId206" Type="http://schemas.openxmlformats.org/officeDocument/2006/relationships/hyperlink" Target="http://spreadsheets.google.com/pub?key=tQe6yinBBauXLvBFroZEL3Q" TargetMode="External"/><Relationship Id="rId327" Type="http://schemas.openxmlformats.org/officeDocument/2006/relationships/hyperlink" Target="http://spreadsheets.google.com/pub?key=rQV47xgPGa3qOPHoLiVon-w" TargetMode="External"/><Relationship Id="rId448" Type="http://schemas.openxmlformats.org/officeDocument/2006/relationships/hyperlink" Target="http://spreadsheets.google.com/pub?key=rcHjAQAzF2e1yR1R-hywCEw" TargetMode="External"/><Relationship Id="rId205" Type="http://schemas.openxmlformats.org/officeDocument/2006/relationships/hyperlink" Target="http://spreadsheets.google.com/pub?key=tDzIq4iIDwNtYthN_QYZwZg" TargetMode="External"/><Relationship Id="rId326" Type="http://schemas.openxmlformats.org/officeDocument/2006/relationships/hyperlink" Target="http://spreadsheets.google.com/pub?key=rRCxDI3hB9E9zvc8qSe11qg" TargetMode="External"/><Relationship Id="rId447" Type="http://schemas.openxmlformats.org/officeDocument/2006/relationships/hyperlink" Target="http://spreadsheets.google.com/pub?key=r9StWVETzyX9Lv-r4-2sh6w" TargetMode="External"/><Relationship Id="rId204" Type="http://schemas.openxmlformats.org/officeDocument/2006/relationships/hyperlink" Target="http://spreadsheets.google.com/pub?key=taYeez4Mkk8OvdH-q4QAxxQ" TargetMode="External"/><Relationship Id="rId325" Type="http://schemas.openxmlformats.org/officeDocument/2006/relationships/hyperlink" Target="http://spreadsheets.google.com/pub?key=rj8WsGGNXkijP447qnY5RLg" TargetMode="External"/><Relationship Id="rId446" Type="http://schemas.openxmlformats.org/officeDocument/2006/relationships/hyperlink" Target="http://spreadsheets.google.com/pub?key=rMf--YMvuEKf2LVppT63Xvw" TargetMode="External"/><Relationship Id="rId203" Type="http://schemas.openxmlformats.org/officeDocument/2006/relationships/hyperlink" Target="http://spreadsheets.google.com/pub?key=tFrUv6vnhhO4Jr1czdG_p0Q" TargetMode="External"/><Relationship Id="rId324" Type="http://schemas.openxmlformats.org/officeDocument/2006/relationships/hyperlink" Target="http://spreadsheets.google.com/pub?key=rutVwqgB14uRV_f2dRbqhUA" TargetMode="External"/><Relationship Id="rId445" Type="http://schemas.openxmlformats.org/officeDocument/2006/relationships/hyperlink" Target="http://spreadsheets.google.com/pub?key=rCRqVXC95LeKm_EvLrFNXKw" TargetMode="External"/><Relationship Id="rId209" Type="http://schemas.openxmlformats.org/officeDocument/2006/relationships/hyperlink" Target="http://spreadsheets.google.com/pub?key=tYZAce4wGXEp5Jve3AI7yWQ" TargetMode="External"/><Relationship Id="rId208" Type="http://schemas.openxmlformats.org/officeDocument/2006/relationships/hyperlink" Target="http://spreadsheets.google.com/pub?key=t1Vf-4rkGlG20pYzuGib3hw" TargetMode="External"/><Relationship Id="rId329" Type="http://schemas.openxmlformats.org/officeDocument/2006/relationships/hyperlink" Target="http://spreadsheets.google.com/pub?key=rERPF4iYruK0DhAw_0tb5nA" TargetMode="External"/><Relationship Id="rId207" Type="http://schemas.openxmlformats.org/officeDocument/2006/relationships/hyperlink" Target="http://spreadsheets.google.com/pub?key=tnRIpcH0InZUFz7f2ziXKog" TargetMode="External"/><Relationship Id="rId328" Type="http://schemas.openxmlformats.org/officeDocument/2006/relationships/hyperlink" Target="http://spreadsheets.google.com/pub?key=rUBCConMMLm9CxPXUGm325A" TargetMode="External"/><Relationship Id="rId449" Type="http://schemas.openxmlformats.org/officeDocument/2006/relationships/hyperlink" Target="http://spreadsheets.google.com/pub?key=rz8kJ7CIyckuQAWgHUHe4sA" TargetMode="External"/><Relationship Id="rId440" Type="http://schemas.openxmlformats.org/officeDocument/2006/relationships/hyperlink" Target="http://spreadsheets.google.com/pub?key=r_hbrX2qsjHphzAAlwsxhRA" TargetMode="External"/><Relationship Id="rId202" Type="http://schemas.openxmlformats.org/officeDocument/2006/relationships/hyperlink" Target="http://spreadsheets.google.com/pub?key=tVAqgYwCDZfcq9jSCI87SAw" TargetMode="External"/><Relationship Id="rId323" Type="http://schemas.openxmlformats.org/officeDocument/2006/relationships/hyperlink" Target="http://spreadsheets.google.com/pub?key=ru195-zJ0rsx5axPIvm_bRA" TargetMode="External"/><Relationship Id="rId444" Type="http://schemas.openxmlformats.org/officeDocument/2006/relationships/hyperlink" Target="http://spreadsheets.google.com/pub?key=rNn0y3e0bCpaqTM_8BVZBdg" TargetMode="External"/><Relationship Id="rId201" Type="http://schemas.openxmlformats.org/officeDocument/2006/relationships/hyperlink" Target="http://spreadsheets.google.com/pub?key=tCe8N5KXAYCJteQokAqVM_A" TargetMode="External"/><Relationship Id="rId322" Type="http://schemas.openxmlformats.org/officeDocument/2006/relationships/hyperlink" Target="http://spreadsheets.google.com/pub?key=r5UikGjnZlemlelKY0NX9Pg" TargetMode="External"/><Relationship Id="rId443" Type="http://schemas.openxmlformats.org/officeDocument/2006/relationships/hyperlink" Target="http://spreadsheets.google.com/pub?key=rlD36wGmkwFt3ED558waCTQ" TargetMode="External"/><Relationship Id="rId200" Type="http://schemas.openxmlformats.org/officeDocument/2006/relationships/hyperlink" Target="http://spreadsheets.google.com/pub?key=t4RbfeK6Dtt2srxw4REoXxQ" TargetMode="External"/><Relationship Id="rId321" Type="http://schemas.openxmlformats.org/officeDocument/2006/relationships/hyperlink" Target="http://spreadsheets.google.com/pub?key=rrQ_y5fqQPlznp5mJGXWr-A" TargetMode="External"/><Relationship Id="rId442" Type="http://schemas.openxmlformats.org/officeDocument/2006/relationships/hyperlink" Target="http://spreadsheets.google.com/pub?key=rEMA-cbNPaOtpDyxTcwugnw" TargetMode="External"/><Relationship Id="rId320" Type="http://schemas.openxmlformats.org/officeDocument/2006/relationships/hyperlink" Target="http://spreadsheets.google.com/pub?key=rOCGMcGcrZs-dfeTEC792ZQ" TargetMode="External"/><Relationship Id="rId441" Type="http://schemas.openxmlformats.org/officeDocument/2006/relationships/hyperlink" Target="http://spreadsheets.google.com/pub?key=rb0oP4d1BREXa8xMIUf4NZg" TargetMode="External"/><Relationship Id="rId316" Type="http://schemas.openxmlformats.org/officeDocument/2006/relationships/hyperlink" Target="http://spreadsheets.google.com/pub?key=rZNoyaocUmUGuFyRgjJUpig" TargetMode="External"/><Relationship Id="rId437" Type="http://schemas.openxmlformats.org/officeDocument/2006/relationships/hyperlink" Target="http://spreadsheets.google.com/pub?key=rB4P-M5oVWuv9CyQ5s1mvOA" TargetMode="External"/><Relationship Id="rId315" Type="http://schemas.openxmlformats.org/officeDocument/2006/relationships/hyperlink" Target="http://spreadsheets.google.com/pub?key=rMsQHawTObBb6_U2ESjKXYw" TargetMode="External"/><Relationship Id="rId436" Type="http://schemas.openxmlformats.org/officeDocument/2006/relationships/hyperlink" Target="http://spreadsheets.google.com/pub?key=rEZ0xOSmU7UuX7iOyL0Xp3g" TargetMode="External"/><Relationship Id="rId314" Type="http://schemas.openxmlformats.org/officeDocument/2006/relationships/hyperlink" Target="http://spreadsheets.google.com/pub?key=rMF2H57_Vd8TdobvtNhYuwg" TargetMode="External"/><Relationship Id="rId435" Type="http://schemas.openxmlformats.org/officeDocument/2006/relationships/hyperlink" Target="http://spreadsheets.google.com/pub?key=rZyHDNFsPBn7cqZCIzDQtIg" TargetMode="External"/><Relationship Id="rId313" Type="http://schemas.openxmlformats.org/officeDocument/2006/relationships/hyperlink" Target="http://spreadsheets.google.com/pub?key=rKfjGaPxqirPDe8gnTVKuIw" TargetMode="External"/><Relationship Id="rId434" Type="http://schemas.openxmlformats.org/officeDocument/2006/relationships/hyperlink" Target="http://spreadsheets.google.com/pub?key=rgdYcit5cC0wxcLAQf9kJ_Q" TargetMode="External"/><Relationship Id="rId319" Type="http://schemas.openxmlformats.org/officeDocument/2006/relationships/hyperlink" Target="http://spreadsheets.google.com/pub?key=rhZayTbvH3ZLlSN64OuRYFg" TargetMode="External"/><Relationship Id="rId318" Type="http://schemas.openxmlformats.org/officeDocument/2006/relationships/hyperlink" Target="http://spreadsheets.google.com/pub?key=rYICvtvVz28fVyQuG_ote2w" TargetMode="External"/><Relationship Id="rId439" Type="http://schemas.openxmlformats.org/officeDocument/2006/relationships/hyperlink" Target="http://spreadsheets.google.com/pub?key=rImcpLhokI0fXWNA-2nSWFw" TargetMode="External"/><Relationship Id="rId317" Type="http://schemas.openxmlformats.org/officeDocument/2006/relationships/hyperlink" Target="http://spreadsheets.google.com/pub?key=rWM9yEzjpGJvcJlUAIm35tA" TargetMode="External"/><Relationship Id="rId438" Type="http://schemas.openxmlformats.org/officeDocument/2006/relationships/hyperlink" Target="http://spreadsheets.google.com/pub?key=rj102tw9R1O_d56Uw_eqBzg" TargetMode="External"/><Relationship Id="rId312" Type="http://schemas.openxmlformats.org/officeDocument/2006/relationships/hyperlink" Target="http://spreadsheets.google.com/pub?key=rewICFMTvBuer8UoJIK0yUg" TargetMode="External"/><Relationship Id="rId433" Type="http://schemas.openxmlformats.org/officeDocument/2006/relationships/hyperlink" Target="http://spreadsheets.google.com/pub?key=rLRScmH2JZmjxsCGW2LB1cA" TargetMode="External"/><Relationship Id="rId311" Type="http://schemas.openxmlformats.org/officeDocument/2006/relationships/hyperlink" Target="http://spreadsheets.google.com/pub?key=rjGHot8B6YSt3kPYEG8nANA" TargetMode="External"/><Relationship Id="rId432" Type="http://schemas.openxmlformats.org/officeDocument/2006/relationships/hyperlink" Target="http://spreadsheets.google.com/pub?key=r1hlZB_n1rpXTij11Kw7lTQ" TargetMode="External"/><Relationship Id="rId310" Type="http://schemas.openxmlformats.org/officeDocument/2006/relationships/hyperlink" Target="http://spreadsheets.google.com/pub?key=rDb6EYc4YUTBRfXlBvjHYlg" TargetMode="External"/><Relationship Id="rId431" Type="http://schemas.openxmlformats.org/officeDocument/2006/relationships/hyperlink" Target="http://spreadsheets.google.com/pub?key=ryyQX_1TXlohXWOSUswhIKg" TargetMode="External"/><Relationship Id="rId430" Type="http://schemas.openxmlformats.org/officeDocument/2006/relationships/hyperlink" Target="http://spreadsheets.google.com/pub?key=rTrB-PY0sfM_gdAQ20XovfA"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1.86"/>
    <col customWidth="1" min="2" max="2" width="59.86"/>
    <col customWidth="1" min="3" max="3" width="27.29"/>
    <col customWidth="1" min="4" max="6" width="5.71"/>
  </cols>
  <sheetData>
    <row r="1">
      <c r="A1" s="1" t="s">
        <v>0</v>
      </c>
      <c r="B1" s="2" t="s">
        <v>1</v>
      </c>
    </row>
    <row r="2">
      <c r="A2" s="3" t="s">
        <v>2</v>
      </c>
      <c r="B2" s="4" t="str">
        <f>HYPERLINK("http://www.gapminder.org/","http://www.gapminder.org")</f>
        <v>http://www.gapminder.org</v>
      </c>
    </row>
    <row r="3">
      <c r="A3" s="3" t="s">
        <v>3</v>
      </c>
      <c r="B3" s="2" t="s">
        <v>4</v>
      </c>
    </row>
    <row r="4">
      <c r="A4" s="3" t="s">
        <v>5</v>
      </c>
      <c r="B4" s="2" t="s">
        <v>6</v>
      </c>
    </row>
    <row r="5">
      <c r="A5" s="3" t="s">
        <v>7</v>
      </c>
      <c r="B5" s="4" t="str">
        <f>HYPERLINK("http://spreadsheets.google.com/pub?key=p1I0ZWlSQESIzR_FG8r5zZA","http://spreadsheets.google.com/pub?key=p1I0ZWlSQESIzR_FG8r5zZA")</f>
        <v>http://spreadsheets.google.com/pub?key=p1I0ZWlSQESIzR_FG8r5zZA</v>
      </c>
    </row>
    <row r="6">
      <c r="A6" s="3" t="s">
        <v>8</v>
      </c>
      <c r="B6" s="2" t="s">
        <v>8</v>
      </c>
    </row>
    <row r="7">
      <c r="A7" s="3" t="s">
        <v>9</v>
      </c>
      <c r="B7" s="4" t="str">
        <f>HYPERLINK("http://spreadsheets.google.com/pub?key=phAwcNAVuyj0yLKJFnZ8neg","http://spreadsheets.google.com/pub?key=phAwcNAVuyj0yLKJFnZ8neg")</f>
        <v>http://spreadsheets.google.com/pub?key=phAwcNAVuyj0yLKJFnZ8neg</v>
      </c>
    </row>
    <row r="8">
      <c r="A8" s="3" t="s">
        <v>10</v>
      </c>
      <c r="B8" s="2" t="s">
        <v>11</v>
      </c>
    </row>
    <row r="9" ht="25.5" customHeight="1">
      <c r="A9" s="2" t="s">
        <v>12</v>
      </c>
      <c r="B9" s="2" t="s">
        <v>13</v>
      </c>
    </row>
    <row r="10" ht="25.5" customHeight="1">
      <c r="A10" s="2" t="s">
        <v>14</v>
      </c>
      <c r="B10" s="2" t="s">
        <v>13</v>
      </c>
    </row>
    <row r="11">
      <c r="A11" s="2" t="s">
        <v>15</v>
      </c>
      <c r="B11" s="4" t="str">
        <f>HYPERLINK("http://www.gapminder.org/","http://www.gapminder.org ")</f>
        <v>http://www.gapminder.org </v>
      </c>
    </row>
    <row r="12" ht="25.5" customHeight="1">
      <c r="A12" s="2" t="s">
        <v>16</v>
      </c>
      <c r="B12" s="2" t="s">
        <v>17</v>
      </c>
    </row>
  </sheetData>
  <hyperlinks>
    <hyperlink r:id="rId1" ref="B2"/>
    <hyperlink r:id="rId2" ref="B5"/>
    <hyperlink r:id="rId3" ref="B7"/>
    <hyperlink r:id="rId4" ref="B11"/>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1.86"/>
    <col customWidth="1" min="2" max="2" width="184.71"/>
    <col customWidth="1" min="3" max="3" width="27.29"/>
    <col customWidth="1" min="4" max="6" width="5.71"/>
  </cols>
  <sheetData>
    <row r="1">
      <c r="A1" s="3" t="s">
        <v>18</v>
      </c>
      <c r="B1" s="5" t="str">
        <f>#VALUE!</f>
        <v>#VALUE!</v>
      </c>
    </row>
    <row r="2">
      <c r="A2" s="3" t="s">
        <v>19</v>
      </c>
    </row>
    <row r="3">
      <c r="A3" s="3" t="s">
        <v>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43"/>
    <col customWidth="1" min="2" max="2" width="21.86"/>
    <col customWidth="1" min="3" max="3" width="76.14"/>
    <col customWidth="1" min="4" max="6" width="5.71"/>
  </cols>
  <sheetData>
    <row r="1">
      <c r="A1" s="3" t="s">
        <v>21</v>
      </c>
      <c r="B1" s="3" t="s">
        <v>22</v>
      </c>
      <c r="C1" s="3" t="s">
        <v>23</v>
      </c>
    </row>
    <row r="2" ht="25.5" customHeight="1">
      <c r="A2" s="2" t="s">
        <v>24</v>
      </c>
      <c r="B2" s="2" t="s">
        <v>25</v>
      </c>
      <c r="C2" s="4" t="str">
        <f>HYPERLINK("http://spreadsheets.google.com/pub?key=phT4mwjvEuGBtdf1ZeO7_PQ","http://spreadsheets.google.com/pub?key=phT4mwjvEuGBtdf1ZeO7_PQ")</f>
        <v>http://spreadsheets.google.com/pub?key=phT4mwjvEuGBtdf1ZeO7_PQ</v>
      </c>
    </row>
    <row r="3">
      <c r="A3" s="2" t="s">
        <v>26</v>
      </c>
      <c r="B3" s="2" t="s">
        <v>27</v>
      </c>
      <c r="C3" s="4" t="str">
        <f>HYPERLINK("http://spreadsheets.google.com/pub?key=phT4mwjvEuGCSmAe5aq7HKw","http://spreadsheets.google.com/pub?key=phT4mwjvEuGCSmAe5aq7HKw")</f>
        <v>http://spreadsheets.google.com/pub?key=phT4mwjvEuGCSmAe5aq7HKw</v>
      </c>
    </row>
    <row r="4" ht="25.5" customHeight="1">
      <c r="A4" s="2" t="s">
        <v>28</v>
      </c>
      <c r="B4" s="2" t="s">
        <v>29</v>
      </c>
      <c r="C4" s="6" t="s">
        <v>30</v>
      </c>
    </row>
    <row r="5" ht="38.25" customHeight="1">
      <c r="A5" s="2" t="s">
        <v>31</v>
      </c>
      <c r="B5" s="2" t="s">
        <v>32</v>
      </c>
      <c r="C5" s="6" t="s">
        <v>33</v>
      </c>
    </row>
    <row r="6" ht="38.25" customHeight="1">
      <c r="A6" s="7" t="s">
        <v>34</v>
      </c>
      <c r="B6" s="7" t="s">
        <v>35</v>
      </c>
      <c r="C6" s="8" t="s">
        <v>36</v>
      </c>
    </row>
    <row r="7" ht="51.0" customHeight="1">
      <c r="A7" s="7" t="s">
        <v>37</v>
      </c>
      <c r="B7" s="7" t="s">
        <v>38</v>
      </c>
      <c r="C7" s="8" t="s">
        <v>39</v>
      </c>
    </row>
  </sheetData>
  <hyperlinks>
    <hyperlink r:id="rId1" ref="C2"/>
    <hyperlink r:id="rId2" ref="C3"/>
    <hyperlink r:id="rId3" ref="C4"/>
    <hyperlink r:id="rId4" ref="C5"/>
    <hyperlink r:id="rId5" ref="C6"/>
    <hyperlink r:id="rId6" ref="C7"/>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38.71"/>
    <col customWidth="1" min="2" max="2" width="45.71"/>
    <col customWidth="1" min="3" max="3" width="24.0"/>
    <col customWidth="1" min="4" max="4" width="33.71"/>
    <col customWidth="1" min="5" max="5" width="66.14"/>
    <col customWidth="1" min="6" max="6" width="33.43"/>
    <col customWidth="1" min="7" max="7" width="84.57"/>
    <col customWidth="1" min="8" max="8" width="9.29"/>
    <col customWidth="1" min="9" max="9" width="50.71"/>
    <col customWidth="1" min="10" max="20" width="9.29"/>
  </cols>
  <sheetData>
    <row r="1">
      <c r="A1" s="9" t="s">
        <v>21</v>
      </c>
      <c r="B1" s="9" t="s">
        <v>22</v>
      </c>
      <c r="C1" s="9" t="s">
        <v>40</v>
      </c>
      <c r="D1" s="9" t="s">
        <v>41</v>
      </c>
      <c r="E1" s="9" t="s">
        <v>42</v>
      </c>
      <c r="F1" s="9" t="s">
        <v>43</v>
      </c>
      <c r="G1" s="10" t="s">
        <v>44</v>
      </c>
      <c r="H1" s="10" t="s">
        <v>45</v>
      </c>
    </row>
    <row r="2" ht="51.0" customHeight="1">
      <c r="A2" s="9" t="s">
        <v>46</v>
      </c>
      <c r="B2" s="9" t="s">
        <v>47</v>
      </c>
      <c r="C2" s="11"/>
      <c r="D2" s="11"/>
      <c r="E2" s="12" t="s">
        <v>48</v>
      </c>
      <c r="F2" s="9" t="s">
        <v>49</v>
      </c>
      <c r="G2" s="10" t="s">
        <v>50</v>
      </c>
      <c r="H2" s="10" t="s">
        <v>51</v>
      </c>
      <c r="I2" t="str">
        <f t="shared" ref="I2:I31" si="1">LOWER(G2)</f>
        <v>children_per_woman_total_fertility</v>
      </c>
      <c r="J2" t="str">
        <f t="shared" ref="J2:J31" si="2">right(I2,1)</f>
        <v>y</v>
      </c>
    </row>
    <row r="3" ht="51.0" customHeight="1">
      <c r="A3" s="9" t="s">
        <v>52</v>
      </c>
      <c r="B3" s="9" t="s">
        <v>53</v>
      </c>
      <c r="C3" s="11"/>
      <c r="D3" s="11"/>
      <c r="E3" s="12" t="s">
        <v>54</v>
      </c>
      <c r="F3" s="9" t="s">
        <v>49</v>
      </c>
      <c r="G3" s="10" t="s">
        <v>55</v>
      </c>
      <c r="H3" s="10" t="s">
        <v>51</v>
      </c>
      <c r="I3" t="str">
        <f t="shared" si="1"/>
        <v>co2_emissions_tonnes_per_person</v>
      </c>
      <c r="J3" t="str">
        <f t="shared" si="2"/>
        <v>n</v>
      </c>
    </row>
    <row r="4" ht="51.0" customHeight="1">
      <c r="A4" s="9" t="s">
        <v>56</v>
      </c>
      <c r="B4" s="9" t="s">
        <v>57</v>
      </c>
      <c r="C4" s="11"/>
      <c r="D4" s="11"/>
      <c r="E4" s="12" t="s">
        <v>58</v>
      </c>
      <c r="F4" s="9" t="s">
        <v>49</v>
      </c>
      <c r="G4" s="10" t="s">
        <v>59</v>
      </c>
      <c r="H4" s="10" t="s">
        <v>60</v>
      </c>
      <c r="I4" t="str">
        <f t="shared" si="1"/>
        <v>income_per_person_gdppercapita_ppp_inflation_adjusted</v>
      </c>
      <c r="J4" t="str">
        <f t="shared" si="2"/>
        <v>d</v>
      </c>
    </row>
    <row r="5" ht="63.75" customHeight="1">
      <c r="A5" s="9" t="s">
        <v>61</v>
      </c>
      <c r="B5" s="9" t="s">
        <v>62</v>
      </c>
      <c r="C5" s="11"/>
      <c r="D5" s="11"/>
      <c r="E5" s="12" t="s">
        <v>63</v>
      </c>
      <c r="F5" s="9" t="s">
        <v>49</v>
      </c>
      <c r="G5" s="10" t="s">
        <v>64</v>
      </c>
      <c r="H5" s="10" t="s">
        <v>60</v>
      </c>
      <c r="I5" t="str">
        <f t="shared" si="1"/>
        <v>child_mortality_0_5_year_olds_dying_per_1000_born</v>
      </c>
      <c r="J5" t="str">
        <f t="shared" si="2"/>
        <v>n</v>
      </c>
    </row>
    <row r="6" ht="51.0" customHeight="1">
      <c r="A6" s="9" t="s">
        <v>65</v>
      </c>
      <c r="B6" s="9" t="s">
        <v>66</v>
      </c>
      <c r="C6" s="11"/>
      <c r="D6" s="11"/>
      <c r="E6" s="12" t="s">
        <v>67</v>
      </c>
      <c r="F6" s="9" t="s">
        <v>49</v>
      </c>
      <c r="G6" s="10" t="s">
        <v>68</v>
      </c>
      <c r="H6" s="10" t="s">
        <v>51</v>
      </c>
      <c r="I6" t="str">
        <f t="shared" si="1"/>
        <v>life_expectancy_years</v>
      </c>
      <c r="J6" t="str">
        <f t="shared" si="2"/>
        <v>s</v>
      </c>
    </row>
    <row r="7" ht="51.0" customHeight="1">
      <c r="A7" s="9" t="s">
        <v>69</v>
      </c>
      <c r="B7" s="9" t="s">
        <v>70</v>
      </c>
      <c r="C7" s="9" t="s">
        <v>71</v>
      </c>
      <c r="D7" s="9" t="s">
        <v>72</v>
      </c>
      <c r="E7" s="12" t="s">
        <v>73</v>
      </c>
      <c r="F7" s="9" t="s">
        <v>49</v>
      </c>
      <c r="G7" s="10" t="s">
        <v>74</v>
      </c>
      <c r="H7" s="10" t="s">
        <v>51</v>
      </c>
      <c r="I7" t="str">
        <f t="shared" si="1"/>
        <v>aid_given_2007_us</v>
      </c>
      <c r="J7" t="str">
        <f t="shared" si="2"/>
        <v>s</v>
      </c>
    </row>
    <row r="8" ht="51.0" customHeight="1">
      <c r="A8" s="9" t="s">
        <v>75</v>
      </c>
      <c r="B8" s="9" t="s">
        <v>76</v>
      </c>
      <c r="C8" s="9" t="s">
        <v>71</v>
      </c>
      <c r="D8" s="9" t="s">
        <v>72</v>
      </c>
      <c r="E8" s="12" t="s">
        <v>77</v>
      </c>
      <c r="F8" s="9" t="s">
        <v>49</v>
      </c>
      <c r="G8" s="10" t="s">
        <v>78</v>
      </c>
      <c r="H8" s="10" t="s">
        <v>51</v>
      </c>
      <c r="I8" t="str">
        <f t="shared" si="1"/>
        <v>aid_given_per_person_2007_us</v>
      </c>
      <c r="J8" t="str">
        <f t="shared" si="2"/>
        <v>s</v>
      </c>
    </row>
    <row r="9" ht="51.0" customHeight="1">
      <c r="A9" s="9" t="s">
        <v>79</v>
      </c>
      <c r="B9" s="9" t="s">
        <v>80</v>
      </c>
      <c r="C9" s="9" t="s">
        <v>71</v>
      </c>
      <c r="D9" s="9" t="s">
        <v>72</v>
      </c>
      <c r="E9" s="12" t="s">
        <v>81</v>
      </c>
      <c r="F9" s="9" t="s">
        <v>49</v>
      </c>
      <c r="G9" s="10" t="s">
        <v>82</v>
      </c>
      <c r="H9" s="10" t="s">
        <v>51</v>
      </c>
      <c r="I9" t="str">
        <f t="shared" si="1"/>
        <v>aid_given_percent_of_gni</v>
      </c>
      <c r="J9" t="str">
        <f t="shared" si="2"/>
        <v>i</v>
      </c>
    </row>
    <row r="10" ht="51.0" customHeight="1">
      <c r="A10" s="9" t="s">
        <v>83</v>
      </c>
      <c r="B10" s="9" t="s">
        <v>84</v>
      </c>
      <c r="C10" s="9" t="s">
        <v>71</v>
      </c>
      <c r="D10" s="9" t="s">
        <v>72</v>
      </c>
      <c r="E10" s="12" t="s">
        <v>85</v>
      </c>
      <c r="F10" s="9" t="s">
        <v>49</v>
      </c>
      <c r="G10" s="10" t="s">
        <v>83</v>
      </c>
      <c r="H10" s="10" t="s">
        <v>51</v>
      </c>
      <c r="I10" t="str">
        <f t="shared" si="1"/>
        <v>———————————————————————</v>
      </c>
      <c r="J10" t="str">
        <f t="shared" si="2"/>
        <v>—</v>
      </c>
    </row>
    <row r="11" ht="51.0" customHeight="1">
      <c r="A11" s="9" t="s">
        <v>86</v>
      </c>
      <c r="B11" s="9" t="s">
        <v>87</v>
      </c>
      <c r="C11" s="9" t="s">
        <v>71</v>
      </c>
      <c r="D11" s="9" t="s">
        <v>72</v>
      </c>
      <c r="E11" s="12" t="s">
        <v>88</v>
      </c>
      <c r="F11" s="9" t="s">
        <v>49</v>
      </c>
      <c r="G11" s="10" t="s">
        <v>89</v>
      </c>
      <c r="H11" s="10" t="s">
        <v>51</v>
      </c>
      <c r="I11" t="str">
        <f t="shared" si="1"/>
        <v>water_and_sanitation_aid_given_percent_of_aid</v>
      </c>
      <c r="J11" t="str">
        <f t="shared" si="2"/>
        <v>d</v>
      </c>
    </row>
    <row r="12" ht="51.0" customHeight="1">
      <c r="A12" s="9" t="s">
        <v>90</v>
      </c>
      <c r="B12" s="9" t="s">
        <v>91</v>
      </c>
      <c r="C12" s="9" t="s">
        <v>71</v>
      </c>
      <c r="D12" s="9" t="s">
        <v>72</v>
      </c>
      <c r="E12" s="12" t="s">
        <v>92</v>
      </c>
      <c r="F12" s="9" t="s">
        <v>49</v>
      </c>
      <c r="G12" s="10" t="s">
        <v>93</v>
      </c>
      <c r="H12" s="10" t="s">
        <v>51</v>
      </c>
      <c r="I12" t="str">
        <f t="shared" si="1"/>
        <v>economical_infrastructure_aid_given_percent_of_aid</v>
      </c>
      <c r="J12" t="str">
        <f t="shared" si="2"/>
        <v>d</v>
      </c>
    </row>
    <row r="13" ht="51.0" customHeight="1">
      <c r="A13" s="9" t="s">
        <v>94</v>
      </c>
      <c r="B13" s="9" t="s">
        <v>95</v>
      </c>
      <c r="C13" s="9" t="s">
        <v>71</v>
      </c>
      <c r="D13" s="9" t="s">
        <v>72</v>
      </c>
      <c r="E13" s="12" t="s">
        <v>96</v>
      </c>
      <c r="F13" s="9" t="s">
        <v>49</v>
      </c>
      <c r="G13" s="10" t="s">
        <v>97</v>
      </c>
      <c r="H13" s="10" t="s">
        <v>51</v>
      </c>
      <c r="I13" t="str">
        <f t="shared" si="1"/>
        <v>production_sector_aid_given_percent_of_aid</v>
      </c>
      <c r="J13" t="str">
        <f t="shared" si="2"/>
        <v>d</v>
      </c>
    </row>
    <row r="14" ht="51.0" customHeight="1">
      <c r="A14" s="9" t="s">
        <v>98</v>
      </c>
      <c r="B14" s="9" t="s">
        <v>99</v>
      </c>
      <c r="C14" s="9" t="s">
        <v>71</v>
      </c>
      <c r="D14" s="9" t="s">
        <v>72</v>
      </c>
      <c r="E14" s="12" t="s">
        <v>100</v>
      </c>
      <c r="F14" s="9" t="s">
        <v>49</v>
      </c>
      <c r="G14" s="10" t="s">
        <v>101</v>
      </c>
      <c r="H14" s="10" t="s">
        <v>51</v>
      </c>
      <c r="I14" t="str">
        <f t="shared" si="1"/>
        <v>multisector_cross_cutting_aid_given_percent_of_aid</v>
      </c>
      <c r="J14" t="str">
        <f t="shared" si="2"/>
        <v>d</v>
      </c>
    </row>
    <row r="15" ht="51.0" customHeight="1">
      <c r="A15" s="9" t="s">
        <v>102</v>
      </c>
      <c r="B15" s="9" t="s">
        <v>103</v>
      </c>
      <c r="C15" s="9" t="s">
        <v>71</v>
      </c>
      <c r="D15" s="9" t="s">
        <v>72</v>
      </c>
      <c r="E15" s="12" t="s">
        <v>104</v>
      </c>
      <c r="F15" s="9" t="s">
        <v>49</v>
      </c>
      <c r="G15" s="10" t="s">
        <v>105</v>
      </c>
      <c r="H15" s="10" t="s">
        <v>51</v>
      </c>
      <c r="I15" t="str">
        <f t="shared" si="1"/>
        <v>education_aid_given_percent_of_aid</v>
      </c>
      <c r="J15" t="str">
        <f t="shared" si="2"/>
        <v>d</v>
      </c>
    </row>
    <row r="16" ht="51.0" customHeight="1">
      <c r="A16" s="9" t="s">
        <v>106</v>
      </c>
      <c r="B16" s="9" t="s">
        <v>107</v>
      </c>
      <c r="C16" s="9" t="s">
        <v>71</v>
      </c>
      <c r="D16" s="9" t="s">
        <v>72</v>
      </c>
      <c r="E16" s="12" t="s">
        <v>108</v>
      </c>
      <c r="F16" s="9" t="s">
        <v>49</v>
      </c>
      <c r="G16" s="10" t="s">
        <v>109</v>
      </c>
      <c r="H16" s="10" t="s">
        <v>51</v>
      </c>
      <c r="I16" t="str">
        <f t="shared" si="1"/>
        <v>health_aid_given_percent_of_aid</v>
      </c>
      <c r="J16" t="str">
        <f t="shared" si="2"/>
        <v>d</v>
      </c>
    </row>
    <row r="17" ht="51.0" customHeight="1">
      <c r="A17" s="9" t="s">
        <v>110</v>
      </c>
      <c r="B17" s="9" t="s">
        <v>111</v>
      </c>
      <c r="C17" s="9" t="s">
        <v>71</v>
      </c>
      <c r="D17" s="9" t="s">
        <v>72</v>
      </c>
      <c r="E17" s="12" t="s">
        <v>112</v>
      </c>
      <c r="F17" s="9" t="s">
        <v>49</v>
      </c>
      <c r="G17" s="10" t="s">
        <v>113</v>
      </c>
      <c r="H17" s="10" t="s">
        <v>51</v>
      </c>
      <c r="I17" t="str">
        <f t="shared" si="1"/>
        <v>population_policies_aid_given_percent_of_aid</v>
      </c>
      <c r="J17" t="str">
        <f t="shared" si="2"/>
        <v>d</v>
      </c>
    </row>
    <row r="18" ht="51.0" customHeight="1">
      <c r="A18" s="9" t="s">
        <v>114</v>
      </c>
      <c r="B18" s="9" t="s">
        <v>115</v>
      </c>
      <c r="C18" s="9" t="s">
        <v>71</v>
      </c>
      <c r="D18" s="9" t="s">
        <v>72</v>
      </c>
      <c r="E18" s="12" t="s">
        <v>116</v>
      </c>
      <c r="F18" s="9" t="s">
        <v>49</v>
      </c>
      <c r="G18" s="10" t="s">
        <v>117</v>
      </c>
      <c r="H18" s="10" t="s">
        <v>51</v>
      </c>
      <c r="I18" t="str">
        <f t="shared" si="1"/>
        <v>government_and_society_aid_given_percent_of_aid</v>
      </c>
      <c r="J18" t="str">
        <f t="shared" si="2"/>
        <v>d</v>
      </c>
    </row>
    <row r="19" ht="51.0" customHeight="1">
      <c r="A19" s="9" t="s">
        <v>118</v>
      </c>
      <c r="B19" s="9" t="s">
        <v>119</v>
      </c>
      <c r="C19" s="9" t="s">
        <v>71</v>
      </c>
      <c r="D19" s="9" t="s">
        <v>72</v>
      </c>
      <c r="E19" s="12" t="s">
        <v>120</v>
      </c>
      <c r="F19" s="9" t="s">
        <v>49</v>
      </c>
      <c r="G19" s="10" t="s">
        <v>121</v>
      </c>
      <c r="H19" s="10" t="s">
        <v>51</v>
      </c>
      <c r="I19" t="str">
        <f t="shared" si="1"/>
        <v>other_social_services_aid_given_percent_of_aid</v>
      </c>
      <c r="J19" t="str">
        <f t="shared" si="2"/>
        <v>d</v>
      </c>
    </row>
    <row r="20" ht="38.25" customHeight="1">
      <c r="A20" s="9" t="s">
        <v>122</v>
      </c>
      <c r="B20" s="9" t="s">
        <v>123</v>
      </c>
      <c r="C20" s="9" t="s">
        <v>71</v>
      </c>
      <c r="D20" s="9" t="s">
        <v>124</v>
      </c>
      <c r="E20" s="12" t="s">
        <v>125</v>
      </c>
      <c r="F20" s="9" t="s">
        <v>49</v>
      </c>
      <c r="G20" s="10" t="s">
        <v>126</v>
      </c>
      <c r="H20" s="10" t="s">
        <v>51</v>
      </c>
      <c r="I20" t="str">
        <f t="shared" si="1"/>
        <v>aid_received_total_us_inflation_adjusted</v>
      </c>
      <c r="J20" t="str">
        <f t="shared" si="2"/>
        <v>d</v>
      </c>
    </row>
    <row r="21" ht="51.0" customHeight="1">
      <c r="A21" s="9" t="s">
        <v>127</v>
      </c>
      <c r="B21" s="9" t="s">
        <v>128</v>
      </c>
      <c r="C21" s="9" t="s">
        <v>71</v>
      </c>
      <c r="D21" s="9" t="s">
        <v>124</v>
      </c>
      <c r="E21" s="12" t="s">
        <v>129</v>
      </c>
      <c r="F21" s="9" t="s">
        <v>49</v>
      </c>
      <c r="G21" s="10" t="s">
        <v>130</v>
      </c>
      <c r="H21" s="10" t="s">
        <v>60</v>
      </c>
      <c r="I21" t="str">
        <f t="shared" si="1"/>
        <v>aid_received_per_person_current_us</v>
      </c>
      <c r="J21" t="str">
        <f t="shared" si="2"/>
        <v>s</v>
      </c>
    </row>
    <row r="22" ht="51.0" customHeight="1">
      <c r="A22" s="9" t="s">
        <v>131</v>
      </c>
      <c r="B22" s="9" t="s">
        <v>132</v>
      </c>
      <c r="C22" s="9" t="s">
        <v>71</v>
      </c>
      <c r="D22" s="9" t="s">
        <v>124</v>
      </c>
      <c r="E22" s="12" t="s">
        <v>133</v>
      </c>
      <c r="F22" s="9" t="s">
        <v>49</v>
      </c>
      <c r="G22" s="10" t="s">
        <v>134</v>
      </c>
      <c r="H22" s="10" t="s">
        <v>51</v>
      </c>
      <c r="I22" t="str">
        <f t="shared" si="1"/>
        <v>aid_received_percent_of_gni</v>
      </c>
      <c r="J22" t="str">
        <f t="shared" si="2"/>
        <v>i</v>
      </c>
    </row>
    <row r="23" ht="51.0" customHeight="1">
      <c r="A23" s="9" t="s">
        <v>135</v>
      </c>
      <c r="B23" s="9" t="s">
        <v>136</v>
      </c>
      <c r="C23" s="9" t="s">
        <v>71</v>
      </c>
      <c r="D23" s="9" t="s">
        <v>137</v>
      </c>
      <c r="E23" s="12" t="s">
        <v>138</v>
      </c>
      <c r="F23" s="9" t="s">
        <v>49</v>
      </c>
      <c r="G23" s="10" t="s">
        <v>139</v>
      </c>
      <c r="H23" s="10" t="s">
        <v>60</v>
      </c>
      <c r="I23" t="str">
        <f t="shared" si="1"/>
        <v>dollar_billionaires_per_million_people</v>
      </c>
      <c r="J23" t="str">
        <f t="shared" si="2"/>
        <v>e</v>
      </c>
    </row>
    <row r="24" ht="51.0" customHeight="1">
      <c r="A24" s="9" t="s">
        <v>140</v>
      </c>
      <c r="B24" s="9" t="s">
        <v>141</v>
      </c>
      <c r="C24" s="9" t="s">
        <v>71</v>
      </c>
      <c r="D24" s="9" t="s">
        <v>137</v>
      </c>
      <c r="E24" s="12" t="s">
        <v>142</v>
      </c>
      <c r="F24" s="9" t="s">
        <v>49</v>
      </c>
      <c r="G24" s="10" t="s">
        <v>143</v>
      </c>
      <c r="H24" s="10" t="s">
        <v>51</v>
      </c>
      <c r="I24" t="str">
        <f t="shared" si="1"/>
        <v>average_age_of_dollar_billionaires_years</v>
      </c>
      <c r="J24" t="str">
        <f t="shared" si="2"/>
        <v>s</v>
      </c>
    </row>
    <row r="25" ht="51.0" customHeight="1">
      <c r="A25" s="9" t="s">
        <v>144</v>
      </c>
      <c r="B25" s="9" t="s">
        <v>145</v>
      </c>
      <c r="C25" s="9" t="s">
        <v>71</v>
      </c>
      <c r="D25" s="9" t="s">
        <v>137</v>
      </c>
      <c r="E25" s="12" t="s">
        <v>146</v>
      </c>
      <c r="F25" s="9" t="s">
        <v>49</v>
      </c>
      <c r="G25" s="10" t="s">
        <v>147</v>
      </c>
      <c r="H25" s="10" t="s">
        <v>51</v>
      </c>
      <c r="I25" t="str">
        <f t="shared" si="1"/>
        <v>total_number_of_dollar_billionaires</v>
      </c>
      <c r="J25" t="str">
        <f t="shared" si="2"/>
        <v>s</v>
      </c>
    </row>
    <row r="26" ht="25.5" customHeight="1">
      <c r="A26" s="9" t="s">
        <v>148</v>
      </c>
      <c r="B26" s="9" t="s">
        <v>149</v>
      </c>
      <c r="C26" s="9" t="s">
        <v>71</v>
      </c>
      <c r="D26" s="9" t="s">
        <v>150</v>
      </c>
      <c r="E26" s="12" t="s">
        <v>151</v>
      </c>
      <c r="F26" s="9" t="s">
        <v>49</v>
      </c>
      <c r="G26" s="10" t="s">
        <v>152</v>
      </c>
      <c r="H26" s="10" t="s">
        <v>51</v>
      </c>
      <c r="I26" t="str">
        <f t="shared" si="1"/>
        <v>debt_to_foreigners_by_public_and_private_percent_of_gni</v>
      </c>
      <c r="J26" t="str">
        <f t="shared" si="2"/>
        <v>i</v>
      </c>
    </row>
    <row r="27">
      <c r="A27" s="9" t="s">
        <v>153</v>
      </c>
      <c r="B27" s="9" t="s">
        <v>154</v>
      </c>
      <c r="C27" s="9" t="s">
        <v>71</v>
      </c>
      <c r="D27" s="9" t="s">
        <v>150</v>
      </c>
      <c r="E27" s="12" t="s">
        <v>155</v>
      </c>
      <c r="F27" s="9" t="s">
        <v>49</v>
      </c>
      <c r="G27" s="10" t="s">
        <v>156</v>
      </c>
      <c r="H27" s="10" t="s">
        <v>51</v>
      </c>
      <c r="I27" t="str">
        <f t="shared" si="1"/>
        <v>total_reserves_percent_of_debt_to_foreigners</v>
      </c>
      <c r="J27" t="str">
        <f t="shared" si="2"/>
        <v>s</v>
      </c>
    </row>
    <row r="28" ht="51.0" customHeight="1">
      <c r="A28" s="9" t="s">
        <v>157</v>
      </c>
      <c r="B28" s="9" t="s">
        <v>158</v>
      </c>
      <c r="C28" s="9" t="s">
        <v>71</v>
      </c>
      <c r="D28" s="9" t="s">
        <v>159</v>
      </c>
      <c r="E28" s="12" t="s">
        <v>160</v>
      </c>
      <c r="F28" s="9" t="s">
        <v>49</v>
      </c>
      <c r="G28" s="10" t="s">
        <v>161</v>
      </c>
      <c r="H28" s="10" t="s">
        <v>60</v>
      </c>
      <c r="I28" t="str">
        <f t="shared" si="1"/>
        <v>total_gdp_us_inflation_adjusted</v>
      </c>
      <c r="J28" t="str">
        <f t="shared" si="2"/>
        <v>d</v>
      </c>
    </row>
    <row r="29" ht="25.5" customHeight="1">
      <c r="A29" s="9" t="s">
        <v>162</v>
      </c>
      <c r="B29" s="9" t="s">
        <v>163</v>
      </c>
      <c r="C29" s="9" t="s">
        <v>71</v>
      </c>
      <c r="D29" s="9" t="s">
        <v>159</v>
      </c>
      <c r="E29" s="12" t="s">
        <v>164</v>
      </c>
      <c r="F29" s="9" t="s">
        <v>49</v>
      </c>
      <c r="G29" s="10" t="s">
        <v>165</v>
      </c>
      <c r="H29" s="10" t="s">
        <v>60</v>
      </c>
      <c r="I29" t="str">
        <f t="shared" si="1"/>
        <v>gdppercapita_us_inflation_adjusted</v>
      </c>
      <c r="J29" t="str">
        <f t="shared" si="2"/>
        <v>d</v>
      </c>
    </row>
    <row r="30" ht="38.25" customHeight="1">
      <c r="A30" s="9" t="s">
        <v>166</v>
      </c>
      <c r="B30" s="9" t="s">
        <v>167</v>
      </c>
      <c r="C30" s="9" t="s">
        <v>71</v>
      </c>
      <c r="D30" s="9" t="s">
        <v>159</v>
      </c>
      <c r="E30" s="12" t="s">
        <v>168</v>
      </c>
      <c r="F30" s="9" t="s">
        <v>49</v>
      </c>
      <c r="G30" s="10" t="s">
        <v>169</v>
      </c>
      <c r="H30" s="10" t="s">
        <v>60</v>
      </c>
      <c r="I30" t="str">
        <f t="shared" si="1"/>
        <v>gdpperemployee_us_inflation_adjusted</v>
      </c>
      <c r="J30" t="str">
        <f t="shared" si="2"/>
        <v>d</v>
      </c>
    </row>
    <row r="31" ht="25.5" customHeight="1">
      <c r="A31" s="9" t="s">
        <v>170</v>
      </c>
      <c r="B31" s="9" t="s">
        <v>171</v>
      </c>
      <c r="C31" s="9" t="s">
        <v>71</v>
      </c>
      <c r="D31" s="9" t="s">
        <v>159</v>
      </c>
      <c r="E31" s="12" t="s">
        <v>172</v>
      </c>
      <c r="F31" s="9" t="s">
        <v>49</v>
      </c>
      <c r="G31" s="10" t="s">
        <v>173</v>
      </c>
      <c r="H31" s="10" t="s">
        <v>60</v>
      </c>
      <c r="I31" t="str">
        <f t="shared" si="1"/>
        <v>gdpperworking_hour_us_inflation_adjusted</v>
      </c>
      <c r="J31" t="str">
        <f t="shared" si="2"/>
        <v>d</v>
      </c>
    </row>
    <row r="32" ht="51.0" customHeight="1">
      <c r="A32" s="9" t="s">
        <v>174</v>
      </c>
      <c r="B32" s="9" t="s">
        <v>175</v>
      </c>
      <c r="C32" s="9" t="s">
        <v>71</v>
      </c>
      <c r="D32" s="9" t="s">
        <v>159</v>
      </c>
      <c r="E32" s="12" t="s">
        <v>176</v>
      </c>
      <c r="F32" s="9" t="s">
        <v>49</v>
      </c>
      <c r="G32" s="10" t="s">
        <v>177</v>
      </c>
      <c r="H32" s="11"/>
    </row>
    <row r="33" ht="63.75" customHeight="1">
      <c r="A33" s="9" t="s">
        <v>178</v>
      </c>
      <c r="B33" s="9" t="s">
        <v>179</v>
      </c>
      <c r="C33" s="9" t="s">
        <v>180</v>
      </c>
      <c r="D33" s="9" t="s">
        <v>181</v>
      </c>
      <c r="E33" s="12" t="s">
        <v>182</v>
      </c>
      <c r="F33" s="9" t="s">
        <v>49</v>
      </c>
      <c r="G33" s="10" t="s">
        <v>183</v>
      </c>
      <c r="H33" s="10" t="s">
        <v>51</v>
      </c>
    </row>
    <row r="34" ht="38.25" customHeight="1">
      <c r="A34" s="9" t="s">
        <v>184</v>
      </c>
      <c r="B34" s="9" t="s">
        <v>185</v>
      </c>
      <c r="C34" s="9" t="s">
        <v>71</v>
      </c>
      <c r="D34" s="9" t="s">
        <v>159</v>
      </c>
      <c r="E34" s="12" t="s">
        <v>186</v>
      </c>
      <c r="F34" s="9" t="s">
        <v>49</v>
      </c>
      <c r="G34" s="10" t="s">
        <v>187</v>
      </c>
      <c r="H34" s="10" t="s">
        <v>60</v>
      </c>
    </row>
    <row r="35" ht="38.25" customHeight="1">
      <c r="A35" s="9" t="s">
        <v>188</v>
      </c>
      <c r="B35" s="9" t="s">
        <v>189</v>
      </c>
      <c r="C35" s="9" t="s">
        <v>71</v>
      </c>
      <c r="D35" s="9" t="s">
        <v>159</v>
      </c>
      <c r="E35" s="12" t="s">
        <v>190</v>
      </c>
      <c r="F35" s="9" t="s">
        <v>49</v>
      </c>
      <c r="G35" s="10" t="s">
        <v>191</v>
      </c>
      <c r="H35" s="10" t="s">
        <v>60</v>
      </c>
    </row>
    <row r="36" ht="38.25" customHeight="1">
      <c r="A36" s="9" t="s">
        <v>192</v>
      </c>
      <c r="B36" s="9" t="s">
        <v>193</v>
      </c>
      <c r="C36" s="9" t="s">
        <v>71</v>
      </c>
      <c r="D36" s="9" t="s">
        <v>159</v>
      </c>
      <c r="E36" s="12" t="s">
        <v>194</v>
      </c>
      <c r="F36" s="9" t="s">
        <v>49</v>
      </c>
      <c r="G36" s="10" t="s">
        <v>195</v>
      </c>
      <c r="H36" s="10" t="s">
        <v>60</v>
      </c>
    </row>
    <row r="37" ht="38.25" customHeight="1">
      <c r="A37" s="9" t="s">
        <v>196</v>
      </c>
      <c r="B37" s="9" t="s">
        <v>197</v>
      </c>
      <c r="C37" s="9" t="s">
        <v>71</v>
      </c>
      <c r="D37" s="9" t="s">
        <v>159</v>
      </c>
      <c r="E37" s="12" t="s">
        <v>198</v>
      </c>
      <c r="F37" s="9" t="s">
        <v>49</v>
      </c>
      <c r="G37" s="10" t="s">
        <v>199</v>
      </c>
      <c r="H37" s="10" t="s">
        <v>60</v>
      </c>
    </row>
    <row r="38" ht="165.75" customHeight="1">
      <c r="A38" s="9" t="s">
        <v>200</v>
      </c>
      <c r="B38" s="9" t="s">
        <v>201</v>
      </c>
      <c r="C38" s="9" t="s">
        <v>71</v>
      </c>
      <c r="D38" s="9" t="s">
        <v>137</v>
      </c>
      <c r="E38" s="12" t="s">
        <v>202</v>
      </c>
      <c r="F38" s="9" t="s">
        <v>49</v>
      </c>
      <c r="G38" s="10" t="s">
        <v>203</v>
      </c>
      <c r="H38" s="10" t="s">
        <v>51</v>
      </c>
    </row>
    <row r="39" ht="51.0" customHeight="1">
      <c r="A39" s="9" t="s">
        <v>204</v>
      </c>
      <c r="B39" s="9" t="s">
        <v>205</v>
      </c>
      <c r="C39" s="9" t="s">
        <v>71</v>
      </c>
      <c r="D39" s="9" t="s">
        <v>137</v>
      </c>
      <c r="E39" s="12" t="s">
        <v>206</v>
      </c>
      <c r="F39" s="9" t="s">
        <v>49</v>
      </c>
      <c r="G39" s="10" t="s">
        <v>207</v>
      </c>
      <c r="H39" s="10" t="s">
        <v>51</v>
      </c>
    </row>
    <row r="40" ht="51.0" customHeight="1">
      <c r="A40" s="9" t="s">
        <v>208</v>
      </c>
      <c r="B40" s="9" t="s">
        <v>205</v>
      </c>
      <c r="C40" s="9" t="s">
        <v>71</v>
      </c>
      <c r="D40" s="9" t="s">
        <v>137</v>
      </c>
      <c r="E40" s="12" t="s">
        <v>209</v>
      </c>
      <c r="F40" s="9" t="s">
        <v>49</v>
      </c>
      <c r="G40" s="10" t="s">
        <v>210</v>
      </c>
      <c r="H40" s="10" t="s">
        <v>51</v>
      </c>
    </row>
    <row r="41" ht="51.0" customHeight="1">
      <c r="A41" s="9" t="s">
        <v>211</v>
      </c>
      <c r="B41" s="9" t="s">
        <v>205</v>
      </c>
      <c r="C41" s="9" t="s">
        <v>71</v>
      </c>
      <c r="D41" s="9" t="s">
        <v>137</v>
      </c>
      <c r="E41" s="12" t="s">
        <v>212</v>
      </c>
      <c r="F41" s="9" t="s">
        <v>49</v>
      </c>
      <c r="G41" s="10" t="s">
        <v>213</v>
      </c>
      <c r="H41" s="10" t="s">
        <v>51</v>
      </c>
    </row>
    <row r="42" ht="51.0" customHeight="1">
      <c r="A42" s="9" t="s">
        <v>214</v>
      </c>
      <c r="B42" s="9" t="s">
        <v>205</v>
      </c>
      <c r="C42" s="9" t="s">
        <v>71</v>
      </c>
      <c r="D42" s="9" t="s">
        <v>137</v>
      </c>
      <c r="E42" s="12" t="s">
        <v>215</v>
      </c>
      <c r="F42" s="9" t="s">
        <v>49</v>
      </c>
      <c r="G42" s="10" t="s">
        <v>216</v>
      </c>
      <c r="H42" s="10" t="s">
        <v>51</v>
      </c>
    </row>
    <row r="43" ht="51.0" customHeight="1">
      <c r="A43" s="9" t="s">
        <v>217</v>
      </c>
      <c r="B43" s="9" t="s">
        <v>205</v>
      </c>
      <c r="C43" s="9" t="s">
        <v>71</v>
      </c>
      <c r="D43" s="9" t="s">
        <v>137</v>
      </c>
      <c r="E43" s="12" t="s">
        <v>218</v>
      </c>
      <c r="F43" s="9" t="s">
        <v>49</v>
      </c>
      <c r="G43" s="10" t="s">
        <v>219</v>
      </c>
      <c r="H43" s="10" t="s">
        <v>51</v>
      </c>
    </row>
    <row r="44" ht="51.0" customHeight="1">
      <c r="A44" s="9" t="s">
        <v>220</v>
      </c>
      <c r="B44" s="9" t="s">
        <v>205</v>
      </c>
      <c r="C44" s="9" t="s">
        <v>71</v>
      </c>
      <c r="D44" s="9" t="s">
        <v>137</v>
      </c>
      <c r="E44" s="12" t="s">
        <v>221</v>
      </c>
      <c r="F44" s="9" t="s">
        <v>49</v>
      </c>
      <c r="G44" s="10" t="s">
        <v>222</v>
      </c>
      <c r="H44" s="10" t="s">
        <v>51</v>
      </c>
    </row>
    <row r="45" ht="51.0" customHeight="1">
      <c r="A45" s="9" t="s">
        <v>223</v>
      </c>
      <c r="B45" s="9" t="s">
        <v>205</v>
      </c>
      <c r="C45" s="9" t="s">
        <v>71</v>
      </c>
      <c r="D45" s="9" t="s">
        <v>137</v>
      </c>
      <c r="E45" s="12" t="s">
        <v>224</v>
      </c>
      <c r="F45" s="9" t="s">
        <v>49</v>
      </c>
      <c r="G45" s="10" t="s">
        <v>225</v>
      </c>
      <c r="H45" s="10" t="s">
        <v>51</v>
      </c>
    </row>
    <row r="46" ht="63.75" customHeight="1">
      <c r="A46" s="9" t="s">
        <v>226</v>
      </c>
      <c r="B46" s="9" t="s">
        <v>227</v>
      </c>
      <c r="C46" s="9" t="s">
        <v>71</v>
      </c>
      <c r="D46" s="9" t="s">
        <v>228</v>
      </c>
      <c r="E46" s="12" t="s">
        <v>229</v>
      </c>
      <c r="F46" s="9" t="s">
        <v>49</v>
      </c>
      <c r="G46" s="10" t="s">
        <v>230</v>
      </c>
      <c r="H46" s="10" t="s">
        <v>51</v>
      </c>
    </row>
    <row r="47" ht="25.5" customHeight="1">
      <c r="A47" s="9" t="s">
        <v>231</v>
      </c>
      <c r="B47" s="9" t="s">
        <v>231</v>
      </c>
      <c r="C47" s="9" t="s">
        <v>71</v>
      </c>
      <c r="D47" s="9" t="s">
        <v>228</v>
      </c>
      <c r="E47" s="12" t="s">
        <v>232</v>
      </c>
      <c r="F47" s="9" t="s">
        <v>49</v>
      </c>
      <c r="G47" s="10" t="s">
        <v>233</v>
      </c>
      <c r="H47" s="10" t="s">
        <v>51</v>
      </c>
    </row>
    <row r="48" ht="140.25" customHeight="1">
      <c r="A48" s="9" t="s">
        <v>234</v>
      </c>
      <c r="B48" s="9" t="s">
        <v>235</v>
      </c>
      <c r="C48" s="9" t="s">
        <v>71</v>
      </c>
      <c r="D48" s="9" t="s">
        <v>228</v>
      </c>
      <c r="E48" s="12" t="s">
        <v>236</v>
      </c>
      <c r="F48" s="9" t="s">
        <v>49</v>
      </c>
      <c r="G48" s="10" t="s">
        <v>237</v>
      </c>
      <c r="H48" s="10" t="s">
        <v>51</v>
      </c>
    </row>
    <row r="49" ht="76.5" customHeight="1">
      <c r="A49" s="9" t="s">
        <v>238</v>
      </c>
      <c r="B49" s="9" t="s">
        <v>239</v>
      </c>
      <c r="C49" s="9" t="s">
        <v>71</v>
      </c>
      <c r="D49" s="9" t="s">
        <v>228</v>
      </c>
      <c r="E49" s="12" t="s">
        <v>240</v>
      </c>
      <c r="F49" s="9" t="s">
        <v>49</v>
      </c>
      <c r="G49" s="10" t="s">
        <v>241</v>
      </c>
      <c r="H49" s="10" t="s">
        <v>51</v>
      </c>
    </row>
    <row r="50" ht="89.25" customHeight="1">
      <c r="A50" s="9" t="s">
        <v>242</v>
      </c>
      <c r="B50" s="9" t="s">
        <v>243</v>
      </c>
      <c r="C50" s="9" t="s">
        <v>71</v>
      </c>
      <c r="D50" s="9" t="s">
        <v>228</v>
      </c>
      <c r="E50" s="12" t="s">
        <v>244</v>
      </c>
      <c r="F50" s="9" t="s">
        <v>49</v>
      </c>
      <c r="G50" s="10" t="s">
        <v>245</v>
      </c>
      <c r="H50" s="10" t="s">
        <v>51</v>
      </c>
    </row>
    <row r="51" ht="89.25" customHeight="1">
      <c r="A51" s="9" t="s">
        <v>246</v>
      </c>
      <c r="B51" s="9" t="s">
        <v>247</v>
      </c>
      <c r="C51" s="9" t="s">
        <v>71</v>
      </c>
      <c r="D51" s="9" t="s">
        <v>228</v>
      </c>
      <c r="E51" s="12" t="s">
        <v>248</v>
      </c>
      <c r="F51" s="9" t="s">
        <v>49</v>
      </c>
      <c r="G51" s="10" t="s">
        <v>249</v>
      </c>
      <c r="H51" s="10" t="s">
        <v>51</v>
      </c>
    </row>
    <row r="52" ht="76.5" customHeight="1">
      <c r="A52" s="9" t="s">
        <v>250</v>
      </c>
      <c r="B52" s="9" t="s">
        <v>251</v>
      </c>
      <c r="C52" s="9" t="s">
        <v>71</v>
      </c>
      <c r="D52" s="9" t="s">
        <v>228</v>
      </c>
      <c r="E52" s="12" t="s">
        <v>252</v>
      </c>
      <c r="F52" s="9" t="s">
        <v>49</v>
      </c>
      <c r="G52" s="10" t="s">
        <v>253</v>
      </c>
      <c r="H52" s="10" t="s">
        <v>51</v>
      </c>
    </row>
    <row r="53" ht="76.5" customHeight="1">
      <c r="A53" s="9" t="s">
        <v>254</v>
      </c>
      <c r="B53" s="9" t="s">
        <v>251</v>
      </c>
      <c r="C53" s="9" t="s">
        <v>71</v>
      </c>
      <c r="D53" s="9" t="s">
        <v>228</v>
      </c>
      <c r="E53" s="12" t="s">
        <v>255</v>
      </c>
      <c r="F53" s="9" t="s">
        <v>49</v>
      </c>
      <c r="G53" s="10" t="s">
        <v>256</v>
      </c>
      <c r="H53" s="10" t="s">
        <v>51</v>
      </c>
    </row>
    <row r="54" ht="76.5" customHeight="1">
      <c r="A54" s="9" t="s">
        <v>257</v>
      </c>
      <c r="B54" s="9" t="s">
        <v>251</v>
      </c>
      <c r="C54" s="9" t="s">
        <v>71</v>
      </c>
      <c r="D54" s="9" t="s">
        <v>228</v>
      </c>
      <c r="E54" s="12" t="s">
        <v>258</v>
      </c>
      <c r="F54" s="9" t="s">
        <v>49</v>
      </c>
      <c r="G54" s="10" t="s">
        <v>259</v>
      </c>
      <c r="H54" s="10" t="s">
        <v>51</v>
      </c>
    </row>
    <row r="55" ht="25.5" customHeight="1">
      <c r="A55" s="9" t="s">
        <v>260</v>
      </c>
      <c r="B55" s="9" t="s">
        <v>261</v>
      </c>
      <c r="C55" s="9" t="s">
        <v>71</v>
      </c>
      <c r="D55" s="9" t="s">
        <v>137</v>
      </c>
      <c r="E55" s="12" t="s">
        <v>262</v>
      </c>
      <c r="F55" s="9" t="s">
        <v>49</v>
      </c>
      <c r="G55" s="10" t="s">
        <v>263</v>
      </c>
      <c r="H55" s="10" t="s">
        <v>51</v>
      </c>
    </row>
    <row r="56" ht="25.5" customHeight="1">
      <c r="A56" s="9" t="s">
        <v>264</v>
      </c>
      <c r="B56" s="9" t="s">
        <v>265</v>
      </c>
      <c r="C56" s="9" t="s">
        <v>71</v>
      </c>
      <c r="D56" s="9" t="s">
        <v>137</v>
      </c>
      <c r="E56" s="12" t="s">
        <v>266</v>
      </c>
      <c r="F56" s="9" t="s">
        <v>49</v>
      </c>
      <c r="G56" s="10" t="s">
        <v>267</v>
      </c>
      <c r="H56" s="10" t="s">
        <v>51</v>
      </c>
    </row>
    <row r="57" ht="25.5" customHeight="1">
      <c r="A57" s="9" t="s">
        <v>268</v>
      </c>
      <c r="B57" s="13" t="s">
        <v>269</v>
      </c>
      <c r="C57" s="9" t="s">
        <v>71</v>
      </c>
      <c r="D57" s="9" t="s">
        <v>137</v>
      </c>
      <c r="E57" s="12" t="s">
        <v>270</v>
      </c>
      <c r="F57" s="9" t="s">
        <v>49</v>
      </c>
      <c r="G57" s="10" t="s">
        <v>271</v>
      </c>
      <c r="H57" s="10" t="s">
        <v>51</v>
      </c>
    </row>
    <row r="58" ht="25.5" customHeight="1">
      <c r="A58" s="9" t="s">
        <v>272</v>
      </c>
      <c r="B58" s="9" t="s">
        <v>273</v>
      </c>
      <c r="C58" s="9" t="s">
        <v>71</v>
      </c>
      <c r="D58" s="9" t="s">
        <v>137</v>
      </c>
      <c r="E58" s="12" t="s">
        <v>274</v>
      </c>
      <c r="F58" s="9" t="s">
        <v>49</v>
      </c>
      <c r="G58" s="10" t="s">
        <v>275</v>
      </c>
      <c r="H58" s="10" t="s">
        <v>51</v>
      </c>
    </row>
    <row r="59" ht="89.25" customHeight="1">
      <c r="A59" s="9" t="s">
        <v>276</v>
      </c>
      <c r="B59" s="9" t="s">
        <v>277</v>
      </c>
      <c r="C59" s="9" t="s">
        <v>71</v>
      </c>
      <c r="D59" s="9" t="s">
        <v>278</v>
      </c>
      <c r="E59" s="12" t="s">
        <v>279</v>
      </c>
      <c r="F59" s="9" t="s">
        <v>49</v>
      </c>
      <c r="G59" s="10" t="s">
        <v>280</v>
      </c>
      <c r="H59" s="10" t="s">
        <v>51</v>
      </c>
    </row>
    <row r="60" ht="102.0" customHeight="1">
      <c r="A60" s="9" t="s">
        <v>281</v>
      </c>
      <c r="B60" s="9" t="s">
        <v>282</v>
      </c>
      <c r="C60" s="9" t="s">
        <v>71</v>
      </c>
      <c r="D60" s="9" t="s">
        <v>278</v>
      </c>
      <c r="E60" s="12" t="s">
        <v>283</v>
      </c>
      <c r="F60" s="9" t="s">
        <v>49</v>
      </c>
      <c r="G60" s="10" t="s">
        <v>284</v>
      </c>
      <c r="H60" s="10" t="s">
        <v>51</v>
      </c>
    </row>
    <row r="61" ht="102.0" customHeight="1">
      <c r="A61" s="9" t="s">
        <v>285</v>
      </c>
      <c r="B61" s="9" t="s">
        <v>286</v>
      </c>
      <c r="C61" s="9" t="s">
        <v>71</v>
      </c>
      <c r="D61" s="9" t="s">
        <v>278</v>
      </c>
      <c r="E61" s="12" t="s">
        <v>287</v>
      </c>
      <c r="F61" s="9" t="s">
        <v>49</v>
      </c>
      <c r="G61" s="10" t="s">
        <v>288</v>
      </c>
      <c r="H61" s="10" t="s">
        <v>51</v>
      </c>
    </row>
    <row r="62" ht="114.75" customHeight="1">
      <c r="A62" s="9" t="s">
        <v>289</v>
      </c>
      <c r="B62" s="9" t="s">
        <v>290</v>
      </c>
      <c r="C62" s="9" t="s">
        <v>71</v>
      </c>
      <c r="D62" s="9" t="s">
        <v>150</v>
      </c>
      <c r="E62" s="12" t="s">
        <v>291</v>
      </c>
      <c r="F62" s="9" t="s">
        <v>49</v>
      </c>
      <c r="G62" s="10" t="s">
        <v>292</v>
      </c>
      <c r="H62" s="10" t="s">
        <v>51</v>
      </c>
    </row>
    <row r="63" ht="114.75" customHeight="1">
      <c r="A63" s="9" t="s">
        <v>293</v>
      </c>
      <c r="B63" s="9" t="s">
        <v>294</v>
      </c>
      <c r="C63" s="9" t="s">
        <v>71</v>
      </c>
      <c r="D63" s="9" t="s">
        <v>150</v>
      </c>
      <c r="E63" s="12" t="s">
        <v>295</v>
      </c>
      <c r="F63" s="9" t="s">
        <v>49</v>
      </c>
      <c r="G63" s="10" t="s">
        <v>296</v>
      </c>
      <c r="H63" s="10" t="s">
        <v>51</v>
      </c>
    </row>
    <row r="64" ht="153.0" customHeight="1">
      <c r="A64" s="9" t="s">
        <v>297</v>
      </c>
      <c r="B64" s="9" t="s">
        <v>298</v>
      </c>
      <c r="C64" s="9" t="s">
        <v>71</v>
      </c>
      <c r="D64" s="9" t="s">
        <v>150</v>
      </c>
      <c r="E64" s="12" t="s">
        <v>299</v>
      </c>
      <c r="F64" s="9" t="s">
        <v>49</v>
      </c>
      <c r="G64" s="10" t="s">
        <v>300</v>
      </c>
      <c r="H64" s="10" t="s">
        <v>51</v>
      </c>
    </row>
    <row r="65" ht="153.0" customHeight="1">
      <c r="A65" s="9" t="s">
        <v>301</v>
      </c>
      <c r="B65" s="9" t="s">
        <v>302</v>
      </c>
      <c r="C65" s="9" t="s">
        <v>71</v>
      </c>
      <c r="D65" s="9" t="s">
        <v>150</v>
      </c>
      <c r="E65" s="12" t="s">
        <v>303</v>
      </c>
      <c r="F65" s="9" t="s">
        <v>49</v>
      </c>
      <c r="G65" s="10" t="s">
        <v>304</v>
      </c>
      <c r="H65" s="10" t="s">
        <v>51</v>
      </c>
    </row>
    <row r="66" ht="63.75" customHeight="1">
      <c r="A66" s="9" t="s">
        <v>305</v>
      </c>
      <c r="B66" s="9" t="s">
        <v>306</v>
      </c>
      <c r="C66" s="9" t="s">
        <v>71</v>
      </c>
      <c r="D66" s="9" t="s">
        <v>159</v>
      </c>
      <c r="E66" s="12" t="s">
        <v>307</v>
      </c>
      <c r="F66" s="9" t="s">
        <v>49</v>
      </c>
      <c r="G66" s="10" t="s">
        <v>308</v>
      </c>
      <c r="H66" s="10" t="s">
        <v>60</v>
      </c>
    </row>
    <row r="67" ht="51.0" customHeight="1">
      <c r="A67" s="9" t="s">
        <v>309</v>
      </c>
      <c r="B67" s="9" t="s">
        <v>310</v>
      </c>
      <c r="C67" s="9" t="s">
        <v>71</v>
      </c>
      <c r="D67" s="9" t="s">
        <v>150</v>
      </c>
      <c r="E67" s="12" t="s">
        <v>311</v>
      </c>
      <c r="F67" s="9" t="s">
        <v>49</v>
      </c>
      <c r="G67" s="10" t="s">
        <v>312</v>
      </c>
      <c r="H67" s="10" t="s">
        <v>51</v>
      </c>
    </row>
    <row r="68" ht="38.25" customHeight="1">
      <c r="A68" s="9" t="s">
        <v>313</v>
      </c>
      <c r="B68" s="9" t="s">
        <v>314</v>
      </c>
      <c r="C68" s="9" t="s">
        <v>71</v>
      </c>
      <c r="D68" s="9" t="s">
        <v>150</v>
      </c>
      <c r="E68" s="12" t="s">
        <v>315</v>
      </c>
      <c r="F68" s="9" t="s">
        <v>49</v>
      </c>
      <c r="G68" s="10" t="s">
        <v>316</v>
      </c>
      <c r="H68" s="10" t="s">
        <v>51</v>
      </c>
    </row>
    <row r="69" ht="38.25" customHeight="1">
      <c r="A69" s="9" t="s">
        <v>317</v>
      </c>
      <c r="B69" s="9" t="s">
        <v>318</v>
      </c>
      <c r="C69" s="9" t="s">
        <v>71</v>
      </c>
      <c r="D69" s="9" t="s">
        <v>150</v>
      </c>
      <c r="E69" s="12" t="s">
        <v>319</v>
      </c>
      <c r="F69" s="9" t="s">
        <v>49</v>
      </c>
      <c r="G69" s="10" t="s">
        <v>320</v>
      </c>
      <c r="H69" s="10" t="s">
        <v>51</v>
      </c>
    </row>
    <row r="70" ht="51.0" customHeight="1">
      <c r="A70" s="9" t="s">
        <v>321</v>
      </c>
      <c r="B70" s="9" t="s">
        <v>322</v>
      </c>
      <c r="C70" s="9" t="s">
        <v>71</v>
      </c>
      <c r="D70" s="9" t="s">
        <v>150</v>
      </c>
      <c r="E70" s="12" t="s">
        <v>323</v>
      </c>
      <c r="F70" s="9" t="s">
        <v>49</v>
      </c>
      <c r="G70" s="10" t="s">
        <v>324</v>
      </c>
      <c r="H70" s="10" t="s">
        <v>51</v>
      </c>
    </row>
    <row r="71" ht="25.5" customHeight="1">
      <c r="A71" s="9" t="s">
        <v>325</v>
      </c>
      <c r="B71" s="9" t="s">
        <v>326</v>
      </c>
      <c r="C71" s="9" t="s">
        <v>71</v>
      </c>
      <c r="D71" s="9" t="s">
        <v>228</v>
      </c>
      <c r="E71" s="12" t="s">
        <v>327</v>
      </c>
      <c r="F71" s="9" t="s">
        <v>49</v>
      </c>
      <c r="G71" s="10" t="s">
        <v>328</v>
      </c>
      <c r="H71" s="10" t="s">
        <v>51</v>
      </c>
    </row>
    <row r="72" ht="25.5" customHeight="1">
      <c r="A72" s="9" t="s">
        <v>329</v>
      </c>
      <c r="B72" s="9" t="s">
        <v>330</v>
      </c>
      <c r="C72" s="9" t="s">
        <v>71</v>
      </c>
      <c r="D72" s="9" t="s">
        <v>228</v>
      </c>
      <c r="E72" s="12" t="s">
        <v>331</v>
      </c>
      <c r="F72" s="9" t="s">
        <v>49</v>
      </c>
      <c r="G72" s="10" t="s">
        <v>332</v>
      </c>
      <c r="H72" s="10" t="s">
        <v>51</v>
      </c>
    </row>
    <row r="73" ht="102.0" customHeight="1">
      <c r="A73" s="9" t="s">
        <v>333</v>
      </c>
      <c r="B73" s="9" t="s">
        <v>334</v>
      </c>
      <c r="C73" s="9" t="s">
        <v>71</v>
      </c>
      <c r="D73" s="9" t="s">
        <v>228</v>
      </c>
      <c r="E73" s="12" t="s">
        <v>335</v>
      </c>
      <c r="F73" s="9" t="s">
        <v>49</v>
      </c>
      <c r="G73" s="10" t="s">
        <v>336</v>
      </c>
      <c r="H73" s="10" t="s">
        <v>51</v>
      </c>
    </row>
    <row r="74" ht="102.0" customHeight="1">
      <c r="A74" s="9" t="s">
        <v>337</v>
      </c>
      <c r="B74" s="9" t="s">
        <v>338</v>
      </c>
      <c r="C74" s="9" t="s">
        <v>339</v>
      </c>
      <c r="D74" s="9" t="s">
        <v>340</v>
      </c>
      <c r="E74" s="12" t="s">
        <v>341</v>
      </c>
      <c r="F74" s="9" t="s">
        <v>49</v>
      </c>
      <c r="G74" s="10" t="s">
        <v>342</v>
      </c>
      <c r="H74" s="10" t="s">
        <v>51</v>
      </c>
    </row>
    <row r="75" ht="25.5" customHeight="1">
      <c r="A75" s="9" t="s">
        <v>343</v>
      </c>
      <c r="B75" s="9" t="s">
        <v>344</v>
      </c>
      <c r="C75" s="9" t="s">
        <v>345</v>
      </c>
      <c r="D75" s="9" t="s">
        <v>346</v>
      </c>
      <c r="E75" s="12" t="s">
        <v>347</v>
      </c>
      <c r="F75" s="9" t="s">
        <v>49</v>
      </c>
      <c r="G75" s="10" t="s">
        <v>348</v>
      </c>
      <c r="H75" s="11"/>
    </row>
    <row r="76" ht="25.5" customHeight="1">
      <c r="A76" s="9" t="s">
        <v>349</v>
      </c>
      <c r="B76" s="9" t="s">
        <v>350</v>
      </c>
      <c r="C76" s="9" t="s">
        <v>345</v>
      </c>
      <c r="D76" s="9" t="s">
        <v>346</v>
      </c>
      <c r="E76" s="12" t="s">
        <v>351</v>
      </c>
      <c r="F76" s="9" t="s">
        <v>49</v>
      </c>
      <c r="G76" s="10" t="s">
        <v>352</v>
      </c>
      <c r="H76" s="11"/>
    </row>
    <row r="77" ht="89.25" customHeight="1">
      <c r="A77" s="9" t="s">
        <v>353</v>
      </c>
      <c r="B77" s="9" t="s">
        <v>354</v>
      </c>
      <c r="C77" s="9" t="s">
        <v>345</v>
      </c>
      <c r="D77" s="9" t="s">
        <v>355</v>
      </c>
      <c r="E77" s="12" t="s">
        <v>356</v>
      </c>
      <c r="F77" s="9" t="s">
        <v>49</v>
      </c>
      <c r="G77" s="10" t="s">
        <v>357</v>
      </c>
      <c r="H77" s="10" t="s">
        <v>51</v>
      </c>
    </row>
    <row r="78" ht="51.0" customHeight="1">
      <c r="A78" s="9" t="s">
        <v>358</v>
      </c>
      <c r="B78" s="9" t="s">
        <v>359</v>
      </c>
      <c r="C78" s="9" t="s">
        <v>345</v>
      </c>
      <c r="D78" s="9" t="s">
        <v>355</v>
      </c>
      <c r="E78" s="12" t="s">
        <v>360</v>
      </c>
      <c r="F78" s="9" t="s">
        <v>49</v>
      </c>
      <c r="G78" s="10" t="s">
        <v>361</v>
      </c>
      <c r="H78" s="10" t="s">
        <v>51</v>
      </c>
    </row>
    <row r="79" ht="38.25" customHeight="1">
      <c r="A79" s="9" t="s">
        <v>362</v>
      </c>
      <c r="B79" s="9" t="s">
        <v>363</v>
      </c>
      <c r="C79" s="9" t="s">
        <v>345</v>
      </c>
      <c r="D79" s="9" t="s">
        <v>364</v>
      </c>
      <c r="E79" s="12" t="s">
        <v>365</v>
      </c>
      <c r="F79" s="9" t="s">
        <v>49</v>
      </c>
      <c r="G79" s="10" t="s">
        <v>366</v>
      </c>
      <c r="H79" s="10" t="s">
        <v>51</v>
      </c>
    </row>
    <row r="80" ht="38.25" customHeight="1">
      <c r="A80" s="9" t="s">
        <v>367</v>
      </c>
      <c r="B80" s="9" t="s">
        <v>363</v>
      </c>
      <c r="C80" s="9" t="s">
        <v>345</v>
      </c>
      <c r="D80" s="9" t="s">
        <v>364</v>
      </c>
      <c r="E80" s="12" t="s">
        <v>368</v>
      </c>
      <c r="F80" s="9" t="s">
        <v>49</v>
      </c>
      <c r="G80" s="10" t="s">
        <v>369</v>
      </c>
      <c r="H80" s="10" t="s">
        <v>51</v>
      </c>
    </row>
    <row r="81" ht="38.25" customHeight="1">
      <c r="A81" s="9" t="s">
        <v>370</v>
      </c>
      <c r="B81" s="9" t="s">
        <v>363</v>
      </c>
      <c r="C81" s="9" t="s">
        <v>345</v>
      </c>
      <c r="D81" s="9" t="s">
        <v>364</v>
      </c>
      <c r="E81" s="12" t="s">
        <v>371</v>
      </c>
      <c r="F81" s="9" t="s">
        <v>49</v>
      </c>
      <c r="G81" s="10" t="s">
        <v>372</v>
      </c>
      <c r="H81" s="10" t="s">
        <v>51</v>
      </c>
    </row>
    <row r="82" ht="38.25" customHeight="1">
      <c r="A82" s="9" t="s">
        <v>373</v>
      </c>
      <c r="B82" s="9" t="s">
        <v>374</v>
      </c>
      <c r="C82" s="9" t="s">
        <v>345</v>
      </c>
      <c r="D82" s="9" t="s">
        <v>364</v>
      </c>
      <c r="E82" s="12" t="s">
        <v>375</v>
      </c>
      <c r="F82" s="9" t="s">
        <v>49</v>
      </c>
      <c r="G82" s="10" t="s">
        <v>376</v>
      </c>
      <c r="H82" s="10" t="s">
        <v>51</v>
      </c>
    </row>
    <row r="83" ht="38.25" customHeight="1">
      <c r="A83" s="9" t="s">
        <v>377</v>
      </c>
      <c r="B83" s="9" t="s">
        <v>374</v>
      </c>
      <c r="C83" s="9" t="s">
        <v>345</v>
      </c>
      <c r="D83" s="9" t="s">
        <v>364</v>
      </c>
      <c r="E83" s="12" t="s">
        <v>378</v>
      </c>
      <c r="F83" s="9" t="s">
        <v>49</v>
      </c>
      <c r="G83" s="10" t="s">
        <v>379</v>
      </c>
      <c r="H83" s="10" t="s">
        <v>51</v>
      </c>
    </row>
    <row r="84" ht="38.25" customHeight="1">
      <c r="A84" s="9" t="s">
        <v>380</v>
      </c>
      <c r="B84" s="9" t="s">
        <v>374</v>
      </c>
      <c r="C84" s="9" t="s">
        <v>345</v>
      </c>
      <c r="D84" s="9" t="s">
        <v>364</v>
      </c>
      <c r="E84" s="12" t="s">
        <v>381</v>
      </c>
      <c r="F84" s="9" t="s">
        <v>49</v>
      </c>
      <c r="G84" s="10" t="s">
        <v>382</v>
      </c>
      <c r="H84" s="10" t="s">
        <v>51</v>
      </c>
    </row>
    <row r="85" ht="76.5" customHeight="1">
      <c r="A85" s="9" t="s">
        <v>383</v>
      </c>
      <c r="B85" s="9" t="s">
        <v>384</v>
      </c>
      <c r="C85" s="9" t="s">
        <v>345</v>
      </c>
      <c r="D85" s="9" t="s">
        <v>385</v>
      </c>
      <c r="E85" s="12" t="s">
        <v>386</v>
      </c>
      <c r="F85" s="9" t="s">
        <v>49</v>
      </c>
      <c r="G85" s="10" t="s">
        <v>387</v>
      </c>
      <c r="H85" s="10" t="s">
        <v>51</v>
      </c>
    </row>
    <row r="86" ht="76.5" customHeight="1">
      <c r="A86" s="9" t="s">
        <v>388</v>
      </c>
      <c r="B86" s="9" t="s">
        <v>384</v>
      </c>
      <c r="C86" s="9" t="s">
        <v>345</v>
      </c>
      <c r="D86" s="9" t="s">
        <v>385</v>
      </c>
      <c r="E86" s="12" t="s">
        <v>389</v>
      </c>
      <c r="F86" s="9" t="s">
        <v>49</v>
      </c>
      <c r="G86" s="10" t="s">
        <v>390</v>
      </c>
      <c r="H86" s="10" t="s">
        <v>51</v>
      </c>
    </row>
    <row r="87" ht="76.5" customHeight="1">
      <c r="A87" s="9" t="s">
        <v>391</v>
      </c>
      <c r="B87" s="9" t="s">
        <v>384</v>
      </c>
      <c r="C87" s="9" t="s">
        <v>345</v>
      </c>
      <c r="D87" s="9" t="s">
        <v>385</v>
      </c>
      <c r="E87" s="12" t="s">
        <v>392</v>
      </c>
      <c r="F87" s="9" t="s">
        <v>49</v>
      </c>
      <c r="G87" s="10" t="s">
        <v>393</v>
      </c>
      <c r="H87" s="10" t="s">
        <v>51</v>
      </c>
    </row>
    <row r="88" ht="76.5" customHeight="1">
      <c r="A88" s="9" t="s">
        <v>394</v>
      </c>
      <c r="B88" s="9" t="s">
        <v>395</v>
      </c>
      <c r="C88" s="9" t="s">
        <v>345</v>
      </c>
      <c r="D88" s="9" t="s">
        <v>385</v>
      </c>
      <c r="E88" s="12" t="s">
        <v>396</v>
      </c>
      <c r="F88" s="9" t="s">
        <v>49</v>
      </c>
      <c r="G88" s="10" t="s">
        <v>397</v>
      </c>
      <c r="H88" s="10" t="s">
        <v>51</v>
      </c>
    </row>
    <row r="89" ht="25.5" customHeight="1">
      <c r="A89" s="9" t="s">
        <v>398</v>
      </c>
      <c r="B89" s="9" t="s">
        <v>399</v>
      </c>
      <c r="C89" s="9" t="s">
        <v>345</v>
      </c>
      <c r="D89" s="9" t="s">
        <v>385</v>
      </c>
      <c r="E89" s="12" t="s">
        <v>400</v>
      </c>
      <c r="F89" s="9" t="s">
        <v>49</v>
      </c>
      <c r="G89" s="10" t="s">
        <v>401</v>
      </c>
      <c r="H89" s="11"/>
    </row>
    <row r="90" ht="25.5" customHeight="1">
      <c r="A90" s="9" t="s">
        <v>402</v>
      </c>
      <c r="B90" s="9" t="s">
        <v>403</v>
      </c>
      <c r="C90" s="9" t="s">
        <v>345</v>
      </c>
      <c r="D90" s="9" t="s">
        <v>385</v>
      </c>
      <c r="E90" s="12" t="s">
        <v>404</v>
      </c>
      <c r="F90" s="9" t="s">
        <v>49</v>
      </c>
      <c r="G90" s="10" t="s">
        <v>405</v>
      </c>
      <c r="H90" s="11"/>
    </row>
    <row r="91" ht="140.25" customHeight="1">
      <c r="A91" s="9" t="s">
        <v>406</v>
      </c>
      <c r="B91" s="9" t="s">
        <v>407</v>
      </c>
      <c r="C91" s="9" t="s">
        <v>345</v>
      </c>
      <c r="D91" s="9" t="s">
        <v>408</v>
      </c>
      <c r="E91" s="12" t="s">
        <v>409</v>
      </c>
      <c r="F91" s="9" t="s">
        <v>49</v>
      </c>
      <c r="G91" s="10" t="s">
        <v>410</v>
      </c>
      <c r="H91" s="10" t="s">
        <v>51</v>
      </c>
    </row>
    <row r="92" ht="140.25" customHeight="1">
      <c r="A92" s="9" t="s">
        <v>411</v>
      </c>
      <c r="B92" s="9" t="s">
        <v>407</v>
      </c>
      <c r="C92" s="9" t="s">
        <v>345</v>
      </c>
      <c r="D92" s="9" t="s">
        <v>408</v>
      </c>
      <c r="E92" s="12" t="s">
        <v>412</v>
      </c>
      <c r="F92" s="9" t="s">
        <v>49</v>
      </c>
      <c r="G92" s="10" t="s">
        <v>413</v>
      </c>
      <c r="H92" s="10" t="s">
        <v>51</v>
      </c>
    </row>
    <row r="93" ht="140.25" customHeight="1">
      <c r="A93" s="9" t="s">
        <v>414</v>
      </c>
      <c r="B93" s="9" t="s">
        <v>407</v>
      </c>
      <c r="C93" s="9" t="s">
        <v>345</v>
      </c>
      <c r="D93" s="9" t="s">
        <v>408</v>
      </c>
      <c r="E93" s="12" t="s">
        <v>415</v>
      </c>
      <c r="F93" s="9" t="s">
        <v>49</v>
      </c>
      <c r="G93" s="10" t="s">
        <v>416</v>
      </c>
      <c r="H93" s="10" t="s">
        <v>51</v>
      </c>
    </row>
    <row r="94" ht="38.25" customHeight="1">
      <c r="A94" s="9" t="s">
        <v>417</v>
      </c>
      <c r="B94" s="9" t="s">
        <v>418</v>
      </c>
      <c r="C94" s="9" t="s">
        <v>345</v>
      </c>
      <c r="D94" s="9" t="s">
        <v>419</v>
      </c>
      <c r="E94" s="14" t="str">
        <f>HYPERLINK("http://spreadsheets.google.com/pub?key=0ArfEDsV3bBwCdHFEVVhHZElzb0VRWE9pc3JmZHg2dWc","http://spreadsheets.google.com/pub?key=0ArfEDsV3bBwCdHFEVVhHZElzb0VRWE9pc3JmZHg2dWc")</f>
        <v>http://spreadsheets.google.com/pub?key=0ArfEDsV3bBwCdHFEVVhHZElzb0VRWE9pc3JmZHg2dWc</v>
      </c>
      <c r="F94" s="9" t="s">
        <v>49</v>
      </c>
      <c r="G94" s="10" t="s">
        <v>420</v>
      </c>
      <c r="H94" s="10" t="s">
        <v>51</v>
      </c>
    </row>
    <row r="95" ht="38.25" customHeight="1">
      <c r="A95" s="9" t="s">
        <v>421</v>
      </c>
      <c r="B95" s="9" t="s">
        <v>418</v>
      </c>
      <c r="C95" s="9" t="s">
        <v>345</v>
      </c>
      <c r="D95" s="9" t="s">
        <v>419</v>
      </c>
      <c r="E95" s="14" t="str">
        <f>HYPERLINK("http://spreadsheets.google.com/pub?key=0ArfEDsV3bBwCdC03X1ZWNGJHR3FBb0Q3VjJIdV9OSmc","http://spreadsheets.google.com/pub?key=0ArfEDsV3bBwCdC03X1ZWNGJHR3FBb0Q3VjJIdV9OSmc")</f>
        <v>http://spreadsheets.google.com/pub?key=0ArfEDsV3bBwCdC03X1ZWNGJHR3FBb0Q3VjJIdV9OSmc</v>
      </c>
      <c r="F95" s="9" t="s">
        <v>49</v>
      </c>
      <c r="G95" s="10" t="s">
        <v>422</v>
      </c>
      <c r="H95" s="10" t="s">
        <v>51</v>
      </c>
    </row>
    <row r="96" ht="38.25" customHeight="1">
      <c r="A96" s="9" t="s">
        <v>423</v>
      </c>
      <c r="B96" s="9" t="s">
        <v>418</v>
      </c>
      <c r="C96" s="9" t="s">
        <v>345</v>
      </c>
      <c r="D96" s="9" t="s">
        <v>419</v>
      </c>
      <c r="E96" s="14" t="str">
        <f>HYPERLINK("http://spreadsheets.google.com/pub?key=0ArfEDsV3bBwCdC1MYzAtY2xPQ2xOR1lMeGhYSWlpR0E","http://spreadsheets.google.com/pub?key=0ArfEDsV3bBwCdC1MYzAtY2xPQ2xOR1lMeGhYSWlpR0E")</f>
        <v>http://spreadsheets.google.com/pub?key=0ArfEDsV3bBwCdC1MYzAtY2xPQ2xOR1lMeGhYSWlpR0E</v>
      </c>
      <c r="F96" s="9" t="s">
        <v>49</v>
      </c>
      <c r="G96" s="10" t="s">
        <v>424</v>
      </c>
      <c r="H96" s="10" t="s">
        <v>51</v>
      </c>
    </row>
    <row r="97" ht="38.25" customHeight="1">
      <c r="A97" s="9" t="s">
        <v>425</v>
      </c>
      <c r="B97" s="9" t="s">
        <v>418</v>
      </c>
      <c r="C97" s="9" t="s">
        <v>345</v>
      </c>
      <c r="D97" s="9" t="s">
        <v>419</v>
      </c>
      <c r="E97" s="14" t="str">
        <f>HYPERLINK("http://spreadsheets.google.com/pub?key=0ArfEDsV3bBwCdHlYZHNWN1YtWVNudU9UbWJOd19nUVE","http://spreadsheets.google.com/pub?key=0ArfEDsV3bBwCdHlYZHNWN1YtWVNudU9UbWJOd19nUVE")</f>
        <v>http://spreadsheets.google.com/pub?key=0ArfEDsV3bBwCdHlYZHNWN1YtWVNudU9UbWJOd19nUVE</v>
      </c>
      <c r="F97" s="9" t="s">
        <v>49</v>
      </c>
      <c r="G97" s="10" t="s">
        <v>426</v>
      </c>
      <c r="H97" s="10" t="s">
        <v>51</v>
      </c>
    </row>
    <row r="98" ht="38.25" customHeight="1">
      <c r="A98" s="9" t="s">
        <v>427</v>
      </c>
      <c r="B98" s="9" t="s">
        <v>418</v>
      </c>
      <c r="C98" s="9" t="s">
        <v>345</v>
      </c>
      <c r="D98" s="9" t="s">
        <v>419</v>
      </c>
      <c r="E98" s="14" t="str">
        <f>HYPERLINK("http://spreadsheets.google.com/pub?key=0ArfEDsV3bBwCdEttYjNNUTlkUTdrMUQ0c3BTR0dINlE","http://spreadsheets.google.com/pub?key=0ArfEDsV3bBwCdEttYjNNUTlkUTdrMUQ0c3BTR0dINlE")</f>
        <v>http://spreadsheets.google.com/pub?key=0ArfEDsV3bBwCdEttYjNNUTlkUTdrMUQ0c3BTR0dINlE</v>
      </c>
      <c r="F98" s="9" t="s">
        <v>49</v>
      </c>
      <c r="G98" s="10" t="s">
        <v>428</v>
      </c>
      <c r="H98" s="10" t="s">
        <v>51</v>
      </c>
    </row>
    <row r="99" ht="38.25" customHeight="1">
      <c r="A99" s="9" t="s">
        <v>429</v>
      </c>
      <c r="B99" s="9" t="s">
        <v>430</v>
      </c>
      <c r="C99" s="9" t="s">
        <v>345</v>
      </c>
      <c r="D99" s="9" t="s">
        <v>419</v>
      </c>
      <c r="E99" s="14" t="str">
        <f>HYPERLINK("http://spreadsheets.google.com/pub?key=0ArfEDsV3bBwCdG5JUDZjTHR5SzZFZjBqa2JYYUxBclE","http://spreadsheets.google.com/pub?key=0ArfEDsV3bBwCdG5JUDZjTHR5SzZFZjBqa2JYYUxBclE")</f>
        <v>http://spreadsheets.google.com/pub?key=0ArfEDsV3bBwCdG5JUDZjTHR5SzZFZjBqa2JYYUxBclE</v>
      </c>
      <c r="F99" s="9" t="s">
        <v>49</v>
      </c>
      <c r="G99" s="10" t="s">
        <v>431</v>
      </c>
      <c r="H99" s="10" t="s">
        <v>51</v>
      </c>
    </row>
    <row r="100" ht="76.5" customHeight="1">
      <c r="A100" s="9" t="s">
        <v>432</v>
      </c>
      <c r="B100" s="9" t="s">
        <v>433</v>
      </c>
      <c r="C100" s="9" t="s">
        <v>434</v>
      </c>
      <c r="D100" s="10" t="s">
        <v>435</v>
      </c>
      <c r="E100" s="12" t="s">
        <v>436</v>
      </c>
      <c r="F100" s="9" t="s">
        <v>49</v>
      </c>
      <c r="G100" s="10" t="s">
        <v>437</v>
      </c>
      <c r="H100" s="10" t="s">
        <v>51</v>
      </c>
    </row>
    <row r="101" ht="76.5" customHeight="1">
      <c r="A101" s="9" t="s">
        <v>438</v>
      </c>
      <c r="B101" s="9" t="s">
        <v>433</v>
      </c>
      <c r="C101" s="9" t="s">
        <v>434</v>
      </c>
      <c r="D101" s="10" t="s">
        <v>435</v>
      </c>
      <c r="E101" s="12" t="s">
        <v>439</v>
      </c>
      <c r="F101" s="9" t="s">
        <v>49</v>
      </c>
      <c r="G101" s="10" t="s">
        <v>440</v>
      </c>
      <c r="H101" s="10" t="s">
        <v>51</v>
      </c>
    </row>
    <row r="102" ht="89.25" customHeight="1">
      <c r="A102" s="9" t="s">
        <v>441</v>
      </c>
      <c r="B102" s="10" t="s">
        <v>442</v>
      </c>
      <c r="C102" s="9" t="s">
        <v>434</v>
      </c>
      <c r="D102" s="10" t="s">
        <v>435</v>
      </c>
      <c r="E102" s="15" t="s">
        <v>443</v>
      </c>
      <c r="F102" s="9" t="s">
        <v>49</v>
      </c>
      <c r="G102" s="10" t="s">
        <v>444</v>
      </c>
      <c r="H102" s="10" t="s">
        <v>51</v>
      </c>
    </row>
    <row r="103" ht="102.0" customHeight="1">
      <c r="A103" s="9" t="s">
        <v>445</v>
      </c>
      <c r="B103" s="9" t="s">
        <v>446</v>
      </c>
      <c r="C103" s="9" t="s">
        <v>434</v>
      </c>
      <c r="D103" s="10" t="s">
        <v>435</v>
      </c>
      <c r="E103" s="12" t="s">
        <v>447</v>
      </c>
      <c r="F103" s="9" t="s">
        <v>49</v>
      </c>
      <c r="G103" s="10" t="s">
        <v>448</v>
      </c>
      <c r="H103" s="10" t="s">
        <v>51</v>
      </c>
    </row>
    <row r="104" ht="25.5" customHeight="1">
      <c r="A104" s="9" t="s">
        <v>449</v>
      </c>
      <c r="B104" s="9" t="s">
        <v>450</v>
      </c>
      <c r="C104" s="9" t="s">
        <v>434</v>
      </c>
      <c r="D104" s="11"/>
      <c r="E104" s="12" t="s">
        <v>451</v>
      </c>
      <c r="F104" s="9" t="s">
        <v>49</v>
      </c>
      <c r="G104" s="10" t="s">
        <v>452</v>
      </c>
      <c r="H104" s="10" t="s">
        <v>51</v>
      </c>
    </row>
    <row r="105" ht="25.5" customHeight="1">
      <c r="A105" s="9" t="s">
        <v>453</v>
      </c>
      <c r="B105" s="9" t="s">
        <v>454</v>
      </c>
      <c r="C105" s="9" t="s">
        <v>434</v>
      </c>
      <c r="D105" s="16" t="s">
        <v>455</v>
      </c>
      <c r="E105" s="17" t="s">
        <v>456</v>
      </c>
      <c r="F105" s="9" t="s">
        <v>49</v>
      </c>
      <c r="G105" s="10" t="s">
        <v>457</v>
      </c>
      <c r="H105" s="10" t="s">
        <v>51</v>
      </c>
    </row>
    <row r="106" ht="25.5" customHeight="1">
      <c r="A106" s="9" t="s">
        <v>458</v>
      </c>
      <c r="B106" s="9" t="s">
        <v>459</v>
      </c>
      <c r="C106" s="9" t="s">
        <v>434</v>
      </c>
      <c r="D106" s="16" t="s">
        <v>455</v>
      </c>
      <c r="E106" s="17" t="s">
        <v>460</v>
      </c>
      <c r="F106" s="9" t="s">
        <v>49</v>
      </c>
      <c r="G106" s="10" t="s">
        <v>461</v>
      </c>
      <c r="H106" s="10" t="s">
        <v>51</v>
      </c>
    </row>
    <row r="107" ht="25.5" customHeight="1">
      <c r="A107" s="9" t="s">
        <v>462</v>
      </c>
      <c r="B107" s="9" t="s">
        <v>463</v>
      </c>
      <c r="C107" s="9" t="s">
        <v>434</v>
      </c>
      <c r="D107" s="9" t="s">
        <v>464</v>
      </c>
      <c r="E107" s="12" t="s">
        <v>465</v>
      </c>
      <c r="F107" s="9" t="s">
        <v>49</v>
      </c>
      <c r="G107" s="10" t="s">
        <v>466</v>
      </c>
      <c r="H107" s="10" t="s">
        <v>51</v>
      </c>
    </row>
    <row r="108" ht="25.5" customHeight="1">
      <c r="A108" s="9" t="s">
        <v>467</v>
      </c>
      <c r="B108" s="9" t="s">
        <v>468</v>
      </c>
      <c r="C108" s="9" t="s">
        <v>434</v>
      </c>
      <c r="D108" s="9" t="s">
        <v>464</v>
      </c>
      <c r="E108" s="12" t="s">
        <v>469</v>
      </c>
      <c r="F108" s="9" t="s">
        <v>49</v>
      </c>
      <c r="G108" s="10" t="s">
        <v>470</v>
      </c>
      <c r="H108" s="10" t="s">
        <v>51</v>
      </c>
    </row>
    <row r="109" ht="38.25" customHeight="1">
      <c r="A109" s="9" t="s">
        <v>471</v>
      </c>
      <c r="B109" s="9" t="s">
        <v>472</v>
      </c>
      <c r="C109" s="9" t="s">
        <v>434</v>
      </c>
      <c r="D109" s="9" t="s">
        <v>464</v>
      </c>
      <c r="E109" s="12" t="s">
        <v>473</v>
      </c>
      <c r="F109" s="9" t="s">
        <v>49</v>
      </c>
      <c r="G109" s="10" t="s">
        <v>474</v>
      </c>
      <c r="H109" s="10" t="s">
        <v>51</v>
      </c>
    </row>
    <row r="110" ht="25.5" customHeight="1">
      <c r="A110" s="9" t="s">
        <v>475</v>
      </c>
      <c r="B110" s="9" t="s">
        <v>476</v>
      </c>
      <c r="C110" s="9" t="s">
        <v>434</v>
      </c>
      <c r="D110" s="9" t="s">
        <v>464</v>
      </c>
      <c r="E110" s="15" t="s">
        <v>477</v>
      </c>
      <c r="F110" s="9" t="s">
        <v>49</v>
      </c>
      <c r="G110" s="10" t="s">
        <v>478</v>
      </c>
      <c r="H110" s="10" t="s">
        <v>51</v>
      </c>
    </row>
    <row r="111" ht="25.5" customHeight="1">
      <c r="A111" s="9" t="s">
        <v>83</v>
      </c>
      <c r="B111" s="9" t="s">
        <v>84</v>
      </c>
      <c r="C111" s="9" t="s">
        <v>434</v>
      </c>
      <c r="D111" s="9" t="s">
        <v>464</v>
      </c>
      <c r="E111" s="12" t="s">
        <v>479</v>
      </c>
      <c r="F111" s="9" t="s">
        <v>49</v>
      </c>
      <c r="G111" s="10" t="s">
        <v>83</v>
      </c>
      <c r="H111" s="10" t="s">
        <v>51</v>
      </c>
    </row>
    <row r="112" ht="25.5" customHeight="1">
      <c r="A112" s="9" t="s">
        <v>480</v>
      </c>
      <c r="B112" s="9" t="s">
        <v>481</v>
      </c>
      <c r="C112" s="9" t="s">
        <v>434</v>
      </c>
      <c r="D112" s="9" t="s">
        <v>464</v>
      </c>
      <c r="E112" s="12" t="s">
        <v>482</v>
      </c>
      <c r="F112" s="9" t="s">
        <v>49</v>
      </c>
      <c r="G112" s="10" t="s">
        <v>483</v>
      </c>
      <c r="H112" s="10" t="s">
        <v>51</v>
      </c>
    </row>
    <row r="113" ht="38.25" customHeight="1">
      <c r="A113" s="9" t="s">
        <v>484</v>
      </c>
      <c r="B113" s="9" t="s">
        <v>485</v>
      </c>
      <c r="C113" s="9" t="s">
        <v>434</v>
      </c>
      <c r="D113" s="9" t="s">
        <v>464</v>
      </c>
      <c r="E113" s="12" t="s">
        <v>486</v>
      </c>
      <c r="F113" s="9" t="s">
        <v>49</v>
      </c>
      <c r="G113" s="10" t="s">
        <v>487</v>
      </c>
      <c r="H113" s="10" t="s">
        <v>60</v>
      </c>
    </row>
    <row r="114" ht="38.25" customHeight="1">
      <c r="A114" s="9" t="s">
        <v>488</v>
      </c>
      <c r="B114" s="9" t="s">
        <v>489</v>
      </c>
      <c r="C114" s="9" t="s">
        <v>434</v>
      </c>
      <c r="D114" s="9" t="s">
        <v>490</v>
      </c>
      <c r="E114" s="12" t="s">
        <v>491</v>
      </c>
      <c r="F114" s="9" t="s">
        <v>49</v>
      </c>
      <c r="G114" s="10" t="s">
        <v>492</v>
      </c>
      <c r="H114" s="10" t="s">
        <v>51</v>
      </c>
    </row>
    <row r="115" ht="38.25" customHeight="1">
      <c r="A115" s="9" t="s">
        <v>493</v>
      </c>
      <c r="B115" s="9" t="s">
        <v>494</v>
      </c>
      <c r="C115" s="9" t="s">
        <v>434</v>
      </c>
      <c r="D115" s="9" t="s">
        <v>490</v>
      </c>
      <c r="E115" s="12" t="s">
        <v>495</v>
      </c>
      <c r="F115" s="9" t="s">
        <v>49</v>
      </c>
      <c r="G115" s="10" t="s">
        <v>496</v>
      </c>
      <c r="H115" s="10" t="s">
        <v>51</v>
      </c>
    </row>
    <row r="116" ht="38.25" customHeight="1">
      <c r="A116" s="9" t="s">
        <v>497</v>
      </c>
      <c r="B116" s="9" t="s">
        <v>498</v>
      </c>
      <c r="C116" s="9" t="s">
        <v>434</v>
      </c>
      <c r="D116" s="9" t="s">
        <v>499</v>
      </c>
      <c r="E116" s="12" t="s">
        <v>500</v>
      </c>
      <c r="F116" s="9" t="s">
        <v>49</v>
      </c>
      <c r="G116" s="10" t="s">
        <v>501</v>
      </c>
      <c r="H116" s="10" t="s">
        <v>51</v>
      </c>
    </row>
    <row r="117" ht="25.5" customHeight="1">
      <c r="A117" s="9" t="s">
        <v>502</v>
      </c>
      <c r="B117" s="9" t="s">
        <v>503</v>
      </c>
      <c r="C117" s="9" t="s">
        <v>434</v>
      </c>
      <c r="D117" s="9" t="s">
        <v>499</v>
      </c>
      <c r="E117" s="12" t="s">
        <v>504</v>
      </c>
      <c r="F117" s="9" t="s">
        <v>49</v>
      </c>
      <c r="G117" s="10" t="s">
        <v>505</v>
      </c>
      <c r="H117" s="10" t="s">
        <v>51</v>
      </c>
    </row>
    <row r="118" ht="25.5" customHeight="1">
      <c r="A118" s="9" t="s">
        <v>506</v>
      </c>
      <c r="B118" s="9" t="s">
        <v>507</v>
      </c>
      <c r="C118" s="9" t="s">
        <v>434</v>
      </c>
      <c r="D118" s="9" t="s">
        <v>508</v>
      </c>
      <c r="E118" s="12" t="s">
        <v>509</v>
      </c>
      <c r="F118" s="9" t="s">
        <v>49</v>
      </c>
      <c r="G118" s="10" t="s">
        <v>510</v>
      </c>
      <c r="H118" s="10" t="s">
        <v>51</v>
      </c>
    </row>
    <row r="119" ht="25.5" customHeight="1">
      <c r="A119" s="9" t="s">
        <v>511</v>
      </c>
      <c r="B119" s="9" t="s">
        <v>512</v>
      </c>
      <c r="C119" s="9" t="s">
        <v>434</v>
      </c>
      <c r="D119" s="9" t="s">
        <v>508</v>
      </c>
      <c r="E119" s="12" t="s">
        <v>513</v>
      </c>
      <c r="F119" s="9" t="s">
        <v>49</v>
      </c>
      <c r="G119" s="10" t="s">
        <v>514</v>
      </c>
      <c r="H119" s="10" t="s">
        <v>60</v>
      </c>
    </row>
    <row r="120" ht="25.5" customHeight="1">
      <c r="A120" s="9" t="s">
        <v>515</v>
      </c>
      <c r="B120" s="9" t="s">
        <v>516</v>
      </c>
      <c r="C120" s="9" t="s">
        <v>434</v>
      </c>
      <c r="D120" s="9" t="s">
        <v>508</v>
      </c>
      <c r="E120" s="12" t="s">
        <v>517</v>
      </c>
      <c r="F120" s="9" t="s">
        <v>49</v>
      </c>
      <c r="G120" s="10" t="s">
        <v>518</v>
      </c>
      <c r="H120" s="10" t="s">
        <v>60</v>
      </c>
    </row>
    <row r="121" ht="25.5" customHeight="1">
      <c r="A121" s="9" t="s">
        <v>519</v>
      </c>
      <c r="B121" s="9" t="s">
        <v>520</v>
      </c>
      <c r="C121" s="9" t="s">
        <v>434</v>
      </c>
      <c r="D121" s="9" t="s">
        <v>508</v>
      </c>
      <c r="E121" s="12" t="s">
        <v>521</v>
      </c>
      <c r="F121" s="9" t="s">
        <v>49</v>
      </c>
      <c r="G121" s="10" t="s">
        <v>522</v>
      </c>
      <c r="H121" s="10" t="s">
        <v>51</v>
      </c>
    </row>
    <row r="122" ht="25.5" customHeight="1">
      <c r="A122" s="9" t="s">
        <v>523</v>
      </c>
      <c r="B122" s="9" t="s">
        <v>524</v>
      </c>
      <c r="C122" s="9" t="s">
        <v>434</v>
      </c>
      <c r="D122" s="9" t="s">
        <v>525</v>
      </c>
      <c r="E122" s="12" t="s">
        <v>526</v>
      </c>
      <c r="F122" s="9" t="s">
        <v>49</v>
      </c>
      <c r="G122" s="10" t="s">
        <v>527</v>
      </c>
      <c r="H122" s="10" t="s">
        <v>51</v>
      </c>
    </row>
    <row r="123" ht="25.5" customHeight="1">
      <c r="A123" s="9" t="s">
        <v>528</v>
      </c>
      <c r="B123" s="9" t="s">
        <v>529</v>
      </c>
      <c r="C123" s="9" t="s">
        <v>434</v>
      </c>
      <c r="D123" s="9" t="s">
        <v>525</v>
      </c>
      <c r="E123" s="12" t="s">
        <v>530</v>
      </c>
      <c r="F123" s="9" t="s">
        <v>49</v>
      </c>
      <c r="G123" s="10" t="s">
        <v>531</v>
      </c>
      <c r="H123" s="10" t="s">
        <v>51</v>
      </c>
    </row>
    <row r="124" ht="25.5" customHeight="1">
      <c r="A124" s="9" t="s">
        <v>532</v>
      </c>
      <c r="B124" s="9" t="s">
        <v>533</v>
      </c>
      <c r="C124" s="9" t="s">
        <v>434</v>
      </c>
      <c r="D124" s="9" t="s">
        <v>525</v>
      </c>
      <c r="E124" s="12" t="s">
        <v>534</v>
      </c>
      <c r="F124" s="9" t="s">
        <v>49</v>
      </c>
      <c r="G124" s="10" t="s">
        <v>535</v>
      </c>
      <c r="H124" s="10" t="s">
        <v>60</v>
      </c>
    </row>
    <row r="125" ht="25.5" customHeight="1">
      <c r="A125" s="9" t="s">
        <v>536</v>
      </c>
      <c r="B125" s="9" t="s">
        <v>537</v>
      </c>
      <c r="C125" s="9" t="s">
        <v>434</v>
      </c>
      <c r="D125" s="9" t="s">
        <v>525</v>
      </c>
      <c r="E125" s="12" t="s">
        <v>538</v>
      </c>
      <c r="F125" s="9" t="s">
        <v>49</v>
      </c>
      <c r="G125" s="10" t="s">
        <v>539</v>
      </c>
      <c r="H125" s="10" t="s">
        <v>51</v>
      </c>
    </row>
    <row r="126" ht="25.5" customHeight="1">
      <c r="A126" s="9" t="s">
        <v>540</v>
      </c>
      <c r="B126" s="9" t="s">
        <v>541</v>
      </c>
      <c r="C126" s="9" t="s">
        <v>434</v>
      </c>
      <c r="D126" s="9" t="s">
        <v>525</v>
      </c>
      <c r="E126" s="12" t="s">
        <v>542</v>
      </c>
      <c r="F126" s="9" t="s">
        <v>49</v>
      </c>
      <c r="G126" s="10" t="s">
        <v>543</v>
      </c>
      <c r="H126" s="10" t="s">
        <v>51</v>
      </c>
    </row>
    <row r="127" ht="25.5" customHeight="1">
      <c r="A127" s="9" t="s">
        <v>544</v>
      </c>
      <c r="B127" s="9" t="s">
        <v>545</v>
      </c>
      <c r="C127" s="9" t="s">
        <v>434</v>
      </c>
      <c r="D127" s="9" t="s">
        <v>525</v>
      </c>
      <c r="E127" s="12" t="s">
        <v>546</v>
      </c>
      <c r="F127" s="9" t="s">
        <v>49</v>
      </c>
      <c r="G127" s="10" t="s">
        <v>547</v>
      </c>
      <c r="H127" s="10" t="s">
        <v>51</v>
      </c>
    </row>
    <row r="128" ht="25.5" customHeight="1">
      <c r="A128" s="9" t="s">
        <v>548</v>
      </c>
      <c r="B128" s="9" t="s">
        <v>549</v>
      </c>
      <c r="C128" s="9" t="s">
        <v>550</v>
      </c>
      <c r="D128" s="9" t="s">
        <v>551</v>
      </c>
      <c r="E128" s="12" t="s">
        <v>552</v>
      </c>
      <c r="F128" s="9" t="s">
        <v>49</v>
      </c>
      <c r="G128" s="10" t="s">
        <v>553</v>
      </c>
      <c r="H128" s="10" t="s">
        <v>51</v>
      </c>
    </row>
    <row r="129" ht="25.5" customHeight="1">
      <c r="A129" s="9" t="s">
        <v>554</v>
      </c>
      <c r="B129" s="9" t="s">
        <v>555</v>
      </c>
      <c r="C129" s="9" t="s">
        <v>550</v>
      </c>
      <c r="D129" s="9" t="s">
        <v>551</v>
      </c>
      <c r="E129" s="12" t="s">
        <v>556</v>
      </c>
      <c r="F129" s="9" t="s">
        <v>49</v>
      </c>
      <c r="G129" s="10" t="s">
        <v>557</v>
      </c>
      <c r="H129" s="10" t="s">
        <v>51</v>
      </c>
    </row>
    <row r="130" ht="25.5" customHeight="1">
      <c r="A130" s="9" t="s">
        <v>558</v>
      </c>
      <c r="B130" s="9" t="s">
        <v>559</v>
      </c>
      <c r="C130" s="9" t="s">
        <v>550</v>
      </c>
      <c r="D130" s="18" t="s">
        <v>551</v>
      </c>
      <c r="E130" s="12" t="s">
        <v>560</v>
      </c>
      <c r="F130" s="9" t="s">
        <v>49</v>
      </c>
      <c r="G130" s="10" t="s">
        <v>561</v>
      </c>
      <c r="H130" s="10" t="s">
        <v>51</v>
      </c>
    </row>
    <row r="131" ht="25.5" customHeight="1">
      <c r="A131" s="9" t="s">
        <v>562</v>
      </c>
      <c r="B131" s="9" t="s">
        <v>563</v>
      </c>
      <c r="C131" s="9" t="s">
        <v>550</v>
      </c>
      <c r="D131" s="18" t="s">
        <v>551</v>
      </c>
      <c r="E131" s="12" t="s">
        <v>564</v>
      </c>
      <c r="F131" s="9" t="s">
        <v>49</v>
      </c>
      <c r="G131" s="10" t="s">
        <v>565</v>
      </c>
      <c r="H131" s="10" t="s">
        <v>51</v>
      </c>
    </row>
    <row r="132" ht="25.5" customHeight="1">
      <c r="A132" s="9" t="s">
        <v>566</v>
      </c>
      <c r="B132" s="9" t="s">
        <v>567</v>
      </c>
      <c r="C132" s="9" t="s">
        <v>550</v>
      </c>
      <c r="D132" s="18" t="s">
        <v>551</v>
      </c>
      <c r="E132" s="12" t="s">
        <v>568</v>
      </c>
      <c r="F132" s="9" t="s">
        <v>49</v>
      </c>
      <c r="G132" s="10" t="s">
        <v>569</v>
      </c>
      <c r="H132" s="10" t="s">
        <v>51</v>
      </c>
    </row>
    <row r="133" ht="25.5" customHeight="1">
      <c r="A133" s="9" t="s">
        <v>570</v>
      </c>
      <c r="B133" s="9" t="s">
        <v>571</v>
      </c>
      <c r="C133" s="9" t="s">
        <v>550</v>
      </c>
      <c r="D133" s="9" t="s">
        <v>551</v>
      </c>
      <c r="E133" s="12" t="s">
        <v>572</v>
      </c>
      <c r="F133" s="9" t="s">
        <v>49</v>
      </c>
      <c r="G133" s="10" t="s">
        <v>573</v>
      </c>
      <c r="H133" s="10" t="s">
        <v>51</v>
      </c>
    </row>
    <row r="134" ht="25.5" customHeight="1">
      <c r="A134" s="9" t="s">
        <v>574</v>
      </c>
      <c r="B134" s="9" t="s">
        <v>575</v>
      </c>
      <c r="C134" s="9" t="s">
        <v>550</v>
      </c>
      <c r="D134" s="9" t="s">
        <v>551</v>
      </c>
      <c r="E134" s="12" t="s">
        <v>576</v>
      </c>
      <c r="F134" s="9" t="s">
        <v>49</v>
      </c>
      <c r="G134" s="10" t="s">
        <v>577</v>
      </c>
      <c r="H134" s="10" t="s">
        <v>51</v>
      </c>
    </row>
    <row r="135" ht="25.5" customHeight="1">
      <c r="A135" s="9" t="s">
        <v>578</v>
      </c>
      <c r="B135" s="9" t="s">
        <v>579</v>
      </c>
      <c r="C135" s="9" t="s">
        <v>550</v>
      </c>
      <c r="D135" s="9" t="s">
        <v>551</v>
      </c>
      <c r="E135" s="12" t="s">
        <v>580</v>
      </c>
      <c r="F135" s="9" t="s">
        <v>49</v>
      </c>
      <c r="G135" s="10" t="s">
        <v>581</v>
      </c>
      <c r="H135" s="10" t="s">
        <v>51</v>
      </c>
    </row>
    <row r="136" ht="25.5" customHeight="1">
      <c r="A136" s="9" t="s">
        <v>83</v>
      </c>
      <c r="B136" s="9" t="s">
        <v>84</v>
      </c>
      <c r="C136" s="9" t="s">
        <v>550</v>
      </c>
      <c r="D136" s="9" t="s">
        <v>551</v>
      </c>
      <c r="E136" s="12" t="s">
        <v>582</v>
      </c>
      <c r="F136" s="9" t="s">
        <v>49</v>
      </c>
      <c r="G136" s="10" t="s">
        <v>83</v>
      </c>
      <c r="H136" s="10" t="s">
        <v>51</v>
      </c>
    </row>
    <row r="137" ht="25.5" customHeight="1">
      <c r="A137" s="9" t="s">
        <v>583</v>
      </c>
      <c r="B137" s="9" t="s">
        <v>584</v>
      </c>
      <c r="C137" s="9" t="s">
        <v>550</v>
      </c>
      <c r="D137" s="9" t="s">
        <v>551</v>
      </c>
      <c r="E137" s="12" t="s">
        <v>585</v>
      </c>
      <c r="F137" s="9" t="s">
        <v>49</v>
      </c>
      <c r="G137" s="10" t="s">
        <v>586</v>
      </c>
      <c r="H137" s="10" t="s">
        <v>51</v>
      </c>
    </row>
    <row r="138" ht="25.5" customHeight="1">
      <c r="A138" s="9" t="s">
        <v>587</v>
      </c>
      <c r="B138" s="9" t="s">
        <v>588</v>
      </c>
      <c r="C138" s="9" t="s">
        <v>550</v>
      </c>
      <c r="D138" s="9" t="s">
        <v>551</v>
      </c>
      <c r="E138" s="12" t="s">
        <v>589</v>
      </c>
      <c r="F138" s="9" t="s">
        <v>49</v>
      </c>
      <c r="G138" s="10" t="s">
        <v>590</v>
      </c>
      <c r="H138" s="10" t="s">
        <v>51</v>
      </c>
    </row>
    <row r="139" ht="25.5" customHeight="1">
      <c r="A139" s="9" t="s">
        <v>591</v>
      </c>
      <c r="B139" s="9" t="s">
        <v>592</v>
      </c>
      <c r="C139" s="9" t="s">
        <v>550</v>
      </c>
      <c r="D139" s="9" t="s">
        <v>551</v>
      </c>
      <c r="E139" s="12" t="s">
        <v>593</v>
      </c>
      <c r="F139" s="9" t="s">
        <v>49</v>
      </c>
      <c r="G139" s="10" t="s">
        <v>594</v>
      </c>
      <c r="H139" s="10" t="s">
        <v>51</v>
      </c>
    </row>
    <row r="140" ht="25.5" customHeight="1">
      <c r="A140" s="9" t="s">
        <v>595</v>
      </c>
      <c r="B140" s="9" t="s">
        <v>596</v>
      </c>
      <c r="C140" s="9" t="s">
        <v>550</v>
      </c>
      <c r="D140" s="9" t="s">
        <v>551</v>
      </c>
      <c r="E140" s="12" t="s">
        <v>597</v>
      </c>
      <c r="F140" s="9" t="s">
        <v>49</v>
      </c>
      <c r="G140" s="10" t="s">
        <v>598</v>
      </c>
      <c r="H140" s="10" t="s">
        <v>51</v>
      </c>
    </row>
    <row r="141" ht="25.5" customHeight="1">
      <c r="A141" s="9" t="s">
        <v>599</v>
      </c>
      <c r="B141" s="9" t="s">
        <v>600</v>
      </c>
      <c r="C141" s="9" t="s">
        <v>550</v>
      </c>
      <c r="D141" s="9" t="s">
        <v>551</v>
      </c>
      <c r="E141" s="12" t="s">
        <v>601</v>
      </c>
      <c r="F141" s="9" t="s">
        <v>49</v>
      </c>
      <c r="G141" s="10" t="s">
        <v>602</v>
      </c>
      <c r="H141" s="10" t="s">
        <v>51</v>
      </c>
    </row>
    <row r="142" ht="25.5" customHeight="1">
      <c r="A142" s="9" t="s">
        <v>603</v>
      </c>
      <c r="B142" s="9" t="s">
        <v>604</v>
      </c>
      <c r="C142" s="9" t="s">
        <v>550</v>
      </c>
      <c r="D142" s="9" t="s">
        <v>551</v>
      </c>
      <c r="E142" s="12" t="s">
        <v>605</v>
      </c>
      <c r="F142" s="9" t="s">
        <v>49</v>
      </c>
      <c r="G142" s="10" t="s">
        <v>606</v>
      </c>
      <c r="H142" s="10" t="s">
        <v>51</v>
      </c>
    </row>
    <row r="143" ht="25.5" customHeight="1">
      <c r="A143" s="9" t="s">
        <v>607</v>
      </c>
      <c r="B143" s="9" t="s">
        <v>608</v>
      </c>
      <c r="C143" s="9" t="s">
        <v>550</v>
      </c>
      <c r="D143" s="9" t="s">
        <v>551</v>
      </c>
      <c r="E143" s="12" t="s">
        <v>609</v>
      </c>
      <c r="F143" s="9" t="s">
        <v>49</v>
      </c>
      <c r="G143" s="10" t="s">
        <v>610</v>
      </c>
      <c r="H143" s="10" t="s">
        <v>51</v>
      </c>
    </row>
    <row r="144" ht="25.5" customHeight="1">
      <c r="A144" s="9" t="s">
        <v>611</v>
      </c>
      <c r="B144" s="9" t="s">
        <v>612</v>
      </c>
      <c r="C144" s="9" t="s">
        <v>550</v>
      </c>
      <c r="D144" s="9" t="s">
        <v>551</v>
      </c>
      <c r="E144" s="12" t="s">
        <v>613</v>
      </c>
      <c r="F144" s="9" t="s">
        <v>49</v>
      </c>
      <c r="G144" s="10" t="s">
        <v>614</v>
      </c>
      <c r="H144" s="10" t="s">
        <v>60</v>
      </c>
    </row>
    <row r="145" ht="38.25" customHeight="1">
      <c r="A145" s="9" t="s">
        <v>615</v>
      </c>
      <c r="B145" s="9" t="s">
        <v>616</v>
      </c>
      <c r="C145" s="9" t="s">
        <v>550</v>
      </c>
      <c r="D145" s="9" t="s">
        <v>617</v>
      </c>
      <c r="E145" s="12" t="s">
        <v>618</v>
      </c>
      <c r="F145" s="9" t="s">
        <v>49</v>
      </c>
      <c r="G145" s="10" t="s">
        <v>619</v>
      </c>
      <c r="H145" s="10" t="s">
        <v>51</v>
      </c>
    </row>
    <row r="146" ht="25.5" customHeight="1">
      <c r="A146" s="9" t="s">
        <v>620</v>
      </c>
      <c r="B146" s="9" t="s">
        <v>621</v>
      </c>
      <c r="C146" s="9" t="s">
        <v>550</v>
      </c>
      <c r="D146" s="9" t="s">
        <v>617</v>
      </c>
      <c r="E146" s="12" t="s">
        <v>622</v>
      </c>
      <c r="F146" s="9" t="s">
        <v>49</v>
      </c>
      <c r="G146" s="10" t="s">
        <v>623</v>
      </c>
      <c r="H146" s="10" t="s">
        <v>60</v>
      </c>
    </row>
    <row r="147" ht="25.5" customHeight="1">
      <c r="A147" s="9" t="s">
        <v>624</v>
      </c>
      <c r="B147" s="9" t="s">
        <v>625</v>
      </c>
      <c r="C147" s="9" t="s">
        <v>550</v>
      </c>
      <c r="D147" s="9" t="s">
        <v>617</v>
      </c>
      <c r="E147" s="12" t="s">
        <v>626</v>
      </c>
      <c r="F147" s="9" t="s">
        <v>49</v>
      </c>
      <c r="G147" s="10" t="s">
        <v>627</v>
      </c>
      <c r="H147" s="10" t="s">
        <v>60</v>
      </c>
    </row>
    <row r="148" ht="38.25" customHeight="1">
      <c r="A148" s="9" t="s">
        <v>628</v>
      </c>
      <c r="B148" s="9" t="s">
        <v>629</v>
      </c>
      <c r="C148" s="9" t="s">
        <v>180</v>
      </c>
      <c r="D148" s="9" t="s">
        <v>630</v>
      </c>
      <c r="E148" s="12" t="s">
        <v>631</v>
      </c>
      <c r="F148" s="9" t="s">
        <v>49</v>
      </c>
      <c r="G148" s="10" t="s">
        <v>632</v>
      </c>
      <c r="H148" s="10" t="s">
        <v>60</v>
      </c>
    </row>
    <row r="149" ht="25.5" customHeight="1">
      <c r="A149" s="9" t="s">
        <v>633</v>
      </c>
      <c r="B149" s="9" t="s">
        <v>634</v>
      </c>
      <c r="C149" s="9" t="s">
        <v>550</v>
      </c>
      <c r="D149" s="9" t="s">
        <v>617</v>
      </c>
      <c r="E149" s="12" t="s">
        <v>635</v>
      </c>
      <c r="F149" s="9" t="s">
        <v>49</v>
      </c>
      <c r="G149" s="10" t="s">
        <v>636</v>
      </c>
      <c r="H149" s="10" t="s">
        <v>60</v>
      </c>
    </row>
    <row r="150" ht="76.5" customHeight="1">
      <c r="A150" s="9" t="s">
        <v>637</v>
      </c>
      <c r="B150" s="9" t="s">
        <v>638</v>
      </c>
      <c r="C150" s="9" t="s">
        <v>550</v>
      </c>
      <c r="D150" s="9" t="s">
        <v>639</v>
      </c>
      <c r="E150" s="12" t="s">
        <v>640</v>
      </c>
      <c r="F150" s="9" t="s">
        <v>49</v>
      </c>
      <c r="G150" s="10" t="s">
        <v>641</v>
      </c>
      <c r="H150" s="10" t="s">
        <v>60</v>
      </c>
    </row>
    <row r="151" ht="51.0" customHeight="1">
      <c r="A151" s="9" t="s">
        <v>642</v>
      </c>
      <c r="B151" s="9" t="s">
        <v>643</v>
      </c>
      <c r="C151" s="9" t="s">
        <v>550</v>
      </c>
      <c r="D151" s="9" t="s">
        <v>639</v>
      </c>
      <c r="E151" s="12" t="s">
        <v>644</v>
      </c>
      <c r="F151" s="9" t="s">
        <v>49</v>
      </c>
      <c r="G151" s="10" t="s">
        <v>645</v>
      </c>
      <c r="H151" s="10" t="s">
        <v>60</v>
      </c>
    </row>
    <row r="152" ht="38.25" customHeight="1">
      <c r="A152" s="9" t="s">
        <v>646</v>
      </c>
      <c r="B152" s="9" t="s">
        <v>647</v>
      </c>
      <c r="C152" s="9" t="s">
        <v>550</v>
      </c>
      <c r="D152" s="9" t="s">
        <v>639</v>
      </c>
      <c r="E152" s="12" t="s">
        <v>648</v>
      </c>
      <c r="F152" s="9" t="s">
        <v>49</v>
      </c>
      <c r="G152" s="10" t="s">
        <v>649</v>
      </c>
      <c r="H152" s="10" t="s">
        <v>60</v>
      </c>
    </row>
    <row r="153" ht="51.0" customHeight="1">
      <c r="A153" s="9" t="s">
        <v>650</v>
      </c>
      <c r="B153" s="9" t="s">
        <v>651</v>
      </c>
      <c r="C153" s="9" t="s">
        <v>550</v>
      </c>
      <c r="D153" s="9" t="s">
        <v>639</v>
      </c>
      <c r="E153" s="12" t="s">
        <v>652</v>
      </c>
      <c r="F153" s="9" t="s">
        <v>49</v>
      </c>
      <c r="G153" s="10" t="s">
        <v>653</v>
      </c>
      <c r="H153" s="10" t="s">
        <v>60</v>
      </c>
    </row>
    <row r="154" ht="89.25" customHeight="1">
      <c r="A154" s="9" t="s">
        <v>654</v>
      </c>
      <c r="B154" s="9" t="s">
        <v>655</v>
      </c>
      <c r="C154" s="9" t="s">
        <v>550</v>
      </c>
      <c r="D154" s="9" t="s">
        <v>639</v>
      </c>
      <c r="E154" s="12" t="s">
        <v>656</v>
      </c>
      <c r="F154" s="9" t="s">
        <v>49</v>
      </c>
      <c r="G154" s="10" t="s">
        <v>657</v>
      </c>
      <c r="H154" s="10" t="s">
        <v>51</v>
      </c>
    </row>
    <row r="155" ht="76.5" customHeight="1">
      <c r="A155" s="9" t="s">
        <v>658</v>
      </c>
      <c r="B155" s="9" t="s">
        <v>659</v>
      </c>
      <c r="C155" s="9" t="s">
        <v>550</v>
      </c>
      <c r="D155" s="9" t="s">
        <v>639</v>
      </c>
      <c r="E155" s="12" t="s">
        <v>660</v>
      </c>
      <c r="F155" s="9" t="s">
        <v>49</v>
      </c>
      <c r="G155" s="10" t="s">
        <v>661</v>
      </c>
      <c r="H155" s="10" t="s">
        <v>60</v>
      </c>
    </row>
    <row r="156" ht="63.75" customHeight="1">
      <c r="A156" s="9" t="s">
        <v>662</v>
      </c>
      <c r="B156" s="9" t="s">
        <v>663</v>
      </c>
      <c r="C156" s="9" t="s">
        <v>550</v>
      </c>
      <c r="D156" s="18" t="s">
        <v>639</v>
      </c>
      <c r="E156" s="12" t="s">
        <v>664</v>
      </c>
      <c r="F156" s="9" t="s">
        <v>49</v>
      </c>
      <c r="G156" s="10" t="s">
        <v>665</v>
      </c>
      <c r="H156" s="10" t="s">
        <v>51</v>
      </c>
    </row>
    <row r="157" ht="63.75" customHeight="1">
      <c r="A157" s="9" t="s">
        <v>666</v>
      </c>
      <c r="B157" s="9" t="s">
        <v>667</v>
      </c>
      <c r="C157" s="9" t="s">
        <v>550</v>
      </c>
      <c r="D157" s="18" t="s">
        <v>639</v>
      </c>
      <c r="E157" s="12" t="s">
        <v>668</v>
      </c>
      <c r="F157" s="9" t="s">
        <v>49</v>
      </c>
      <c r="G157" s="10" t="s">
        <v>669</v>
      </c>
      <c r="H157" s="10" t="s">
        <v>51</v>
      </c>
    </row>
    <row r="158" ht="38.25" customHeight="1">
      <c r="A158" s="9" t="s">
        <v>670</v>
      </c>
      <c r="B158" s="9" t="s">
        <v>671</v>
      </c>
      <c r="C158" s="9" t="s">
        <v>550</v>
      </c>
      <c r="D158" s="18" t="s">
        <v>639</v>
      </c>
      <c r="E158" s="12" t="s">
        <v>672</v>
      </c>
      <c r="F158" s="9" t="s">
        <v>49</v>
      </c>
      <c r="G158" s="10" t="s">
        <v>673</v>
      </c>
      <c r="H158" s="10" t="s">
        <v>60</v>
      </c>
    </row>
    <row r="159" ht="38.25" customHeight="1">
      <c r="A159" s="9" t="s">
        <v>674</v>
      </c>
      <c r="B159" s="9" t="s">
        <v>675</v>
      </c>
      <c r="C159" s="9" t="s">
        <v>550</v>
      </c>
      <c r="D159" s="9" t="s">
        <v>639</v>
      </c>
      <c r="E159" s="12" t="s">
        <v>676</v>
      </c>
      <c r="F159" s="9" t="s">
        <v>49</v>
      </c>
      <c r="G159" s="10" t="s">
        <v>677</v>
      </c>
      <c r="H159" s="10" t="s">
        <v>51</v>
      </c>
    </row>
    <row r="160" ht="89.25" customHeight="1">
      <c r="A160" s="9" t="s">
        <v>678</v>
      </c>
      <c r="B160" s="9" t="s">
        <v>679</v>
      </c>
      <c r="C160" s="9" t="s">
        <v>550</v>
      </c>
      <c r="D160" s="9" t="s">
        <v>680</v>
      </c>
      <c r="E160" s="12" t="s">
        <v>681</v>
      </c>
      <c r="F160" s="9" t="s">
        <v>49</v>
      </c>
      <c r="G160" s="10" t="s">
        <v>682</v>
      </c>
      <c r="H160" s="10" t="s">
        <v>51</v>
      </c>
    </row>
    <row r="161" ht="25.5" customHeight="1">
      <c r="A161" s="9" t="s">
        <v>683</v>
      </c>
      <c r="B161" s="9" t="s">
        <v>684</v>
      </c>
      <c r="C161" s="9" t="s">
        <v>550</v>
      </c>
      <c r="D161" s="9" t="s">
        <v>680</v>
      </c>
      <c r="E161" s="12" t="s">
        <v>685</v>
      </c>
      <c r="F161" s="9" t="s">
        <v>49</v>
      </c>
      <c r="G161" s="10" t="s">
        <v>686</v>
      </c>
      <c r="H161" s="10" t="s">
        <v>51</v>
      </c>
    </row>
    <row r="162" ht="25.5" customHeight="1">
      <c r="A162" s="9" t="s">
        <v>687</v>
      </c>
      <c r="B162" s="9" t="s">
        <v>688</v>
      </c>
      <c r="C162" s="9" t="s">
        <v>550</v>
      </c>
      <c r="D162" s="9" t="s">
        <v>680</v>
      </c>
      <c r="E162" s="12" t="s">
        <v>689</v>
      </c>
      <c r="F162" s="9" t="s">
        <v>49</v>
      </c>
      <c r="G162" s="10" t="s">
        <v>690</v>
      </c>
      <c r="H162" s="10" t="s">
        <v>51</v>
      </c>
    </row>
    <row r="163" ht="114.75" customHeight="1">
      <c r="A163" s="9" t="s">
        <v>691</v>
      </c>
      <c r="B163" s="9" t="s">
        <v>692</v>
      </c>
      <c r="C163" s="9" t="s">
        <v>550</v>
      </c>
      <c r="D163" s="9" t="s">
        <v>693</v>
      </c>
      <c r="E163" s="12" t="s">
        <v>694</v>
      </c>
      <c r="F163" s="9" t="s">
        <v>49</v>
      </c>
      <c r="G163" s="10" t="s">
        <v>695</v>
      </c>
      <c r="H163" s="10" t="s">
        <v>51</v>
      </c>
    </row>
    <row r="164" ht="102.0" customHeight="1">
      <c r="A164" s="9" t="s">
        <v>696</v>
      </c>
      <c r="B164" s="9" t="s">
        <v>697</v>
      </c>
      <c r="C164" s="9" t="s">
        <v>550</v>
      </c>
      <c r="D164" s="9" t="s">
        <v>693</v>
      </c>
      <c r="E164" s="12" t="s">
        <v>698</v>
      </c>
      <c r="F164" s="9" t="s">
        <v>49</v>
      </c>
      <c r="G164" s="10" t="s">
        <v>699</v>
      </c>
      <c r="H164" s="10" t="s">
        <v>51</v>
      </c>
    </row>
    <row r="165" ht="127.5" customHeight="1">
      <c r="A165" s="9" t="s">
        <v>700</v>
      </c>
      <c r="B165" s="9" t="s">
        <v>701</v>
      </c>
      <c r="C165" s="9" t="s">
        <v>550</v>
      </c>
      <c r="D165" s="9" t="s">
        <v>693</v>
      </c>
      <c r="E165" s="12" t="s">
        <v>702</v>
      </c>
      <c r="F165" s="9" t="s">
        <v>49</v>
      </c>
      <c r="G165" s="10" t="s">
        <v>703</v>
      </c>
      <c r="H165" s="10" t="s">
        <v>51</v>
      </c>
    </row>
    <row r="166" ht="165.75" customHeight="1">
      <c r="A166" s="9" t="s">
        <v>704</v>
      </c>
      <c r="B166" s="9" t="s">
        <v>705</v>
      </c>
      <c r="C166" s="9" t="s">
        <v>550</v>
      </c>
      <c r="D166" s="9" t="s">
        <v>693</v>
      </c>
      <c r="E166" s="12" t="s">
        <v>706</v>
      </c>
      <c r="F166" s="9" t="s">
        <v>49</v>
      </c>
      <c r="G166" s="10" t="s">
        <v>707</v>
      </c>
      <c r="H166" s="10" t="s">
        <v>51</v>
      </c>
    </row>
    <row r="167" ht="165.75" customHeight="1">
      <c r="A167" s="9" t="s">
        <v>708</v>
      </c>
      <c r="B167" s="9" t="s">
        <v>709</v>
      </c>
      <c r="C167" s="9" t="s">
        <v>550</v>
      </c>
      <c r="D167" s="9" t="s">
        <v>693</v>
      </c>
      <c r="E167" s="12" t="s">
        <v>710</v>
      </c>
      <c r="F167" s="9" t="s">
        <v>49</v>
      </c>
      <c r="G167" s="10" t="s">
        <v>711</v>
      </c>
      <c r="H167" s="10" t="s">
        <v>51</v>
      </c>
    </row>
    <row r="168" ht="114.75" customHeight="1">
      <c r="A168" s="9" t="s">
        <v>712</v>
      </c>
      <c r="B168" s="9" t="s">
        <v>713</v>
      </c>
      <c r="C168" s="9" t="s">
        <v>550</v>
      </c>
      <c r="D168" s="9" t="s">
        <v>693</v>
      </c>
      <c r="E168" s="12" t="s">
        <v>714</v>
      </c>
      <c r="F168" s="9" t="s">
        <v>49</v>
      </c>
      <c r="G168" s="10" t="s">
        <v>715</v>
      </c>
      <c r="H168" s="10" t="s">
        <v>51</v>
      </c>
    </row>
    <row r="169" ht="153.0" customHeight="1">
      <c r="A169" s="9" t="s">
        <v>716</v>
      </c>
      <c r="B169" s="9" t="s">
        <v>717</v>
      </c>
      <c r="C169" s="9" t="s">
        <v>550</v>
      </c>
      <c r="D169" s="9" t="s">
        <v>693</v>
      </c>
      <c r="E169" s="12" t="s">
        <v>718</v>
      </c>
      <c r="F169" s="9" t="s">
        <v>49</v>
      </c>
      <c r="G169" s="10" t="s">
        <v>719</v>
      </c>
      <c r="H169" s="10" t="s">
        <v>51</v>
      </c>
    </row>
    <row r="170" ht="51.0" customHeight="1">
      <c r="A170" s="9" t="s">
        <v>720</v>
      </c>
      <c r="B170" s="9" t="s">
        <v>721</v>
      </c>
      <c r="C170" s="9" t="s">
        <v>550</v>
      </c>
      <c r="D170" s="9" t="s">
        <v>693</v>
      </c>
      <c r="E170" s="12" t="s">
        <v>722</v>
      </c>
      <c r="F170" s="9" t="s">
        <v>49</v>
      </c>
      <c r="G170" s="10" t="s">
        <v>723</v>
      </c>
      <c r="H170" s="10" t="s">
        <v>51</v>
      </c>
    </row>
    <row r="171" ht="140.25" customHeight="1">
      <c r="A171" s="9" t="s">
        <v>724</v>
      </c>
      <c r="B171" s="9" t="s">
        <v>725</v>
      </c>
      <c r="C171" s="9" t="s">
        <v>550</v>
      </c>
      <c r="D171" s="9" t="s">
        <v>693</v>
      </c>
      <c r="E171" s="12" t="s">
        <v>726</v>
      </c>
      <c r="F171" s="9" t="s">
        <v>49</v>
      </c>
      <c r="G171" s="10" t="s">
        <v>727</v>
      </c>
      <c r="H171" s="10" t="s">
        <v>51</v>
      </c>
    </row>
    <row r="172" ht="25.5" customHeight="1">
      <c r="A172" s="9" t="s">
        <v>728</v>
      </c>
      <c r="B172" s="9" t="s">
        <v>729</v>
      </c>
      <c r="C172" s="19" t="s">
        <v>730</v>
      </c>
      <c r="D172" s="20" t="s">
        <v>731</v>
      </c>
      <c r="E172" s="12" t="s">
        <v>732</v>
      </c>
      <c r="F172" s="9" t="s">
        <v>49</v>
      </c>
      <c r="G172" s="10" t="s">
        <v>733</v>
      </c>
      <c r="H172" s="10" t="s">
        <v>60</v>
      </c>
    </row>
    <row r="173" ht="25.5" customHeight="1">
      <c r="A173" s="9" t="s">
        <v>734</v>
      </c>
      <c r="B173" s="9" t="s">
        <v>735</v>
      </c>
      <c r="C173" s="19" t="s">
        <v>730</v>
      </c>
      <c r="D173" s="11"/>
      <c r="E173" s="12" t="s">
        <v>736</v>
      </c>
      <c r="F173" s="9" t="s">
        <v>49</v>
      </c>
      <c r="G173" s="10" t="s">
        <v>737</v>
      </c>
      <c r="H173" s="10" t="s">
        <v>51</v>
      </c>
    </row>
    <row r="174" ht="25.5" customHeight="1">
      <c r="A174" s="9" t="s">
        <v>738</v>
      </c>
      <c r="B174" s="9" t="s">
        <v>738</v>
      </c>
      <c r="C174" s="9" t="s">
        <v>730</v>
      </c>
      <c r="D174" s="9" t="s">
        <v>739</v>
      </c>
      <c r="E174" s="12" t="s">
        <v>740</v>
      </c>
      <c r="F174" s="9" t="s">
        <v>49</v>
      </c>
      <c r="G174" s="10" t="s">
        <v>741</v>
      </c>
      <c r="H174" s="10" t="s">
        <v>60</v>
      </c>
    </row>
    <row r="175" ht="25.5" customHeight="1">
      <c r="A175" s="9" t="s">
        <v>742</v>
      </c>
      <c r="B175" s="9" t="s">
        <v>742</v>
      </c>
      <c r="C175" s="9" t="s">
        <v>730</v>
      </c>
      <c r="D175" s="9" t="s">
        <v>739</v>
      </c>
      <c r="E175" s="12" t="s">
        <v>743</v>
      </c>
      <c r="F175" s="9" t="s">
        <v>49</v>
      </c>
      <c r="G175" s="10" t="s">
        <v>744</v>
      </c>
      <c r="H175" s="10" t="s">
        <v>60</v>
      </c>
    </row>
    <row r="176" ht="25.5" customHeight="1">
      <c r="A176" s="9" t="s">
        <v>745</v>
      </c>
      <c r="B176" s="9" t="s">
        <v>745</v>
      </c>
      <c r="C176" s="9" t="s">
        <v>730</v>
      </c>
      <c r="D176" s="9" t="s">
        <v>739</v>
      </c>
      <c r="E176" s="12" t="s">
        <v>746</v>
      </c>
      <c r="F176" s="9" t="s">
        <v>49</v>
      </c>
      <c r="G176" s="10" t="s">
        <v>747</v>
      </c>
      <c r="H176" s="10" t="s">
        <v>60</v>
      </c>
    </row>
    <row r="177" ht="25.5" customHeight="1">
      <c r="A177" s="9" t="s">
        <v>748</v>
      </c>
      <c r="B177" s="9" t="s">
        <v>748</v>
      </c>
      <c r="C177" s="9" t="s">
        <v>730</v>
      </c>
      <c r="D177" s="9" t="s">
        <v>739</v>
      </c>
      <c r="E177" s="12" t="s">
        <v>749</v>
      </c>
      <c r="F177" s="9" t="s">
        <v>49</v>
      </c>
      <c r="G177" s="10" t="s">
        <v>750</v>
      </c>
      <c r="H177" s="10" t="s">
        <v>60</v>
      </c>
    </row>
    <row r="178" ht="25.5" customHeight="1">
      <c r="A178" s="9" t="s">
        <v>751</v>
      </c>
      <c r="B178" s="9" t="s">
        <v>751</v>
      </c>
      <c r="C178" s="9" t="s">
        <v>730</v>
      </c>
      <c r="D178" s="9" t="s">
        <v>739</v>
      </c>
      <c r="E178" s="12" t="s">
        <v>752</v>
      </c>
      <c r="F178" s="9" t="s">
        <v>49</v>
      </c>
      <c r="G178" s="10" t="s">
        <v>753</v>
      </c>
      <c r="H178" s="10" t="s">
        <v>60</v>
      </c>
    </row>
    <row r="179" ht="25.5" customHeight="1">
      <c r="A179" s="9" t="s">
        <v>754</v>
      </c>
      <c r="B179" s="9" t="s">
        <v>754</v>
      </c>
      <c r="C179" s="9" t="s">
        <v>730</v>
      </c>
      <c r="D179" s="9" t="s">
        <v>739</v>
      </c>
      <c r="E179" s="12" t="s">
        <v>755</v>
      </c>
      <c r="F179" s="9" t="s">
        <v>49</v>
      </c>
      <c r="G179" s="10" t="s">
        <v>756</v>
      </c>
      <c r="H179" s="10" t="s">
        <v>60</v>
      </c>
    </row>
    <row r="180" ht="25.5" customHeight="1">
      <c r="A180" s="9" t="s">
        <v>757</v>
      </c>
      <c r="B180" s="9" t="s">
        <v>757</v>
      </c>
      <c r="C180" s="9" t="s">
        <v>730</v>
      </c>
      <c r="D180" s="9" t="s">
        <v>739</v>
      </c>
      <c r="E180" s="12" t="s">
        <v>758</v>
      </c>
      <c r="F180" s="9" t="s">
        <v>49</v>
      </c>
      <c r="G180" s="10" t="s">
        <v>759</v>
      </c>
      <c r="H180" s="10" t="s">
        <v>60</v>
      </c>
    </row>
    <row r="181" ht="25.5" customHeight="1">
      <c r="A181" s="9" t="s">
        <v>760</v>
      </c>
      <c r="B181" s="9" t="s">
        <v>760</v>
      </c>
      <c r="C181" s="9" t="s">
        <v>730</v>
      </c>
      <c r="D181" s="9" t="s">
        <v>739</v>
      </c>
      <c r="E181" s="12" t="s">
        <v>761</v>
      </c>
      <c r="F181" s="9" t="s">
        <v>49</v>
      </c>
      <c r="G181" s="10" t="s">
        <v>762</v>
      </c>
      <c r="H181" s="10" t="s">
        <v>60</v>
      </c>
    </row>
    <row r="182" ht="25.5" customHeight="1">
      <c r="A182" s="9" t="s">
        <v>763</v>
      </c>
      <c r="B182" s="9" t="s">
        <v>763</v>
      </c>
      <c r="C182" s="9" t="s">
        <v>730</v>
      </c>
      <c r="D182" s="9" t="s">
        <v>739</v>
      </c>
      <c r="E182" s="12" t="s">
        <v>764</v>
      </c>
      <c r="F182" s="9" t="s">
        <v>49</v>
      </c>
      <c r="G182" s="10" t="s">
        <v>765</v>
      </c>
      <c r="H182" s="10" t="s">
        <v>60</v>
      </c>
    </row>
    <row r="183" ht="25.5" customHeight="1">
      <c r="A183" s="9" t="s">
        <v>83</v>
      </c>
      <c r="B183" s="9" t="s">
        <v>84</v>
      </c>
      <c r="C183" s="9" t="s">
        <v>730</v>
      </c>
      <c r="D183" s="9" t="s">
        <v>739</v>
      </c>
      <c r="E183" s="12" t="s">
        <v>766</v>
      </c>
      <c r="F183" s="9" t="s">
        <v>49</v>
      </c>
      <c r="G183" s="10" t="s">
        <v>83</v>
      </c>
      <c r="H183" s="10" t="s">
        <v>51</v>
      </c>
    </row>
    <row r="184" ht="25.5" customHeight="1">
      <c r="A184" s="9" t="s">
        <v>767</v>
      </c>
      <c r="B184" s="9" t="s">
        <v>767</v>
      </c>
      <c r="C184" s="9" t="s">
        <v>730</v>
      </c>
      <c r="D184" s="9" t="s">
        <v>739</v>
      </c>
      <c r="E184" s="12" t="s">
        <v>768</v>
      </c>
      <c r="F184" s="9" t="s">
        <v>49</v>
      </c>
      <c r="G184" s="10" t="s">
        <v>769</v>
      </c>
      <c r="H184" s="10" t="s">
        <v>60</v>
      </c>
    </row>
    <row r="185" ht="25.5" customHeight="1">
      <c r="A185" s="9" t="s">
        <v>770</v>
      </c>
      <c r="B185" s="9" t="s">
        <v>770</v>
      </c>
      <c r="C185" s="9" t="s">
        <v>730</v>
      </c>
      <c r="D185" s="9" t="s">
        <v>739</v>
      </c>
      <c r="E185" s="12" t="s">
        <v>771</v>
      </c>
      <c r="F185" s="9" t="s">
        <v>49</v>
      </c>
      <c r="G185" s="10" t="s">
        <v>772</v>
      </c>
      <c r="H185" s="10" t="s">
        <v>60</v>
      </c>
    </row>
    <row r="186" ht="25.5" customHeight="1">
      <c r="A186" s="9" t="s">
        <v>773</v>
      </c>
      <c r="B186" s="9" t="s">
        <v>773</v>
      </c>
      <c r="C186" s="9" t="s">
        <v>730</v>
      </c>
      <c r="D186" s="9" t="s">
        <v>739</v>
      </c>
      <c r="E186" s="12" t="s">
        <v>774</v>
      </c>
      <c r="F186" s="9" t="s">
        <v>49</v>
      </c>
      <c r="G186" s="10" t="s">
        <v>775</v>
      </c>
      <c r="H186" s="10" t="s">
        <v>60</v>
      </c>
    </row>
    <row r="187" ht="25.5" customHeight="1">
      <c r="A187" s="9" t="s">
        <v>776</v>
      </c>
      <c r="B187" s="9" t="s">
        <v>776</v>
      </c>
      <c r="C187" s="9" t="s">
        <v>730</v>
      </c>
      <c r="D187" s="9" t="s">
        <v>739</v>
      </c>
      <c r="E187" s="12" t="s">
        <v>777</v>
      </c>
      <c r="F187" s="9" t="s">
        <v>49</v>
      </c>
      <c r="G187" s="10" t="s">
        <v>778</v>
      </c>
      <c r="H187" s="10" t="s">
        <v>60</v>
      </c>
    </row>
    <row r="188" ht="25.5" customHeight="1">
      <c r="A188" s="9" t="s">
        <v>779</v>
      </c>
      <c r="B188" s="9" t="s">
        <v>779</v>
      </c>
      <c r="C188" s="9" t="s">
        <v>730</v>
      </c>
      <c r="D188" s="9" t="s">
        <v>739</v>
      </c>
      <c r="E188" s="12" t="s">
        <v>780</v>
      </c>
      <c r="F188" s="9" t="s">
        <v>49</v>
      </c>
      <c r="G188" s="10" t="s">
        <v>781</v>
      </c>
      <c r="H188" s="10" t="s">
        <v>60</v>
      </c>
    </row>
    <row r="189" ht="25.5" customHeight="1">
      <c r="A189" s="9" t="s">
        <v>782</v>
      </c>
      <c r="B189" s="9" t="s">
        <v>782</v>
      </c>
      <c r="C189" s="9" t="s">
        <v>730</v>
      </c>
      <c r="D189" s="9" t="s">
        <v>739</v>
      </c>
      <c r="E189" s="12" t="s">
        <v>783</v>
      </c>
      <c r="F189" s="9" t="s">
        <v>49</v>
      </c>
      <c r="G189" s="10" t="s">
        <v>784</v>
      </c>
      <c r="H189" s="10" t="s">
        <v>60</v>
      </c>
    </row>
    <row r="190" ht="25.5" customHeight="1">
      <c r="A190" s="9" t="s">
        <v>785</v>
      </c>
      <c r="B190" s="9" t="s">
        <v>785</v>
      </c>
      <c r="C190" s="9" t="s">
        <v>730</v>
      </c>
      <c r="D190" s="9" t="s">
        <v>739</v>
      </c>
      <c r="E190" s="12" t="s">
        <v>786</v>
      </c>
      <c r="F190" s="9" t="s">
        <v>49</v>
      </c>
      <c r="G190" s="10" t="s">
        <v>787</v>
      </c>
      <c r="H190" s="10" t="s">
        <v>60</v>
      </c>
    </row>
    <row r="191" ht="25.5" customHeight="1">
      <c r="A191" s="9" t="s">
        <v>788</v>
      </c>
      <c r="B191" s="9" t="s">
        <v>788</v>
      </c>
      <c r="C191" s="9" t="s">
        <v>730</v>
      </c>
      <c r="D191" s="9" t="s">
        <v>739</v>
      </c>
      <c r="E191" s="12" t="s">
        <v>789</v>
      </c>
      <c r="F191" s="9" t="s">
        <v>49</v>
      </c>
      <c r="G191" s="10" t="s">
        <v>790</v>
      </c>
      <c r="H191" s="10" t="s">
        <v>60</v>
      </c>
    </row>
    <row r="192" ht="25.5" customHeight="1">
      <c r="A192" s="9" t="s">
        <v>791</v>
      </c>
      <c r="B192" s="9" t="s">
        <v>791</v>
      </c>
      <c r="C192" s="9" t="s">
        <v>730</v>
      </c>
      <c r="D192" s="9" t="s">
        <v>739</v>
      </c>
      <c r="E192" s="12" t="s">
        <v>792</v>
      </c>
      <c r="F192" s="9" t="s">
        <v>49</v>
      </c>
      <c r="G192" s="10" t="s">
        <v>793</v>
      </c>
      <c r="H192" s="10" t="s">
        <v>60</v>
      </c>
    </row>
    <row r="193" ht="25.5" customHeight="1">
      <c r="A193" s="9" t="s">
        <v>794</v>
      </c>
      <c r="B193" s="9" t="s">
        <v>794</v>
      </c>
      <c r="C193" s="9" t="s">
        <v>730</v>
      </c>
      <c r="D193" s="9" t="s">
        <v>795</v>
      </c>
      <c r="E193" s="12" t="s">
        <v>796</v>
      </c>
      <c r="F193" s="9" t="s">
        <v>49</v>
      </c>
      <c r="G193" s="10" t="s">
        <v>797</v>
      </c>
      <c r="H193" s="10" t="s">
        <v>60</v>
      </c>
    </row>
    <row r="194" ht="25.5" customHeight="1">
      <c r="A194" s="9" t="s">
        <v>798</v>
      </c>
      <c r="B194" s="9" t="s">
        <v>798</v>
      </c>
      <c r="C194" s="9" t="s">
        <v>730</v>
      </c>
      <c r="D194" s="9" t="s">
        <v>795</v>
      </c>
      <c r="E194" s="12" t="s">
        <v>799</v>
      </c>
      <c r="F194" s="9" t="s">
        <v>49</v>
      </c>
      <c r="G194" s="10" t="s">
        <v>800</v>
      </c>
      <c r="H194" s="10" t="s">
        <v>60</v>
      </c>
    </row>
    <row r="195" ht="25.5" customHeight="1">
      <c r="A195" s="9" t="s">
        <v>801</v>
      </c>
      <c r="B195" s="9" t="s">
        <v>801</v>
      </c>
      <c r="C195" s="9" t="s">
        <v>730</v>
      </c>
      <c r="D195" s="9" t="s">
        <v>795</v>
      </c>
      <c r="E195" s="12" t="s">
        <v>802</v>
      </c>
      <c r="F195" s="9" t="s">
        <v>49</v>
      </c>
      <c r="G195" s="10" t="s">
        <v>803</v>
      </c>
      <c r="H195" s="10" t="s">
        <v>60</v>
      </c>
    </row>
    <row r="196" ht="25.5" customHeight="1">
      <c r="A196" s="9" t="s">
        <v>804</v>
      </c>
      <c r="B196" s="9" t="s">
        <v>804</v>
      </c>
      <c r="C196" s="9" t="s">
        <v>730</v>
      </c>
      <c r="D196" s="9" t="s">
        <v>795</v>
      </c>
      <c r="E196" s="12" t="s">
        <v>805</v>
      </c>
      <c r="F196" s="9" t="s">
        <v>49</v>
      </c>
      <c r="G196" s="10" t="s">
        <v>806</v>
      </c>
      <c r="H196" s="10" t="s">
        <v>60</v>
      </c>
    </row>
    <row r="197" ht="25.5" customHeight="1">
      <c r="A197" s="9" t="s">
        <v>807</v>
      </c>
      <c r="B197" s="9" t="s">
        <v>807</v>
      </c>
      <c r="C197" s="9" t="s">
        <v>730</v>
      </c>
      <c r="D197" s="9" t="s">
        <v>795</v>
      </c>
      <c r="E197" s="12" t="s">
        <v>808</v>
      </c>
      <c r="F197" s="9" t="s">
        <v>49</v>
      </c>
      <c r="G197" s="10" t="s">
        <v>809</v>
      </c>
      <c r="H197" s="10" t="s">
        <v>60</v>
      </c>
    </row>
    <row r="198" ht="25.5" customHeight="1">
      <c r="A198" s="9" t="s">
        <v>810</v>
      </c>
      <c r="B198" s="9" t="s">
        <v>810</v>
      </c>
      <c r="C198" s="9" t="s">
        <v>730</v>
      </c>
      <c r="D198" s="9" t="s">
        <v>795</v>
      </c>
      <c r="E198" s="12" t="s">
        <v>811</v>
      </c>
      <c r="F198" s="9" t="s">
        <v>49</v>
      </c>
      <c r="G198" s="10" t="s">
        <v>812</v>
      </c>
      <c r="H198" s="10" t="s">
        <v>60</v>
      </c>
    </row>
    <row r="199" ht="25.5" customHeight="1">
      <c r="A199" s="9" t="s">
        <v>813</v>
      </c>
      <c r="B199" s="9" t="s">
        <v>813</v>
      </c>
      <c r="C199" s="9" t="s">
        <v>730</v>
      </c>
      <c r="D199" s="9" t="s">
        <v>795</v>
      </c>
      <c r="E199" s="12" t="s">
        <v>814</v>
      </c>
      <c r="F199" s="9" t="s">
        <v>49</v>
      </c>
      <c r="G199" s="10" t="s">
        <v>815</v>
      </c>
      <c r="H199" s="10" t="s">
        <v>60</v>
      </c>
    </row>
    <row r="200" ht="25.5" customHeight="1">
      <c r="A200" s="9" t="s">
        <v>816</v>
      </c>
      <c r="B200" s="9" t="s">
        <v>816</v>
      </c>
      <c r="C200" s="9" t="s">
        <v>730</v>
      </c>
      <c r="D200" s="9" t="s">
        <v>795</v>
      </c>
      <c r="E200" s="12" t="s">
        <v>817</v>
      </c>
      <c r="F200" s="9" t="s">
        <v>49</v>
      </c>
      <c r="G200" s="10" t="s">
        <v>818</v>
      </c>
      <c r="H200" s="10" t="s">
        <v>60</v>
      </c>
    </row>
    <row r="201" ht="25.5" customHeight="1">
      <c r="A201" s="9" t="s">
        <v>819</v>
      </c>
      <c r="B201" s="9" t="s">
        <v>819</v>
      </c>
      <c r="C201" s="9" t="s">
        <v>730</v>
      </c>
      <c r="D201" s="9" t="s">
        <v>795</v>
      </c>
      <c r="E201" s="12" t="s">
        <v>820</v>
      </c>
      <c r="F201" s="9" t="s">
        <v>49</v>
      </c>
      <c r="G201" s="10" t="s">
        <v>821</v>
      </c>
      <c r="H201" s="10" t="s">
        <v>60</v>
      </c>
    </row>
    <row r="202" ht="25.5" customHeight="1">
      <c r="A202" s="9" t="s">
        <v>822</v>
      </c>
      <c r="B202" s="9" t="s">
        <v>822</v>
      </c>
      <c r="C202" s="9" t="s">
        <v>730</v>
      </c>
      <c r="D202" s="9" t="s">
        <v>795</v>
      </c>
      <c r="E202" s="12" t="s">
        <v>823</v>
      </c>
      <c r="F202" s="9" t="s">
        <v>49</v>
      </c>
      <c r="G202" s="10" t="s">
        <v>824</v>
      </c>
      <c r="H202" s="10" t="s">
        <v>60</v>
      </c>
    </row>
    <row r="203" ht="25.5" customHeight="1">
      <c r="A203" s="9" t="s">
        <v>825</v>
      </c>
      <c r="B203" s="9" t="s">
        <v>825</v>
      </c>
      <c r="C203" s="9" t="s">
        <v>730</v>
      </c>
      <c r="D203" s="9" t="s">
        <v>795</v>
      </c>
      <c r="E203" s="12" t="s">
        <v>826</v>
      </c>
      <c r="F203" s="9" t="s">
        <v>49</v>
      </c>
      <c r="G203" s="10" t="s">
        <v>827</v>
      </c>
      <c r="H203" s="10" t="s">
        <v>60</v>
      </c>
    </row>
    <row r="204" ht="25.5" customHeight="1">
      <c r="A204" s="9" t="s">
        <v>83</v>
      </c>
      <c r="B204" s="9" t="s">
        <v>84</v>
      </c>
      <c r="C204" s="9" t="s">
        <v>730</v>
      </c>
      <c r="D204" s="9" t="s">
        <v>795</v>
      </c>
      <c r="E204" s="12" t="s">
        <v>828</v>
      </c>
      <c r="F204" s="9" t="s">
        <v>49</v>
      </c>
      <c r="G204" s="10" t="s">
        <v>83</v>
      </c>
      <c r="H204" s="10" t="s">
        <v>51</v>
      </c>
    </row>
    <row r="205" ht="25.5" customHeight="1">
      <c r="A205" s="9" t="s">
        <v>829</v>
      </c>
      <c r="B205" s="9" t="s">
        <v>829</v>
      </c>
      <c r="C205" s="9" t="s">
        <v>730</v>
      </c>
      <c r="D205" s="9" t="s">
        <v>795</v>
      </c>
      <c r="E205" s="12" t="s">
        <v>830</v>
      </c>
      <c r="F205" s="9" t="s">
        <v>49</v>
      </c>
      <c r="G205" s="10" t="s">
        <v>831</v>
      </c>
      <c r="H205" s="10" t="s">
        <v>60</v>
      </c>
    </row>
    <row r="206" ht="25.5" customHeight="1">
      <c r="A206" s="9" t="s">
        <v>832</v>
      </c>
      <c r="B206" s="9" t="s">
        <v>832</v>
      </c>
      <c r="C206" s="9" t="s">
        <v>730</v>
      </c>
      <c r="D206" s="9" t="s">
        <v>795</v>
      </c>
      <c r="E206" s="12" t="s">
        <v>833</v>
      </c>
      <c r="F206" s="9" t="s">
        <v>49</v>
      </c>
      <c r="G206" s="10" t="s">
        <v>834</v>
      </c>
      <c r="H206" s="10" t="s">
        <v>60</v>
      </c>
    </row>
    <row r="207" ht="25.5" customHeight="1">
      <c r="A207" s="9" t="s">
        <v>835</v>
      </c>
      <c r="B207" s="9" t="s">
        <v>835</v>
      </c>
      <c r="C207" s="9" t="s">
        <v>730</v>
      </c>
      <c r="D207" s="9" t="s">
        <v>795</v>
      </c>
      <c r="E207" s="12" t="s">
        <v>836</v>
      </c>
      <c r="F207" s="9" t="s">
        <v>49</v>
      </c>
      <c r="G207" s="10" t="s">
        <v>837</v>
      </c>
      <c r="H207" s="10" t="s">
        <v>60</v>
      </c>
    </row>
    <row r="208" ht="25.5" customHeight="1">
      <c r="A208" s="9" t="s">
        <v>838</v>
      </c>
      <c r="B208" s="9" t="s">
        <v>838</v>
      </c>
      <c r="C208" s="9" t="s">
        <v>730</v>
      </c>
      <c r="D208" s="9" t="s">
        <v>795</v>
      </c>
      <c r="E208" s="12" t="s">
        <v>839</v>
      </c>
      <c r="F208" s="9" t="s">
        <v>49</v>
      </c>
      <c r="G208" s="10" t="s">
        <v>840</v>
      </c>
      <c r="H208" s="10" t="s">
        <v>60</v>
      </c>
    </row>
    <row r="209">
      <c r="A209" s="21" t="s">
        <v>841</v>
      </c>
      <c r="B209" s="21" t="s">
        <v>841</v>
      </c>
      <c r="C209" s="21" t="s">
        <v>730</v>
      </c>
      <c r="D209" s="21" t="s">
        <v>795</v>
      </c>
      <c r="E209" s="22" t="s">
        <v>842</v>
      </c>
      <c r="F209" s="9" t="s">
        <v>49</v>
      </c>
      <c r="G209" s="10" t="s">
        <v>843</v>
      </c>
      <c r="H209" s="10" t="s">
        <v>60</v>
      </c>
    </row>
    <row r="210">
      <c r="A210" s="21" t="s">
        <v>844</v>
      </c>
      <c r="B210" s="21" t="s">
        <v>844</v>
      </c>
      <c r="C210" s="21" t="s">
        <v>730</v>
      </c>
      <c r="D210" s="21" t="s">
        <v>795</v>
      </c>
      <c r="E210" s="22" t="s">
        <v>845</v>
      </c>
      <c r="F210" s="9" t="s">
        <v>49</v>
      </c>
      <c r="G210" s="10" t="s">
        <v>846</v>
      </c>
      <c r="H210" s="10" t="s">
        <v>60</v>
      </c>
    </row>
    <row r="211">
      <c r="A211" s="21" t="s">
        <v>847</v>
      </c>
      <c r="B211" s="21" t="s">
        <v>847</v>
      </c>
      <c r="C211" s="21" t="s">
        <v>730</v>
      </c>
      <c r="D211" s="21" t="s">
        <v>795</v>
      </c>
      <c r="E211" s="22" t="s">
        <v>848</v>
      </c>
      <c r="F211" s="9" t="s">
        <v>49</v>
      </c>
      <c r="G211" s="10" t="s">
        <v>849</v>
      </c>
      <c r="H211" s="10" t="s">
        <v>60</v>
      </c>
    </row>
    <row r="212">
      <c r="A212" s="21" t="s">
        <v>850</v>
      </c>
      <c r="B212" s="21" t="s">
        <v>850</v>
      </c>
      <c r="C212" s="21" t="s">
        <v>730</v>
      </c>
      <c r="D212" s="21" t="s">
        <v>795</v>
      </c>
      <c r="E212" s="22" t="s">
        <v>851</v>
      </c>
      <c r="F212" s="9" t="s">
        <v>49</v>
      </c>
      <c r="G212" s="10" t="s">
        <v>852</v>
      </c>
      <c r="H212" s="10" t="s">
        <v>60</v>
      </c>
    </row>
    <row r="213">
      <c r="A213" s="21" t="s">
        <v>853</v>
      </c>
      <c r="B213" s="21" t="s">
        <v>853</v>
      </c>
      <c r="C213" s="21" t="s">
        <v>730</v>
      </c>
      <c r="D213" s="21" t="s">
        <v>795</v>
      </c>
      <c r="E213" s="22" t="s">
        <v>854</v>
      </c>
      <c r="F213" s="9" t="s">
        <v>49</v>
      </c>
      <c r="G213" s="10" t="s">
        <v>855</v>
      </c>
      <c r="H213" s="10" t="s">
        <v>60</v>
      </c>
    </row>
    <row r="214">
      <c r="A214" s="21" t="s">
        <v>856</v>
      </c>
      <c r="B214" s="21" t="s">
        <v>856</v>
      </c>
      <c r="C214" s="21" t="s">
        <v>730</v>
      </c>
      <c r="D214" s="21" t="s">
        <v>795</v>
      </c>
      <c r="E214" s="22" t="s">
        <v>857</v>
      </c>
      <c r="F214" s="9" t="s">
        <v>49</v>
      </c>
      <c r="G214" s="10" t="s">
        <v>858</v>
      </c>
      <c r="H214" s="10" t="s">
        <v>60</v>
      </c>
    </row>
    <row r="215">
      <c r="A215" s="21" t="s">
        <v>859</v>
      </c>
      <c r="B215" s="21" t="s">
        <v>859</v>
      </c>
      <c r="C215" s="21" t="s">
        <v>730</v>
      </c>
      <c r="D215" s="21" t="s">
        <v>795</v>
      </c>
      <c r="E215" s="22" t="s">
        <v>860</v>
      </c>
      <c r="F215" s="9" t="s">
        <v>49</v>
      </c>
      <c r="G215" s="10" t="s">
        <v>861</v>
      </c>
      <c r="H215" s="10" t="s">
        <v>60</v>
      </c>
    </row>
    <row r="216">
      <c r="A216" s="21" t="s">
        <v>862</v>
      </c>
      <c r="B216" s="21" t="s">
        <v>863</v>
      </c>
      <c r="C216" s="21" t="s">
        <v>730</v>
      </c>
      <c r="D216" s="21" t="s">
        <v>864</v>
      </c>
      <c r="E216" s="22" t="s">
        <v>865</v>
      </c>
      <c r="F216" s="9" t="s">
        <v>49</v>
      </c>
      <c r="G216" s="10" t="s">
        <v>866</v>
      </c>
      <c r="H216" s="10" t="s">
        <v>51</v>
      </c>
    </row>
    <row r="217">
      <c r="A217" s="21" t="s">
        <v>867</v>
      </c>
      <c r="B217" s="21" t="s">
        <v>868</v>
      </c>
      <c r="C217" s="21" t="s">
        <v>730</v>
      </c>
      <c r="D217" s="21" t="s">
        <v>864</v>
      </c>
      <c r="E217" s="22" t="s">
        <v>869</v>
      </c>
      <c r="F217" s="9" t="s">
        <v>49</v>
      </c>
      <c r="G217" s="10" t="s">
        <v>870</v>
      </c>
      <c r="H217" s="10" t="s">
        <v>51</v>
      </c>
    </row>
    <row r="218">
      <c r="A218" s="21" t="s">
        <v>871</v>
      </c>
      <c r="B218" s="21" t="s">
        <v>872</v>
      </c>
      <c r="C218" s="21" t="s">
        <v>730</v>
      </c>
      <c r="D218" s="21" t="s">
        <v>864</v>
      </c>
      <c r="E218" s="22" t="s">
        <v>873</v>
      </c>
      <c r="F218" s="9" t="s">
        <v>49</v>
      </c>
      <c r="G218" s="10" t="s">
        <v>874</v>
      </c>
      <c r="H218" s="10" t="s">
        <v>51</v>
      </c>
    </row>
    <row r="219">
      <c r="A219" s="21" t="s">
        <v>875</v>
      </c>
      <c r="B219" s="21" t="s">
        <v>876</v>
      </c>
      <c r="C219" s="21" t="s">
        <v>730</v>
      </c>
      <c r="D219" s="21" t="s">
        <v>864</v>
      </c>
      <c r="E219" s="22" t="s">
        <v>877</v>
      </c>
      <c r="F219" s="9" t="s">
        <v>49</v>
      </c>
      <c r="G219" s="10" t="s">
        <v>878</v>
      </c>
      <c r="H219" s="10" t="s">
        <v>51</v>
      </c>
    </row>
    <row r="220">
      <c r="A220" s="21" t="s">
        <v>879</v>
      </c>
      <c r="B220" s="21" t="s">
        <v>880</v>
      </c>
      <c r="C220" s="21" t="s">
        <v>730</v>
      </c>
      <c r="D220" s="21" t="s">
        <v>864</v>
      </c>
      <c r="E220" s="22" t="s">
        <v>881</v>
      </c>
      <c r="F220" s="9" t="s">
        <v>49</v>
      </c>
      <c r="G220" s="10" t="s">
        <v>882</v>
      </c>
      <c r="H220" s="10" t="s">
        <v>51</v>
      </c>
    </row>
    <row r="221">
      <c r="A221" s="21" t="s">
        <v>883</v>
      </c>
      <c r="B221" s="21" t="s">
        <v>884</v>
      </c>
      <c r="C221" s="21" t="s">
        <v>730</v>
      </c>
      <c r="D221" s="21" t="s">
        <v>864</v>
      </c>
      <c r="E221" s="22" t="s">
        <v>885</v>
      </c>
      <c r="F221" s="9" t="s">
        <v>49</v>
      </c>
      <c r="G221" s="10" t="s">
        <v>886</v>
      </c>
      <c r="H221" s="10" t="s">
        <v>51</v>
      </c>
    </row>
    <row r="222">
      <c r="A222" s="21" t="s">
        <v>83</v>
      </c>
      <c r="B222" s="21" t="s">
        <v>84</v>
      </c>
      <c r="C222" s="21" t="s">
        <v>730</v>
      </c>
      <c r="D222" s="21" t="s">
        <v>864</v>
      </c>
      <c r="E222" s="22" t="s">
        <v>887</v>
      </c>
      <c r="F222" s="9" t="s">
        <v>49</v>
      </c>
      <c r="G222" s="10" t="s">
        <v>83</v>
      </c>
      <c r="H222" s="10" t="s">
        <v>51</v>
      </c>
    </row>
    <row r="223">
      <c r="A223" s="21" t="s">
        <v>888</v>
      </c>
      <c r="B223" s="21" t="s">
        <v>889</v>
      </c>
      <c r="C223" s="21" t="s">
        <v>730</v>
      </c>
      <c r="D223" s="21" t="s">
        <v>864</v>
      </c>
      <c r="E223" s="22" t="s">
        <v>890</v>
      </c>
      <c r="F223" s="9" t="s">
        <v>49</v>
      </c>
      <c r="G223" s="10" t="s">
        <v>891</v>
      </c>
      <c r="H223" s="10" t="s">
        <v>51</v>
      </c>
    </row>
    <row r="224">
      <c r="A224" s="21" t="s">
        <v>892</v>
      </c>
      <c r="B224" s="21" t="s">
        <v>893</v>
      </c>
      <c r="C224" s="21" t="s">
        <v>730</v>
      </c>
      <c r="D224" s="21" t="s">
        <v>864</v>
      </c>
      <c r="E224" s="22" t="s">
        <v>894</v>
      </c>
      <c r="F224" s="9" t="s">
        <v>49</v>
      </c>
      <c r="G224" s="10" t="s">
        <v>895</v>
      </c>
      <c r="H224" s="10" t="s">
        <v>51</v>
      </c>
    </row>
    <row r="225">
      <c r="A225" s="21" t="s">
        <v>896</v>
      </c>
      <c r="B225" s="21" t="s">
        <v>897</v>
      </c>
      <c r="C225" s="21" t="s">
        <v>730</v>
      </c>
      <c r="D225" s="21" t="s">
        <v>864</v>
      </c>
      <c r="E225" s="22" t="s">
        <v>898</v>
      </c>
      <c r="F225" s="9" t="s">
        <v>49</v>
      </c>
      <c r="G225" s="10" t="s">
        <v>899</v>
      </c>
      <c r="H225" s="10" t="s">
        <v>51</v>
      </c>
    </row>
    <row r="226">
      <c r="A226" s="21" t="s">
        <v>900</v>
      </c>
      <c r="B226" s="21" t="s">
        <v>901</v>
      </c>
      <c r="C226" s="21" t="s">
        <v>730</v>
      </c>
      <c r="D226" s="21" t="s">
        <v>864</v>
      </c>
      <c r="E226" s="22" t="s">
        <v>902</v>
      </c>
      <c r="F226" s="9" t="s">
        <v>49</v>
      </c>
      <c r="G226" s="10" t="s">
        <v>903</v>
      </c>
      <c r="H226" s="10" t="s">
        <v>51</v>
      </c>
    </row>
    <row r="227">
      <c r="A227" s="21" t="s">
        <v>904</v>
      </c>
      <c r="B227" s="21" t="s">
        <v>905</v>
      </c>
      <c r="C227" s="21" t="s">
        <v>730</v>
      </c>
      <c r="D227" s="21" t="s">
        <v>864</v>
      </c>
      <c r="E227" s="22" t="s">
        <v>906</v>
      </c>
      <c r="F227" s="9" t="s">
        <v>49</v>
      </c>
      <c r="G227" s="10" t="s">
        <v>907</v>
      </c>
      <c r="H227" s="10" t="s">
        <v>51</v>
      </c>
    </row>
    <row r="228">
      <c r="A228" s="21" t="s">
        <v>908</v>
      </c>
      <c r="B228" s="21" t="s">
        <v>909</v>
      </c>
      <c r="C228" s="21" t="s">
        <v>730</v>
      </c>
      <c r="D228" s="21" t="s">
        <v>864</v>
      </c>
      <c r="E228" s="22" t="s">
        <v>910</v>
      </c>
      <c r="F228" s="9" t="s">
        <v>49</v>
      </c>
      <c r="G228" s="10" t="s">
        <v>911</v>
      </c>
      <c r="H228" s="10" t="s">
        <v>51</v>
      </c>
    </row>
    <row r="229">
      <c r="A229" s="21" t="s">
        <v>83</v>
      </c>
      <c r="B229" s="21" t="s">
        <v>84</v>
      </c>
      <c r="C229" s="21" t="s">
        <v>730</v>
      </c>
      <c r="D229" s="21" t="s">
        <v>864</v>
      </c>
      <c r="E229" s="22" t="s">
        <v>912</v>
      </c>
      <c r="F229" s="9" t="s">
        <v>49</v>
      </c>
      <c r="G229" s="10" t="s">
        <v>83</v>
      </c>
      <c r="H229" s="10" t="s">
        <v>51</v>
      </c>
    </row>
    <row r="230">
      <c r="A230" s="21" t="s">
        <v>913</v>
      </c>
      <c r="B230" s="21" t="s">
        <v>914</v>
      </c>
      <c r="C230" s="21" t="s">
        <v>730</v>
      </c>
      <c r="D230" s="21" t="s">
        <v>864</v>
      </c>
      <c r="E230" s="22" t="s">
        <v>915</v>
      </c>
      <c r="F230" s="9" t="s">
        <v>49</v>
      </c>
      <c r="G230" s="10" t="s">
        <v>916</v>
      </c>
      <c r="H230" s="10" t="s">
        <v>51</v>
      </c>
    </row>
    <row r="231">
      <c r="A231" s="21" t="s">
        <v>917</v>
      </c>
      <c r="B231" s="21" t="s">
        <v>918</v>
      </c>
      <c r="C231" s="21" t="s">
        <v>730</v>
      </c>
      <c r="D231" s="21" t="s">
        <v>864</v>
      </c>
      <c r="E231" s="22" t="s">
        <v>919</v>
      </c>
      <c r="F231" s="9" t="s">
        <v>49</v>
      </c>
      <c r="G231" s="10" t="s">
        <v>920</v>
      </c>
      <c r="H231" s="10" t="s">
        <v>51</v>
      </c>
    </row>
    <row r="232">
      <c r="A232" s="21" t="s">
        <v>921</v>
      </c>
      <c r="B232" s="21" t="s">
        <v>922</v>
      </c>
      <c r="C232" s="21" t="s">
        <v>730</v>
      </c>
      <c r="D232" s="21" t="s">
        <v>864</v>
      </c>
      <c r="E232" s="22" t="s">
        <v>923</v>
      </c>
      <c r="F232" s="9" t="s">
        <v>49</v>
      </c>
      <c r="G232" s="10" t="s">
        <v>924</v>
      </c>
      <c r="H232" s="10" t="s">
        <v>51</v>
      </c>
    </row>
    <row r="233">
      <c r="A233" s="21" t="s">
        <v>925</v>
      </c>
      <c r="B233" s="21" t="s">
        <v>926</v>
      </c>
      <c r="C233" s="21" t="s">
        <v>730</v>
      </c>
      <c r="D233" s="21" t="s">
        <v>864</v>
      </c>
      <c r="E233" s="22" t="s">
        <v>927</v>
      </c>
      <c r="F233" s="9" t="s">
        <v>49</v>
      </c>
      <c r="G233" s="10" t="s">
        <v>928</v>
      </c>
      <c r="H233" s="10" t="s">
        <v>51</v>
      </c>
    </row>
    <row r="234">
      <c r="A234" s="21" t="s">
        <v>929</v>
      </c>
      <c r="B234" s="21" t="s">
        <v>930</v>
      </c>
      <c r="C234" s="21" t="s">
        <v>730</v>
      </c>
      <c r="D234" s="21" t="s">
        <v>864</v>
      </c>
      <c r="E234" s="22" t="s">
        <v>931</v>
      </c>
      <c r="F234" s="9" t="s">
        <v>49</v>
      </c>
      <c r="G234" s="10" t="s">
        <v>932</v>
      </c>
      <c r="H234" s="10" t="s">
        <v>51</v>
      </c>
    </row>
    <row r="235">
      <c r="A235" s="21" t="s">
        <v>933</v>
      </c>
      <c r="B235" s="21" t="s">
        <v>934</v>
      </c>
      <c r="C235" s="21" t="s">
        <v>730</v>
      </c>
      <c r="D235" s="21" t="s">
        <v>864</v>
      </c>
      <c r="E235" s="22" t="s">
        <v>935</v>
      </c>
      <c r="F235" s="9" t="s">
        <v>49</v>
      </c>
      <c r="G235" s="10" t="s">
        <v>936</v>
      </c>
      <c r="H235" s="10" t="s">
        <v>51</v>
      </c>
    </row>
    <row r="236">
      <c r="A236" s="21" t="s">
        <v>83</v>
      </c>
      <c r="B236" s="21" t="s">
        <v>84</v>
      </c>
      <c r="C236" s="21" t="s">
        <v>730</v>
      </c>
      <c r="D236" s="21" t="s">
        <v>864</v>
      </c>
      <c r="E236" s="22" t="s">
        <v>937</v>
      </c>
      <c r="F236" s="9" t="s">
        <v>49</v>
      </c>
      <c r="G236" s="10" t="s">
        <v>83</v>
      </c>
      <c r="H236" s="10" t="s">
        <v>51</v>
      </c>
    </row>
    <row r="237">
      <c r="A237" s="21" t="s">
        <v>938</v>
      </c>
      <c r="B237" s="21" t="s">
        <v>939</v>
      </c>
      <c r="C237" s="21" t="s">
        <v>730</v>
      </c>
      <c r="D237" s="21" t="s">
        <v>864</v>
      </c>
      <c r="E237" s="22" t="s">
        <v>940</v>
      </c>
      <c r="F237" s="9" t="s">
        <v>49</v>
      </c>
      <c r="G237" s="10" t="s">
        <v>941</v>
      </c>
      <c r="H237" s="10" t="s">
        <v>51</v>
      </c>
    </row>
    <row r="238">
      <c r="A238" s="21" t="s">
        <v>942</v>
      </c>
      <c r="B238" s="21" t="s">
        <v>943</v>
      </c>
      <c r="C238" s="21" t="s">
        <v>730</v>
      </c>
      <c r="D238" s="21" t="s">
        <v>864</v>
      </c>
      <c r="E238" s="22" t="s">
        <v>944</v>
      </c>
      <c r="F238" s="9" t="s">
        <v>49</v>
      </c>
      <c r="G238" s="10" t="s">
        <v>945</v>
      </c>
      <c r="H238" s="10" t="s">
        <v>51</v>
      </c>
    </row>
    <row r="239">
      <c r="A239" s="21" t="s">
        <v>946</v>
      </c>
      <c r="B239" s="21" t="s">
        <v>947</v>
      </c>
      <c r="C239" s="21" t="s">
        <v>730</v>
      </c>
      <c r="D239" s="21" t="s">
        <v>864</v>
      </c>
      <c r="E239" s="22" t="s">
        <v>948</v>
      </c>
      <c r="F239" s="9" t="s">
        <v>49</v>
      </c>
      <c r="G239" s="10" t="s">
        <v>949</v>
      </c>
      <c r="H239" s="10" t="s">
        <v>51</v>
      </c>
    </row>
    <row r="240">
      <c r="A240" s="21" t="s">
        <v>950</v>
      </c>
      <c r="B240" s="21" t="s">
        <v>951</v>
      </c>
      <c r="C240" s="21" t="s">
        <v>730</v>
      </c>
      <c r="D240" s="21" t="s">
        <v>864</v>
      </c>
      <c r="E240" s="22" t="s">
        <v>952</v>
      </c>
      <c r="F240" s="9" t="s">
        <v>49</v>
      </c>
      <c r="G240" s="10" t="s">
        <v>953</v>
      </c>
      <c r="H240" s="10" t="s">
        <v>51</v>
      </c>
    </row>
    <row r="241">
      <c r="A241" s="21" t="s">
        <v>954</v>
      </c>
      <c r="B241" s="21" t="s">
        <v>955</v>
      </c>
      <c r="C241" s="21" t="s">
        <v>730</v>
      </c>
      <c r="D241" s="21" t="s">
        <v>864</v>
      </c>
      <c r="E241" s="22" t="s">
        <v>956</v>
      </c>
      <c r="F241" s="9" t="s">
        <v>49</v>
      </c>
      <c r="G241" s="10" t="s">
        <v>957</v>
      </c>
      <c r="H241" s="10" t="s">
        <v>51</v>
      </c>
    </row>
    <row r="242">
      <c r="A242" s="21" t="s">
        <v>958</v>
      </c>
      <c r="B242" s="21" t="s">
        <v>959</v>
      </c>
      <c r="C242" s="21" t="s">
        <v>730</v>
      </c>
      <c r="D242" s="21" t="s">
        <v>864</v>
      </c>
      <c r="E242" s="22" t="s">
        <v>960</v>
      </c>
      <c r="F242" s="9" t="s">
        <v>49</v>
      </c>
      <c r="G242" s="10" t="s">
        <v>961</v>
      </c>
      <c r="H242" s="10" t="s">
        <v>51</v>
      </c>
    </row>
    <row r="243">
      <c r="A243" s="21" t="s">
        <v>962</v>
      </c>
      <c r="B243" s="21" t="s">
        <v>963</v>
      </c>
      <c r="C243" s="21" t="s">
        <v>730</v>
      </c>
      <c r="D243" s="21" t="s">
        <v>964</v>
      </c>
      <c r="E243" s="22" t="s">
        <v>965</v>
      </c>
      <c r="F243" s="9" t="s">
        <v>49</v>
      </c>
      <c r="G243" s="10" t="s">
        <v>966</v>
      </c>
      <c r="H243" s="10" t="s">
        <v>51</v>
      </c>
    </row>
    <row r="244">
      <c r="A244" s="21" t="s">
        <v>967</v>
      </c>
      <c r="B244" s="21" t="s">
        <v>968</v>
      </c>
      <c r="C244" s="21" t="s">
        <v>730</v>
      </c>
      <c r="D244" s="21" t="s">
        <v>964</v>
      </c>
      <c r="E244" s="22" t="s">
        <v>969</v>
      </c>
      <c r="F244" s="9" t="s">
        <v>49</v>
      </c>
      <c r="G244" s="10" t="s">
        <v>970</v>
      </c>
      <c r="H244" s="10" t="s">
        <v>51</v>
      </c>
    </row>
    <row r="245">
      <c r="A245" s="21" t="s">
        <v>971</v>
      </c>
      <c r="B245" s="21" t="s">
        <v>972</v>
      </c>
      <c r="C245" s="21" t="s">
        <v>730</v>
      </c>
      <c r="D245" s="21" t="s">
        <v>964</v>
      </c>
      <c r="E245" s="22" t="s">
        <v>973</v>
      </c>
      <c r="F245" s="9" t="s">
        <v>49</v>
      </c>
      <c r="G245" s="10" t="s">
        <v>974</v>
      </c>
      <c r="H245" s="10" t="s">
        <v>51</v>
      </c>
    </row>
    <row r="246">
      <c r="A246" s="21" t="s">
        <v>975</v>
      </c>
      <c r="B246" s="21" t="s">
        <v>976</v>
      </c>
      <c r="C246" s="21" t="s">
        <v>730</v>
      </c>
      <c r="D246" s="21" t="s">
        <v>964</v>
      </c>
      <c r="E246" s="22" t="s">
        <v>977</v>
      </c>
      <c r="F246" s="9" t="s">
        <v>49</v>
      </c>
      <c r="G246" s="10" t="s">
        <v>978</v>
      </c>
      <c r="H246" s="10" t="s">
        <v>51</v>
      </c>
    </row>
    <row r="247">
      <c r="A247" s="21" t="s">
        <v>979</v>
      </c>
      <c r="B247" s="21" t="s">
        <v>980</v>
      </c>
      <c r="C247" s="21" t="s">
        <v>730</v>
      </c>
      <c r="D247" s="21" t="s">
        <v>964</v>
      </c>
      <c r="E247" s="22" t="s">
        <v>981</v>
      </c>
      <c r="F247" s="9" t="s">
        <v>49</v>
      </c>
      <c r="G247" s="10" t="s">
        <v>982</v>
      </c>
      <c r="H247" s="10" t="s">
        <v>51</v>
      </c>
    </row>
    <row r="248">
      <c r="A248" s="21" t="s">
        <v>83</v>
      </c>
      <c r="B248" s="21" t="s">
        <v>84</v>
      </c>
      <c r="C248" s="21" t="s">
        <v>730</v>
      </c>
      <c r="D248" s="21" t="s">
        <v>964</v>
      </c>
      <c r="E248" s="22" t="s">
        <v>983</v>
      </c>
      <c r="F248" s="9" t="s">
        <v>49</v>
      </c>
      <c r="G248" s="10" t="s">
        <v>83</v>
      </c>
      <c r="H248" s="10" t="s">
        <v>51</v>
      </c>
    </row>
    <row r="249">
      <c r="A249" s="21" t="s">
        <v>984</v>
      </c>
      <c r="B249" s="21" t="s">
        <v>985</v>
      </c>
      <c r="C249" s="21" t="s">
        <v>730</v>
      </c>
      <c r="D249" s="21" t="s">
        <v>964</v>
      </c>
      <c r="E249" s="22" t="s">
        <v>986</v>
      </c>
      <c r="F249" s="9" t="s">
        <v>49</v>
      </c>
      <c r="G249" s="10" t="s">
        <v>987</v>
      </c>
      <c r="H249" s="10" t="s">
        <v>51</v>
      </c>
    </row>
    <row r="250">
      <c r="A250" s="21" t="s">
        <v>988</v>
      </c>
      <c r="B250" s="21" t="s">
        <v>989</v>
      </c>
      <c r="C250" s="21" t="s">
        <v>730</v>
      </c>
      <c r="D250" s="21" t="s">
        <v>964</v>
      </c>
      <c r="E250" s="22" t="s">
        <v>990</v>
      </c>
      <c r="F250" s="9" t="s">
        <v>49</v>
      </c>
      <c r="G250" s="10" t="s">
        <v>991</v>
      </c>
      <c r="H250" s="10" t="s">
        <v>51</v>
      </c>
    </row>
    <row r="251">
      <c r="A251" s="21" t="s">
        <v>992</v>
      </c>
      <c r="B251" s="21" t="s">
        <v>993</v>
      </c>
      <c r="C251" s="21" t="s">
        <v>730</v>
      </c>
      <c r="D251" s="21" t="s">
        <v>964</v>
      </c>
      <c r="E251" s="22" t="s">
        <v>994</v>
      </c>
      <c r="F251" s="9" t="s">
        <v>49</v>
      </c>
      <c r="G251" s="10" t="s">
        <v>995</v>
      </c>
      <c r="H251" s="10" t="s">
        <v>51</v>
      </c>
    </row>
    <row r="252">
      <c r="A252" s="21" t="s">
        <v>996</v>
      </c>
      <c r="B252" s="21" t="s">
        <v>997</v>
      </c>
      <c r="C252" s="21" t="s">
        <v>730</v>
      </c>
      <c r="D252" s="21" t="s">
        <v>964</v>
      </c>
      <c r="E252" s="22" t="s">
        <v>998</v>
      </c>
      <c r="F252" s="9" t="s">
        <v>49</v>
      </c>
      <c r="G252" s="10" t="s">
        <v>999</v>
      </c>
      <c r="H252" s="10" t="s">
        <v>51</v>
      </c>
    </row>
    <row r="253">
      <c r="A253" s="21" t="s">
        <v>1000</v>
      </c>
      <c r="B253" s="21" t="s">
        <v>1001</v>
      </c>
      <c r="C253" s="21" t="s">
        <v>730</v>
      </c>
      <c r="D253" s="21" t="s">
        <v>964</v>
      </c>
      <c r="E253" s="22" t="s">
        <v>1002</v>
      </c>
      <c r="F253" s="9" t="s">
        <v>49</v>
      </c>
      <c r="G253" s="10" t="s">
        <v>1003</v>
      </c>
      <c r="H253" s="10" t="s">
        <v>51</v>
      </c>
    </row>
    <row r="254" ht="25.5" customHeight="1">
      <c r="A254" s="21" t="s">
        <v>83</v>
      </c>
      <c r="B254" s="21" t="s">
        <v>84</v>
      </c>
      <c r="C254" s="21" t="s">
        <v>730</v>
      </c>
      <c r="D254" s="21" t="s">
        <v>964</v>
      </c>
      <c r="E254" s="15" t="s">
        <v>1004</v>
      </c>
      <c r="F254" s="9" t="s">
        <v>49</v>
      </c>
      <c r="G254" s="10" t="s">
        <v>83</v>
      </c>
      <c r="H254" s="10" t="s">
        <v>51</v>
      </c>
    </row>
    <row r="255">
      <c r="A255" s="21" t="s">
        <v>1005</v>
      </c>
      <c r="B255" s="21" t="s">
        <v>1006</v>
      </c>
      <c r="C255" s="21" t="s">
        <v>730</v>
      </c>
      <c r="D255" s="21" t="s">
        <v>964</v>
      </c>
      <c r="E255" s="22" t="s">
        <v>1007</v>
      </c>
      <c r="F255" s="9" t="s">
        <v>49</v>
      </c>
      <c r="G255" s="10" t="s">
        <v>1008</v>
      </c>
      <c r="H255" s="10" t="s">
        <v>51</v>
      </c>
    </row>
    <row r="256">
      <c r="A256" s="21" t="s">
        <v>1009</v>
      </c>
      <c r="B256" s="21" t="s">
        <v>1010</v>
      </c>
      <c r="C256" s="21" t="s">
        <v>730</v>
      </c>
      <c r="D256" s="21" t="s">
        <v>964</v>
      </c>
      <c r="E256" s="22" t="s">
        <v>1011</v>
      </c>
      <c r="F256" s="9" t="s">
        <v>49</v>
      </c>
      <c r="G256" s="10" t="s">
        <v>1012</v>
      </c>
      <c r="H256" s="10" t="s">
        <v>51</v>
      </c>
    </row>
    <row r="257">
      <c r="A257" s="21" t="s">
        <v>1013</v>
      </c>
      <c r="B257" s="21" t="s">
        <v>1014</v>
      </c>
      <c r="C257" s="21" t="s">
        <v>730</v>
      </c>
      <c r="D257" s="21" t="s">
        <v>964</v>
      </c>
      <c r="E257" s="22" t="s">
        <v>1015</v>
      </c>
      <c r="F257" s="9" t="s">
        <v>49</v>
      </c>
      <c r="G257" s="10" t="s">
        <v>1016</v>
      </c>
      <c r="H257" s="10" t="s">
        <v>51</v>
      </c>
    </row>
    <row r="258">
      <c r="A258" s="21" t="s">
        <v>1017</v>
      </c>
      <c r="B258" s="21" t="s">
        <v>1018</v>
      </c>
      <c r="C258" s="21" t="s">
        <v>730</v>
      </c>
      <c r="D258" s="21" t="s">
        <v>964</v>
      </c>
      <c r="E258" s="22" t="s">
        <v>1019</v>
      </c>
      <c r="F258" s="9" t="s">
        <v>49</v>
      </c>
      <c r="G258" s="10" t="s">
        <v>1020</v>
      </c>
      <c r="H258" s="10" t="s">
        <v>51</v>
      </c>
    </row>
    <row r="259">
      <c r="A259" s="21" t="s">
        <v>1021</v>
      </c>
      <c r="B259" s="21" t="s">
        <v>1022</v>
      </c>
      <c r="C259" s="21" t="s">
        <v>730</v>
      </c>
      <c r="D259" s="21" t="s">
        <v>964</v>
      </c>
      <c r="E259" s="22" t="s">
        <v>1023</v>
      </c>
      <c r="F259" s="9" t="s">
        <v>49</v>
      </c>
      <c r="G259" s="10" t="s">
        <v>1024</v>
      </c>
      <c r="H259" s="10" t="s">
        <v>51</v>
      </c>
    </row>
    <row r="260">
      <c r="A260" s="21" t="s">
        <v>83</v>
      </c>
      <c r="B260" s="21" t="s">
        <v>84</v>
      </c>
      <c r="C260" s="21" t="s">
        <v>730</v>
      </c>
      <c r="D260" s="21" t="s">
        <v>964</v>
      </c>
      <c r="E260" s="22" t="s">
        <v>1025</v>
      </c>
      <c r="F260" s="9" t="s">
        <v>49</v>
      </c>
      <c r="G260" s="10" t="s">
        <v>83</v>
      </c>
      <c r="H260" s="10" t="s">
        <v>51</v>
      </c>
    </row>
    <row r="261">
      <c r="A261" s="21" t="s">
        <v>1026</v>
      </c>
      <c r="B261" s="21" t="s">
        <v>1027</v>
      </c>
      <c r="C261" s="21" t="s">
        <v>730</v>
      </c>
      <c r="D261" s="21" t="s">
        <v>964</v>
      </c>
      <c r="E261" s="22" t="s">
        <v>1028</v>
      </c>
      <c r="F261" s="9" t="s">
        <v>49</v>
      </c>
      <c r="G261" s="10" t="s">
        <v>1029</v>
      </c>
      <c r="H261" s="10" t="s">
        <v>51</v>
      </c>
    </row>
    <row r="262">
      <c r="A262" s="21" t="s">
        <v>1030</v>
      </c>
      <c r="B262" s="21" t="s">
        <v>1031</v>
      </c>
      <c r="C262" s="21" t="s">
        <v>730</v>
      </c>
      <c r="D262" s="21" t="s">
        <v>964</v>
      </c>
      <c r="E262" s="22" t="s">
        <v>1032</v>
      </c>
      <c r="F262" s="9" t="s">
        <v>49</v>
      </c>
      <c r="G262" s="10" t="s">
        <v>1033</v>
      </c>
      <c r="H262" s="10" t="s">
        <v>51</v>
      </c>
    </row>
    <row r="263">
      <c r="A263" s="21" t="s">
        <v>1034</v>
      </c>
      <c r="B263" s="21" t="s">
        <v>1035</v>
      </c>
      <c r="C263" s="21" t="s">
        <v>730</v>
      </c>
      <c r="D263" s="21" t="s">
        <v>964</v>
      </c>
      <c r="E263" s="22" t="s">
        <v>1036</v>
      </c>
      <c r="F263" s="9" t="s">
        <v>49</v>
      </c>
      <c r="G263" s="10" t="s">
        <v>1037</v>
      </c>
      <c r="H263" s="10" t="s">
        <v>51</v>
      </c>
    </row>
    <row r="264">
      <c r="A264" s="21" t="s">
        <v>1038</v>
      </c>
      <c r="B264" s="21" t="s">
        <v>1039</v>
      </c>
      <c r="C264" s="21" t="s">
        <v>730</v>
      </c>
      <c r="D264" s="21" t="s">
        <v>964</v>
      </c>
      <c r="E264" s="22" t="s">
        <v>1040</v>
      </c>
      <c r="F264" s="9" t="s">
        <v>49</v>
      </c>
      <c r="G264" s="10" t="s">
        <v>1041</v>
      </c>
      <c r="H264" s="10" t="s">
        <v>51</v>
      </c>
    </row>
    <row r="265">
      <c r="A265" s="21" t="s">
        <v>1042</v>
      </c>
      <c r="B265" s="21" t="s">
        <v>1043</v>
      </c>
      <c r="C265" s="21" t="s">
        <v>730</v>
      </c>
      <c r="D265" s="21" t="s">
        <v>964</v>
      </c>
      <c r="E265" s="22" t="s">
        <v>1044</v>
      </c>
      <c r="F265" s="9" t="s">
        <v>49</v>
      </c>
      <c r="G265" s="10" t="s">
        <v>1045</v>
      </c>
      <c r="H265" s="10" t="s">
        <v>51</v>
      </c>
    </row>
    <row r="266">
      <c r="A266" s="21" t="s">
        <v>1046</v>
      </c>
      <c r="B266" s="21" t="s">
        <v>1047</v>
      </c>
      <c r="C266" s="21" t="s">
        <v>730</v>
      </c>
      <c r="D266" s="21" t="s">
        <v>1048</v>
      </c>
      <c r="E266" s="22" t="s">
        <v>1049</v>
      </c>
      <c r="F266" s="9" t="s">
        <v>49</v>
      </c>
      <c r="G266" s="10" t="s">
        <v>1050</v>
      </c>
      <c r="H266" s="10" t="s">
        <v>51</v>
      </c>
    </row>
    <row r="267">
      <c r="A267" s="21" t="s">
        <v>1051</v>
      </c>
      <c r="B267" s="21" t="s">
        <v>1052</v>
      </c>
      <c r="C267" s="21" t="s">
        <v>730</v>
      </c>
      <c r="D267" s="21" t="s">
        <v>1048</v>
      </c>
      <c r="E267" s="22" t="s">
        <v>1053</v>
      </c>
      <c r="F267" s="9" t="s">
        <v>49</v>
      </c>
      <c r="G267" s="10" t="s">
        <v>1054</v>
      </c>
      <c r="H267" s="10" t="s">
        <v>51</v>
      </c>
    </row>
    <row r="268">
      <c r="A268" s="21" t="s">
        <v>1055</v>
      </c>
      <c r="B268" s="21" t="s">
        <v>1056</v>
      </c>
      <c r="C268" s="21" t="s">
        <v>730</v>
      </c>
      <c r="D268" s="21" t="s">
        <v>1048</v>
      </c>
      <c r="E268" s="22" t="s">
        <v>1057</v>
      </c>
      <c r="F268" s="9" t="s">
        <v>49</v>
      </c>
      <c r="G268" s="10" t="s">
        <v>1058</v>
      </c>
      <c r="H268" s="10" t="s">
        <v>51</v>
      </c>
    </row>
    <row r="269">
      <c r="A269" s="21" t="s">
        <v>1059</v>
      </c>
      <c r="B269" s="21" t="s">
        <v>1060</v>
      </c>
      <c r="C269" s="21" t="s">
        <v>730</v>
      </c>
      <c r="D269" s="21" t="s">
        <v>1048</v>
      </c>
      <c r="E269" s="22" t="s">
        <v>1061</v>
      </c>
      <c r="F269" s="9" t="s">
        <v>49</v>
      </c>
      <c r="G269" s="10" t="s">
        <v>1062</v>
      </c>
      <c r="H269" s="10" t="s">
        <v>51</v>
      </c>
    </row>
    <row r="270">
      <c r="A270" s="21" t="s">
        <v>1063</v>
      </c>
      <c r="B270" s="21" t="s">
        <v>1064</v>
      </c>
      <c r="C270" s="21" t="s">
        <v>730</v>
      </c>
      <c r="D270" s="21" t="s">
        <v>1048</v>
      </c>
      <c r="E270" s="22" t="s">
        <v>1065</v>
      </c>
      <c r="F270" s="9" t="s">
        <v>49</v>
      </c>
      <c r="G270" s="10" t="s">
        <v>1066</v>
      </c>
      <c r="H270" s="10" t="s">
        <v>51</v>
      </c>
    </row>
    <row r="271">
      <c r="A271" s="21" t="s">
        <v>83</v>
      </c>
      <c r="B271" s="21" t="s">
        <v>84</v>
      </c>
      <c r="C271" s="21" t="s">
        <v>730</v>
      </c>
      <c r="D271" s="21" t="s">
        <v>1048</v>
      </c>
      <c r="E271" s="22" t="s">
        <v>1067</v>
      </c>
      <c r="F271" s="9" t="s">
        <v>49</v>
      </c>
      <c r="G271" s="10" t="s">
        <v>83</v>
      </c>
      <c r="H271" s="10" t="s">
        <v>51</v>
      </c>
    </row>
    <row r="272">
      <c r="A272" s="21" t="s">
        <v>1068</v>
      </c>
      <c r="B272" s="21" t="s">
        <v>1069</v>
      </c>
      <c r="C272" s="21" t="s">
        <v>730</v>
      </c>
      <c r="D272" s="21" t="s">
        <v>1048</v>
      </c>
      <c r="E272" s="22" t="s">
        <v>1070</v>
      </c>
      <c r="F272" s="9" t="s">
        <v>49</v>
      </c>
      <c r="G272" s="10" t="s">
        <v>1071</v>
      </c>
      <c r="H272" s="10" t="s">
        <v>60</v>
      </c>
    </row>
    <row r="273">
      <c r="A273" s="21" t="s">
        <v>1072</v>
      </c>
      <c r="B273" s="21" t="s">
        <v>1073</v>
      </c>
      <c r="C273" s="21" t="s">
        <v>730</v>
      </c>
      <c r="D273" s="21" t="s">
        <v>1048</v>
      </c>
      <c r="E273" s="22" t="s">
        <v>1074</v>
      </c>
      <c r="F273" s="9" t="s">
        <v>49</v>
      </c>
      <c r="G273" s="10" t="s">
        <v>1075</v>
      </c>
      <c r="H273" s="10" t="s">
        <v>60</v>
      </c>
    </row>
    <row r="274">
      <c r="A274" s="21" t="s">
        <v>1076</v>
      </c>
      <c r="B274" s="21" t="s">
        <v>1077</v>
      </c>
      <c r="C274" s="21" t="s">
        <v>730</v>
      </c>
      <c r="D274" s="21" t="s">
        <v>1048</v>
      </c>
      <c r="E274" s="22" t="s">
        <v>1078</v>
      </c>
      <c r="F274" s="9" t="s">
        <v>49</v>
      </c>
      <c r="G274" s="10" t="s">
        <v>1079</v>
      </c>
      <c r="H274" s="10" t="s">
        <v>60</v>
      </c>
    </row>
    <row r="275" ht="51.0" customHeight="1">
      <c r="A275" s="9" t="s">
        <v>1080</v>
      </c>
      <c r="B275" s="9" t="s">
        <v>1081</v>
      </c>
      <c r="C275" s="21" t="s">
        <v>730</v>
      </c>
      <c r="D275" s="23" t="s">
        <v>1048</v>
      </c>
      <c r="E275" s="12" t="s">
        <v>1082</v>
      </c>
      <c r="F275" s="9" t="s">
        <v>49</v>
      </c>
      <c r="G275" s="10" t="s">
        <v>1083</v>
      </c>
      <c r="H275" s="10" t="s">
        <v>60</v>
      </c>
    </row>
    <row r="276" ht="25.5" customHeight="1">
      <c r="A276" s="9" t="s">
        <v>1084</v>
      </c>
      <c r="B276" s="9" t="s">
        <v>1085</v>
      </c>
      <c r="C276" s="21" t="s">
        <v>730</v>
      </c>
      <c r="D276" s="23" t="s">
        <v>1048</v>
      </c>
      <c r="E276" s="12" t="s">
        <v>1086</v>
      </c>
      <c r="F276" s="9" t="s">
        <v>49</v>
      </c>
      <c r="G276" s="10" t="s">
        <v>1087</v>
      </c>
      <c r="H276" s="11"/>
    </row>
    <row r="277" ht="51.0" customHeight="1">
      <c r="A277" s="9" t="s">
        <v>1088</v>
      </c>
      <c r="B277" s="9" t="s">
        <v>1089</v>
      </c>
      <c r="C277" s="9" t="s">
        <v>730</v>
      </c>
      <c r="D277" s="18" t="s">
        <v>1090</v>
      </c>
      <c r="E277" s="12" t="s">
        <v>1091</v>
      </c>
      <c r="F277" s="9" t="s">
        <v>49</v>
      </c>
      <c r="G277" s="10" t="s">
        <v>1092</v>
      </c>
      <c r="H277" s="10" t="s">
        <v>60</v>
      </c>
    </row>
    <row r="278" ht="51.0" customHeight="1">
      <c r="A278" s="9" t="s">
        <v>1093</v>
      </c>
      <c r="B278" s="9" t="s">
        <v>1094</v>
      </c>
      <c r="C278" s="21" t="s">
        <v>730</v>
      </c>
      <c r="D278" s="23" t="s">
        <v>1090</v>
      </c>
      <c r="E278" s="12" t="s">
        <v>1095</v>
      </c>
      <c r="F278" s="9" t="s">
        <v>49</v>
      </c>
      <c r="G278" s="10" t="s">
        <v>1096</v>
      </c>
      <c r="H278" s="10" t="s">
        <v>60</v>
      </c>
    </row>
    <row r="279" ht="38.25" customHeight="1">
      <c r="A279" s="9" t="s">
        <v>1097</v>
      </c>
      <c r="B279" s="9" t="s">
        <v>1098</v>
      </c>
      <c r="C279" s="9" t="s">
        <v>730</v>
      </c>
      <c r="D279" s="18" t="s">
        <v>1090</v>
      </c>
      <c r="E279" s="12" t="s">
        <v>1099</v>
      </c>
      <c r="F279" s="9" t="s">
        <v>49</v>
      </c>
      <c r="G279" s="10" t="s">
        <v>1100</v>
      </c>
      <c r="H279" s="10" t="s">
        <v>51</v>
      </c>
    </row>
    <row r="280" ht="38.25" customHeight="1">
      <c r="A280" s="10" t="s">
        <v>1101</v>
      </c>
      <c r="B280" s="10" t="s">
        <v>1102</v>
      </c>
      <c r="C280" s="9" t="s">
        <v>730</v>
      </c>
      <c r="D280" s="18" t="s">
        <v>1090</v>
      </c>
      <c r="E280" s="15" t="s">
        <v>1103</v>
      </c>
      <c r="F280" s="9" t="s">
        <v>49</v>
      </c>
      <c r="G280" s="10" t="s">
        <v>1104</v>
      </c>
      <c r="H280" s="10" t="s">
        <v>51</v>
      </c>
    </row>
    <row r="281" ht="25.5" customHeight="1">
      <c r="A281" s="9" t="s">
        <v>1105</v>
      </c>
      <c r="B281" s="9" t="s">
        <v>1106</v>
      </c>
      <c r="C281" s="9" t="s">
        <v>730</v>
      </c>
      <c r="D281" s="18" t="s">
        <v>1090</v>
      </c>
      <c r="E281" s="12" t="s">
        <v>1107</v>
      </c>
      <c r="F281" s="9" t="s">
        <v>49</v>
      </c>
      <c r="G281" s="10" t="s">
        <v>1108</v>
      </c>
      <c r="H281" s="10" t="s">
        <v>51</v>
      </c>
    </row>
    <row r="282" ht="38.25" customHeight="1">
      <c r="A282" s="9" t="s">
        <v>1109</v>
      </c>
      <c r="B282" s="9" t="s">
        <v>1110</v>
      </c>
      <c r="C282" s="9" t="s">
        <v>730</v>
      </c>
      <c r="D282" s="18" t="s">
        <v>1090</v>
      </c>
      <c r="E282" s="12" t="s">
        <v>1111</v>
      </c>
      <c r="F282" s="9" t="s">
        <v>49</v>
      </c>
      <c r="G282" s="10" t="s">
        <v>1112</v>
      </c>
      <c r="H282" s="10" t="s">
        <v>51</v>
      </c>
    </row>
    <row r="283" ht="25.5" customHeight="1">
      <c r="A283" s="9" t="s">
        <v>1113</v>
      </c>
      <c r="B283" s="9" t="s">
        <v>1114</v>
      </c>
      <c r="C283" s="9" t="s">
        <v>730</v>
      </c>
      <c r="D283" s="18" t="s">
        <v>1115</v>
      </c>
      <c r="E283" s="12" t="s">
        <v>1116</v>
      </c>
      <c r="F283" s="9" t="s">
        <v>49</v>
      </c>
      <c r="G283" s="10" t="s">
        <v>1117</v>
      </c>
      <c r="H283" s="10" t="s">
        <v>51</v>
      </c>
    </row>
    <row r="284" ht="25.5" customHeight="1">
      <c r="A284" s="9" t="s">
        <v>1118</v>
      </c>
      <c r="B284" s="9" t="s">
        <v>1119</v>
      </c>
      <c r="C284" s="9" t="s">
        <v>730</v>
      </c>
      <c r="D284" s="18" t="s">
        <v>1115</v>
      </c>
      <c r="E284" s="12" t="s">
        <v>1120</v>
      </c>
      <c r="F284" s="9" t="s">
        <v>49</v>
      </c>
      <c r="G284" s="10" t="s">
        <v>1121</v>
      </c>
      <c r="H284" s="10" t="s">
        <v>51</v>
      </c>
    </row>
    <row r="285" ht="25.5" customHeight="1">
      <c r="A285" s="9" t="s">
        <v>1122</v>
      </c>
      <c r="B285" s="9" t="s">
        <v>1123</v>
      </c>
      <c r="C285" s="9" t="s">
        <v>730</v>
      </c>
      <c r="D285" s="9" t="s">
        <v>1115</v>
      </c>
      <c r="E285" s="12" t="s">
        <v>1124</v>
      </c>
      <c r="F285" s="9" t="s">
        <v>49</v>
      </c>
      <c r="G285" s="10" t="s">
        <v>1125</v>
      </c>
      <c r="H285" s="10" t="s">
        <v>51</v>
      </c>
    </row>
    <row r="286" ht="25.5" customHeight="1">
      <c r="A286" s="9" t="s">
        <v>1126</v>
      </c>
      <c r="B286" s="9" t="s">
        <v>1127</v>
      </c>
      <c r="C286" s="9" t="s">
        <v>730</v>
      </c>
      <c r="D286" s="9" t="s">
        <v>1115</v>
      </c>
      <c r="E286" s="12" t="s">
        <v>1128</v>
      </c>
      <c r="F286" s="9" t="s">
        <v>49</v>
      </c>
      <c r="G286" s="10" t="s">
        <v>1129</v>
      </c>
      <c r="H286" s="10" t="s">
        <v>51</v>
      </c>
    </row>
    <row r="287" ht="76.5" customHeight="1">
      <c r="A287" s="9" t="s">
        <v>1130</v>
      </c>
      <c r="B287" s="9" t="s">
        <v>1131</v>
      </c>
      <c r="C287" s="9" t="s">
        <v>730</v>
      </c>
      <c r="D287" s="9" t="s">
        <v>1132</v>
      </c>
      <c r="E287" s="12" t="s">
        <v>1133</v>
      </c>
      <c r="F287" s="9" t="s">
        <v>49</v>
      </c>
      <c r="G287" s="10" t="s">
        <v>1134</v>
      </c>
      <c r="H287" s="10" t="s">
        <v>51</v>
      </c>
    </row>
    <row r="288" ht="51.0" customHeight="1">
      <c r="A288" s="9" t="s">
        <v>1135</v>
      </c>
      <c r="B288" s="9" t="s">
        <v>1136</v>
      </c>
      <c r="C288" s="9" t="s">
        <v>730</v>
      </c>
      <c r="D288" s="9" t="s">
        <v>1132</v>
      </c>
      <c r="E288" s="12" t="s">
        <v>1137</v>
      </c>
      <c r="F288" s="9" t="s">
        <v>49</v>
      </c>
      <c r="G288" s="10" t="s">
        <v>1138</v>
      </c>
      <c r="H288" s="10" t="s">
        <v>51</v>
      </c>
    </row>
    <row r="289" ht="89.25" customHeight="1">
      <c r="A289" s="9" t="s">
        <v>1139</v>
      </c>
      <c r="B289" s="9" t="s">
        <v>1140</v>
      </c>
      <c r="C289" s="9" t="s">
        <v>730</v>
      </c>
      <c r="D289" s="9" t="s">
        <v>1132</v>
      </c>
      <c r="E289" s="12" t="s">
        <v>1141</v>
      </c>
      <c r="F289" s="9" t="s">
        <v>49</v>
      </c>
      <c r="G289" s="10" t="s">
        <v>1142</v>
      </c>
      <c r="H289" s="10" t="s">
        <v>60</v>
      </c>
    </row>
    <row r="290" ht="76.5" customHeight="1">
      <c r="A290" s="9" t="s">
        <v>1143</v>
      </c>
      <c r="B290" s="9" t="s">
        <v>1144</v>
      </c>
      <c r="C290" s="9" t="s">
        <v>730</v>
      </c>
      <c r="D290" s="9" t="s">
        <v>1132</v>
      </c>
      <c r="E290" s="12" t="s">
        <v>1145</v>
      </c>
      <c r="F290" s="9" t="s">
        <v>49</v>
      </c>
      <c r="G290" s="10" t="s">
        <v>1146</v>
      </c>
      <c r="H290" s="10" t="s">
        <v>51</v>
      </c>
    </row>
    <row r="291" ht="63.75" customHeight="1">
      <c r="A291" s="9" t="s">
        <v>1147</v>
      </c>
      <c r="B291" s="9" t="s">
        <v>1148</v>
      </c>
      <c r="C291" s="9" t="s">
        <v>730</v>
      </c>
      <c r="D291" s="9" t="s">
        <v>1132</v>
      </c>
      <c r="E291" s="12" t="s">
        <v>1149</v>
      </c>
      <c r="F291" s="9" t="s">
        <v>49</v>
      </c>
      <c r="G291" s="10" t="s">
        <v>1150</v>
      </c>
      <c r="H291" s="10" t="s">
        <v>51</v>
      </c>
    </row>
    <row r="292" ht="25.5" customHeight="1">
      <c r="A292" s="9" t="s">
        <v>1151</v>
      </c>
      <c r="B292" s="9" t="s">
        <v>1152</v>
      </c>
      <c r="C292" s="9" t="s">
        <v>730</v>
      </c>
      <c r="D292" s="9" t="s">
        <v>1132</v>
      </c>
      <c r="E292" s="12" t="s">
        <v>1153</v>
      </c>
      <c r="F292" s="9" t="s">
        <v>49</v>
      </c>
      <c r="G292" s="10" t="s">
        <v>1154</v>
      </c>
      <c r="H292" s="10" t="s">
        <v>60</v>
      </c>
    </row>
    <row r="293" ht="51.0" customHeight="1">
      <c r="A293" s="9" t="s">
        <v>1155</v>
      </c>
      <c r="B293" s="9" t="s">
        <v>1156</v>
      </c>
      <c r="C293" s="9" t="s">
        <v>730</v>
      </c>
      <c r="D293" s="9" t="s">
        <v>1157</v>
      </c>
      <c r="E293" s="12" t="s">
        <v>1158</v>
      </c>
      <c r="F293" s="9" t="s">
        <v>49</v>
      </c>
      <c r="G293" s="10" t="s">
        <v>1159</v>
      </c>
      <c r="H293" s="10" t="s">
        <v>51</v>
      </c>
    </row>
    <row r="294" ht="51.0" customHeight="1">
      <c r="A294" s="9" t="s">
        <v>1160</v>
      </c>
      <c r="B294" s="9" t="s">
        <v>1161</v>
      </c>
      <c r="C294" s="9" t="s">
        <v>730</v>
      </c>
      <c r="D294" s="9" t="s">
        <v>1162</v>
      </c>
      <c r="E294" s="12" t="s">
        <v>1163</v>
      </c>
      <c r="F294" s="9" t="s">
        <v>49</v>
      </c>
      <c r="G294" s="10" t="s">
        <v>1164</v>
      </c>
      <c r="H294" s="10" t="s">
        <v>51</v>
      </c>
    </row>
    <row r="295">
      <c r="A295" s="9" t="s">
        <v>1165</v>
      </c>
      <c r="B295" s="9" t="s">
        <v>1166</v>
      </c>
      <c r="C295" s="9" t="s">
        <v>730</v>
      </c>
      <c r="D295" s="9" t="s">
        <v>1162</v>
      </c>
      <c r="E295" s="12" t="s">
        <v>1167</v>
      </c>
      <c r="F295" s="9" t="s">
        <v>49</v>
      </c>
      <c r="G295" s="10" t="s">
        <v>1168</v>
      </c>
      <c r="H295" s="10" t="s">
        <v>51</v>
      </c>
    </row>
    <row r="296">
      <c r="A296" s="9" t="s">
        <v>1169</v>
      </c>
      <c r="B296" s="9" t="s">
        <v>1170</v>
      </c>
      <c r="C296" s="9" t="s">
        <v>730</v>
      </c>
      <c r="D296" s="9" t="s">
        <v>1162</v>
      </c>
      <c r="E296" s="12" t="s">
        <v>1171</v>
      </c>
      <c r="F296" s="9" t="s">
        <v>49</v>
      </c>
      <c r="G296" s="10" t="s">
        <v>1172</v>
      </c>
      <c r="H296" s="16" t="s">
        <v>51</v>
      </c>
    </row>
    <row r="297">
      <c r="A297" s="21" t="s">
        <v>1173</v>
      </c>
      <c r="B297" s="21" t="s">
        <v>1174</v>
      </c>
      <c r="C297" s="21" t="s">
        <v>730</v>
      </c>
      <c r="D297" s="21" t="s">
        <v>1175</v>
      </c>
      <c r="E297" s="22" t="s">
        <v>1176</v>
      </c>
      <c r="F297" s="9" t="s">
        <v>49</v>
      </c>
      <c r="G297" s="10" t="s">
        <v>1177</v>
      </c>
      <c r="H297" s="10" t="s">
        <v>51</v>
      </c>
    </row>
    <row r="298">
      <c r="A298" s="21" t="s">
        <v>1178</v>
      </c>
      <c r="B298" s="21" t="s">
        <v>1179</v>
      </c>
      <c r="C298" s="21" t="s">
        <v>730</v>
      </c>
      <c r="D298" s="21" t="s">
        <v>1175</v>
      </c>
      <c r="E298" s="22" t="s">
        <v>1180</v>
      </c>
      <c r="F298" s="9" t="s">
        <v>49</v>
      </c>
      <c r="G298" s="10" t="s">
        <v>1181</v>
      </c>
      <c r="H298" s="10" t="s">
        <v>51</v>
      </c>
    </row>
    <row r="299">
      <c r="A299" s="21" t="s">
        <v>1182</v>
      </c>
      <c r="B299" s="21" t="s">
        <v>1183</v>
      </c>
      <c r="C299" s="21" t="s">
        <v>730</v>
      </c>
      <c r="D299" s="21" t="s">
        <v>1175</v>
      </c>
      <c r="E299" s="22" t="s">
        <v>1184</v>
      </c>
      <c r="F299" s="9" t="s">
        <v>49</v>
      </c>
      <c r="G299" s="10" t="s">
        <v>1185</v>
      </c>
      <c r="H299" s="10" t="s">
        <v>51</v>
      </c>
    </row>
    <row r="300">
      <c r="A300" s="21" t="s">
        <v>1186</v>
      </c>
      <c r="B300" s="21" t="s">
        <v>1187</v>
      </c>
      <c r="C300" s="21" t="s">
        <v>730</v>
      </c>
      <c r="D300" s="21" t="s">
        <v>1175</v>
      </c>
      <c r="E300" s="22" t="s">
        <v>1188</v>
      </c>
      <c r="F300" s="9" t="s">
        <v>49</v>
      </c>
      <c r="G300" s="10" t="s">
        <v>1189</v>
      </c>
      <c r="H300" s="10" t="s">
        <v>51</v>
      </c>
    </row>
    <row r="301" ht="51.0" customHeight="1">
      <c r="A301" s="9" t="s">
        <v>1190</v>
      </c>
      <c r="B301" s="9" t="s">
        <v>1191</v>
      </c>
      <c r="C301" s="21" t="s">
        <v>730</v>
      </c>
      <c r="D301" s="21" t="s">
        <v>1175</v>
      </c>
      <c r="E301" s="12" t="s">
        <v>1192</v>
      </c>
      <c r="F301" s="9" t="s">
        <v>49</v>
      </c>
      <c r="G301" s="10" t="s">
        <v>1193</v>
      </c>
      <c r="H301" s="10" t="s">
        <v>51</v>
      </c>
    </row>
    <row r="302" ht="51.0" customHeight="1">
      <c r="A302" s="9" t="s">
        <v>1194</v>
      </c>
      <c r="B302" s="9" t="s">
        <v>1195</v>
      </c>
      <c r="C302" s="21" t="s">
        <v>730</v>
      </c>
      <c r="D302" s="21" t="s">
        <v>1175</v>
      </c>
      <c r="E302" s="12" t="s">
        <v>1196</v>
      </c>
      <c r="F302" s="9" t="s">
        <v>49</v>
      </c>
      <c r="G302" s="10" t="s">
        <v>1197</v>
      </c>
      <c r="H302" s="10" t="s">
        <v>51</v>
      </c>
    </row>
    <row r="303" ht="51.0" customHeight="1">
      <c r="A303" s="9" t="s">
        <v>1198</v>
      </c>
      <c r="B303" s="9" t="s">
        <v>1199</v>
      </c>
      <c r="C303" s="21" t="s">
        <v>730</v>
      </c>
      <c r="D303" s="21" t="s">
        <v>1175</v>
      </c>
      <c r="E303" s="12" t="s">
        <v>1200</v>
      </c>
      <c r="F303" s="9" t="s">
        <v>49</v>
      </c>
      <c r="G303" s="10" t="s">
        <v>1201</v>
      </c>
      <c r="H303" s="10" t="s">
        <v>51</v>
      </c>
    </row>
    <row r="304" ht="51.0" customHeight="1">
      <c r="A304" s="9" t="s">
        <v>1202</v>
      </c>
      <c r="B304" s="9" t="s">
        <v>1203</v>
      </c>
      <c r="C304" s="21" t="s">
        <v>730</v>
      </c>
      <c r="D304" s="21" t="s">
        <v>1175</v>
      </c>
      <c r="E304" s="12" t="s">
        <v>1204</v>
      </c>
      <c r="F304" s="9" t="s">
        <v>49</v>
      </c>
      <c r="G304" s="10" t="s">
        <v>1205</v>
      </c>
      <c r="H304" s="10" t="s">
        <v>51</v>
      </c>
    </row>
    <row r="305" ht="51.0" customHeight="1">
      <c r="A305" s="9" t="s">
        <v>1206</v>
      </c>
      <c r="B305" s="9" t="s">
        <v>1207</v>
      </c>
      <c r="C305" s="21" t="s">
        <v>730</v>
      </c>
      <c r="D305" s="21" t="s">
        <v>1175</v>
      </c>
      <c r="E305" s="12" t="s">
        <v>1208</v>
      </c>
      <c r="F305" s="9" t="s">
        <v>49</v>
      </c>
      <c r="G305" s="10" t="s">
        <v>1209</v>
      </c>
      <c r="H305" s="10" t="s">
        <v>51</v>
      </c>
    </row>
    <row r="306" ht="51.0" customHeight="1">
      <c r="A306" s="9" t="s">
        <v>1210</v>
      </c>
      <c r="B306" s="9" t="s">
        <v>1211</v>
      </c>
      <c r="C306" s="21" t="s">
        <v>730</v>
      </c>
      <c r="D306" s="21" t="s">
        <v>1175</v>
      </c>
      <c r="E306" s="12" t="s">
        <v>1212</v>
      </c>
      <c r="F306" s="9" t="s">
        <v>49</v>
      </c>
      <c r="G306" s="10" t="s">
        <v>1213</v>
      </c>
      <c r="H306" s="10" t="s">
        <v>51</v>
      </c>
    </row>
    <row r="307" ht="25.5" customHeight="1">
      <c r="A307" s="9" t="s">
        <v>1214</v>
      </c>
      <c r="B307" s="9" t="s">
        <v>1215</v>
      </c>
      <c r="C307" s="9" t="s">
        <v>730</v>
      </c>
      <c r="D307" s="9" t="s">
        <v>1216</v>
      </c>
      <c r="E307" s="12" t="s">
        <v>1217</v>
      </c>
      <c r="F307" s="9" t="s">
        <v>49</v>
      </c>
      <c r="G307" s="10" t="s">
        <v>1218</v>
      </c>
      <c r="H307" s="10" t="s">
        <v>51</v>
      </c>
    </row>
    <row r="308" ht="25.5" customHeight="1">
      <c r="A308" s="9" t="s">
        <v>1219</v>
      </c>
      <c r="B308" s="9" t="s">
        <v>1220</v>
      </c>
      <c r="C308" s="9" t="s">
        <v>730</v>
      </c>
      <c r="D308" s="9" t="s">
        <v>1216</v>
      </c>
      <c r="E308" s="12" t="s">
        <v>1221</v>
      </c>
      <c r="F308" s="9" t="s">
        <v>49</v>
      </c>
      <c r="G308" s="10" t="s">
        <v>1222</v>
      </c>
      <c r="H308" s="10" t="s">
        <v>51</v>
      </c>
    </row>
    <row r="309" ht="25.5" customHeight="1">
      <c r="A309" s="9" t="s">
        <v>1223</v>
      </c>
      <c r="B309" s="9" t="s">
        <v>1224</v>
      </c>
      <c r="C309" s="9" t="s">
        <v>730</v>
      </c>
      <c r="D309" s="9" t="s">
        <v>1216</v>
      </c>
      <c r="E309" s="12" t="s">
        <v>1225</v>
      </c>
      <c r="F309" s="9" t="s">
        <v>49</v>
      </c>
      <c r="G309" s="10" t="s">
        <v>1226</v>
      </c>
      <c r="H309" s="10" t="s">
        <v>60</v>
      </c>
    </row>
    <row r="310" ht="25.5" customHeight="1">
      <c r="A310" s="9" t="s">
        <v>1227</v>
      </c>
      <c r="B310" s="9" t="s">
        <v>1228</v>
      </c>
      <c r="C310" s="9" t="s">
        <v>730</v>
      </c>
      <c r="D310" s="9" t="s">
        <v>1216</v>
      </c>
      <c r="E310" s="12" t="s">
        <v>1229</v>
      </c>
      <c r="F310" s="9" t="s">
        <v>49</v>
      </c>
      <c r="G310" s="10" t="s">
        <v>1230</v>
      </c>
      <c r="H310" s="10" t="s">
        <v>60</v>
      </c>
    </row>
    <row r="311" ht="38.25" customHeight="1">
      <c r="A311" s="9" t="s">
        <v>1231</v>
      </c>
      <c r="B311" s="9" t="s">
        <v>1232</v>
      </c>
      <c r="C311" s="9" t="s">
        <v>730</v>
      </c>
      <c r="D311" s="9" t="s">
        <v>1216</v>
      </c>
      <c r="E311" s="12" t="s">
        <v>1233</v>
      </c>
      <c r="F311" s="9" t="s">
        <v>49</v>
      </c>
      <c r="G311" s="10" t="s">
        <v>1234</v>
      </c>
      <c r="H311" s="10" t="s">
        <v>51</v>
      </c>
    </row>
    <row r="312" ht="63.75" customHeight="1">
      <c r="A312" s="9" t="s">
        <v>1235</v>
      </c>
      <c r="B312" s="9" t="s">
        <v>1236</v>
      </c>
      <c r="C312" s="9" t="s">
        <v>730</v>
      </c>
      <c r="D312" s="9" t="s">
        <v>1216</v>
      </c>
      <c r="E312" s="12" t="s">
        <v>1237</v>
      </c>
      <c r="F312" s="9" t="s">
        <v>49</v>
      </c>
      <c r="G312" s="10" t="s">
        <v>1238</v>
      </c>
      <c r="H312" s="10" t="s">
        <v>51</v>
      </c>
    </row>
    <row r="313" ht="38.25" customHeight="1">
      <c r="A313" s="9" t="s">
        <v>1239</v>
      </c>
      <c r="B313" s="9" t="s">
        <v>1240</v>
      </c>
      <c r="C313" s="9" t="s">
        <v>730</v>
      </c>
      <c r="D313" s="9" t="s">
        <v>1216</v>
      </c>
      <c r="E313" s="12" t="s">
        <v>1241</v>
      </c>
      <c r="F313" s="9" t="s">
        <v>49</v>
      </c>
      <c r="G313" s="10" t="s">
        <v>1242</v>
      </c>
      <c r="H313" s="10" t="s">
        <v>51</v>
      </c>
    </row>
    <row r="314" ht="38.25" customHeight="1">
      <c r="A314" s="9" t="s">
        <v>1243</v>
      </c>
      <c r="B314" s="9" t="s">
        <v>1244</v>
      </c>
      <c r="C314" s="9" t="s">
        <v>730</v>
      </c>
      <c r="D314" s="9" t="s">
        <v>1216</v>
      </c>
      <c r="E314" s="12" t="s">
        <v>1245</v>
      </c>
      <c r="F314" s="9" t="s">
        <v>49</v>
      </c>
      <c r="G314" s="10" t="s">
        <v>1246</v>
      </c>
      <c r="H314" s="10" t="s">
        <v>51</v>
      </c>
    </row>
    <row r="315" ht="25.5" customHeight="1">
      <c r="A315" s="9" t="s">
        <v>83</v>
      </c>
      <c r="B315" s="9" t="s">
        <v>84</v>
      </c>
      <c r="C315" s="9" t="s">
        <v>730</v>
      </c>
      <c r="D315" s="9" t="s">
        <v>1216</v>
      </c>
      <c r="E315" s="12" t="s">
        <v>1247</v>
      </c>
      <c r="F315" s="9" t="s">
        <v>49</v>
      </c>
      <c r="G315" s="10" t="s">
        <v>83</v>
      </c>
      <c r="H315" s="10" t="s">
        <v>51</v>
      </c>
    </row>
    <row r="316" ht="25.5" customHeight="1">
      <c r="A316" s="9" t="s">
        <v>1248</v>
      </c>
      <c r="B316" s="9" t="s">
        <v>1249</v>
      </c>
      <c r="C316" s="9" t="s">
        <v>730</v>
      </c>
      <c r="D316" s="9" t="s">
        <v>1216</v>
      </c>
      <c r="E316" s="12" t="s">
        <v>1250</v>
      </c>
      <c r="F316" s="9" t="s">
        <v>49</v>
      </c>
      <c r="G316" s="10" t="s">
        <v>1251</v>
      </c>
      <c r="H316" s="10" t="s">
        <v>51</v>
      </c>
    </row>
    <row r="317" ht="25.5" customHeight="1">
      <c r="A317" s="9" t="s">
        <v>1252</v>
      </c>
      <c r="B317" s="9" t="s">
        <v>1253</v>
      </c>
      <c r="C317" s="9" t="s">
        <v>730</v>
      </c>
      <c r="D317" s="9" t="s">
        <v>1216</v>
      </c>
      <c r="E317" s="12" t="s">
        <v>1254</v>
      </c>
      <c r="F317" s="9" t="s">
        <v>49</v>
      </c>
      <c r="G317" s="10" t="s">
        <v>1255</v>
      </c>
      <c r="H317" s="10" t="s">
        <v>51</v>
      </c>
    </row>
    <row r="318" ht="25.5" customHeight="1">
      <c r="A318" s="9" t="s">
        <v>1256</v>
      </c>
      <c r="B318" s="9" t="s">
        <v>1257</v>
      </c>
      <c r="C318" s="9" t="s">
        <v>730</v>
      </c>
      <c r="D318" s="9" t="s">
        <v>1216</v>
      </c>
      <c r="E318" s="12" t="s">
        <v>1258</v>
      </c>
      <c r="F318" s="9" t="s">
        <v>49</v>
      </c>
      <c r="G318" s="10" t="s">
        <v>1259</v>
      </c>
      <c r="H318" s="10" t="s">
        <v>51</v>
      </c>
    </row>
    <row r="319" ht="25.5" customHeight="1">
      <c r="A319" s="9" t="s">
        <v>1260</v>
      </c>
      <c r="B319" s="9" t="s">
        <v>1261</v>
      </c>
      <c r="C319" s="9" t="s">
        <v>730</v>
      </c>
      <c r="D319" s="9" t="s">
        <v>1216</v>
      </c>
      <c r="E319" s="12" t="s">
        <v>1262</v>
      </c>
      <c r="F319" s="9" t="s">
        <v>49</v>
      </c>
      <c r="G319" s="10" t="s">
        <v>1263</v>
      </c>
      <c r="H319" s="10" t="s">
        <v>51</v>
      </c>
    </row>
    <row r="320" ht="25.5" customHeight="1">
      <c r="A320" s="9" t="s">
        <v>1264</v>
      </c>
      <c r="B320" s="9" t="s">
        <v>1265</v>
      </c>
      <c r="C320" s="9" t="s">
        <v>730</v>
      </c>
      <c r="D320" s="9" t="s">
        <v>1216</v>
      </c>
      <c r="E320" s="12" t="s">
        <v>1266</v>
      </c>
      <c r="F320" s="9" t="s">
        <v>49</v>
      </c>
      <c r="G320" s="10" t="s">
        <v>1267</v>
      </c>
      <c r="H320" s="10" t="s">
        <v>60</v>
      </c>
    </row>
    <row r="321" ht="25.5" customHeight="1">
      <c r="A321" s="9" t="s">
        <v>1268</v>
      </c>
      <c r="B321" s="9" t="s">
        <v>1269</v>
      </c>
      <c r="C321" s="9" t="s">
        <v>730</v>
      </c>
      <c r="D321" s="9" t="s">
        <v>1216</v>
      </c>
      <c r="E321" s="12" t="s">
        <v>1270</v>
      </c>
      <c r="F321" s="9" t="s">
        <v>49</v>
      </c>
      <c r="G321" s="10" t="s">
        <v>1271</v>
      </c>
      <c r="H321" s="10" t="s">
        <v>60</v>
      </c>
    </row>
    <row r="322" ht="25.5" customHeight="1">
      <c r="A322" s="9" t="s">
        <v>1272</v>
      </c>
      <c r="B322" s="9" t="s">
        <v>1273</v>
      </c>
      <c r="C322" s="9" t="s">
        <v>730</v>
      </c>
      <c r="D322" s="9" t="s">
        <v>1216</v>
      </c>
      <c r="E322" s="12" t="s">
        <v>1274</v>
      </c>
      <c r="F322" s="9" t="s">
        <v>49</v>
      </c>
      <c r="G322" s="10" t="s">
        <v>1275</v>
      </c>
      <c r="H322" s="10" t="s">
        <v>60</v>
      </c>
    </row>
    <row r="323" ht="25.5" customHeight="1">
      <c r="A323" s="9" t="s">
        <v>1276</v>
      </c>
      <c r="B323" s="9" t="s">
        <v>1277</v>
      </c>
      <c r="C323" s="9" t="s">
        <v>730</v>
      </c>
      <c r="D323" s="9" t="s">
        <v>1216</v>
      </c>
      <c r="E323" s="12" t="s">
        <v>1278</v>
      </c>
      <c r="F323" s="9" t="s">
        <v>49</v>
      </c>
      <c r="G323" s="10" t="s">
        <v>1279</v>
      </c>
      <c r="H323" s="10" t="s">
        <v>60</v>
      </c>
    </row>
    <row r="324" ht="38.25" customHeight="1">
      <c r="A324" s="9" t="s">
        <v>1280</v>
      </c>
      <c r="B324" s="9" t="s">
        <v>1281</v>
      </c>
      <c r="C324" s="9" t="s">
        <v>730</v>
      </c>
      <c r="D324" s="9" t="s">
        <v>1216</v>
      </c>
      <c r="E324" s="12" t="s">
        <v>1282</v>
      </c>
      <c r="F324" s="9" t="s">
        <v>49</v>
      </c>
      <c r="G324" s="10" t="s">
        <v>1283</v>
      </c>
      <c r="H324" s="10" t="s">
        <v>51</v>
      </c>
    </row>
    <row r="325" ht="51.0" customHeight="1">
      <c r="A325" s="9" t="s">
        <v>1284</v>
      </c>
      <c r="B325" s="9" t="s">
        <v>1285</v>
      </c>
      <c r="C325" s="9" t="s">
        <v>730</v>
      </c>
      <c r="D325" s="9" t="s">
        <v>1216</v>
      </c>
      <c r="E325" s="12" t="s">
        <v>1286</v>
      </c>
      <c r="F325" s="9" t="s">
        <v>49</v>
      </c>
      <c r="G325" s="10" t="s">
        <v>1287</v>
      </c>
      <c r="H325" s="10" t="s">
        <v>51</v>
      </c>
    </row>
    <row r="326" ht="25.5" customHeight="1">
      <c r="A326" s="9" t="s">
        <v>83</v>
      </c>
      <c r="B326" s="9" t="s">
        <v>84</v>
      </c>
      <c r="C326" s="9" t="s">
        <v>730</v>
      </c>
      <c r="D326" s="9" t="s">
        <v>1216</v>
      </c>
      <c r="E326" s="12" t="s">
        <v>1288</v>
      </c>
      <c r="F326" s="9" t="s">
        <v>49</v>
      </c>
      <c r="G326" s="10" t="s">
        <v>83</v>
      </c>
      <c r="H326" s="10" t="s">
        <v>51</v>
      </c>
    </row>
    <row r="327" ht="25.5" customHeight="1">
      <c r="A327" s="9" t="s">
        <v>1289</v>
      </c>
      <c r="B327" s="9" t="s">
        <v>1290</v>
      </c>
      <c r="C327" s="9" t="s">
        <v>730</v>
      </c>
      <c r="D327" s="9" t="s">
        <v>1216</v>
      </c>
      <c r="E327" s="12" t="s">
        <v>1291</v>
      </c>
      <c r="F327" s="9" t="s">
        <v>49</v>
      </c>
      <c r="G327" s="10" t="s">
        <v>1292</v>
      </c>
      <c r="H327" s="10" t="s">
        <v>51</v>
      </c>
    </row>
    <row r="328" ht="25.5" customHeight="1">
      <c r="A328" s="9" t="s">
        <v>1293</v>
      </c>
      <c r="B328" s="9" t="s">
        <v>1294</v>
      </c>
      <c r="C328" s="9" t="s">
        <v>730</v>
      </c>
      <c r="D328" s="9" t="s">
        <v>1216</v>
      </c>
      <c r="E328" s="12" t="s">
        <v>1295</v>
      </c>
      <c r="F328" s="9" t="s">
        <v>49</v>
      </c>
      <c r="G328" s="10" t="s">
        <v>1296</v>
      </c>
      <c r="H328" s="10" t="s">
        <v>51</v>
      </c>
    </row>
    <row r="329" ht="25.5" customHeight="1">
      <c r="A329" s="9" t="s">
        <v>1297</v>
      </c>
      <c r="B329" s="9" t="s">
        <v>1298</v>
      </c>
      <c r="C329" s="9" t="s">
        <v>730</v>
      </c>
      <c r="D329" s="9" t="s">
        <v>1216</v>
      </c>
      <c r="E329" s="12" t="s">
        <v>1299</v>
      </c>
      <c r="F329" s="9" t="s">
        <v>49</v>
      </c>
      <c r="G329" s="10" t="s">
        <v>1300</v>
      </c>
      <c r="H329" s="10" t="s">
        <v>51</v>
      </c>
    </row>
    <row r="330" ht="25.5" customHeight="1">
      <c r="A330" s="9" t="s">
        <v>1301</v>
      </c>
      <c r="B330" s="9" t="s">
        <v>1302</v>
      </c>
      <c r="C330" s="9" t="s">
        <v>730</v>
      </c>
      <c r="D330" s="9" t="s">
        <v>1216</v>
      </c>
      <c r="E330" s="12" t="s">
        <v>1303</v>
      </c>
      <c r="F330" s="9" t="s">
        <v>49</v>
      </c>
      <c r="G330" s="10" t="s">
        <v>1304</v>
      </c>
      <c r="H330" s="10" t="s">
        <v>60</v>
      </c>
    </row>
    <row r="331" ht="25.5" customHeight="1">
      <c r="A331" s="9" t="s">
        <v>1305</v>
      </c>
      <c r="B331" s="9" t="s">
        <v>1306</v>
      </c>
      <c r="C331" s="9" t="s">
        <v>730</v>
      </c>
      <c r="D331" s="9" t="s">
        <v>1216</v>
      </c>
      <c r="E331" s="12" t="s">
        <v>1307</v>
      </c>
      <c r="F331" s="9" t="s">
        <v>49</v>
      </c>
      <c r="G331" s="10" t="s">
        <v>1308</v>
      </c>
      <c r="H331" s="10" t="s">
        <v>60</v>
      </c>
    </row>
    <row r="332" ht="25.5" customHeight="1">
      <c r="A332" s="9" t="s">
        <v>1309</v>
      </c>
      <c r="B332" s="9" t="s">
        <v>1310</v>
      </c>
      <c r="C332" s="9" t="s">
        <v>730</v>
      </c>
      <c r="D332" s="9" t="s">
        <v>1216</v>
      </c>
      <c r="E332" s="12" t="s">
        <v>1311</v>
      </c>
      <c r="F332" s="9" t="s">
        <v>49</v>
      </c>
      <c r="G332" s="10" t="s">
        <v>1312</v>
      </c>
      <c r="H332" s="10" t="s">
        <v>60</v>
      </c>
    </row>
    <row r="333" ht="51.0" customHeight="1">
      <c r="A333" s="9" t="s">
        <v>1313</v>
      </c>
      <c r="B333" s="9" t="s">
        <v>1314</v>
      </c>
      <c r="C333" s="9" t="s">
        <v>730</v>
      </c>
      <c r="D333" s="9" t="s">
        <v>1315</v>
      </c>
      <c r="E333" s="12" t="s">
        <v>1316</v>
      </c>
      <c r="F333" s="9" t="s">
        <v>49</v>
      </c>
      <c r="G333" s="10" t="s">
        <v>1317</v>
      </c>
      <c r="H333" s="10" t="s">
        <v>51</v>
      </c>
    </row>
    <row r="334" ht="38.25" customHeight="1">
      <c r="A334" s="9" t="s">
        <v>1318</v>
      </c>
      <c r="B334" s="9" t="s">
        <v>1319</v>
      </c>
      <c r="C334" s="9" t="s">
        <v>730</v>
      </c>
      <c r="D334" s="9" t="s">
        <v>1320</v>
      </c>
      <c r="E334" s="12" t="s">
        <v>1321</v>
      </c>
      <c r="F334" s="9" t="s">
        <v>49</v>
      </c>
      <c r="G334" s="10" t="s">
        <v>1322</v>
      </c>
      <c r="H334" s="10" t="s">
        <v>51</v>
      </c>
    </row>
    <row r="335" ht="25.5" customHeight="1">
      <c r="A335" s="9" t="s">
        <v>1323</v>
      </c>
      <c r="B335" s="9" t="s">
        <v>1324</v>
      </c>
      <c r="C335" s="9" t="s">
        <v>730</v>
      </c>
      <c r="D335" s="9" t="s">
        <v>1320</v>
      </c>
      <c r="E335" s="12" t="s">
        <v>1325</v>
      </c>
      <c r="F335" s="9" t="s">
        <v>49</v>
      </c>
      <c r="G335" s="10" t="s">
        <v>1326</v>
      </c>
      <c r="H335" s="10" t="s">
        <v>51</v>
      </c>
    </row>
    <row r="336" ht="38.25" customHeight="1">
      <c r="A336" s="9" t="s">
        <v>1327</v>
      </c>
      <c r="B336" s="9" t="s">
        <v>1328</v>
      </c>
      <c r="C336" s="9" t="s">
        <v>730</v>
      </c>
      <c r="D336" s="9" t="s">
        <v>1320</v>
      </c>
      <c r="E336" s="12" t="s">
        <v>1329</v>
      </c>
      <c r="F336" s="9" t="s">
        <v>49</v>
      </c>
      <c r="G336" s="10" t="s">
        <v>1330</v>
      </c>
      <c r="H336" s="10" t="s">
        <v>51</v>
      </c>
    </row>
    <row r="337" ht="51.0" customHeight="1">
      <c r="A337" s="9" t="s">
        <v>1331</v>
      </c>
      <c r="B337" s="9" t="s">
        <v>1332</v>
      </c>
      <c r="C337" s="9" t="s">
        <v>730</v>
      </c>
      <c r="D337" s="9" t="s">
        <v>1320</v>
      </c>
      <c r="E337" s="12" t="s">
        <v>1333</v>
      </c>
      <c r="F337" s="9" t="s">
        <v>49</v>
      </c>
      <c r="G337" s="10" t="s">
        <v>1334</v>
      </c>
      <c r="H337" s="10" t="s">
        <v>51</v>
      </c>
    </row>
    <row r="338" ht="38.25" customHeight="1">
      <c r="A338" s="9" t="s">
        <v>1335</v>
      </c>
      <c r="B338" s="9" t="s">
        <v>1336</v>
      </c>
      <c r="C338" s="9" t="s">
        <v>730</v>
      </c>
      <c r="D338" s="9" t="s">
        <v>1320</v>
      </c>
      <c r="E338" s="12" t="s">
        <v>1337</v>
      </c>
      <c r="F338" s="9" t="s">
        <v>49</v>
      </c>
      <c r="G338" s="10" t="s">
        <v>1338</v>
      </c>
      <c r="H338" s="10" t="s">
        <v>51</v>
      </c>
    </row>
    <row r="339" ht="51.0" customHeight="1">
      <c r="A339" s="9" t="s">
        <v>1339</v>
      </c>
      <c r="B339" s="9" t="s">
        <v>1340</v>
      </c>
      <c r="C339" s="9" t="s">
        <v>1341</v>
      </c>
      <c r="D339" s="9" t="s">
        <v>1342</v>
      </c>
      <c r="E339" s="12" t="s">
        <v>1343</v>
      </c>
      <c r="F339" s="9" t="s">
        <v>49</v>
      </c>
      <c r="G339" s="10" t="s">
        <v>1344</v>
      </c>
      <c r="H339" s="10" t="s">
        <v>51</v>
      </c>
    </row>
    <row r="340" ht="51.0" customHeight="1">
      <c r="A340" s="9" t="s">
        <v>1345</v>
      </c>
      <c r="B340" s="9" t="s">
        <v>1340</v>
      </c>
      <c r="C340" s="9" t="s">
        <v>1341</v>
      </c>
      <c r="D340" s="9" t="s">
        <v>1342</v>
      </c>
      <c r="E340" s="12" t="s">
        <v>1346</v>
      </c>
      <c r="F340" s="9" t="s">
        <v>49</v>
      </c>
      <c r="G340" s="10" t="s">
        <v>1347</v>
      </c>
      <c r="H340" s="10" t="s">
        <v>51</v>
      </c>
    </row>
    <row r="341" ht="38.25" customHeight="1">
      <c r="A341" s="9" t="s">
        <v>1348</v>
      </c>
      <c r="B341" s="9" t="s">
        <v>1349</v>
      </c>
      <c r="C341" s="9" t="s">
        <v>1341</v>
      </c>
      <c r="D341" s="9" t="s">
        <v>1342</v>
      </c>
      <c r="E341" s="12" t="s">
        <v>1350</v>
      </c>
      <c r="F341" s="9" t="s">
        <v>49</v>
      </c>
      <c r="G341" s="10" t="s">
        <v>1351</v>
      </c>
      <c r="H341" s="10" t="s">
        <v>51</v>
      </c>
    </row>
    <row r="342" ht="38.25" customHeight="1">
      <c r="A342" s="9" t="s">
        <v>1352</v>
      </c>
      <c r="B342" s="9" t="s">
        <v>1353</v>
      </c>
      <c r="C342" s="9" t="s">
        <v>1341</v>
      </c>
      <c r="D342" s="9" t="s">
        <v>1342</v>
      </c>
      <c r="E342" s="12" t="s">
        <v>1354</v>
      </c>
      <c r="F342" s="9" t="s">
        <v>49</v>
      </c>
      <c r="G342" s="10" t="s">
        <v>1355</v>
      </c>
      <c r="H342" s="10" t="s">
        <v>51</v>
      </c>
    </row>
    <row r="343" ht="63.75" customHeight="1">
      <c r="A343" s="9" t="s">
        <v>1356</v>
      </c>
      <c r="B343" s="9" t="s">
        <v>1357</v>
      </c>
      <c r="C343" s="9" t="s">
        <v>1341</v>
      </c>
      <c r="D343" s="9" t="s">
        <v>1342</v>
      </c>
      <c r="E343" s="12" t="s">
        <v>1358</v>
      </c>
      <c r="F343" s="9" t="s">
        <v>49</v>
      </c>
      <c r="G343" s="10" t="s">
        <v>1359</v>
      </c>
      <c r="H343" s="10" t="s">
        <v>60</v>
      </c>
    </row>
    <row r="344" ht="25.5" customHeight="1">
      <c r="A344" s="9" t="s">
        <v>1360</v>
      </c>
      <c r="B344" s="9" t="s">
        <v>1361</v>
      </c>
      <c r="C344" s="9" t="s">
        <v>1341</v>
      </c>
      <c r="D344" s="9" t="s">
        <v>1342</v>
      </c>
      <c r="E344" s="12" t="s">
        <v>1362</v>
      </c>
      <c r="F344" s="9" t="s">
        <v>49</v>
      </c>
      <c r="G344" s="9" t="s">
        <v>1363</v>
      </c>
      <c r="H344" s="10" t="s">
        <v>51</v>
      </c>
    </row>
    <row r="345" ht="25.5" customHeight="1">
      <c r="A345" s="9" t="s">
        <v>1364</v>
      </c>
      <c r="B345" s="9" t="s">
        <v>1361</v>
      </c>
      <c r="C345" s="9" t="s">
        <v>1341</v>
      </c>
      <c r="D345" s="9" t="s">
        <v>1342</v>
      </c>
      <c r="E345" s="12" t="s">
        <v>1365</v>
      </c>
      <c r="F345" s="9" t="s">
        <v>49</v>
      </c>
      <c r="G345" s="10" t="s">
        <v>1366</v>
      </c>
      <c r="H345" s="10" t="s">
        <v>51</v>
      </c>
    </row>
    <row r="346" ht="25.5" customHeight="1">
      <c r="A346" s="9" t="s">
        <v>1367</v>
      </c>
      <c r="B346" s="9" t="s">
        <v>1367</v>
      </c>
      <c r="C346" s="9" t="s">
        <v>1341</v>
      </c>
      <c r="D346" s="9" t="s">
        <v>1342</v>
      </c>
      <c r="E346" s="12" t="s">
        <v>1368</v>
      </c>
      <c r="F346" s="9" t="s">
        <v>49</v>
      </c>
      <c r="G346" s="10" t="s">
        <v>1369</v>
      </c>
      <c r="H346" s="10" t="s">
        <v>60</v>
      </c>
    </row>
    <row r="347" ht="25.5" customHeight="1">
      <c r="A347" s="9" t="s">
        <v>1370</v>
      </c>
      <c r="B347" s="9" t="s">
        <v>1370</v>
      </c>
      <c r="C347" s="9" t="s">
        <v>1341</v>
      </c>
      <c r="D347" s="9" t="s">
        <v>1342</v>
      </c>
      <c r="E347" s="12" t="s">
        <v>1371</v>
      </c>
      <c r="F347" s="9" t="s">
        <v>49</v>
      </c>
      <c r="G347" s="10" t="s">
        <v>1372</v>
      </c>
      <c r="H347" s="10" t="s">
        <v>51</v>
      </c>
    </row>
    <row r="348" ht="25.5" customHeight="1">
      <c r="A348" s="9" t="s">
        <v>1373</v>
      </c>
      <c r="B348" s="24" t="s">
        <v>1374</v>
      </c>
      <c r="C348" s="9" t="s">
        <v>1341</v>
      </c>
      <c r="D348" s="9" t="s">
        <v>1375</v>
      </c>
      <c r="E348" s="15" t="s">
        <v>1376</v>
      </c>
      <c r="F348" s="9" t="s">
        <v>49</v>
      </c>
      <c r="G348" s="10" t="s">
        <v>1377</v>
      </c>
      <c r="H348" s="10" t="s">
        <v>51</v>
      </c>
    </row>
    <row r="349" ht="25.5" customHeight="1">
      <c r="A349" s="9" t="s">
        <v>1378</v>
      </c>
      <c r="B349" s="24" t="s">
        <v>1379</v>
      </c>
      <c r="C349" s="9" t="s">
        <v>1341</v>
      </c>
      <c r="D349" s="9" t="s">
        <v>1375</v>
      </c>
      <c r="E349" s="12" t="s">
        <v>1380</v>
      </c>
      <c r="F349" s="9" t="s">
        <v>49</v>
      </c>
      <c r="G349" s="10" t="s">
        <v>1381</v>
      </c>
      <c r="H349" s="10" t="s">
        <v>51</v>
      </c>
    </row>
    <row r="350" ht="25.5" customHeight="1">
      <c r="A350" s="9" t="s">
        <v>1382</v>
      </c>
      <c r="B350" s="24" t="s">
        <v>1383</v>
      </c>
      <c r="C350" s="9" t="s">
        <v>1341</v>
      </c>
      <c r="D350" s="9" t="s">
        <v>1375</v>
      </c>
      <c r="E350" s="12" t="s">
        <v>1384</v>
      </c>
      <c r="F350" s="9" t="s">
        <v>49</v>
      </c>
      <c r="G350" s="10" t="s">
        <v>1385</v>
      </c>
      <c r="H350" s="10" t="s">
        <v>51</v>
      </c>
    </row>
    <row r="351">
      <c r="A351" s="9" t="s">
        <v>1386</v>
      </c>
      <c r="B351" s="9" t="s">
        <v>1386</v>
      </c>
      <c r="C351" s="9" t="s">
        <v>1341</v>
      </c>
      <c r="D351" s="9" t="s">
        <v>1387</v>
      </c>
      <c r="E351" s="12" t="s">
        <v>1388</v>
      </c>
      <c r="F351" s="9" t="s">
        <v>49</v>
      </c>
      <c r="G351" s="10" t="s">
        <v>1389</v>
      </c>
      <c r="H351" s="10" t="s">
        <v>51</v>
      </c>
    </row>
    <row r="352" ht="25.5" customHeight="1">
      <c r="A352" s="9" t="s">
        <v>1390</v>
      </c>
      <c r="B352" s="21" t="s">
        <v>1391</v>
      </c>
      <c r="C352" s="9" t="s">
        <v>1341</v>
      </c>
      <c r="D352" s="9" t="s">
        <v>693</v>
      </c>
      <c r="E352" s="12" t="s">
        <v>1392</v>
      </c>
      <c r="F352" s="9" t="s">
        <v>49</v>
      </c>
      <c r="G352" s="10" t="s">
        <v>1393</v>
      </c>
      <c r="H352" s="10" t="s">
        <v>51</v>
      </c>
    </row>
    <row r="353" ht="25.5" customHeight="1">
      <c r="A353" s="9" t="s">
        <v>1394</v>
      </c>
      <c r="B353" s="21" t="s">
        <v>1395</v>
      </c>
      <c r="C353" s="9" t="s">
        <v>1341</v>
      </c>
      <c r="D353" s="9" t="s">
        <v>693</v>
      </c>
      <c r="E353" s="12" t="s">
        <v>1396</v>
      </c>
      <c r="F353" s="9" t="s">
        <v>49</v>
      </c>
      <c r="G353" s="10" t="s">
        <v>1397</v>
      </c>
      <c r="H353" s="10" t="s">
        <v>51</v>
      </c>
    </row>
    <row r="354" ht="25.5" customHeight="1">
      <c r="A354" s="9" t="s">
        <v>1398</v>
      </c>
      <c r="B354" s="21" t="s">
        <v>1399</v>
      </c>
      <c r="C354" s="9" t="s">
        <v>1341</v>
      </c>
      <c r="D354" s="9" t="s">
        <v>693</v>
      </c>
      <c r="E354" s="12" t="s">
        <v>1400</v>
      </c>
      <c r="F354" s="9" t="s">
        <v>49</v>
      </c>
      <c r="G354" s="10" t="s">
        <v>1401</v>
      </c>
      <c r="H354" s="10" t="s">
        <v>51</v>
      </c>
    </row>
    <row r="355" ht="25.5" customHeight="1">
      <c r="A355" s="9" t="s">
        <v>1402</v>
      </c>
      <c r="B355" s="9" t="s">
        <v>1403</v>
      </c>
      <c r="C355" s="9" t="s">
        <v>1404</v>
      </c>
      <c r="D355" s="9" t="s">
        <v>1405</v>
      </c>
      <c r="E355" s="12" t="s">
        <v>1406</v>
      </c>
      <c r="F355" s="9" t="s">
        <v>49</v>
      </c>
      <c r="G355" s="10" t="s">
        <v>1407</v>
      </c>
      <c r="H355" s="10" t="s">
        <v>51</v>
      </c>
    </row>
    <row r="356" ht="25.5" customHeight="1">
      <c r="A356" s="9" t="s">
        <v>1408</v>
      </c>
      <c r="B356" s="9" t="s">
        <v>1409</v>
      </c>
      <c r="C356" s="9" t="s">
        <v>1404</v>
      </c>
      <c r="D356" s="9" t="s">
        <v>1405</v>
      </c>
      <c r="E356" s="12" t="s">
        <v>1410</v>
      </c>
      <c r="F356" s="9" t="s">
        <v>49</v>
      </c>
      <c r="G356" s="10" t="s">
        <v>1411</v>
      </c>
      <c r="H356" s="10" t="s">
        <v>51</v>
      </c>
    </row>
    <row r="357" ht="25.5" customHeight="1">
      <c r="A357" s="9" t="s">
        <v>1412</v>
      </c>
      <c r="B357" s="9" t="s">
        <v>1413</v>
      </c>
      <c r="C357" s="9" t="s">
        <v>1404</v>
      </c>
      <c r="D357" s="18" t="s">
        <v>1405</v>
      </c>
      <c r="E357" s="12" t="s">
        <v>1414</v>
      </c>
      <c r="F357" s="9" t="s">
        <v>49</v>
      </c>
      <c r="G357" s="10" t="s">
        <v>1415</v>
      </c>
      <c r="H357" s="10" t="s">
        <v>51</v>
      </c>
    </row>
    <row r="358" ht="25.5" customHeight="1">
      <c r="A358" s="9" t="s">
        <v>1416</v>
      </c>
      <c r="B358" s="9" t="s">
        <v>1417</v>
      </c>
      <c r="C358" s="9" t="s">
        <v>1404</v>
      </c>
      <c r="D358" s="9" t="s">
        <v>1405</v>
      </c>
      <c r="E358" s="12" t="s">
        <v>1418</v>
      </c>
      <c r="F358" s="9" t="s">
        <v>49</v>
      </c>
      <c r="G358" s="10" t="s">
        <v>1419</v>
      </c>
      <c r="H358" s="10" t="s">
        <v>51</v>
      </c>
    </row>
    <row r="359" ht="25.5" customHeight="1">
      <c r="A359" s="9" t="s">
        <v>1420</v>
      </c>
      <c r="B359" s="9" t="s">
        <v>1421</v>
      </c>
      <c r="C359" s="9" t="s">
        <v>1404</v>
      </c>
      <c r="D359" s="18" t="s">
        <v>1405</v>
      </c>
      <c r="E359" s="12" t="s">
        <v>1422</v>
      </c>
      <c r="F359" s="9" t="s">
        <v>49</v>
      </c>
      <c r="G359" s="10" t="s">
        <v>1423</v>
      </c>
      <c r="H359" s="10" t="s">
        <v>51</v>
      </c>
    </row>
    <row r="360" ht="25.5" customHeight="1">
      <c r="A360" s="9" t="s">
        <v>1424</v>
      </c>
      <c r="B360" s="9" t="s">
        <v>1425</v>
      </c>
      <c r="C360" s="9" t="s">
        <v>1404</v>
      </c>
      <c r="D360" s="18" t="s">
        <v>1405</v>
      </c>
      <c r="E360" s="12" t="s">
        <v>1426</v>
      </c>
      <c r="F360" s="9" t="s">
        <v>49</v>
      </c>
      <c r="G360" s="10" t="s">
        <v>1427</v>
      </c>
      <c r="H360" s="10" t="s">
        <v>51</v>
      </c>
    </row>
    <row r="361" ht="28.5" customHeight="1">
      <c r="A361" s="9" t="s">
        <v>1428</v>
      </c>
      <c r="B361" s="25" t="s">
        <v>1429</v>
      </c>
      <c r="C361" s="9" t="s">
        <v>1404</v>
      </c>
      <c r="D361" s="18" t="s">
        <v>1405</v>
      </c>
      <c r="E361" s="12" t="s">
        <v>1430</v>
      </c>
      <c r="F361" s="9" t="s">
        <v>49</v>
      </c>
      <c r="G361" s="10" t="s">
        <v>1431</v>
      </c>
      <c r="H361" s="10" t="s">
        <v>51</v>
      </c>
    </row>
    <row r="362" ht="25.5" customHeight="1">
      <c r="A362" s="9" t="s">
        <v>1432</v>
      </c>
      <c r="B362" s="9" t="s">
        <v>1433</v>
      </c>
      <c r="C362" s="9" t="s">
        <v>1404</v>
      </c>
      <c r="D362" s="9" t="s">
        <v>1434</v>
      </c>
      <c r="E362" s="12" t="s">
        <v>1435</v>
      </c>
      <c r="F362" s="9" t="s">
        <v>49</v>
      </c>
      <c r="G362" s="10" t="s">
        <v>1436</v>
      </c>
      <c r="H362" s="10" t="s">
        <v>51</v>
      </c>
    </row>
    <row r="363" ht="25.5" customHeight="1">
      <c r="A363" s="9" t="s">
        <v>1437</v>
      </c>
      <c r="B363" s="9" t="s">
        <v>1438</v>
      </c>
      <c r="C363" s="9" t="s">
        <v>1404</v>
      </c>
      <c r="D363" s="9" t="s">
        <v>1434</v>
      </c>
      <c r="E363" s="12" t="s">
        <v>1439</v>
      </c>
      <c r="F363" s="9" t="s">
        <v>49</v>
      </c>
      <c r="G363" s="10" t="s">
        <v>1440</v>
      </c>
      <c r="H363" s="10" t="s">
        <v>51</v>
      </c>
    </row>
    <row r="364" ht="25.5" customHeight="1">
      <c r="A364" s="9" t="s">
        <v>1441</v>
      </c>
      <c r="B364" s="9" t="s">
        <v>1442</v>
      </c>
      <c r="C364" s="9" t="s">
        <v>1404</v>
      </c>
      <c r="D364" s="9" t="s">
        <v>1434</v>
      </c>
      <c r="E364" s="12" t="s">
        <v>1443</v>
      </c>
      <c r="F364" s="9" t="s">
        <v>49</v>
      </c>
      <c r="G364" s="10" t="s">
        <v>1444</v>
      </c>
      <c r="H364" s="10" t="s">
        <v>51</v>
      </c>
    </row>
    <row r="365" ht="25.5" customHeight="1">
      <c r="A365" s="9" t="s">
        <v>1445</v>
      </c>
      <c r="B365" s="9" t="s">
        <v>1446</v>
      </c>
      <c r="C365" s="9" t="s">
        <v>1404</v>
      </c>
      <c r="D365" s="9" t="s">
        <v>1434</v>
      </c>
      <c r="E365" s="12" t="s">
        <v>1447</v>
      </c>
      <c r="F365" s="9" t="s">
        <v>49</v>
      </c>
      <c r="G365" s="10" t="s">
        <v>1448</v>
      </c>
      <c r="H365" s="10" t="s">
        <v>51</v>
      </c>
    </row>
    <row r="366" ht="25.5" customHeight="1">
      <c r="A366" s="9" t="s">
        <v>1449</v>
      </c>
      <c r="B366" s="9" t="s">
        <v>1450</v>
      </c>
      <c r="C366" s="9" t="s">
        <v>1404</v>
      </c>
      <c r="D366" s="9" t="s">
        <v>1434</v>
      </c>
      <c r="E366" s="12" t="s">
        <v>1451</v>
      </c>
      <c r="F366" s="9" t="s">
        <v>49</v>
      </c>
      <c r="G366" s="10" t="s">
        <v>1452</v>
      </c>
      <c r="H366" s="10" t="s">
        <v>51</v>
      </c>
    </row>
    <row r="367" ht="25.5" customHeight="1">
      <c r="A367" s="9" t="s">
        <v>1453</v>
      </c>
      <c r="B367" s="9" t="s">
        <v>1454</v>
      </c>
      <c r="C367" s="9" t="s">
        <v>1404</v>
      </c>
      <c r="D367" s="9" t="s">
        <v>1434</v>
      </c>
      <c r="E367" s="12" t="s">
        <v>1455</v>
      </c>
      <c r="F367" s="9" t="s">
        <v>49</v>
      </c>
      <c r="G367" s="10" t="s">
        <v>1456</v>
      </c>
      <c r="H367" s="10" t="s">
        <v>51</v>
      </c>
    </row>
    <row r="368" ht="25.5" customHeight="1">
      <c r="A368" s="9" t="s">
        <v>1457</v>
      </c>
      <c r="B368" s="9" t="s">
        <v>1458</v>
      </c>
      <c r="C368" s="9" t="s">
        <v>1404</v>
      </c>
      <c r="D368" s="9" t="s">
        <v>1434</v>
      </c>
      <c r="E368" s="12" t="s">
        <v>1459</v>
      </c>
      <c r="F368" s="9" t="s">
        <v>49</v>
      </c>
      <c r="G368" s="10" t="s">
        <v>1460</v>
      </c>
      <c r="H368" s="10" t="s">
        <v>51</v>
      </c>
    </row>
    <row r="369" ht="25.5" customHeight="1">
      <c r="A369" s="9" t="s">
        <v>1461</v>
      </c>
      <c r="B369" s="9" t="s">
        <v>1462</v>
      </c>
      <c r="C369" s="9" t="s">
        <v>1404</v>
      </c>
      <c r="D369" s="9" t="s">
        <v>1463</v>
      </c>
      <c r="E369" s="12" t="s">
        <v>1464</v>
      </c>
      <c r="F369" s="9" t="s">
        <v>49</v>
      </c>
      <c r="G369" s="10" t="s">
        <v>1465</v>
      </c>
      <c r="H369" s="10" t="s">
        <v>51</v>
      </c>
    </row>
    <row r="370" ht="25.5" customHeight="1">
      <c r="A370" s="9" t="s">
        <v>1466</v>
      </c>
      <c r="B370" s="9" t="s">
        <v>1467</v>
      </c>
      <c r="C370" s="9" t="s">
        <v>1404</v>
      </c>
      <c r="D370" s="9" t="s">
        <v>1463</v>
      </c>
      <c r="E370" s="12" t="s">
        <v>1468</v>
      </c>
      <c r="F370" s="9" t="s">
        <v>49</v>
      </c>
      <c r="G370" s="10" t="s">
        <v>1469</v>
      </c>
      <c r="H370" s="10" t="s">
        <v>51</v>
      </c>
    </row>
    <row r="371" ht="25.5" customHeight="1">
      <c r="A371" s="9" t="s">
        <v>1470</v>
      </c>
      <c r="B371" s="9" t="s">
        <v>1471</v>
      </c>
      <c r="C371" s="9" t="s">
        <v>1404</v>
      </c>
      <c r="D371" s="9" t="s">
        <v>1463</v>
      </c>
      <c r="E371" s="12" t="s">
        <v>1472</v>
      </c>
      <c r="F371" s="9" t="s">
        <v>49</v>
      </c>
      <c r="G371" s="10" t="s">
        <v>1473</v>
      </c>
      <c r="H371" s="10" t="s">
        <v>51</v>
      </c>
    </row>
    <row r="372" ht="25.5" customHeight="1">
      <c r="A372" s="9" t="s">
        <v>1474</v>
      </c>
      <c r="B372" s="9" t="s">
        <v>1475</v>
      </c>
      <c r="C372" s="9" t="s">
        <v>1404</v>
      </c>
      <c r="D372" s="9" t="s">
        <v>1463</v>
      </c>
      <c r="E372" s="12" t="s">
        <v>1476</v>
      </c>
      <c r="F372" s="9" t="s">
        <v>49</v>
      </c>
      <c r="G372" s="10" t="s">
        <v>1477</v>
      </c>
      <c r="H372" s="10" t="s">
        <v>51</v>
      </c>
    </row>
    <row r="373" ht="25.5" customHeight="1">
      <c r="A373" s="9" t="s">
        <v>1478</v>
      </c>
      <c r="B373" s="9" t="s">
        <v>1479</v>
      </c>
      <c r="C373" s="9" t="s">
        <v>1404</v>
      </c>
      <c r="D373" s="9" t="s">
        <v>1463</v>
      </c>
      <c r="E373" s="12" t="s">
        <v>1480</v>
      </c>
      <c r="F373" s="9" t="s">
        <v>49</v>
      </c>
      <c r="G373" s="10" t="s">
        <v>1481</v>
      </c>
      <c r="H373" s="10" t="s">
        <v>51</v>
      </c>
    </row>
    <row r="374" ht="25.5" customHeight="1">
      <c r="A374" s="9" t="s">
        <v>1482</v>
      </c>
      <c r="B374" s="9" t="s">
        <v>1483</v>
      </c>
      <c r="C374" s="9" t="s">
        <v>1404</v>
      </c>
      <c r="D374" s="9" t="s">
        <v>1463</v>
      </c>
      <c r="E374" s="12" t="s">
        <v>1484</v>
      </c>
      <c r="F374" s="9" t="s">
        <v>49</v>
      </c>
      <c r="G374" s="10" t="s">
        <v>1485</v>
      </c>
      <c r="H374" s="10" t="s">
        <v>51</v>
      </c>
    </row>
    <row r="375" ht="25.5" customHeight="1">
      <c r="A375" s="9" t="s">
        <v>1486</v>
      </c>
      <c r="B375" s="9" t="s">
        <v>1487</v>
      </c>
      <c r="C375" s="9" t="s">
        <v>1404</v>
      </c>
      <c r="D375" s="9" t="s">
        <v>1463</v>
      </c>
      <c r="E375" s="12" t="s">
        <v>1488</v>
      </c>
      <c r="F375" s="9" t="s">
        <v>49</v>
      </c>
      <c r="G375" s="10" t="s">
        <v>1489</v>
      </c>
      <c r="H375" s="10" t="s">
        <v>51</v>
      </c>
    </row>
    <row r="376" ht="25.5" customHeight="1">
      <c r="A376" s="9" t="s">
        <v>1490</v>
      </c>
      <c r="B376" s="9" t="s">
        <v>1491</v>
      </c>
      <c r="C376" s="9" t="s">
        <v>1404</v>
      </c>
      <c r="D376" s="9" t="s">
        <v>1492</v>
      </c>
      <c r="E376" s="12" t="s">
        <v>1493</v>
      </c>
      <c r="F376" s="9" t="s">
        <v>49</v>
      </c>
      <c r="G376" s="10" t="s">
        <v>1494</v>
      </c>
      <c r="H376" s="10" t="s">
        <v>51</v>
      </c>
    </row>
    <row r="377" ht="25.5" customHeight="1">
      <c r="A377" s="9" t="s">
        <v>1495</v>
      </c>
      <c r="B377" s="9" t="s">
        <v>1496</v>
      </c>
      <c r="C377" s="9" t="s">
        <v>1404</v>
      </c>
      <c r="D377" s="9" t="s">
        <v>1492</v>
      </c>
      <c r="E377" s="12" t="s">
        <v>1497</v>
      </c>
      <c r="F377" s="9" t="s">
        <v>49</v>
      </c>
      <c r="G377" s="10" t="s">
        <v>1498</v>
      </c>
      <c r="H377" s="10" t="s">
        <v>51</v>
      </c>
    </row>
    <row r="378" ht="25.5" customHeight="1">
      <c r="A378" s="9" t="s">
        <v>1499</v>
      </c>
      <c r="B378" s="9" t="s">
        <v>1500</v>
      </c>
      <c r="C378" s="9" t="s">
        <v>1404</v>
      </c>
      <c r="D378" s="9" t="s">
        <v>1492</v>
      </c>
      <c r="E378" s="12" t="s">
        <v>1501</v>
      </c>
      <c r="F378" s="9" t="s">
        <v>49</v>
      </c>
      <c r="G378" s="10" t="s">
        <v>1502</v>
      </c>
      <c r="H378" s="10" t="s">
        <v>51</v>
      </c>
    </row>
    <row r="379" ht="25.5" customHeight="1">
      <c r="A379" s="9" t="s">
        <v>1503</v>
      </c>
      <c r="B379" s="9" t="s">
        <v>1504</v>
      </c>
      <c r="C379" s="9" t="s">
        <v>1404</v>
      </c>
      <c r="D379" s="9" t="s">
        <v>1492</v>
      </c>
      <c r="E379" s="12" t="s">
        <v>1505</v>
      </c>
      <c r="F379" s="9" t="s">
        <v>49</v>
      </c>
      <c r="G379" s="10" t="s">
        <v>1506</v>
      </c>
      <c r="H379" s="10" t="s">
        <v>51</v>
      </c>
    </row>
    <row r="380" ht="25.5" customHeight="1">
      <c r="A380" s="9" t="s">
        <v>1507</v>
      </c>
      <c r="B380" s="9" t="s">
        <v>1508</v>
      </c>
      <c r="C380" s="9" t="s">
        <v>1404</v>
      </c>
      <c r="D380" s="9" t="s">
        <v>1492</v>
      </c>
      <c r="E380" s="12" t="s">
        <v>1509</v>
      </c>
      <c r="F380" s="9" t="s">
        <v>49</v>
      </c>
      <c r="G380" s="10" t="s">
        <v>1510</v>
      </c>
      <c r="H380" s="10" t="s">
        <v>51</v>
      </c>
    </row>
    <row r="381" ht="25.5" customHeight="1">
      <c r="A381" s="9" t="s">
        <v>1511</v>
      </c>
      <c r="B381" s="9" t="s">
        <v>1512</v>
      </c>
      <c r="C381" s="9" t="s">
        <v>1404</v>
      </c>
      <c r="D381" s="9" t="s">
        <v>1492</v>
      </c>
      <c r="E381" s="12" t="s">
        <v>1513</v>
      </c>
      <c r="F381" s="9" t="s">
        <v>49</v>
      </c>
      <c r="G381" s="10" t="s">
        <v>1514</v>
      </c>
      <c r="H381" s="10" t="s">
        <v>51</v>
      </c>
    </row>
    <row r="382" ht="25.5" customHeight="1">
      <c r="A382" s="9" t="s">
        <v>1515</v>
      </c>
      <c r="B382" s="9" t="s">
        <v>1516</v>
      </c>
      <c r="C382" s="9" t="s">
        <v>1404</v>
      </c>
      <c r="D382" s="9" t="s">
        <v>1492</v>
      </c>
      <c r="E382" s="12" t="s">
        <v>1517</v>
      </c>
      <c r="F382" s="9" t="s">
        <v>49</v>
      </c>
      <c r="G382" s="10" t="s">
        <v>1518</v>
      </c>
      <c r="H382" s="10" t="s">
        <v>51</v>
      </c>
    </row>
    <row r="383">
      <c r="A383" s="9" t="s">
        <v>1519</v>
      </c>
      <c r="B383" s="9" t="s">
        <v>1520</v>
      </c>
      <c r="C383" s="9" t="s">
        <v>1404</v>
      </c>
      <c r="D383" s="9" t="s">
        <v>1521</v>
      </c>
      <c r="E383" s="12" t="s">
        <v>1522</v>
      </c>
      <c r="F383" s="9" t="s">
        <v>49</v>
      </c>
      <c r="G383" s="10" t="s">
        <v>1523</v>
      </c>
      <c r="H383" s="10" t="s">
        <v>51</v>
      </c>
    </row>
    <row r="384" ht="38.25" customHeight="1">
      <c r="A384" s="9" t="s">
        <v>1524</v>
      </c>
      <c r="B384" s="9" t="s">
        <v>1525</v>
      </c>
      <c r="C384" s="9" t="s">
        <v>1404</v>
      </c>
      <c r="D384" s="9" t="s">
        <v>1521</v>
      </c>
      <c r="E384" s="12" t="s">
        <v>1526</v>
      </c>
      <c r="F384" s="9" t="s">
        <v>49</v>
      </c>
      <c r="G384" s="10" t="s">
        <v>1527</v>
      </c>
      <c r="H384" s="10" t="s">
        <v>51</v>
      </c>
    </row>
    <row r="385" ht="51.0" customHeight="1">
      <c r="A385" s="9" t="s">
        <v>1528</v>
      </c>
      <c r="B385" s="9" t="s">
        <v>1529</v>
      </c>
      <c r="C385" s="9" t="s">
        <v>1404</v>
      </c>
      <c r="D385" s="9" t="s">
        <v>1521</v>
      </c>
      <c r="E385" s="12" t="s">
        <v>1530</v>
      </c>
      <c r="F385" s="9" t="s">
        <v>49</v>
      </c>
      <c r="G385" s="10" t="s">
        <v>1531</v>
      </c>
      <c r="H385" s="10" t="s">
        <v>51</v>
      </c>
    </row>
    <row r="386" ht="25.5" customHeight="1">
      <c r="A386" s="9" t="s">
        <v>1532</v>
      </c>
      <c r="B386" s="9" t="s">
        <v>1533</v>
      </c>
      <c r="C386" s="9" t="s">
        <v>1404</v>
      </c>
      <c r="D386" s="9" t="s">
        <v>1521</v>
      </c>
      <c r="E386" s="12" t="s">
        <v>1534</v>
      </c>
      <c r="F386" s="9" t="s">
        <v>49</v>
      </c>
      <c r="G386" s="10" t="s">
        <v>1535</v>
      </c>
      <c r="H386" s="10" t="s">
        <v>51</v>
      </c>
    </row>
    <row r="387" ht="51.0" customHeight="1">
      <c r="A387" s="9" t="s">
        <v>1536</v>
      </c>
      <c r="B387" s="9" t="s">
        <v>1537</v>
      </c>
      <c r="C387" s="9" t="s">
        <v>1404</v>
      </c>
      <c r="D387" s="9" t="s">
        <v>1521</v>
      </c>
      <c r="E387" s="12" t="s">
        <v>1538</v>
      </c>
      <c r="F387" s="9" t="s">
        <v>49</v>
      </c>
      <c r="G387" s="10" t="s">
        <v>1539</v>
      </c>
      <c r="H387" s="10" t="s">
        <v>60</v>
      </c>
    </row>
    <row r="388" ht="25.5" customHeight="1">
      <c r="A388" s="9" t="s">
        <v>1540</v>
      </c>
      <c r="B388" s="9" t="s">
        <v>1541</v>
      </c>
      <c r="C388" s="9" t="s">
        <v>1404</v>
      </c>
      <c r="D388" s="9" t="s">
        <v>1542</v>
      </c>
      <c r="E388" s="12" t="s">
        <v>1543</v>
      </c>
      <c r="F388" s="9" t="s">
        <v>49</v>
      </c>
      <c r="G388" s="10" t="s">
        <v>1544</v>
      </c>
      <c r="H388" s="10" t="s">
        <v>51</v>
      </c>
    </row>
    <row r="389" ht="25.5" customHeight="1">
      <c r="A389" s="9" t="s">
        <v>1545</v>
      </c>
      <c r="B389" s="9" t="s">
        <v>1546</v>
      </c>
      <c r="C389" s="9" t="s">
        <v>1404</v>
      </c>
      <c r="D389" s="9" t="s">
        <v>1542</v>
      </c>
      <c r="E389" s="12" t="s">
        <v>1547</v>
      </c>
      <c r="F389" s="9" t="s">
        <v>49</v>
      </c>
      <c r="G389" s="10" t="s">
        <v>1548</v>
      </c>
      <c r="H389" s="10" t="s">
        <v>51</v>
      </c>
    </row>
    <row r="390" ht="25.5" customHeight="1">
      <c r="A390" s="9" t="s">
        <v>1549</v>
      </c>
      <c r="B390" s="9" t="s">
        <v>1550</v>
      </c>
      <c r="C390" s="9" t="s">
        <v>1404</v>
      </c>
      <c r="D390" s="9" t="s">
        <v>1542</v>
      </c>
      <c r="E390" s="12" t="s">
        <v>1551</v>
      </c>
      <c r="F390" s="9" t="s">
        <v>49</v>
      </c>
      <c r="G390" s="10" t="s">
        <v>1552</v>
      </c>
      <c r="H390" s="10" t="s">
        <v>51</v>
      </c>
    </row>
    <row r="391" ht="25.5" customHeight="1">
      <c r="A391" s="9" t="s">
        <v>1553</v>
      </c>
      <c r="B391" s="9" t="s">
        <v>1554</v>
      </c>
      <c r="C391" s="9" t="s">
        <v>1404</v>
      </c>
      <c r="D391" s="9" t="s">
        <v>1542</v>
      </c>
      <c r="E391" s="12" t="s">
        <v>1555</v>
      </c>
      <c r="F391" s="9" t="s">
        <v>49</v>
      </c>
      <c r="G391" s="10" t="s">
        <v>1556</v>
      </c>
      <c r="H391" s="10" t="s">
        <v>51</v>
      </c>
    </row>
    <row r="392" ht="25.5" customHeight="1">
      <c r="A392" s="9" t="s">
        <v>1557</v>
      </c>
      <c r="B392" s="9" t="s">
        <v>1558</v>
      </c>
      <c r="C392" s="9" t="s">
        <v>1404</v>
      </c>
      <c r="D392" s="9" t="s">
        <v>1542</v>
      </c>
      <c r="E392" s="12" t="s">
        <v>1559</v>
      </c>
      <c r="F392" s="9" t="s">
        <v>49</v>
      </c>
      <c r="G392" s="10" t="s">
        <v>1560</v>
      </c>
      <c r="H392" s="10" t="s">
        <v>51</v>
      </c>
    </row>
    <row r="393" ht="25.5" customHeight="1">
      <c r="A393" s="9" t="s">
        <v>1561</v>
      </c>
      <c r="B393" s="9" t="s">
        <v>1561</v>
      </c>
      <c r="C393" s="9" t="s">
        <v>1404</v>
      </c>
      <c r="D393" s="9" t="s">
        <v>1562</v>
      </c>
      <c r="E393" s="12" t="s">
        <v>1563</v>
      </c>
      <c r="F393" s="9" t="s">
        <v>49</v>
      </c>
      <c r="G393" s="10" t="s">
        <v>1564</v>
      </c>
      <c r="H393" s="10" t="s">
        <v>51</v>
      </c>
    </row>
    <row r="394" ht="38.25" customHeight="1">
      <c r="A394" s="9" t="s">
        <v>1565</v>
      </c>
      <c r="B394" s="9" t="s">
        <v>1566</v>
      </c>
      <c r="C394" s="9" t="s">
        <v>1404</v>
      </c>
      <c r="D394" s="9" t="s">
        <v>1562</v>
      </c>
      <c r="E394" s="12" t="s">
        <v>1567</v>
      </c>
      <c r="F394" s="9" t="s">
        <v>49</v>
      </c>
      <c r="G394" s="10" t="s">
        <v>1568</v>
      </c>
      <c r="H394" s="10" t="s">
        <v>51</v>
      </c>
    </row>
    <row r="395" ht="38.25" customHeight="1">
      <c r="A395" s="9" t="s">
        <v>1569</v>
      </c>
      <c r="B395" s="9" t="s">
        <v>1566</v>
      </c>
      <c r="C395" s="9" t="s">
        <v>1404</v>
      </c>
      <c r="D395" s="9" t="s">
        <v>1562</v>
      </c>
      <c r="E395" s="12" t="s">
        <v>1570</v>
      </c>
      <c r="F395" s="9" t="s">
        <v>49</v>
      </c>
      <c r="G395" s="10" t="s">
        <v>1571</v>
      </c>
      <c r="H395" s="10" t="s">
        <v>51</v>
      </c>
    </row>
    <row r="396" ht="38.25" customHeight="1">
      <c r="A396" s="9" t="s">
        <v>1572</v>
      </c>
      <c r="B396" s="9" t="s">
        <v>1573</v>
      </c>
      <c r="C396" s="9" t="s">
        <v>1404</v>
      </c>
      <c r="D396" s="9" t="s">
        <v>1562</v>
      </c>
      <c r="E396" s="12" t="s">
        <v>1574</v>
      </c>
      <c r="F396" s="9" t="s">
        <v>49</v>
      </c>
      <c r="G396" s="10" t="s">
        <v>1575</v>
      </c>
      <c r="H396" s="10" t="s">
        <v>51</v>
      </c>
    </row>
    <row r="397" ht="38.25" customHeight="1">
      <c r="A397" s="9" t="s">
        <v>1576</v>
      </c>
      <c r="B397" s="9" t="s">
        <v>1577</v>
      </c>
      <c r="C397" s="9" t="s">
        <v>1404</v>
      </c>
      <c r="D397" s="11"/>
      <c r="E397" s="12" t="s">
        <v>1578</v>
      </c>
      <c r="F397" s="9" t="s">
        <v>49</v>
      </c>
      <c r="G397" s="10" t="s">
        <v>1579</v>
      </c>
      <c r="H397" s="10" t="s">
        <v>51</v>
      </c>
    </row>
    <row r="398" ht="25.5" customHeight="1">
      <c r="A398" s="9" t="s">
        <v>1580</v>
      </c>
      <c r="B398" s="9" t="s">
        <v>1581</v>
      </c>
      <c r="C398" s="9" t="s">
        <v>1404</v>
      </c>
      <c r="D398" s="11"/>
      <c r="E398" s="12" t="s">
        <v>1582</v>
      </c>
      <c r="F398" s="9" t="s">
        <v>49</v>
      </c>
      <c r="G398" s="10" t="s">
        <v>1583</v>
      </c>
      <c r="H398" s="10" t="s">
        <v>51</v>
      </c>
    </row>
    <row r="399" ht="25.5" customHeight="1">
      <c r="A399" s="9" t="s">
        <v>1584</v>
      </c>
      <c r="B399" s="9" t="s">
        <v>1585</v>
      </c>
      <c r="C399" s="9" t="s">
        <v>1404</v>
      </c>
      <c r="D399" s="11"/>
      <c r="E399" s="12" t="s">
        <v>1586</v>
      </c>
      <c r="F399" s="9" t="s">
        <v>49</v>
      </c>
      <c r="G399" s="10" t="s">
        <v>1587</v>
      </c>
      <c r="H399" s="10" t="s">
        <v>51</v>
      </c>
    </row>
    <row r="400" ht="25.5" customHeight="1">
      <c r="A400" s="9" t="s">
        <v>1588</v>
      </c>
      <c r="B400" s="9" t="s">
        <v>1589</v>
      </c>
      <c r="C400" s="9" t="s">
        <v>1404</v>
      </c>
      <c r="D400" s="11"/>
      <c r="E400" s="12" t="s">
        <v>1590</v>
      </c>
      <c r="F400" s="9" t="s">
        <v>49</v>
      </c>
      <c r="G400" s="10" t="s">
        <v>1591</v>
      </c>
      <c r="H400" s="11"/>
    </row>
    <row r="401" ht="51.0" customHeight="1">
      <c r="A401" s="9" t="s">
        <v>1592</v>
      </c>
      <c r="B401" s="9" t="s">
        <v>1593</v>
      </c>
      <c r="C401" s="9" t="s">
        <v>1404</v>
      </c>
      <c r="D401" s="11"/>
      <c r="E401" s="12" t="s">
        <v>1594</v>
      </c>
      <c r="F401" s="9" t="s">
        <v>49</v>
      </c>
      <c r="G401" s="10" t="s">
        <v>1595</v>
      </c>
      <c r="H401" s="10" t="s">
        <v>51</v>
      </c>
    </row>
    <row r="402" ht="51.0" customHeight="1">
      <c r="A402" s="9" t="s">
        <v>1596</v>
      </c>
      <c r="B402" s="9" t="s">
        <v>1597</v>
      </c>
      <c r="C402" s="9" t="s">
        <v>339</v>
      </c>
      <c r="D402" s="11"/>
      <c r="E402" s="12" t="s">
        <v>1598</v>
      </c>
      <c r="F402" s="9" t="s">
        <v>49</v>
      </c>
      <c r="G402" s="10" t="s">
        <v>1599</v>
      </c>
      <c r="H402" s="10" t="s">
        <v>51</v>
      </c>
    </row>
    <row r="403" ht="25.5" customHeight="1">
      <c r="A403" s="9" t="s">
        <v>1600</v>
      </c>
      <c r="B403" s="9" t="s">
        <v>1601</v>
      </c>
      <c r="C403" s="9" t="s">
        <v>339</v>
      </c>
      <c r="D403" s="11"/>
      <c r="E403" s="12" t="s">
        <v>1602</v>
      </c>
      <c r="F403" s="9" t="s">
        <v>49</v>
      </c>
      <c r="G403" s="10" t="s">
        <v>1603</v>
      </c>
      <c r="H403" s="11"/>
    </row>
    <row r="404" ht="63.75" customHeight="1">
      <c r="A404" s="9" t="s">
        <v>1604</v>
      </c>
      <c r="B404" s="9" t="s">
        <v>1605</v>
      </c>
      <c r="C404" s="9" t="s">
        <v>339</v>
      </c>
      <c r="D404" s="11"/>
      <c r="E404" s="12" t="s">
        <v>1606</v>
      </c>
      <c r="F404" s="9" t="s">
        <v>49</v>
      </c>
      <c r="G404" s="10" t="s">
        <v>1607</v>
      </c>
      <c r="H404" s="10" t="s">
        <v>51</v>
      </c>
    </row>
    <row r="405" ht="51.0" customHeight="1">
      <c r="A405" s="9" t="s">
        <v>1608</v>
      </c>
      <c r="B405" s="9" t="s">
        <v>1609</v>
      </c>
      <c r="C405" s="9" t="s">
        <v>339</v>
      </c>
      <c r="D405" s="11"/>
      <c r="E405" s="12" t="s">
        <v>1610</v>
      </c>
      <c r="F405" s="9" t="s">
        <v>49</v>
      </c>
      <c r="G405" s="10" t="s">
        <v>1611</v>
      </c>
      <c r="H405" s="10" t="s">
        <v>51</v>
      </c>
    </row>
    <row r="406" ht="25.5" customHeight="1">
      <c r="A406" s="9" t="s">
        <v>1612</v>
      </c>
      <c r="B406" s="9" t="s">
        <v>1613</v>
      </c>
      <c r="C406" s="9" t="s">
        <v>1614</v>
      </c>
      <c r="D406" s="9" t="s">
        <v>1615</v>
      </c>
      <c r="E406" s="12" t="s">
        <v>1616</v>
      </c>
      <c r="F406" s="9" t="s">
        <v>49</v>
      </c>
      <c r="G406" s="10" t="s">
        <v>1617</v>
      </c>
      <c r="H406" s="10" t="s">
        <v>51</v>
      </c>
    </row>
    <row r="407" ht="25.5" customHeight="1">
      <c r="A407" s="9" t="s">
        <v>1618</v>
      </c>
      <c r="B407" s="9" t="s">
        <v>1619</v>
      </c>
      <c r="C407" s="9" t="s">
        <v>1614</v>
      </c>
      <c r="D407" s="9" t="s">
        <v>1615</v>
      </c>
      <c r="E407" s="12" t="s">
        <v>1620</v>
      </c>
      <c r="F407" s="9" t="s">
        <v>49</v>
      </c>
      <c r="G407" s="10" t="s">
        <v>1621</v>
      </c>
      <c r="H407" s="10" t="s">
        <v>51</v>
      </c>
    </row>
    <row r="408" ht="25.5" customHeight="1">
      <c r="A408" s="9" t="s">
        <v>1622</v>
      </c>
      <c r="B408" s="9" t="s">
        <v>1623</v>
      </c>
      <c r="C408" s="9" t="s">
        <v>1614</v>
      </c>
      <c r="D408" s="9" t="s">
        <v>1615</v>
      </c>
      <c r="E408" s="12" t="s">
        <v>1624</v>
      </c>
      <c r="F408" s="9" t="s">
        <v>49</v>
      </c>
      <c r="G408" s="10" t="s">
        <v>1625</v>
      </c>
      <c r="H408" s="10" t="s">
        <v>51</v>
      </c>
    </row>
    <row r="409" ht="25.5" customHeight="1">
      <c r="A409" s="9" t="s">
        <v>1626</v>
      </c>
      <c r="B409" s="9" t="s">
        <v>1627</v>
      </c>
      <c r="C409" s="9" t="s">
        <v>1614</v>
      </c>
      <c r="D409" s="9" t="s">
        <v>1615</v>
      </c>
      <c r="E409" s="12" t="s">
        <v>1628</v>
      </c>
      <c r="F409" s="9" t="s">
        <v>49</v>
      </c>
      <c r="G409" s="10" t="s">
        <v>1629</v>
      </c>
      <c r="H409" s="10" t="s">
        <v>51</v>
      </c>
    </row>
    <row r="410" ht="25.5" customHeight="1">
      <c r="A410" s="9" t="s">
        <v>1630</v>
      </c>
      <c r="B410" s="9" t="s">
        <v>1631</v>
      </c>
      <c r="C410" s="9" t="s">
        <v>1614</v>
      </c>
      <c r="D410" s="9" t="s">
        <v>1615</v>
      </c>
      <c r="E410" s="12" t="s">
        <v>1632</v>
      </c>
      <c r="F410" s="9" t="s">
        <v>49</v>
      </c>
      <c r="G410" s="10" t="s">
        <v>1633</v>
      </c>
      <c r="H410" s="10" t="s">
        <v>51</v>
      </c>
    </row>
    <row r="411" ht="25.5" customHeight="1">
      <c r="A411" s="9" t="s">
        <v>1634</v>
      </c>
      <c r="B411" s="9" t="s">
        <v>1635</v>
      </c>
      <c r="C411" s="9" t="s">
        <v>1614</v>
      </c>
      <c r="D411" s="9" t="s">
        <v>1615</v>
      </c>
      <c r="E411" s="12" t="s">
        <v>1636</v>
      </c>
      <c r="F411" s="9" t="s">
        <v>49</v>
      </c>
      <c r="G411" s="10" t="s">
        <v>1637</v>
      </c>
      <c r="H411" s="10" t="s">
        <v>51</v>
      </c>
    </row>
    <row r="412" ht="25.5" customHeight="1">
      <c r="A412" s="9" t="s">
        <v>1638</v>
      </c>
      <c r="B412" s="9" t="s">
        <v>1639</v>
      </c>
      <c r="C412" s="9" t="s">
        <v>1614</v>
      </c>
      <c r="D412" s="9" t="s">
        <v>1615</v>
      </c>
      <c r="E412" s="12" t="s">
        <v>1640</v>
      </c>
      <c r="F412" s="9" t="s">
        <v>49</v>
      </c>
      <c r="G412" s="10" t="s">
        <v>1641</v>
      </c>
      <c r="H412" s="10" t="s">
        <v>51</v>
      </c>
    </row>
    <row r="413" ht="25.5" customHeight="1">
      <c r="A413" s="9" t="s">
        <v>1642</v>
      </c>
      <c r="B413" s="9" t="s">
        <v>1643</v>
      </c>
      <c r="C413" s="9" t="s">
        <v>1614</v>
      </c>
      <c r="D413" s="9" t="s">
        <v>1615</v>
      </c>
      <c r="E413" s="12" t="s">
        <v>1644</v>
      </c>
      <c r="F413" s="9" t="s">
        <v>49</v>
      </c>
      <c r="G413" s="10" t="s">
        <v>1645</v>
      </c>
      <c r="H413" s="10" t="s">
        <v>51</v>
      </c>
    </row>
    <row r="414" ht="25.5" customHeight="1">
      <c r="A414" s="9" t="s">
        <v>1646</v>
      </c>
      <c r="B414" s="9" t="s">
        <v>1647</v>
      </c>
      <c r="C414" s="9" t="s">
        <v>1614</v>
      </c>
      <c r="D414" s="9" t="s">
        <v>1615</v>
      </c>
      <c r="E414" s="12" t="s">
        <v>1648</v>
      </c>
      <c r="F414" s="9" t="s">
        <v>49</v>
      </c>
      <c r="G414" s="10" t="s">
        <v>1649</v>
      </c>
      <c r="H414" s="10" t="s">
        <v>51</v>
      </c>
    </row>
    <row r="415" ht="25.5" customHeight="1">
      <c r="A415" s="9" t="s">
        <v>1650</v>
      </c>
      <c r="B415" s="9" t="s">
        <v>1651</v>
      </c>
      <c r="C415" s="9" t="s">
        <v>1614</v>
      </c>
      <c r="D415" s="9" t="s">
        <v>1652</v>
      </c>
      <c r="E415" s="12" t="s">
        <v>1653</v>
      </c>
      <c r="F415" s="9" t="s">
        <v>49</v>
      </c>
      <c r="G415" s="10" t="s">
        <v>1654</v>
      </c>
      <c r="H415" s="10" t="s">
        <v>51</v>
      </c>
    </row>
    <row r="416" ht="25.5" customHeight="1">
      <c r="A416" s="9" t="s">
        <v>1655</v>
      </c>
      <c r="B416" s="9" t="s">
        <v>1656</v>
      </c>
      <c r="C416" s="9" t="s">
        <v>1614</v>
      </c>
      <c r="D416" s="9" t="s">
        <v>1652</v>
      </c>
      <c r="E416" s="12" t="s">
        <v>1657</v>
      </c>
      <c r="F416" s="9" t="s">
        <v>49</v>
      </c>
      <c r="G416" s="10" t="s">
        <v>1658</v>
      </c>
      <c r="H416" s="10" t="s">
        <v>51</v>
      </c>
    </row>
    <row r="417" ht="25.5" customHeight="1">
      <c r="A417" s="9" t="s">
        <v>1659</v>
      </c>
      <c r="B417" s="9" t="s">
        <v>1660</v>
      </c>
      <c r="C417" s="9" t="s">
        <v>1614</v>
      </c>
      <c r="D417" s="9" t="s">
        <v>1652</v>
      </c>
      <c r="E417" s="12" t="s">
        <v>1661</v>
      </c>
      <c r="F417" s="9" t="s">
        <v>49</v>
      </c>
      <c r="G417" s="10" t="s">
        <v>1662</v>
      </c>
      <c r="H417" s="10" t="s">
        <v>51</v>
      </c>
    </row>
    <row r="418" ht="25.5" customHeight="1">
      <c r="A418" s="9" t="s">
        <v>1663</v>
      </c>
      <c r="B418" s="9" t="s">
        <v>1664</v>
      </c>
      <c r="C418" s="9" t="s">
        <v>1614</v>
      </c>
      <c r="D418" s="9" t="s">
        <v>1652</v>
      </c>
      <c r="E418" s="12" t="s">
        <v>1665</v>
      </c>
      <c r="F418" s="9" t="s">
        <v>49</v>
      </c>
      <c r="G418" s="10" t="s">
        <v>1666</v>
      </c>
      <c r="H418" s="10" t="s">
        <v>51</v>
      </c>
    </row>
    <row r="419" ht="25.5" customHeight="1">
      <c r="A419" s="9" t="s">
        <v>1667</v>
      </c>
      <c r="B419" s="9" t="s">
        <v>1668</v>
      </c>
      <c r="C419" s="9" t="s">
        <v>1614</v>
      </c>
      <c r="D419" s="9" t="s">
        <v>1652</v>
      </c>
      <c r="E419" s="12" t="s">
        <v>1669</v>
      </c>
      <c r="F419" s="9" t="s">
        <v>49</v>
      </c>
      <c r="G419" s="10" t="s">
        <v>1670</v>
      </c>
      <c r="H419" s="10" t="s">
        <v>51</v>
      </c>
    </row>
    <row r="420" ht="25.5" customHeight="1">
      <c r="A420" s="9" t="s">
        <v>1671</v>
      </c>
      <c r="B420" s="9" t="s">
        <v>1672</v>
      </c>
      <c r="C420" s="9" t="s">
        <v>1614</v>
      </c>
      <c r="D420" s="9" t="s">
        <v>1652</v>
      </c>
      <c r="E420" s="12" t="s">
        <v>1673</v>
      </c>
      <c r="F420" s="9" t="s">
        <v>49</v>
      </c>
      <c r="G420" s="10" t="s">
        <v>1674</v>
      </c>
      <c r="H420" s="10" t="s">
        <v>51</v>
      </c>
    </row>
    <row r="421" ht="25.5" customHeight="1">
      <c r="A421" s="9" t="s">
        <v>1675</v>
      </c>
      <c r="B421" s="9" t="s">
        <v>1676</v>
      </c>
      <c r="C421" s="9" t="s">
        <v>1614</v>
      </c>
      <c r="D421" s="9" t="s">
        <v>1652</v>
      </c>
      <c r="E421" s="12" t="s">
        <v>1677</v>
      </c>
      <c r="F421" s="9" t="s">
        <v>49</v>
      </c>
      <c r="G421" s="10" t="s">
        <v>1678</v>
      </c>
      <c r="H421" s="10" t="s">
        <v>51</v>
      </c>
    </row>
    <row r="422" ht="25.5" customHeight="1">
      <c r="A422" s="9" t="s">
        <v>1679</v>
      </c>
      <c r="B422" s="9" t="s">
        <v>1680</v>
      </c>
      <c r="C422" s="9" t="s">
        <v>1614</v>
      </c>
      <c r="D422" s="9" t="s">
        <v>1652</v>
      </c>
      <c r="E422" s="12" t="s">
        <v>1681</v>
      </c>
      <c r="F422" s="9" t="s">
        <v>49</v>
      </c>
      <c r="G422" s="10" t="s">
        <v>1682</v>
      </c>
      <c r="H422" s="10" t="s">
        <v>51</v>
      </c>
    </row>
    <row r="423" ht="25.5" customHeight="1">
      <c r="A423" s="9" t="s">
        <v>1683</v>
      </c>
      <c r="B423" s="9" t="s">
        <v>1684</v>
      </c>
      <c r="C423" s="9" t="s">
        <v>1614</v>
      </c>
      <c r="D423" s="9" t="s">
        <v>1652</v>
      </c>
      <c r="E423" s="12" t="s">
        <v>1685</v>
      </c>
      <c r="F423" s="9" t="s">
        <v>49</v>
      </c>
      <c r="G423" s="10" t="s">
        <v>1686</v>
      </c>
      <c r="H423" s="10" t="s">
        <v>51</v>
      </c>
    </row>
    <row r="424" ht="25.5" customHeight="1">
      <c r="A424" s="9" t="s">
        <v>1687</v>
      </c>
      <c r="B424" s="9" t="s">
        <v>1688</v>
      </c>
      <c r="C424" s="9" t="s">
        <v>1614</v>
      </c>
      <c r="D424" s="9" t="s">
        <v>1689</v>
      </c>
      <c r="E424" s="12" t="s">
        <v>1690</v>
      </c>
      <c r="F424" s="9" t="s">
        <v>49</v>
      </c>
      <c r="G424" s="10" t="s">
        <v>1691</v>
      </c>
      <c r="H424" s="10" t="s">
        <v>51</v>
      </c>
    </row>
    <row r="425" ht="25.5" customHeight="1">
      <c r="A425" s="9" t="s">
        <v>1692</v>
      </c>
      <c r="B425" s="9" t="s">
        <v>1693</v>
      </c>
      <c r="C425" s="9" t="s">
        <v>1614</v>
      </c>
      <c r="D425" s="18" t="s">
        <v>1689</v>
      </c>
      <c r="E425" s="12" t="s">
        <v>1694</v>
      </c>
      <c r="F425" s="9" t="s">
        <v>49</v>
      </c>
      <c r="G425" s="10" t="s">
        <v>1695</v>
      </c>
      <c r="H425" s="10" t="s">
        <v>51</v>
      </c>
    </row>
    <row r="426" ht="25.5" customHeight="1">
      <c r="A426" s="9" t="s">
        <v>1696</v>
      </c>
      <c r="B426" s="9" t="s">
        <v>1697</v>
      </c>
      <c r="C426" s="9" t="s">
        <v>1614</v>
      </c>
      <c r="D426" s="18" t="s">
        <v>1689</v>
      </c>
      <c r="E426" s="12" t="s">
        <v>1698</v>
      </c>
      <c r="F426" s="9" t="s">
        <v>49</v>
      </c>
      <c r="G426" s="10" t="s">
        <v>1699</v>
      </c>
      <c r="H426" s="10" t="s">
        <v>51</v>
      </c>
    </row>
    <row r="427" ht="25.5" customHeight="1">
      <c r="A427" s="9" t="s">
        <v>1700</v>
      </c>
      <c r="B427" s="9" t="s">
        <v>1701</v>
      </c>
      <c r="C427" s="9" t="s">
        <v>1614</v>
      </c>
      <c r="D427" s="18" t="s">
        <v>1689</v>
      </c>
      <c r="E427" s="12" t="s">
        <v>1702</v>
      </c>
      <c r="F427" s="9" t="s">
        <v>49</v>
      </c>
      <c r="G427" s="10" t="s">
        <v>1703</v>
      </c>
      <c r="H427" s="10" t="s">
        <v>51</v>
      </c>
    </row>
    <row r="428" ht="25.5" customHeight="1">
      <c r="A428" s="9" t="s">
        <v>1704</v>
      </c>
      <c r="B428" s="9" t="s">
        <v>1705</v>
      </c>
      <c r="C428" s="9" t="s">
        <v>1614</v>
      </c>
      <c r="D428" s="18" t="s">
        <v>1689</v>
      </c>
      <c r="E428" s="12" t="s">
        <v>1706</v>
      </c>
      <c r="F428" s="9" t="s">
        <v>49</v>
      </c>
      <c r="G428" s="10" t="s">
        <v>1707</v>
      </c>
      <c r="H428" s="10" t="s">
        <v>51</v>
      </c>
    </row>
    <row r="429" ht="25.5" customHeight="1">
      <c r="A429" s="9" t="s">
        <v>1708</v>
      </c>
      <c r="B429" s="9" t="s">
        <v>1709</v>
      </c>
      <c r="C429" s="9" t="s">
        <v>1614</v>
      </c>
      <c r="D429" s="18" t="s">
        <v>1689</v>
      </c>
      <c r="E429" s="12" t="s">
        <v>1710</v>
      </c>
      <c r="F429" s="9" t="s">
        <v>49</v>
      </c>
      <c r="G429" s="10" t="s">
        <v>1711</v>
      </c>
      <c r="H429" s="10" t="s">
        <v>51</v>
      </c>
    </row>
    <row r="430" ht="25.5" customHeight="1">
      <c r="A430" s="9" t="s">
        <v>1712</v>
      </c>
      <c r="B430" s="9" t="s">
        <v>1713</v>
      </c>
      <c r="C430" s="9" t="s">
        <v>1614</v>
      </c>
      <c r="D430" s="18" t="s">
        <v>1714</v>
      </c>
      <c r="E430" s="12" t="s">
        <v>1715</v>
      </c>
      <c r="F430" s="9" t="s">
        <v>49</v>
      </c>
      <c r="G430" s="10" t="s">
        <v>1716</v>
      </c>
      <c r="H430" s="10" t="s">
        <v>51</v>
      </c>
    </row>
    <row r="431" ht="25.5" customHeight="1">
      <c r="A431" s="9" t="s">
        <v>1717</v>
      </c>
      <c r="B431" s="9" t="s">
        <v>1718</v>
      </c>
      <c r="C431" s="9" t="s">
        <v>1614</v>
      </c>
      <c r="D431" s="9" t="s">
        <v>1714</v>
      </c>
      <c r="E431" s="12" t="s">
        <v>1719</v>
      </c>
      <c r="F431" s="9" t="s">
        <v>49</v>
      </c>
      <c r="G431" s="10" t="s">
        <v>1720</v>
      </c>
      <c r="H431" s="10" t="s">
        <v>51</v>
      </c>
    </row>
    <row r="432" ht="25.5" customHeight="1">
      <c r="A432" s="9" t="s">
        <v>1721</v>
      </c>
      <c r="B432" s="9" t="s">
        <v>1722</v>
      </c>
      <c r="C432" s="9" t="s">
        <v>1614</v>
      </c>
      <c r="D432" s="9" t="s">
        <v>1714</v>
      </c>
      <c r="E432" s="12" t="s">
        <v>1723</v>
      </c>
      <c r="F432" s="9" t="s">
        <v>49</v>
      </c>
      <c r="G432" s="10" t="s">
        <v>1724</v>
      </c>
      <c r="H432" s="10" t="s">
        <v>51</v>
      </c>
    </row>
    <row r="433" ht="25.5" customHeight="1">
      <c r="A433" s="9" t="s">
        <v>1725</v>
      </c>
      <c r="B433" s="9" t="s">
        <v>1726</v>
      </c>
      <c r="C433" s="9" t="s">
        <v>1614</v>
      </c>
      <c r="D433" s="9" t="s">
        <v>1714</v>
      </c>
      <c r="E433" s="12" t="s">
        <v>1727</v>
      </c>
      <c r="F433" s="9" t="s">
        <v>49</v>
      </c>
      <c r="G433" s="10" t="s">
        <v>1728</v>
      </c>
      <c r="H433" s="10" t="s">
        <v>51</v>
      </c>
    </row>
    <row r="434" ht="25.5" customHeight="1">
      <c r="A434" s="9" t="s">
        <v>1729</v>
      </c>
      <c r="B434" s="9" t="s">
        <v>1730</v>
      </c>
      <c r="C434" s="9" t="s">
        <v>1614</v>
      </c>
      <c r="D434" s="9" t="s">
        <v>1714</v>
      </c>
      <c r="E434" s="12" t="s">
        <v>1731</v>
      </c>
      <c r="F434" s="9" t="s">
        <v>49</v>
      </c>
      <c r="G434" s="10" t="s">
        <v>1732</v>
      </c>
      <c r="H434" s="10" t="s">
        <v>51</v>
      </c>
    </row>
    <row r="435" ht="25.5" customHeight="1">
      <c r="A435" s="9" t="s">
        <v>1733</v>
      </c>
      <c r="B435" s="9" t="s">
        <v>1734</v>
      </c>
      <c r="C435" s="9" t="s">
        <v>1614</v>
      </c>
      <c r="D435" s="9" t="s">
        <v>1714</v>
      </c>
      <c r="E435" s="12" t="s">
        <v>1735</v>
      </c>
      <c r="F435" s="9" t="s">
        <v>49</v>
      </c>
      <c r="G435" s="10" t="s">
        <v>1736</v>
      </c>
      <c r="H435" s="10" t="s">
        <v>51</v>
      </c>
    </row>
    <row r="436" ht="25.5" customHeight="1">
      <c r="A436" s="9" t="s">
        <v>1737</v>
      </c>
      <c r="B436" s="9" t="s">
        <v>1738</v>
      </c>
      <c r="C436" s="9" t="s">
        <v>1614</v>
      </c>
      <c r="D436" s="9" t="s">
        <v>1714</v>
      </c>
      <c r="E436" s="12" t="s">
        <v>1739</v>
      </c>
      <c r="F436" s="9" t="s">
        <v>49</v>
      </c>
      <c r="G436" s="10" t="s">
        <v>1740</v>
      </c>
      <c r="H436" s="10" t="s">
        <v>51</v>
      </c>
    </row>
    <row r="437" ht="25.5" customHeight="1">
      <c r="A437" s="9" t="s">
        <v>1741</v>
      </c>
      <c r="B437" s="9" t="s">
        <v>1742</v>
      </c>
      <c r="C437" s="9" t="s">
        <v>1614</v>
      </c>
      <c r="D437" s="9" t="s">
        <v>1714</v>
      </c>
      <c r="E437" s="12" t="s">
        <v>1743</v>
      </c>
      <c r="F437" s="9" t="s">
        <v>49</v>
      </c>
      <c r="G437" s="10" t="s">
        <v>1744</v>
      </c>
      <c r="H437" s="10" t="s">
        <v>51</v>
      </c>
    </row>
    <row r="438" ht="25.5" customHeight="1">
      <c r="A438" s="9" t="s">
        <v>1745</v>
      </c>
      <c r="B438" s="9" t="s">
        <v>1746</v>
      </c>
      <c r="C438" s="9" t="s">
        <v>1614</v>
      </c>
      <c r="D438" s="9" t="s">
        <v>1714</v>
      </c>
      <c r="E438" s="12" t="s">
        <v>1747</v>
      </c>
      <c r="F438" s="9" t="s">
        <v>49</v>
      </c>
      <c r="G438" s="10" t="s">
        <v>1748</v>
      </c>
      <c r="H438" s="10" t="s">
        <v>51</v>
      </c>
    </row>
    <row r="439" ht="25.5" customHeight="1">
      <c r="A439" s="9" t="s">
        <v>1749</v>
      </c>
      <c r="B439" s="9" t="s">
        <v>1750</v>
      </c>
      <c r="C439" s="9" t="s">
        <v>1614</v>
      </c>
      <c r="D439" s="9" t="s">
        <v>1714</v>
      </c>
      <c r="E439" s="12" t="s">
        <v>1751</v>
      </c>
      <c r="F439" s="9" t="s">
        <v>49</v>
      </c>
      <c r="G439" s="10" t="s">
        <v>1752</v>
      </c>
      <c r="H439" s="10" t="s">
        <v>51</v>
      </c>
    </row>
    <row r="440" ht="25.5" customHeight="1">
      <c r="A440" s="9" t="s">
        <v>1753</v>
      </c>
      <c r="B440" s="9" t="s">
        <v>1754</v>
      </c>
      <c r="C440" s="9" t="s">
        <v>1614</v>
      </c>
      <c r="D440" s="9" t="s">
        <v>1714</v>
      </c>
      <c r="E440" s="12" t="s">
        <v>1755</v>
      </c>
      <c r="F440" s="9" t="s">
        <v>49</v>
      </c>
      <c r="G440" s="10" t="s">
        <v>1756</v>
      </c>
      <c r="H440" s="10" t="s">
        <v>51</v>
      </c>
    </row>
    <row r="441" ht="25.5" customHeight="1">
      <c r="A441" s="9" t="s">
        <v>1757</v>
      </c>
      <c r="B441" s="9" t="s">
        <v>1758</v>
      </c>
      <c r="C441" s="9" t="s">
        <v>1614</v>
      </c>
      <c r="D441" s="9" t="s">
        <v>1714</v>
      </c>
      <c r="E441" s="12" t="s">
        <v>1759</v>
      </c>
      <c r="F441" s="9" t="s">
        <v>49</v>
      </c>
      <c r="G441" s="10" t="s">
        <v>1760</v>
      </c>
      <c r="H441" s="10" t="s">
        <v>51</v>
      </c>
    </row>
    <row r="442" ht="38.25" customHeight="1">
      <c r="A442" s="9" t="s">
        <v>1761</v>
      </c>
      <c r="B442" s="9" t="s">
        <v>1762</v>
      </c>
      <c r="C442" s="9" t="s">
        <v>1614</v>
      </c>
      <c r="D442" s="9" t="s">
        <v>1763</v>
      </c>
      <c r="E442" s="12" t="s">
        <v>1764</v>
      </c>
      <c r="F442" s="9" t="s">
        <v>49</v>
      </c>
      <c r="G442" s="10" t="s">
        <v>1765</v>
      </c>
      <c r="H442" s="10" t="s">
        <v>51</v>
      </c>
    </row>
    <row r="443" ht="38.25" customHeight="1">
      <c r="A443" s="9" t="s">
        <v>1766</v>
      </c>
      <c r="B443" s="9" t="s">
        <v>1767</v>
      </c>
      <c r="C443" s="9" t="s">
        <v>1614</v>
      </c>
      <c r="D443" s="9" t="s">
        <v>1763</v>
      </c>
      <c r="E443" s="12" t="s">
        <v>1768</v>
      </c>
      <c r="F443" s="9" t="s">
        <v>49</v>
      </c>
      <c r="G443" s="10" t="s">
        <v>1769</v>
      </c>
      <c r="H443" s="10" t="s">
        <v>51</v>
      </c>
    </row>
    <row r="444" ht="38.25" customHeight="1">
      <c r="A444" s="9" t="s">
        <v>1770</v>
      </c>
      <c r="B444" s="9" t="s">
        <v>1771</v>
      </c>
      <c r="C444" s="9" t="s">
        <v>1614</v>
      </c>
      <c r="D444" s="9" t="s">
        <v>1763</v>
      </c>
      <c r="E444" s="12" t="s">
        <v>1772</v>
      </c>
      <c r="F444" s="9" t="s">
        <v>49</v>
      </c>
      <c r="G444" s="10" t="s">
        <v>1773</v>
      </c>
      <c r="H444" s="10" t="s">
        <v>51</v>
      </c>
    </row>
    <row r="445" ht="38.25" customHeight="1">
      <c r="A445" s="9" t="s">
        <v>1774</v>
      </c>
      <c r="B445" s="9" t="s">
        <v>1775</v>
      </c>
      <c r="C445" s="9" t="s">
        <v>1614</v>
      </c>
      <c r="D445" s="9" t="s">
        <v>1763</v>
      </c>
      <c r="E445" s="12" t="s">
        <v>1776</v>
      </c>
      <c r="F445" s="9" t="s">
        <v>49</v>
      </c>
      <c r="G445" s="10" t="s">
        <v>1777</v>
      </c>
      <c r="H445" s="10" t="s">
        <v>51</v>
      </c>
    </row>
    <row r="446" ht="38.25" customHeight="1">
      <c r="A446" s="9" t="s">
        <v>1778</v>
      </c>
      <c r="B446" s="9" t="s">
        <v>1779</v>
      </c>
      <c r="C446" s="9" t="s">
        <v>1614</v>
      </c>
      <c r="D446" s="9" t="s">
        <v>1763</v>
      </c>
      <c r="E446" s="12" t="s">
        <v>1780</v>
      </c>
      <c r="F446" s="9" t="s">
        <v>49</v>
      </c>
      <c r="G446" s="10" t="s">
        <v>1781</v>
      </c>
      <c r="H446" s="10" t="s">
        <v>51</v>
      </c>
    </row>
    <row r="447" ht="25.5" customHeight="1">
      <c r="A447" s="9" t="s">
        <v>1782</v>
      </c>
      <c r="B447" s="9" t="s">
        <v>1783</v>
      </c>
      <c r="C447" s="9" t="s">
        <v>1614</v>
      </c>
      <c r="D447" s="9" t="s">
        <v>1763</v>
      </c>
      <c r="E447" s="12" t="s">
        <v>1784</v>
      </c>
      <c r="F447" s="9" t="s">
        <v>49</v>
      </c>
      <c r="G447" s="10" t="s">
        <v>1785</v>
      </c>
      <c r="H447" s="10" t="s">
        <v>51</v>
      </c>
    </row>
    <row r="448" ht="25.5" customHeight="1">
      <c r="A448" s="9" t="s">
        <v>1786</v>
      </c>
      <c r="B448" s="9" t="s">
        <v>1787</v>
      </c>
      <c r="C448" s="9" t="s">
        <v>1614</v>
      </c>
      <c r="D448" s="9" t="s">
        <v>1763</v>
      </c>
      <c r="E448" s="12" t="s">
        <v>1788</v>
      </c>
      <c r="F448" s="9" t="s">
        <v>49</v>
      </c>
      <c r="G448" s="10" t="s">
        <v>1789</v>
      </c>
      <c r="H448" s="10" t="s">
        <v>51</v>
      </c>
    </row>
    <row r="449" ht="25.5" customHeight="1">
      <c r="A449" s="9" t="s">
        <v>1790</v>
      </c>
      <c r="B449" s="9" t="s">
        <v>1791</v>
      </c>
      <c r="C449" s="9" t="s">
        <v>1614</v>
      </c>
      <c r="D449" s="9" t="s">
        <v>1763</v>
      </c>
      <c r="E449" s="12" t="s">
        <v>1792</v>
      </c>
      <c r="F449" s="9" t="s">
        <v>49</v>
      </c>
      <c r="G449" s="10" t="s">
        <v>1793</v>
      </c>
      <c r="H449" s="10" t="s">
        <v>51</v>
      </c>
    </row>
    <row r="450" ht="25.5" customHeight="1">
      <c r="A450" s="9" t="s">
        <v>1794</v>
      </c>
      <c r="B450" s="9" t="s">
        <v>1795</v>
      </c>
      <c r="C450" s="9" t="s">
        <v>1614</v>
      </c>
      <c r="D450" s="9" t="s">
        <v>1763</v>
      </c>
      <c r="E450" s="12" t="s">
        <v>1796</v>
      </c>
      <c r="F450" s="9" t="s">
        <v>49</v>
      </c>
      <c r="G450" s="10" t="s">
        <v>1797</v>
      </c>
      <c r="H450" s="10" t="s">
        <v>51</v>
      </c>
    </row>
    <row r="451" ht="38.25" customHeight="1">
      <c r="A451" s="9" t="s">
        <v>1798</v>
      </c>
      <c r="B451" s="9" t="s">
        <v>1799</v>
      </c>
      <c r="C451" s="9" t="s">
        <v>1614</v>
      </c>
      <c r="D451" s="9" t="s">
        <v>1763</v>
      </c>
      <c r="E451" s="12" t="s">
        <v>1800</v>
      </c>
      <c r="F451" s="9" t="s">
        <v>49</v>
      </c>
      <c r="G451" s="10" t="s">
        <v>1801</v>
      </c>
      <c r="H451" s="10" t="s">
        <v>51</v>
      </c>
    </row>
    <row r="452" ht="25.5" customHeight="1">
      <c r="A452" s="9" t="s">
        <v>1802</v>
      </c>
      <c r="B452" s="9" t="s">
        <v>1803</v>
      </c>
      <c r="C452" s="9" t="s">
        <v>1614</v>
      </c>
      <c r="D452" s="9" t="s">
        <v>1763</v>
      </c>
      <c r="E452" s="12" t="s">
        <v>1804</v>
      </c>
      <c r="F452" s="9" t="s">
        <v>49</v>
      </c>
      <c r="G452" s="10" t="s">
        <v>1805</v>
      </c>
      <c r="H452" s="10" t="s">
        <v>51</v>
      </c>
    </row>
    <row r="453" ht="25.5" customHeight="1">
      <c r="A453" s="9" t="s">
        <v>1806</v>
      </c>
      <c r="B453" s="9" t="s">
        <v>1807</v>
      </c>
      <c r="C453" s="9" t="s">
        <v>1614</v>
      </c>
      <c r="D453" s="9" t="s">
        <v>1763</v>
      </c>
      <c r="E453" s="12" t="s">
        <v>1808</v>
      </c>
      <c r="F453" s="9" t="s">
        <v>49</v>
      </c>
      <c r="G453" s="10" t="s">
        <v>1809</v>
      </c>
      <c r="H453" s="10" t="s">
        <v>51</v>
      </c>
    </row>
    <row r="454" ht="25.5" customHeight="1">
      <c r="A454" s="9" t="s">
        <v>1810</v>
      </c>
      <c r="B454" s="9" t="s">
        <v>1811</v>
      </c>
      <c r="C454" s="9" t="s">
        <v>1614</v>
      </c>
      <c r="D454" s="9" t="s">
        <v>1763</v>
      </c>
      <c r="E454" s="12" t="s">
        <v>1812</v>
      </c>
      <c r="F454" s="9" t="s">
        <v>49</v>
      </c>
      <c r="G454" s="10" t="s">
        <v>1813</v>
      </c>
      <c r="H454" s="10" t="s">
        <v>51</v>
      </c>
    </row>
    <row r="455" ht="25.5" customHeight="1">
      <c r="A455" s="9" t="s">
        <v>1814</v>
      </c>
      <c r="B455" s="9" t="s">
        <v>1815</v>
      </c>
      <c r="C455" s="9" t="s">
        <v>1614</v>
      </c>
      <c r="D455" s="9" t="s">
        <v>1763</v>
      </c>
      <c r="E455" s="12" t="s">
        <v>1816</v>
      </c>
      <c r="F455" s="9" t="s">
        <v>49</v>
      </c>
      <c r="G455" s="10" t="s">
        <v>1817</v>
      </c>
      <c r="H455" s="10" t="s">
        <v>51</v>
      </c>
    </row>
    <row r="456" ht="38.25" customHeight="1">
      <c r="A456" s="9" t="s">
        <v>1818</v>
      </c>
      <c r="B456" s="9" t="s">
        <v>1819</v>
      </c>
      <c r="C456" s="9" t="s">
        <v>1614</v>
      </c>
      <c r="D456" s="9" t="s">
        <v>1763</v>
      </c>
      <c r="E456" s="12" t="s">
        <v>1820</v>
      </c>
      <c r="F456" s="9" t="s">
        <v>49</v>
      </c>
      <c r="G456" s="10" t="s">
        <v>1821</v>
      </c>
      <c r="H456" s="10" t="s">
        <v>51</v>
      </c>
    </row>
    <row r="457" ht="63.75" customHeight="1">
      <c r="A457" s="9" t="s">
        <v>1822</v>
      </c>
      <c r="B457" s="9" t="s">
        <v>1823</v>
      </c>
      <c r="C457" s="9" t="s">
        <v>180</v>
      </c>
      <c r="D457" s="9" t="s">
        <v>1824</v>
      </c>
      <c r="E457" s="12" t="s">
        <v>1825</v>
      </c>
      <c r="F457" s="9" t="s">
        <v>49</v>
      </c>
      <c r="G457" s="10" t="s">
        <v>1826</v>
      </c>
      <c r="H457" s="10" t="s">
        <v>60</v>
      </c>
    </row>
    <row r="458" ht="38.25" customHeight="1">
      <c r="A458" s="9" t="s">
        <v>1827</v>
      </c>
      <c r="B458" s="9" t="s">
        <v>1828</v>
      </c>
      <c r="C458" s="9" t="s">
        <v>180</v>
      </c>
      <c r="D458" s="9" t="s">
        <v>1824</v>
      </c>
      <c r="E458" s="12" t="s">
        <v>1829</v>
      </c>
      <c r="F458" s="9" t="s">
        <v>49</v>
      </c>
      <c r="G458" s="10" t="s">
        <v>1830</v>
      </c>
      <c r="H458" s="10" t="s">
        <v>60</v>
      </c>
    </row>
    <row r="459" ht="51.0" customHeight="1">
      <c r="A459" s="9" t="s">
        <v>1831</v>
      </c>
      <c r="B459" s="9" t="s">
        <v>1832</v>
      </c>
      <c r="C459" s="9" t="s">
        <v>180</v>
      </c>
      <c r="D459" s="9" t="s">
        <v>181</v>
      </c>
      <c r="E459" s="12" t="s">
        <v>1833</v>
      </c>
      <c r="F459" s="9" t="s">
        <v>49</v>
      </c>
      <c r="G459" s="10" t="s">
        <v>1834</v>
      </c>
      <c r="H459" s="10" t="s">
        <v>60</v>
      </c>
    </row>
    <row r="460" ht="51.0" customHeight="1">
      <c r="A460" s="9" t="s">
        <v>1835</v>
      </c>
      <c r="B460" s="9" t="s">
        <v>1836</v>
      </c>
      <c r="C460" s="9" t="s">
        <v>180</v>
      </c>
      <c r="D460" s="9" t="s">
        <v>181</v>
      </c>
      <c r="E460" s="12" t="s">
        <v>1837</v>
      </c>
      <c r="F460" s="9" t="s">
        <v>49</v>
      </c>
      <c r="G460" s="10" t="s">
        <v>1838</v>
      </c>
      <c r="H460" s="10" t="s">
        <v>60</v>
      </c>
    </row>
    <row r="461" ht="51.0" customHeight="1">
      <c r="A461" s="9" t="s">
        <v>1839</v>
      </c>
      <c r="B461" s="9" t="s">
        <v>1840</v>
      </c>
      <c r="C461" s="9" t="s">
        <v>180</v>
      </c>
      <c r="D461" s="9" t="s">
        <v>181</v>
      </c>
      <c r="E461" s="12" t="s">
        <v>1841</v>
      </c>
      <c r="F461" s="9" t="s">
        <v>49</v>
      </c>
      <c r="G461" s="10" t="s">
        <v>1842</v>
      </c>
      <c r="H461" s="10" t="s">
        <v>60</v>
      </c>
    </row>
    <row r="462" ht="89.25" customHeight="1">
      <c r="A462" s="9" t="s">
        <v>1843</v>
      </c>
      <c r="B462" s="9" t="s">
        <v>1844</v>
      </c>
      <c r="C462" s="9" t="s">
        <v>180</v>
      </c>
      <c r="D462" s="9" t="s">
        <v>181</v>
      </c>
      <c r="E462" s="12" t="s">
        <v>1845</v>
      </c>
      <c r="F462" s="9" t="s">
        <v>49</v>
      </c>
      <c r="G462" s="10" t="s">
        <v>1846</v>
      </c>
      <c r="H462" s="10" t="s">
        <v>60</v>
      </c>
    </row>
    <row r="463" ht="76.5" customHeight="1">
      <c r="A463" s="9" t="s">
        <v>1847</v>
      </c>
      <c r="B463" s="9" t="s">
        <v>1848</v>
      </c>
      <c r="C463" s="9" t="s">
        <v>180</v>
      </c>
      <c r="D463" s="9" t="s">
        <v>1849</v>
      </c>
      <c r="E463" s="12" t="s">
        <v>1850</v>
      </c>
      <c r="F463" s="9" t="s">
        <v>49</v>
      </c>
      <c r="G463" s="10" t="s">
        <v>1851</v>
      </c>
      <c r="H463" s="10" t="s">
        <v>51</v>
      </c>
    </row>
    <row r="464" ht="63.75" customHeight="1">
      <c r="A464" s="9" t="s">
        <v>1852</v>
      </c>
      <c r="B464" s="9" t="s">
        <v>1853</v>
      </c>
      <c r="C464" s="9" t="s">
        <v>180</v>
      </c>
      <c r="D464" s="18" t="s">
        <v>1854</v>
      </c>
      <c r="E464" s="12" t="s">
        <v>1855</v>
      </c>
      <c r="F464" s="9" t="s">
        <v>49</v>
      </c>
      <c r="G464" s="10" t="s">
        <v>1856</v>
      </c>
      <c r="H464" s="11"/>
    </row>
    <row r="465" ht="63.75" customHeight="1">
      <c r="A465" s="9" t="s">
        <v>1857</v>
      </c>
      <c r="B465" s="9" t="s">
        <v>1858</v>
      </c>
      <c r="C465" s="9" t="s">
        <v>180</v>
      </c>
      <c r="D465" s="9" t="s">
        <v>1854</v>
      </c>
      <c r="E465" s="12" t="s">
        <v>1859</v>
      </c>
      <c r="F465" s="9" t="s">
        <v>49</v>
      </c>
      <c r="G465" s="10" t="s">
        <v>1860</v>
      </c>
      <c r="H465" s="10" t="s">
        <v>51</v>
      </c>
    </row>
    <row r="466" ht="63.75" customHeight="1">
      <c r="A466" s="9" t="s">
        <v>1861</v>
      </c>
      <c r="B466" s="9" t="s">
        <v>1862</v>
      </c>
      <c r="C466" s="9" t="s">
        <v>180</v>
      </c>
      <c r="D466" s="18" t="s">
        <v>1854</v>
      </c>
      <c r="E466" s="12" t="s">
        <v>1863</v>
      </c>
      <c r="F466" s="9" t="s">
        <v>49</v>
      </c>
      <c r="G466" s="10" t="s">
        <v>1864</v>
      </c>
      <c r="H466" s="11"/>
    </row>
    <row r="467" ht="25.5" customHeight="1">
      <c r="A467" s="9" t="s">
        <v>1865</v>
      </c>
      <c r="B467" s="9" t="s">
        <v>1866</v>
      </c>
      <c r="C467" s="9" t="s">
        <v>180</v>
      </c>
      <c r="D467" s="9" t="s">
        <v>1854</v>
      </c>
      <c r="E467" s="12" t="s">
        <v>1867</v>
      </c>
      <c r="F467" s="9" t="s">
        <v>49</v>
      </c>
      <c r="G467" s="10" t="s">
        <v>1868</v>
      </c>
      <c r="H467" s="10" t="s">
        <v>51</v>
      </c>
    </row>
    <row r="468" ht="63.75" customHeight="1">
      <c r="A468" s="9" t="s">
        <v>1869</v>
      </c>
      <c r="B468" s="9" t="s">
        <v>1870</v>
      </c>
      <c r="C468" s="9" t="s">
        <v>180</v>
      </c>
      <c r="D468" s="9" t="s">
        <v>1854</v>
      </c>
      <c r="E468" s="12" t="s">
        <v>1871</v>
      </c>
      <c r="F468" s="9" t="s">
        <v>49</v>
      </c>
      <c r="G468" s="10" t="s">
        <v>1872</v>
      </c>
      <c r="H468" s="10" t="s">
        <v>51</v>
      </c>
    </row>
    <row r="469" ht="51.0" customHeight="1">
      <c r="A469" s="9" t="s">
        <v>1873</v>
      </c>
      <c r="B469" s="9" t="s">
        <v>1874</v>
      </c>
      <c r="C469" s="9" t="s">
        <v>180</v>
      </c>
      <c r="D469" s="9" t="s">
        <v>1854</v>
      </c>
      <c r="E469" s="12" t="s">
        <v>1875</v>
      </c>
      <c r="F469" s="9" t="s">
        <v>49</v>
      </c>
      <c r="G469" s="10" t="s">
        <v>1876</v>
      </c>
      <c r="H469" s="11"/>
    </row>
    <row r="470" ht="51.0" customHeight="1">
      <c r="A470" s="9" t="s">
        <v>1877</v>
      </c>
      <c r="B470" s="9" t="s">
        <v>1878</v>
      </c>
      <c r="C470" s="9" t="s">
        <v>180</v>
      </c>
      <c r="D470" s="9" t="s">
        <v>1879</v>
      </c>
      <c r="E470" s="12" t="s">
        <v>1880</v>
      </c>
      <c r="F470" s="9" t="s">
        <v>49</v>
      </c>
      <c r="G470" s="10" t="s">
        <v>1881</v>
      </c>
      <c r="H470" s="11"/>
    </row>
    <row r="471" ht="38.25" customHeight="1">
      <c r="A471" s="9" t="s">
        <v>1882</v>
      </c>
      <c r="B471" s="9" t="s">
        <v>1883</v>
      </c>
      <c r="C471" s="9" t="s">
        <v>180</v>
      </c>
      <c r="D471" s="9" t="s">
        <v>1884</v>
      </c>
      <c r="E471" s="12" t="s">
        <v>1885</v>
      </c>
      <c r="F471" s="9" t="s">
        <v>49</v>
      </c>
      <c r="G471" s="10" t="s">
        <v>1886</v>
      </c>
      <c r="H471" s="11"/>
    </row>
    <row r="472" ht="38.25" customHeight="1">
      <c r="A472" s="9" t="s">
        <v>1887</v>
      </c>
      <c r="B472" s="9" t="s">
        <v>1888</v>
      </c>
      <c r="C472" s="9" t="s">
        <v>180</v>
      </c>
      <c r="D472" s="9" t="s">
        <v>1889</v>
      </c>
      <c r="E472" s="12" t="s">
        <v>1890</v>
      </c>
      <c r="F472" s="9" t="s">
        <v>49</v>
      </c>
      <c r="G472" s="10" t="s">
        <v>1891</v>
      </c>
      <c r="H472" s="10" t="s">
        <v>1892</v>
      </c>
    </row>
    <row r="473" ht="38.25" customHeight="1">
      <c r="A473" s="9" t="s">
        <v>1893</v>
      </c>
      <c r="B473" s="9" t="s">
        <v>1894</v>
      </c>
      <c r="C473" s="9" t="s">
        <v>180</v>
      </c>
      <c r="D473" s="9" t="s">
        <v>1889</v>
      </c>
      <c r="E473" s="12" t="s">
        <v>1895</v>
      </c>
      <c r="F473" s="9" t="s">
        <v>49</v>
      </c>
      <c r="G473" s="10" t="s">
        <v>1896</v>
      </c>
      <c r="H473" s="10" t="s">
        <v>51</v>
      </c>
    </row>
    <row r="474" ht="51.0" customHeight="1">
      <c r="A474" s="9" t="s">
        <v>1897</v>
      </c>
      <c r="B474" s="9" t="s">
        <v>1898</v>
      </c>
      <c r="C474" s="9" t="s">
        <v>180</v>
      </c>
      <c r="D474" s="9" t="s">
        <v>1889</v>
      </c>
      <c r="E474" s="12" t="s">
        <v>1899</v>
      </c>
      <c r="F474" s="9" t="s">
        <v>49</v>
      </c>
      <c r="G474" s="10" t="s">
        <v>1900</v>
      </c>
      <c r="H474" s="10" t="s">
        <v>51</v>
      </c>
    </row>
    <row r="475" ht="38.25" customHeight="1">
      <c r="A475" s="9" t="s">
        <v>1901</v>
      </c>
      <c r="B475" s="9" t="s">
        <v>1902</v>
      </c>
      <c r="C475" s="9" t="s">
        <v>180</v>
      </c>
      <c r="D475" s="9" t="s">
        <v>1889</v>
      </c>
      <c r="E475" s="12" t="s">
        <v>1903</v>
      </c>
      <c r="F475" s="9" t="s">
        <v>49</v>
      </c>
      <c r="G475" s="10" t="s">
        <v>1904</v>
      </c>
      <c r="H475" s="11"/>
    </row>
    <row r="476" ht="38.25" customHeight="1">
      <c r="A476" s="9" t="s">
        <v>1905</v>
      </c>
      <c r="B476" s="9" t="s">
        <v>1906</v>
      </c>
      <c r="C476" s="9" t="s">
        <v>180</v>
      </c>
      <c r="D476" s="9" t="s">
        <v>1889</v>
      </c>
      <c r="E476" s="12" t="s">
        <v>1907</v>
      </c>
      <c r="F476" s="9" t="s">
        <v>49</v>
      </c>
      <c r="G476" s="10" t="s">
        <v>1908</v>
      </c>
      <c r="H476" s="10" t="s">
        <v>51</v>
      </c>
    </row>
    <row r="477" ht="38.25" customHeight="1">
      <c r="A477" s="9" t="s">
        <v>1909</v>
      </c>
      <c r="B477" s="9" t="s">
        <v>1910</v>
      </c>
      <c r="C477" s="9" t="s">
        <v>180</v>
      </c>
      <c r="D477" s="9" t="s">
        <v>1889</v>
      </c>
      <c r="E477" s="12" t="s">
        <v>1911</v>
      </c>
      <c r="F477" s="9" t="s">
        <v>49</v>
      </c>
      <c r="G477" s="10" t="s">
        <v>1912</v>
      </c>
      <c r="H477" s="10" t="s">
        <v>51</v>
      </c>
    </row>
    <row r="478" ht="38.25" customHeight="1">
      <c r="A478" s="9" t="s">
        <v>1913</v>
      </c>
      <c r="B478" s="9" t="s">
        <v>1914</v>
      </c>
      <c r="C478" s="9" t="s">
        <v>180</v>
      </c>
      <c r="D478" s="9" t="s">
        <v>1889</v>
      </c>
      <c r="E478" s="12" t="s">
        <v>1915</v>
      </c>
      <c r="F478" s="9" t="s">
        <v>49</v>
      </c>
      <c r="G478" s="10" t="s">
        <v>1916</v>
      </c>
      <c r="H478" s="10" t="s">
        <v>51</v>
      </c>
    </row>
    <row r="479" ht="76.5" customHeight="1">
      <c r="A479" s="9" t="s">
        <v>1917</v>
      </c>
      <c r="B479" s="9" t="s">
        <v>1918</v>
      </c>
      <c r="C479" s="9" t="s">
        <v>180</v>
      </c>
      <c r="D479" s="9" t="s">
        <v>1919</v>
      </c>
      <c r="E479" s="12" t="s">
        <v>1920</v>
      </c>
      <c r="F479" s="9" t="s">
        <v>49</v>
      </c>
      <c r="G479" s="10" t="s">
        <v>1921</v>
      </c>
      <c r="H479" s="11"/>
    </row>
    <row r="480" ht="63.75" customHeight="1">
      <c r="A480" s="9" t="s">
        <v>1922</v>
      </c>
      <c r="B480" s="9" t="s">
        <v>1923</v>
      </c>
      <c r="C480" s="9" t="s">
        <v>180</v>
      </c>
      <c r="D480" s="9" t="s">
        <v>1919</v>
      </c>
      <c r="E480" s="12" t="s">
        <v>1924</v>
      </c>
      <c r="F480" s="9" t="s">
        <v>49</v>
      </c>
      <c r="G480" s="10" t="s">
        <v>1925</v>
      </c>
      <c r="H480" s="11"/>
    </row>
    <row r="481" ht="38.25" customHeight="1">
      <c r="A481" s="9" t="s">
        <v>1926</v>
      </c>
      <c r="B481" s="9" t="s">
        <v>1927</v>
      </c>
      <c r="C481" s="9" t="s">
        <v>1341</v>
      </c>
      <c r="D481" s="9" t="s">
        <v>1387</v>
      </c>
      <c r="E481" s="12" t="s">
        <v>1928</v>
      </c>
      <c r="F481" s="9" t="s">
        <v>49</v>
      </c>
      <c r="G481" s="10" t="s">
        <v>1929</v>
      </c>
      <c r="H481" s="10" t="s">
        <v>51</v>
      </c>
    </row>
    <row r="482" ht="38.25" customHeight="1">
      <c r="A482" s="9" t="s">
        <v>1930</v>
      </c>
      <c r="B482" s="9" t="s">
        <v>1931</v>
      </c>
      <c r="C482" s="9" t="s">
        <v>730</v>
      </c>
      <c r="D482" s="9" t="s">
        <v>1932</v>
      </c>
      <c r="E482" s="12" t="s">
        <v>1933</v>
      </c>
      <c r="F482" s="9" t="s">
        <v>49</v>
      </c>
      <c r="G482" s="10" t="s">
        <v>1934</v>
      </c>
      <c r="H482" s="10" t="s">
        <v>51</v>
      </c>
    </row>
    <row r="483" ht="51.0" customHeight="1">
      <c r="A483" s="9" t="s">
        <v>1935</v>
      </c>
      <c r="B483" s="9" t="s">
        <v>1936</v>
      </c>
      <c r="C483" s="9" t="s">
        <v>730</v>
      </c>
      <c r="D483" s="9" t="s">
        <v>1932</v>
      </c>
      <c r="E483" s="12" t="s">
        <v>1937</v>
      </c>
      <c r="F483" s="9" t="s">
        <v>49</v>
      </c>
      <c r="G483" s="10" t="s">
        <v>1938</v>
      </c>
      <c r="H483" s="10" t="s">
        <v>51</v>
      </c>
    </row>
    <row r="484" ht="38.25" customHeight="1">
      <c r="A484" s="9" t="s">
        <v>1939</v>
      </c>
      <c r="B484" s="9" t="s">
        <v>1940</v>
      </c>
      <c r="C484" s="9" t="s">
        <v>730</v>
      </c>
      <c r="D484" s="9" t="s">
        <v>1932</v>
      </c>
      <c r="E484" s="12" t="s">
        <v>1941</v>
      </c>
      <c r="F484" s="9" t="s">
        <v>49</v>
      </c>
      <c r="G484" s="10" t="s">
        <v>1942</v>
      </c>
      <c r="H484" s="10" t="s">
        <v>51</v>
      </c>
    </row>
    <row r="485" ht="51.0" customHeight="1">
      <c r="A485" s="9" t="s">
        <v>1943</v>
      </c>
      <c r="B485" s="9" t="s">
        <v>1944</v>
      </c>
      <c r="C485" s="9" t="s">
        <v>730</v>
      </c>
      <c r="D485" s="9" t="s">
        <v>1932</v>
      </c>
      <c r="E485" s="12" t="s">
        <v>1945</v>
      </c>
      <c r="F485" s="9" t="s">
        <v>49</v>
      </c>
      <c r="G485" s="10" t="s">
        <v>1946</v>
      </c>
      <c r="H485" s="10" t="s">
        <v>51</v>
      </c>
    </row>
    <row r="486" ht="38.25" customHeight="1">
      <c r="A486" s="9" t="s">
        <v>1947</v>
      </c>
      <c r="B486" s="9" t="s">
        <v>1948</v>
      </c>
      <c r="C486" s="9" t="s">
        <v>1341</v>
      </c>
      <c r="D486" s="9" t="s">
        <v>1387</v>
      </c>
      <c r="E486" s="12" t="s">
        <v>1949</v>
      </c>
      <c r="F486" s="9" t="s">
        <v>49</v>
      </c>
      <c r="G486" s="10" t="s">
        <v>1950</v>
      </c>
      <c r="H486" s="10" t="s">
        <v>51</v>
      </c>
    </row>
    <row r="487" ht="51.0" customHeight="1">
      <c r="A487" s="9" t="s">
        <v>1951</v>
      </c>
      <c r="B487" s="9" t="s">
        <v>1952</v>
      </c>
      <c r="C487" s="9" t="s">
        <v>180</v>
      </c>
      <c r="D487" s="9" t="s">
        <v>1953</v>
      </c>
      <c r="E487" s="12" t="s">
        <v>1954</v>
      </c>
      <c r="F487" s="9" t="s">
        <v>49</v>
      </c>
      <c r="G487" s="10" t="s">
        <v>1955</v>
      </c>
      <c r="H487" s="10" t="s">
        <v>51</v>
      </c>
    </row>
    <row r="488" ht="51.0" customHeight="1">
      <c r="A488" s="9" t="s">
        <v>1956</v>
      </c>
      <c r="B488" s="9" t="s">
        <v>1957</v>
      </c>
      <c r="C488" s="9" t="s">
        <v>180</v>
      </c>
      <c r="D488" s="9" t="s">
        <v>1953</v>
      </c>
      <c r="E488" s="12" t="s">
        <v>1958</v>
      </c>
      <c r="F488" s="9" t="s">
        <v>49</v>
      </c>
      <c r="G488" s="10" t="s">
        <v>1959</v>
      </c>
      <c r="H488" s="10" t="s">
        <v>51</v>
      </c>
    </row>
    <row r="489" ht="51.0" customHeight="1">
      <c r="A489" s="9" t="s">
        <v>1960</v>
      </c>
      <c r="B489" s="9" t="s">
        <v>1961</v>
      </c>
      <c r="C489" s="9" t="s">
        <v>180</v>
      </c>
      <c r="D489" s="9" t="s">
        <v>1953</v>
      </c>
      <c r="E489" s="12" t="s">
        <v>1962</v>
      </c>
      <c r="F489" s="9" t="s">
        <v>49</v>
      </c>
      <c r="G489" s="10" t="s">
        <v>1963</v>
      </c>
      <c r="H489" s="10" t="s">
        <v>51</v>
      </c>
    </row>
    <row r="490" ht="51.0" customHeight="1">
      <c r="A490" s="9" t="s">
        <v>1964</v>
      </c>
      <c r="B490" s="9" t="s">
        <v>1965</v>
      </c>
      <c r="C490" s="9" t="s">
        <v>180</v>
      </c>
      <c r="D490" s="9" t="s">
        <v>1953</v>
      </c>
      <c r="E490" s="12" t="s">
        <v>1966</v>
      </c>
      <c r="F490" s="9" t="s">
        <v>49</v>
      </c>
      <c r="G490" s="10" t="s">
        <v>1967</v>
      </c>
      <c r="H490" s="10" t="s">
        <v>51</v>
      </c>
    </row>
    <row r="491" ht="51.0" customHeight="1">
      <c r="A491" s="9" t="s">
        <v>1968</v>
      </c>
      <c r="B491" s="9" t="s">
        <v>1969</v>
      </c>
      <c r="C491" s="9" t="s">
        <v>180</v>
      </c>
      <c r="D491" s="9" t="s">
        <v>1953</v>
      </c>
      <c r="E491" s="12" t="s">
        <v>1970</v>
      </c>
      <c r="F491" s="9" t="s">
        <v>49</v>
      </c>
      <c r="G491" s="10" t="s">
        <v>1971</v>
      </c>
      <c r="H491" s="10" t="s">
        <v>51</v>
      </c>
    </row>
    <row r="492" ht="51.0" customHeight="1">
      <c r="A492" s="9" t="s">
        <v>1972</v>
      </c>
      <c r="B492" s="9" t="s">
        <v>1973</v>
      </c>
      <c r="C492" s="9" t="s">
        <v>180</v>
      </c>
      <c r="D492" s="9" t="s">
        <v>1953</v>
      </c>
      <c r="E492" s="12" t="s">
        <v>1974</v>
      </c>
      <c r="F492" s="9" t="s">
        <v>49</v>
      </c>
      <c r="G492" s="10" t="s">
        <v>1975</v>
      </c>
      <c r="H492" s="10" t="s">
        <v>51</v>
      </c>
    </row>
    <row r="493" ht="51.0" customHeight="1">
      <c r="A493" s="9" t="s">
        <v>1976</v>
      </c>
      <c r="B493" s="9" t="s">
        <v>1977</v>
      </c>
      <c r="C493" s="9" t="s">
        <v>180</v>
      </c>
      <c r="D493" s="9" t="s">
        <v>1953</v>
      </c>
      <c r="E493" s="12" t="s">
        <v>1978</v>
      </c>
      <c r="F493" s="9" t="s">
        <v>49</v>
      </c>
      <c r="G493" s="10" t="s">
        <v>1979</v>
      </c>
      <c r="H493" s="10" t="s">
        <v>51</v>
      </c>
    </row>
    <row r="494" ht="51.0" customHeight="1">
      <c r="A494" s="9" t="s">
        <v>1980</v>
      </c>
      <c r="B494" s="9" t="s">
        <v>1981</v>
      </c>
      <c r="C494" s="9" t="s">
        <v>180</v>
      </c>
      <c r="D494" s="9" t="s">
        <v>1953</v>
      </c>
      <c r="E494" s="12" t="s">
        <v>1982</v>
      </c>
      <c r="F494" s="9" t="s">
        <v>49</v>
      </c>
      <c r="G494" s="10" t="s">
        <v>1983</v>
      </c>
      <c r="H494" s="10" t="s">
        <v>51</v>
      </c>
    </row>
    <row r="495" ht="38.25" customHeight="1">
      <c r="A495" s="9" t="s">
        <v>1984</v>
      </c>
      <c r="B495" s="9" t="s">
        <v>1985</v>
      </c>
      <c r="C495" s="9" t="s">
        <v>180</v>
      </c>
      <c r="D495" s="9" t="s">
        <v>1953</v>
      </c>
      <c r="E495" s="12" t="s">
        <v>1986</v>
      </c>
      <c r="F495" s="9" t="s">
        <v>49</v>
      </c>
      <c r="G495" s="10" t="s">
        <v>1987</v>
      </c>
      <c r="H495" s="10" t="s">
        <v>51</v>
      </c>
    </row>
    <row r="496" ht="38.25" customHeight="1">
      <c r="A496" s="9" t="s">
        <v>1988</v>
      </c>
      <c r="B496" s="9" t="s">
        <v>1989</v>
      </c>
      <c r="C496" s="9" t="s">
        <v>180</v>
      </c>
      <c r="D496" s="9" t="s">
        <v>1953</v>
      </c>
      <c r="E496" s="12" t="s">
        <v>1990</v>
      </c>
      <c r="F496" s="9" t="s">
        <v>49</v>
      </c>
      <c r="G496" s="10" t="s">
        <v>1991</v>
      </c>
      <c r="H496" s="10" t="s">
        <v>51</v>
      </c>
    </row>
    <row r="497" ht="38.25" customHeight="1">
      <c r="A497" s="9" t="s">
        <v>1992</v>
      </c>
      <c r="B497" s="9" t="s">
        <v>1993</v>
      </c>
      <c r="C497" s="9" t="s">
        <v>180</v>
      </c>
      <c r="D497" s="9" t="s">
        <v>1953</v>
      </c>
      <c r="E497" s="12" t="s">
        <v>1994</v>
      </c>
      <c r="F497" s="9" t="s">
        <v>49</v>
      </c>
      <c r="G497" s="10" t="s">
        <v>1995</v>
      </c>
      <c r="H497" s="10" t="s">
        <v>51</v>
      </c>
    </row>
    <row r="498" ht="38.25" customHeight="1">
      <c r="A498" s="9" t="s">
        <v>1996</v>
      </c>
      <c r="B498" s="9" t="s">
        <v>1997</v>
      </c>
      <c r="C498" s="9" t="s">
        <v>180</v>
      </c>
      <c r="D498" s="9" t="s">
        <v>1953</v>
      </c>
      <c r="E498" s="12" t="s">
        <v>1998</v>
      </c>
      <c r="F498" s="9" t="s">
        <v>49</v>
      </c>
      <c r="G498" s="10" t="s">
        <v>1999</v>
      </c>
      <c r="H498" s="10" t="s">
        <v>51</v>
      </c>
    </row>
    <row r="499" ht="38.25" customHeight="1">
      <c r="A499" s="9" t="s">
        <v>2000</v>
      </c>
      <c r="B499" s="9" t="s">
        <v>2001</v>
      </c>
      <c r="C499" s="9" t="s">
        <v>180</v>
      </c>
      <c r="D499" s="9" t="s">
        <v>1953</v>
      </c>
      <c r="E499" s="12" t="s">
        <v>2002</v>
      </c>
      <c r="F499" s="9" t="s">
        <v>49</v>
      </c>
      <c r="G499" s="10" t="s">
        <v>2003</v>
      </c>
      <c r="H499" s="10" t="s">
        <v>51</v>
      </c>
    </row>
    <row r="500" ht="38.25" customHeight="1">
      <c r="A500" s="9" t="s">
        <v>2004</v>
      </c>
      <c r="B500" s="9" t="s">
        <v>2005</v>
      </c>
      <c r="C500" s="9" t="s">
        <v>180</v>
      </c>
      <c r="D500" s="9" t="s">
        <v>1953</v>
      </c>
      <c r="E500" s="12" t="s">
        <v>2006</v>
      </c>
      <c r="F500" s="9" t="s">
        <v>49</v>
      </c>
      <c r="G500" s="10" t="s">
        <v>2007</v>
      </c>
      <c r="H500" s="10" t="s">
        <v>51</v>
      </c>
    </row>
    <row r="501" ht="38.25" customHeight="1">
      <c r="A501" s="9" t="s">
        <v>2008</v>
      </c>
      <c r="B501" s="9" t="s">
        <v>2009</v>
      </c>
      <c r="C501" s="9" t="s">
        <v>180</v>
      </c>
      <c r="D501" s="9" t="s">
        <v>1953</v>
      </c>
      <c r="E501" s="12" t="s">
        <v>2010</v>
      </c>
      <c r="F501" s="9" t="s">
        <v>49</v>
      </c>
      <c r="G501" s="10" t="s">
        <v>2011</v>
      </c>
      <c r="H501" s="10" t="s">
        <v>51</v>
      </c>
    </row>
    <row r="502" ht="38.25" customHeight="1">
      <c r="A502" s="9" t="s">
        <v>2012</v>
      </c>
      <c r="B502" s="9" t="s">
        <v>2013</v>
      </c>
      <c r="C502" s="9" t="s">
        <v>180</v>
      </c>
      <c r="D502" s="9" t="s">
        <v>1953</v>
      </c>
      <c r="E502" s="12" t="s">
        <v>2014</v>
      </c>
      <c r="F502" s="9" t="s">
        <v>49</v>
      </c>
      <c r="G502" s="10" t="s">
        <v>2015</v>
      </c>
      <c r="H502" s="10" t="s">
        <v>51</v>
      </c>
    </row>
    <row r="503" ht="38.25" customHeight="1">
      <c r="A503" s="9" t="s">
        <v>2016</v>
      </c>
      <c r="B503" s="9" t="s">
        <v>2017</v>
      </c>
      <c r="C503" s="9" t="s">
        <v>180</v>
      </c>
      <c r="D503" s="9" t="s">
        <v>1953</v>
      </c>
      <c r="E503" s="12" t="s">
        <v>2018</v>
      </c>
      <c r="F503" s="9" t="s">
        <v>49</v>
      </c>
      <c r="G503" s="10" t="s">
        <v>2019</v>
      </c>
      <c r="H503" s="10" t="s">
        <v>51</v>
      </c>
    </row>
    <row r="504" ht="38.25" customHeight="1">
      <c r="A504" s="9" t="s">
        <v>2020</v>
      </c>
      <c r="B504" s="9" t="s">
        <v>2021</v>
      </c>
      <c r="C504" s="9" t="s">
        <v>180</v>
      </c>
      <c r="D504" s="9" t="s">
        <v>1953</v>
      </c>
      <c r="E504" s="12" t="s">
        <v>2022</v>
      </c>
      <c r="F504" s="9" t="s">
        <v>49</v>
      </c>
      <c r="G504" s="10" t="s">
        <v>2023</v>
      </c>
      <c r="H504" s="10" t="s">
        <v>51</v>
      </c>
    </row>
    <row r="505" ht="25.5" customHeight="1">
      <c r="A505" s="9" t="s">
        <v>2024</v>
      </c>
      <c r="B505" s="9" t="s">
        <v>2025</v>
      </c>
      <c r="C505" s="9" t="s">
        <v>180</v>
      </c>
      <c r="D505" s="9" t="s">
        <v>1953</v>
      </c>
      <c r="E505" s="12" t="s">
        <v>2026</v>
      </c>
      <c r="F505" s="9" t="s">
        <v>49</v>
      </c>
      <c r="G505" s="10" t="s">
        <v>2027</v>
      </c>
      <c r="H505" s="10" t="s">
        <v>51</v>
      </c>
    </row>
    <row r="506" ht="38.25" customHeight="1">
      <c r="A506" s="9" t="s">
        <v>2028</v>
      </c>
      <c r="B506" s="9" t="s">
        <v>2029</v>
      </c>
      <c r="C506" s="9" t="s">
        <v>180</v>
      </c>
      <c r="D506" s="9" t="s">
        <v>1953</v>
      </c>
      <c r="E506" s="12" t="s">
        <v>2030</v>
      </c>
      <c r="F506" s="9" t="s">
        <v>49</v>
      </c>
      <c r="G506" s="10" t="s">
        <v>2031</v>
      </c>
      <c r="H506" s="10" t="s">
        <v>51</v>
      </c>
    </row>
    <row r="507" ht="38.25" customHeight="1">
      <c r="A507" s="9" t="s">
        <v>2032</v>
      </c>
      <c r="B507" s="9" t="s">
        <v>2033</v>
      </c>
      <c r="C507" s="9" t="s">
        <v>180</v>
      </c>
      <c r="D507" s="9" t="s">
        <v>1953</v>
      </c>
      <c r="E507" s="12" t="s">
        <v>2034</v>
      </c>
      <c r="F507" s="9" t="s">
        <v>49</v>
      </c>
      <c r="G507" s="10" t="s">
        <v>2035</v>
      </c>
      <c r="H507" s="10" t="s">
        <v>51</v>
      </c>
    </row>
    <row r="508" ht="38.25" customHeight="1">
      <c r="A508" s="9" t="s">
        <v>2036</v>
      </c>
      <c r="B508" s="9" t="s">
        <v>2037</v>
      </c>
      <c r="C508" s="18" t="s">
        <v>180</v>
      </c>
      <c r="D508" s="18" t="s">
        <v>1953</v>
      </c>
      <c r="E508" s="12" t="s">
        <v>2038</v>
      </c>
      <c r="F508" s="9" t="s">
        <v>49</v>
      </c>
      <c r="G508" s="10" t="s">
        <v>2039</v>
      </c>
      <c r="H508" s="10" t="s">
        <v>51</v>
      </c>
    </row>
    <row r="509" ht="25.5" customHeight="1">
      <c r="A509" s="9" t="s">
        <v>2040</v>
      </c>
      <c r="B509" s="9" t="s">
        <v>2041</v>
      </c>
      <c r="C509" s="18" t="s">
        <v>180</v>
      </c>
      <c r="D509" s="18" t="s">
        <v>1953</v>
      </c>
      <c r="E509" s="12" t="s">
        <v>2042</v>
      </c>
      <c r="F509" s="9" t="s">
        <v>49</v>
      </c>
      <c r="G509" s="10" t="s">
        <v>2043</v>
      </c>
      <c r="H509" s="10" t="s">
        <v>51</v>
      </c>
    </row>
    <row r="510" ht="25.5" customHeight="1">
      <c r="A510" s="9" t="s">
        <v>2044</v>
      </c>
      <c r="B510" s="9" t="s">
        <v>735</v>
      </c>
      <c r="C510" s="19" t="s">
        <v>180</v>
      </c>
      <c r="D510" s="11"/>
      <c r="E510" s="12" t="s">
        <v>2045</v>
      </c>
      <c r="F510" s="9" t="s">
        <v>49</v>
      </c>
      <c r="G510" s="10" t="s">
        <v>2046</v>
      </c>
      <c r="H510" s="10" t="s">
        <v>51</v>
      </c>
    </row>
    <row r="511" ht="25.5" customHeight="1">
      <c r="A511" s="9" t="s">
        <v>2047</v>
      </c>
      <c r="B511" s="9" t="s">
        <v>1140</v>
      </c>
      <c r="C511" s="19" t="s">
        <v>180</v>
      </c>
      <c r="D511" s="16" t="s">
        <v>2048</v>
      </c>
      <c r="E511" s="12" t="s">
        <v>2049</v>
      </c>
      <c r="F511" s="9" t="s">
        <v>49</v>
      </c>
      <c r="G511" s="10" t="s">
        <v>2050</v>
      </c>
      <c r="H511" s="10" t="s">
        <v>60</v>
      </c>
    </row>
    <row r="512" ht="25.5" customHeight="1">
      <c r="A512" s="9" t="s">
        <v>2051</v>
      </c>
      <c r="B512" s="9" t="s">
        <v>2052</v>
      </c>
      <c r="C512" s="9" t="s">
        <v>339</v>
      </c>
      <c r="D512" s="9" t="s">
        <v>340</v>
      </c>
      <c r="E512" s="12" t="s">
        <v>2053</v>
      </c>
      <c r="F512" s="9" t="s">
        <v>49</v>
      </c>
      <c r="G512" s="10" t="s">
        <v>2054</v>
      </c>
      <c r="H512" s="10" t="s">
        <v>51</v>
      </c>
    </row>
    <row r="513" ht="63.75" customHeight="1">
      <c r="A513" s="9" t="s">
        <v>2055</v>
      </c>
      <c r="B513" s="9" t="s">
        <v>2056</v>
      </c>
      <c r="C513" s="9" t="s">
        <v>339</v>
      </c>
      <c r="D513" s="9" t="s">
        <v>340</v>
      </c>
      <c r="E513" s="12" t="s">
        <v>2057</v>
      </c>
      <c r="F513" s="9" t="s">
        <v>49</v>
      </c>
      <c r="G513" s="10" t="s">
        <v>2058</v>
      </c>
      <c r="H513" s="10" t="s">
        <v>51</v>
      </c>
    </row>
    <row r="514" ht="89.25" customHeight="1">
      <c r="A514" s="9" t="s">
        <v>2059</v>
      </c>
      <c r="B514" s="9" t="s">
        <v>2060</v>
      </c>
      <c r="C514" s="9" t="s">
        <v>339</v>
      </c>
      <c r="D514" s="9" t="s">
        <v>340</v>
      </c>
      <c r="E514" s="12" t="s">
        <v>2061</v>
      </c>
      <c r="F514" s="9" t="s">
        <v>49</v>
      </c>
      <c r="G514" s="10" t="s">
        <v>2062</v>
      </c>
      <c r="H514" s="10" t="s">
        <v>51</v>
      </c>
    </row>
    <row r="515" ht="25.5" customHeight="1">
      <c r="A515" s="9" t="s">
        <v>2063</v>
      </c>
      <c r="B515" s="9" t="s">
        <v>2064</v>
      </c>
      <c r="C515" s="9" t="s">
        <v>339</v>
      </c>
      <c r="D515" s="11"/>
      <c r="E515" s="12" t="s">
        <v>2065</v>
      </c>
      <c r="F515" s="9" t="s">
        <v>49</v>
      </c>
      <c r="G515" s="10" t="s">
        <v>2066</v>
      </c>
      <c r="H515" s="10" t="s">
        <v>51</v>
      </c>
    </row>
    <row r="516" ht="25.5" customHeight="1">
      <c r="A516" s="9" t="s">
        <v>2067</v>
      </c>
      <c r="B516" s="9" t="s">
        <v>2068</v>
      </c>
      <c r="C516" s="9" t="s">
        <v>730</v>
      </c>
      <c r="D516" s="9" t="s">
        <v>1157</v>
      </c>
      <c r="E516" s="12" t="s">
        <v>2069</v>
      </c>
      <c r="F516" s="9" t="s">
        <v>49</v>
      </c>
      <c r="G516" s="10" t="s">
        <v>2070</v>
      </c>
      <c r="H516" s="10" t="s">
        <v>51</v>
      </c>
    </row>
    <row r="517" ht="25.5" customHeight="1">
      <c r="A517" s="9" t="s">
        <v>2071</v>
      </c>
      <c r="B517" s="9" t="s">
        <v>2072</v>
      </c>
      <c r="C517" s="9" t="s">
        <v>1341</v>
      </c>
      <c r="D517" s="9" t="s">
        <v>1387</v>
      </c>
      <c r="E517" s="12" t="s">
        <v>2073</v>
      </c>
      <c r="F517" s="9" t="s">
        <v>49</v>
      </c>
      <c r="G517" s="10" t="s">
        <v>2074</v>
      </c>
      <c r="H517" s="10" t="s">
        <v>51</v>
      </c>
    </row>
    <row r="518" ht="63.75" customHeight="1">
      <c r="A518" s="26" t="s">
        <v>2075</v>
      </c>
      <c r="B518" s="26" t="s">
        <v>2076</v>
      </c>
      <c r="C518" s="26" t="s">
        <v>180</v>
      </c>
      <c r="D518" s="26" t="s">
        <v>2077</v>
      </c>
      <c r="E518" s="15" t="s">
        <v>2078</v>
      </c>
      <c r="F518" s="9" t="s">
        <v>49</v>
      </c>
      <c r="G518" s="10" t="s">
        <v>2079</v>
      </c>
      <c r="H518" s="10" t="s">
        <v>51</v>
      </c>
    </row>
    <row r="519" ht="114.75" customHeight="1">
      <c r="A519" s="9" t="s">
        <v>2080</v>
      </c>
      <c r="B519" s="9" t="s">
        <v>2081</v>
      </c>
      <c r="C519" s="9" t="s">
        <v>180</v>
      </c>
      <c r="D519" s="9" t="s">
        <v>2077</v>
      </c>
      <c r="E519" s="12" t="s">
        <v>2082</v>
      </c>
      <c r="F519" s="9" t="s">
        <v>49</v>
      </c>
      <c r="G519" s="10" t="s">
        <v>2083</v>
      </c>
      <c r="H519" s="10" t="s">
        <v>51</v>
      </c>
    </row>
    <row r="520" ht="76.5" customHeight="1">
      <c r="A520" s="9" t="s">
        <v>2084</v>
      </c>
      <c r="B520" s="9" t="s">
        <v>2085</v>
      </c>
      <c r="C520" s="9" t="s">
        <v>180</v>
      </c>
      <c r="D520" s="9" t="s">
        <v>2077</v>
      </c>
      <c r="E520" s="12" t="s">
        <v>2086</v>
      </c>
      <c r="F520" s="9" t="s">
        <v>49</v>
      </c>
      <c r="G520" s="10" t="s">
        <v>2087</v>
      </c>
      <c r="H520" s="10" t="s">
        <v>51</v>
      </c>
    </row>
    <row r="521" ht="114.75" customHeight="1">
      <c r="A521" s="9" t="s">
        <v>2088</v>
      </c>
      <c r="B521" s="9" t="s">
        <v>2089</v>
      </c>
      <c r="C521" s="9" t="s">
        <v>180</v>
      </c>
      <c r="D521" s="9" t="s">
        <v>2077</v>
      </c>
      <c r="E521" s="12" t="s">
        <v>2090</v>
      </c>
      <c r="F521" s="9" t="s">
        <v>49</v>
      </c>
      <c r="G521" s="10" t="s">
        <v>2091</v>
      </c>
      <c r="H521" s="10" t="s">
        <v>51</v>
      </c>
    </row>
    <row r="522" ht="114.75" customHeight="1">
      <c r="A522" s="9" t="s">
        <v>2092</v>
      </c>
      <c r="B522" s="9" t="s">
        <v>2093</v>
      </c>
      <c r="C522" s="9" t="s">
        <v>180</v>
      </c>
      <c r="D522" s="9" t="s">
        <v>2077</v>
      </c>
      <c r="E522" s="12" t="s">
        <v>2094</v>
      </c>
      <c r="F522" s="9" t="s">
        <v>49</v>
      </c>
      <c r="G522" s="10" t="s">
        <v>2095</v>
      </c>
      <c r="H522" s="10" t="s">
        <v>51</v>
      </c>
    </row>
    <row r="523" ht="38.25" customHeight="1">
      <c r="A523" s="9" t="s">
        <v>2096</v>
      </c>
      <c r="B523" s="9" t="s">
        <v>2097</v>
      </c>
      <c r="C523" s="9" t="s">
        <v>180</v>
      </c>
      <c r="D523" s="9" t="s">
        <v>2077</v>
      </c>
      <c r="E523" s="12" t="s">
        <v>2098</v>
      </c>
      <c r="F523" s="9" t="s">
        <v>49</v>
      </c>
      <c r="G523" s="10" t="s">
        <v>2099</v>
      </c>
      <c r="H523" s="10" t="s">
        <v>51</v>
      </c>
    </row>
    <row r="524" ht="38.25" customHeight="1">
      <c r="A524" s="26" t="s">
        <v>2100</v>
      </c>
      <c r="B524" s="26" t="s">
        <v>2101</v>
      </c>
      <c r="C524" s="26" t="s">
        <v>180</v>
      </c>
      <c r="D524" s="26" t="s">
        <v>2102</v>
      </c>
      <c r="E524" s="15" t="s">
        <v>2103</v>
      </c>
      <c r="F524" s="9" t="s">
        <v>49</v>
      </c>
      <c r="G524" s="26" t="s">
        <v>2104</v>
      </c>
      <c r="H524" s="11"/>
    </row>
    <row r="525" ht="38.25" customHeight="1">
      <c r="A525" s="26" t="s">
        <v>2105</v>
      </c>
      <c r="B525" s="26" t="s">
        <v>2106</v>
      </c>
      <c r="C525" s="26" t="s">
        <v>180</v>
      </c>
      <c r="D525" s="26" t="s">
        <v>2102</v>
      </c>
      <c r="E525" s="15" t="s">
        <v>2107</v>
      </c>
      <c r="F525" s="9" t="s">
        <v>49</v>
      </c>
      <c r="G525" s="26" t="s">
        <v>2108</v>
      </c>
      <c r="H525" s="11"/>
    </row>
    <row r="526" ht="38.25" customHeight="1">
      <c r="A526" s="9" t="s">
        <v>2109</v>
      </c>
      <c r="B526" s="9" t="s">
        <v>2110</v>
      </c>
      <c r="C526" s="9" t="s">
        <v>180</v>
      </c>
      <c r="D526" s="9" t="s">
        <v>1849</v>
      </c>
      <c r="E526" s="15" t="s">
        <v>2111</v>
      </c>
      <c r="F526" s="9" t="s">
        <v>49</v>
      </c>
      <c r="G526" s="10" t="s">
        <v>2112</v>
      </c>
      <c r="H526" s="10" t="s">
        <v>51</v>
      </c>
    </row>
    <row r="527" ht="38.25" customHeight="1">
      <c r="A527" s="9" t="s">
        <v>2113</v>
      </c>
      <c r="B527" s="9" t="s">
        <v>2114</v>
      </c>
      <c r="C527" s="9" t="s">
        <v>180</v>
      </c>
      <c r="D527" s="9" t="s">
        <v>181</v>
      </c>
      <c r="E527" s="15" t="s">
        <v>2115</v>
      </c>
      <c r="F527" s="9" t="s">
        <v>49</v>
      </c>
      <c r="G527" s="9" t="s">
        <v>2116</v>
      </c>
      <c r="H527" s="27"/>
    </row>
    <row r="528" ht="38.25" customHeight="1">
      <c r="A528" s="9" t="s">
        <v>2117</v>
      </c>
      <c r="B528" s="9" t="s">
        <v>2118</v>
      </c>
      <c r="C528" s="9" t="s">
        <v>180</v>
      </c>
      <c r="D528" s="9" t="s">
        <v>181</v>
      </c>
      <c r="E528" s="15" t="s">
        <v>2119</v>
      </c>
      <c r="F528" s="9" t="s">
        <v>49</v>
      </c>
      <c r="G528" s="9" t="s">
        <v>2120</v>
      </c>
      <c r="H528" s="27"/>
    </row>
    <row r="529" ht="38.25" customHeight="1">
      <c r="A529" s="9" t="s">
        <v>2121</v>
      </c>
      <c r="B529" s="9" t="s">
        <v>2122</v>
      </c>
      <c r="C529" s="9" t="s">
        <v>730</v>
      </c>
      <c r="D529" s="28"/>
      <c r="E529" s="15" t="s">
        <v>2123</v>
      </c>
      <c r="F529" s="9" t="s">
        <v>49</v>
      </c>
      <c r="G529" s="9" t="s">
        <v>2124</v>
      </c>
      <c r="H529" s="27"/>
    </row>
    <row r="530" ht="38.25" customHeight="1">
      <c r="A530" s="29" t="s">
        <v>2125</v>
      </c>
      <c r="B530" s="29" t="s">
        <v>2126</v>
      </c>
      <c r="C530" s="29" t="s">
        <v>180</v>
      </c>
      <c r="D530" s="29" t="s">
        <v>2127</v>
      </c>
      <c r="E530" s="15" t="s">
        <v>2128</v>
      </c>
      <c r="I530" s="30" t="s">
        <v>2129</v>
      </c>
    </row>
    <row r="531" ht="38.25" customHeight="1">
      <c r="A531" s="29" t="s">
        <v>2130</v>
      </c>
      <c r="B531" s="29" t="s">
        <v>2131</v>
      </c>
      <c r="C531" s="29" t="s">
        <v>180</v>
      </c>
      <c r="D531" s="29" t="s">
        <v>2127</v>
      </c>
      <c r="E531" s="15" t="s">
        <v>2132</v>
      </c>
      <c r="I531" s="30" t="s">
        <v>2133</v>
      </c>
    </row>
    <row r="532" ht="38.25" customHeight="1">
      <c r="A532" s="9" t="s">
        <v>2134</v>
      </c>
      <c r="B532" s="9" t="s">
        <v>2135</v>
      </c>
      <c r="C532" s="29" t="s">
        <v>180</v>
      </c>
      <c r="D532" s="29" t="s">
        <v>2127</v>
      </c>
      <c r="E532" s="15" t="s">
        <v>2136</v>
      </c>
      <c r="F532" s="28"/>
      <c r="G532" s="27"/>
      <c r="H532" s="27"/>
      <c r="I532" s="20" t="s">
        <v>2137</v>
      </c>
    </row>
    <row r="533" ht="38.25" customHeight="1">
      <c r="A533" s="9" t="s">
        <v>2138</v>
      </c>
      <c r="B533" s="9" t="s">
        <v>2139</v>
      </c>
      <c r="C533" s="29" t="s">
        <v>180</v>
      </c>
      <c r="D533" s="9" t="s">
        <v>2140</v>
      </c>
      <c r="E533" s="15" t="s">
        <v>2141</v>
      </c>
      <c r="F533" s="28"/>
      <c r="G533" s="27"/>
      <c r="H533" s="27"/>
      <c r="I533" s="20" t="s">
        <v>2142</v>
      </c>
    </row>
    <row r="534" ht="38.25" customHeight="1">
      <c r="A534" s="9" t="s">
        <v>2143</v>
      </c>
      <c r="B534" s="9" t="s">
        <v>2144</v>
      </c>
      <c r="C534" s="29" t="s">
        <v>180</v>
      </c>
      <c r="D534" s="9" t="s">
        <v>2140</v>
      </c>
      <c r="E534" s="15" t="s">
        <v>2145</v>
      </c>
      <c r="F534" s="28"/>
      <c r="G534" s="27"/>
      <c r="H534" s="27"/>
      <c r="I534" s="20" t="s">
        <v>2146</v>
      </c>
    </row>
    <row r="535" ht="38.25" customHeight="1">
      <c r="A535" s="9" t="s">
        <v>2147</v>
      </c>
      <c r="B535" s="9" t="s">
        <v>2148</v>
      </c>
      <c r="C535" s="29" t="s">
        <v>180</v>
      </c>
      <c r="D535" s="9" t="s">
        <v>181</v>
      </c>
      <c r="E535" s="15" t="s">
        <v>2149</v>
      </c>
      <c r="F535" s="28"/>
      <c r="G535" s="27"/>
      <c r="H535" s="27"/>
      <c r="I535" s="20" t="s">
        <v>2150</v>
      </c>
    </row>
    <row r="536" ht="38.25" customHeight="1">
      <c r="A536" s="9" t="s">
        <v>2151</v>
      </c>
      <c r="B536" s="9" t="s">
        <v>2152</v>
      </c>
      <c r="C536" s="9" t="s">
        <v>730</v>
      </c>
      <c r="D536" s="28"/>
      <c r="E536" s="15" t="s">
        <v>2153</v>
      </c>
      <c r="F536" s="28"/>
      <c r="G536" s="27"/>
      <c r="H536" s="27"/>
      <c r="I536" s="20" t="s">
        <v>2154</v>
      </c>
    </row>
    <row r="537" ht="38.25" customHeight="1">
      <c r="A537" s="9" t="s">
        <v>2155</v>
      </c>
      <c r="B537" s="9" t="s">
        <v>2156</v>
      </c>
      <c r="C537" s="9" t="s">
        <v>730</v>
      </c>
      <c r="D537" s="28"/>
      <c r="E537" s="15" t="s">
        <v>2157</v>
      </c>
      <c r="F537" s="28"/>
      <c r="G537" s="27"/>
      <c r="H537" s="27"/>
      <c r="I537" s="20" t="s">
        <v>2158</v>
      </c>
    </row>
    <row r="538" ht="38.25" customHeight="1">
      <c r="A538" s="9" t="s">
        <v>2159</v>
      </c>
      <c r="B538" s="9" t="s">
        <v>2160</v>
      </c>
      <c r="C538" s="9" t="s">
        <v>71</v>
      </c>
      <c r="D538" s="9" t="s">
        <v>159</v>
      </c>
      <c r="E538" s="15" t="s">
        <v>2161</v>
      </c>
      <c r="F538" s="28"/>
      <c r="G538" s="27"/>
      <c r="H538" s="27"/>
      <c r="I538" s="20" t="s">
        <v>2162</v>
      </c>
    </row>
    <row r="539" ht="38.25" customHeight="1">
      <c r="A539" s="9" t="s">
        <v>2163</v>
      </c>
      <c r="B539" s="9" t="s">
        <v>2160</v>
      </c>
      <c r="C539" s="9" t="s">
        <v>71</v>
      </c>
      <c r="D539" s="9" t="s">
        <v>159</v>
      </c>
      <c r="E539" s="15" t="s">
        <v>2164</v>
      </c>
      <c r="F539" s="28"/>
      <c r="G539" s="27"/>
      <c r="H539" s="27"/>
      <c r="I539" s="20" t="s">
        <v>2165</v>
      </c>
    </row>
    <row r="540" ht="38.25" customHeight="1">
      <c r="A540" s="9" t="s">
        <v>2166</v>
      </c>
      <c r="B540" s="9" t="s">
        <v>629</v>
      </c>
      <c r="C540" s="9" t="s">
        <v>550</v>
      </c>
      <c r="D540" s="9" t="s">
        <v>617</v>
      </c>
      <c r="E540" s="15" t="s">
        <v>2167</v>
      </c>
      <c r="F540" s="28"/>
      <c r="G540" s="27"/>
      <c r="H540" s="27"/>
      <c r="I540" s="20" t="s">
        <v>2168</v>
      </c>
    </row>
    <row r="541" ht="38.25" customHeight="1">
      <c r="A541" s="9" t="s">
        <v>2169</v>
      </c>
      <c r="B541" s="9" t="s">
        <v>2170</v>
      </c>
      <c r="C541" s="16" t="s">
        <v>180</v>
      </c>
      <c r="D541" s="9" t="s">
        <v>1824</v>
      </c>
      <c r="E541" s="12" t="s">
        <v>2171</v>
      </c>
      <c r="F541" s="9" t="s">
        <v>49</v>
      </c>
      <c r="G541" s="10" t="s">
        <v>64</v>
      </c>
      <c r="H541" s="27"/>
      <c r="I541" s="20" t="s">
        <v>2172</v>
      </c>
    </row>
    <row r="542" ht="38.25" customHeight="1">
      <c r="A542" s="9" t="s">
        <v>2173</v>
      </c>
      <c r="B542" s="9" t="s">
        <v>2174</v>
      </c>
      <c r="C542" s="9" t="s">
        <v>71</v>
      </c>
      <c r="D542" s="9" t="s">
        <v>137</v>
      </c>
      <c r="E542" s="15" t="s">
        <v>2175</v>
      </c>
      <c r="F542" s="28"/>
      <c r="G542" s="27"/>
      <c r="H542" s="27"/>
      <c r="I542" s="20" t="s">
        <v>2176</v>
      </c>
    </row>
    <row r="543" ht="38.25" customHeight="1">
      <c r="A543" s="9" t="s">
        <v>2177</v>
      </c>
      <c r="B543" s="9" t="s">
        <v>2178</v>
      </c>
      <c r="C543" s="29" t="s">
        <v>180</v>
      </c>
      <c r="D543" s="9" t="s">
        <v>181</v>
      </c>
      <c r="E543" s="15" t="s">
        <v>2179</v>
      </c>
      <c r="F543" s="28"/>
      <c r="G543" s="27"/>
      <c r="H543" s="27"/>
      <c r="I543" s="20" t="s">
        <v>2180</v>
      </c>
    </row>
    <row r="544" ht="38.25" customHeight="1">
      <c r="A544" s="31" t="s">
        <v>2181</v>
      </c>
      <c r="B544" s="20" t="s">
        <v>2182</v>
      </c>
      <c r="C544" s="9" t="s">
        <v>730</v>
      </c>
      <c r="D544" s="20" t="s">
        <v>731</v>
      </c>
      <c r="E544" s="32" t="s">
        <v>2183</v>
      </c>
      <c r="F544" s="28"/>
      <c r="G544" s="27"/>
      <c r="H544" s="27"/>
      <c r="I544" s="31" t="s">
        <v>2184</v>
      </c>
    </row>
    <row r="545" ht="38.25" customHeight="1">
      <c r="A545" s="31" t="s">
        <v>2185</v>
      </c>
      <c r="B545" s="20" t="s">
        <v>2186</v>
      </c>
      <c r="C545" s="9" t="s">
        <v>730</v>
      </c>
      <c r="D545" s="20" t="s">
        <v>731</v>
      </c>
      <c r="E545" s="32" t="s">
        <v>2187</v>
      </c>
      <c r="F545" s="28"/>
      <c r="G545" s="27"/>
      <c r="H545" s="27"/>
      <c r="I545" s="31" t="s">
        <v>2188</v>
      </c>
    </row>
    <row r="546" ht="38.25" customHeight="1">
      <c r="A546" s="28"/>
      <c r="B546" s="28"/>
      <c r="C546" s="28"/>
      <c r="D546" s="28"/>
      <c r="E546" s="33"/>
      <c r="F546" s="28"/>
      <c r="G546" s="27"/>
      <c r="H546" s="27"/>
    </row>
    <row r="547" ht="38.25" customHeight="1">
      <c r="A547" s="28"/>
      <c r="B547" s="28"/>
      <c r="C547" s="28"/>
      <c r="D547" s="28"/>
      <c r="E547" s="33"/>
      <c r="F547" s="28"/>
      <c r="G547" s="27"/>
      <c r="H547" s="27"/>
    </row>
    <row r="548" ht="38.25" customHeight="1">
      <c r="A548" s="28"/>
      <c r="B548" s="28"/>
      <c r="C548" s="28"/>
      <c r="D548" s="28"/>
      <c r="E548" s="33"/>
      <c r="F548" s="28"/>
      <c r="G548" s="27"/>
      <c r="H548" s="27"/>
    </row>
    <row r="549" ht="38.25" customHeight="1">
      <c r="A549" s="28"/>
      <c r="B549" s="28"/>
      <c r="C549" s="28"/>
      <c r="D549" s="28"/>
      <c r="E549" s="33"/>
      <c r="F549" s="28"/>
      <c r="G549" s="27"/>
      <c r="H549" s="27"/>
    </row>
    <row r="550" ht="38.25" customHeight="1">
      <c r="A550" s="28"/>
      <c r="B550" s="28"/>
      <c r="C550" s="28"/>
      <c r="D550" s="28"/>
      <c r="E550" s="33"/>
      <c r="F550" s="28"/>
      <c r="G550" s="27"/>
      <c r="H550" s="27"/>
    </row>
    <row r="551" ht="38.25" customHeight="1">
      <c r="A551" s="28"/>
      <c r="B551" s="28"/>
      <c r="C551" s="28"/>
      <c r="D551" s="28"/>
      <c r="E551" s="33"/>
      <c r="F551" s="28"/>
      <c r="G551" s="27"/>
      <c r="H551" s="27"/>
    </row>
    <row r="552" ht="38.25" customHeight="1">
      <c r="A552" s="28"/>
      <c r="B552" s="28"/>
      <c r="C552" s="28"/>
      <c r="D552" s="28"/>
      <c r="E552" s="33"/>
      <c r="F552" s="28"/>
      <c r="G552" s="27"/>
      <c r="H552" s="27"/>
    </row>
    <row r="553" ht="38.25" customHeight="1">
      <c r="A553" s="28"/>
      <c r="B553" s="28"/>
      <c r="C553" s="28"/>
      <c r="D553" s="28"/>
      <c r="E553" s="33"/>
      <c r="F553" s="28"/>
      <c r="G553" s="27"/>
      <c r="H553" s="27"/>
    </row>
    <row r="554" ht="38.25" customHeight="1">
      <c r="A554" s="28"/>
      <c r="B554" s="28"/>
      <c r="C554" s="28"/>
      <c r="D554" s="28"/>
      <c r="E554" s="33"/>
      <c r="F554" s="28"/>
      <c r="G554" s="27"/>
      <c r="H554" s="27"/>
    </row>
    <row r="555" ht="38.25" customHeight="1">
      <c r="A555" s="28"/>
      <c r="B555" s="28"/>
      <c r="C555" s="28"/>
      <c r="D555" s="28"/>
      <c r="E555" s="33"/>
      <c r="F555" s="28"/>
      <c r="G555" s="27"/>
      <c r="H555" s="27"/>
    </row>
    <row r="556" ht="38.25" customHeight="1">
      <c r="A556" s="28"/>
      <c r="B556" s="28"/>
      <c r="C556" s="28"/>
      <c r="D556" s="28"/>
      <c r="E556" s="33"/>
      <c r="F556" s="28"/>
      <c r="G556" s="27"/>
      <c r="H556" s="27"/>
    </row>
    <row r="557" ht="38.25" customHeight="1">
      <c r="A557" s="28"/>
      <c r="B557" s="28"/>
      <c r="C557" s="28"/>
      <c r="D557" s="28"/>
      <c r="E557" s="33"/>
      <c r="F557" s="28"/>
      <c r="G557" s="27"/>
      <c r="H557" s="27"/>
    </row>
    <row r="558" ht="38.25" customHeight="1">
      <c r="A558" s="28"/>
      <c r="B558" s="28"/>
      <c r="C558" s="28"/>
      <c r="D558" s="28"/>
      <c r="E558" s="33"/>
      <c r="F558" s="28"/>
      <c r="G558" s="27"/>
      <c r="H558" s="27"/>
    </row>
    <row r="559" ht="38.25" customHeight="1">
      <c r="A559" s="28"/>
      <c r="B559" s="28"/>
      <c r="C559" s="28"/>
      <c r="D559" s="28"/>
      <c r="E559" s="33"/>
      <c r="F559" s="28"/>
      <c r="G559" s="27"/>
      <c r="H559" s="27"/>
    </row>
    <row r="560" ht="38.25" customHeight="1">
      <c r="A560" s="28"/>
      <c r="B560" s="28"/>
      <c r="C560" s="28"/>
      <c r="D560" s="28"/>
      <c r="E560" s="33"/>
      <c r="F560" s="28"/>
      <c r="G560" s="27"/>
      <c r="H560" s="27"/>
    </row>
    <row r="561" ht="38.25" customHeight="1">
      <c r="A561" s="28"/>
      <c r="B561" s="28"/>
      <c r="C561" s="28"/>
      <c r="D561" s="28"/>
      <c r="E561" s="33"/>
      <c r="F561" s="28"/>
      <c r="G561" s="27"/>
      <c r="H561" s="27"/>
    </row>
    <row r="562" ht="38.25" customHeight="1">
      <c r="A562" s="28"/>
      <c r="B562" s="28"/>
      <c r="C562" s="28"/>
      <c r="D562" s="28"/>
      <c r="E562" s="33"/>
      <c r="F562" s="28"/>
      <c r="G562" s="27"/>
      <c r="H562" s="27"/>
    </row>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 r:id="rId76" ref="E77"/>
    <hyperlink r:id="rId77" ref="E78"/>
    <hyperlink r:id="rId78" ref="E79"/>
    <hyperlink r:id="rId79" ref="E80"/>
    <hyperlink r:id="rId80" ref="E81"/>
    <hyperlink r:id="rId81" ref="E82"/>
    <hyperlink r:id="rId82" ref="E83"/>
    <hyperlink r:id="rId83" ref="E84"/>
    <hyperlink r:id="rId84" ref="E85"/>
    <hyperlink r:id="rId85" ref="E86"/>
    <hyperlink r:id="rId86" ref="E87"/>
    <hyperlink r:id="rId87" ref="E88"/>
    <hyperlink r:id="rId88" ref="E89"/>
    <hyperlink r:id="rId89" ref="E90"/>
    <hyperlink r:id="rId90" ref="E91"/>
    <hyperlink r:id="rId91" ref="E92"/>
    <hyperlink r:id="rId92" ref="E93"/>
    <hyperlink r:id="rId93" ref="E94"/>
    <hyperlink r:id="rId94" ref="E95"/>
    <hyperlink r:id="rId95" ref="E96"/>
    <hyperlink r:id="rId96" ref="E97"/>
    <hyperlink r:id="rId97" ref="E98"/>
    <hyperlink r:id="rId98" ref="E99"/>
    <hyperlink r:id="rId99" ref="E100"/>
    <hyperlink r:id="rId100" ref="E101"/>
    <hyperlink r:id="rId101" ref="E102"/>
    <hyperlink r:id="rId102" ref="E103"/>
    <hyperlink r:id="rId103" ref="E104"/>
    <hyperlink r:id="rId104" ref="E105"/>
    <hyperlink r:id="rId105" ref="E106"/>
    <hyperlink r:id="rId106" ref="E107"/>
    <hyperlink r:id="rId107" ref="E108"/>
    <hyperlink r:id="rId108" ref="E109"/>
    <hyperlink r:id="rId109" ref="E110"/>
    <hyperlink r:id="rId110" ref="E111"/>
    <hyperlink r:id="rId111" ref="E112"/>
    <hyperlink r:id="rId112" ref="E113"/>
    <hyperlink r:id="rId113" ref="E114"/>
    <hyperlink r:id="rId114" ref="E115"/>
    <hyperlink r:id="rId115" ref="E116"/>
    <hyperlink r:id="rId116" ref="E117"/>
    <hyperlink r:id="rId117" ref="E118"/>
    <hyperlink r:id="rId118" ref="E119"/>
    <hyperlink r:id="rId119" ref="E120"/>
    <hyperlink r:id="rId120" ref="E121"/>
    <hyperlink r:id="rId121" ref="E122"/>
    <hyperlink r:id="rId122" ref="E123"/>
    <hyperlink r:id="rId123" ref="E124"/>
    <hyperlink r:id="rId124" ref="E125"/>
    <hyperlink r:id="rId125" ref="E126"/>
    <hyperlink r:id="rId126" ref="E127"/>
    <hyperlink r:id="rId127" ref="E128"/>
    <hyperlink r:id="rId128" ref="E129"/>
    <hyperlink r:id="rId129" ref="E130"/>
    <hyperlink r:id="rId130" ref="E131"/>
    <hyperlink r:id="rId131" ref="E132"/>
    <hyperlink r:id="rId132" ref="E133"/>
    <hyperlink r:id="rId133" ref="E134"/>
    <hyperlink r:id="rId134" ref="E135"/>
    <hyperlink r:id="rId135" ref="E136"/>
    <hyperlink r:id="rId136" ref="E137"/>
    <hyperlink r:id="rId137" ref="E138"/>
    <hyperlink r:id="rId138" ref="E139"/>
    <hyperlink r:id="rId139" ref="E140"/>
    <hyperlink r:id="rId140" ref="E141"/>
    <hyperlink r:id="rId141" ref="E142"/>
    <hyperlink r:id="rId142" ref="E143"/>
    <hyperlink r:id="rId143" ref="E144"/>
    <hyperlink r:id="rId144" ref="E145"/>
    <hyperlink r:id="rId145" ref="E146"/>
    <hyperlink r:id="rId146" ref="E147"/>
    <hyperlink r:id="rId147" ref="E148"/>
    <hyperlink r:id="rId148" ref="E149"/>
    <hyperlink r:id="rId149" ref="E150"/>
    <hyperlink r:id="rId150" ref="E151"/>
    <hyperlink r:id="rId151" ref="E152"/>
    <hyperlink r:id="rId152" ref="E153"/>
    <hyperlink r:id="rId153" ref="E154"/>
    <hyperlink r:id="rId154" ref="E155"/>
    <hyperlink r:id="rId155" ref="E156"/>
    <hyperlink r:id="rId156" ref="E157"/>
    <hyperlink r:id="rId157" ref="E158"/>
    <hyperlink r:id="rId158" ref="E159"/>
    <hyperlink r:id="rId159" ref="E160"/>
    <hyperlink r:id="rId160" ref="E161"/>
    <hyperlink r:id="rId161" ref="E162"/>
    <hyperlink r:id="rId162" ref="E163"/>
    <hyperlink r:id="rId163" ref="E164"/>
    <hyperlink r:id="rId164" ref="E165"/>
    <hyperlink r:id="rId165" ref="E166"/>
    <hyperlink r:id="rId166" ref="E167"/>
    <hyperlink r:id="rId167" ref="E168"/>
    <hyperlink r:id="rId168" ref="E169"/>
    <hyperlink r:id="rId169" ref="E170"/>
    <hyperlink r:id="rId170" ref="E171"/>
    <hyperlink r:id="rId171" ref="E172"/>
    <hyperlink r:id="rId172" ref="E173"/>
    <hyperlink r:id="rId173" ref="E174"/>
    <hyperlink r:id="rId174" ref="E175"/>
    <hyperlink r:id="rId175" ref="E176"/>
    <hyperlink r:id="rId176" ref="E177"/>
    <hyperlink r:id="rId177" ref="E178"/>
    <hyperlink r:id="rId178" ref="E179"/>
    <hyperlink r:id="rId179" ref="E180"/>
    <hyperlink r:id="rId180" ref="E181"/>
    <hyperlink r:id="rId181" ref="E182"/>
    <hyperlink r:id="rId182" ref="E183"/>
    <hyperlink r:id="rId183" ref="E184"/>
    <hyperlink r:id="rId184" ref="E185"/>
    <hyperlink r:id="rId185" ref="E186"/>
    <hyperlink r:id="rId186" ref="E187"/>
    <hyperlink r:id="rId187" ref="E188"/>
    <hyperlink r:id="rId188" ref="E189"/>
    <hyperlink r:id="rId189" ref="E190"/>
    <hyperlink r:id="rId190" ref="E191"/>
    <hyperlink r:id="rId191" ref="E192"/>
    <hyperlink r:id="rId192" ref="E193"/>
    <hyperlink r:id="rId193" ref="E194"/>
    <hyperlink r:id="rId194" ref="E195"/>
    <hyperlink r:id="rId195" ref="E196"/>
    <hyperlink r:id="rId196" ref="E197"/>
    <hyperlink r:id="rId197" ref="E198"/>
    <hyperlink r:id="rId198" ref="E199"/>
    <hyperlink r:id="rId199" ref="E200"/>
    <hyperlink r:id="rId200" ref="E201"/>
    <hyperlink r:id="rId201" ref="E202"/>
    <hyperlink r:id="rId202" ref="E203"/>
    <hyperlink r:id="rId203" ref="E204"/>
    <hyperlink r:id="rId204" ref="E205"/>
    <hyperlink r:id="rId205" ref="E206"/>
    <hyperlink r:id="rId206" ref="E207"/>
    <hyperlink r:id="rId207" ref="E208"/>
    <hyperlink r:id="rId208" ref="E209"/>
    <hyperlink r:id="rId209" ref="E210"/>
    <hyperlink r:id="rId210" ref="E211"/>
    <hyperlink r:id="rId211" ref="E212"/>
    <hyperlink r:id="rId212" ref="E213"/>
    <hyperlink r:id="rId213" ref="E214"/>
    <hyperlink r:id="rId214" ref="E215"/>
    <hyperlink r:id="rId215" ref="E216"/>
    <hyperlink r:id="rId216" ref="E217"/>
    <hyperlink r:id="rId217" ref="E218"/>
    <hyperlink r:id="rId218" ref="E219"/>
    <hyperlink r:id="rId219" ref="E220"/>
    <hyperlink r:id="rId220" ref="E221"/>
    <hyperlink r:id="rId221" ref="E222"/>
    <hyperlink r:id="rId222" ref="E223"/>
    <hyperlink r:id="rId223" ref="E224"/>
    <hyperlink r:id="rId224" ref="E225"/>
    <hyperlink r:id="rId225" ref="E226"/>
    <hyperlink r:id="rId226" ref="E227"/>
    <hyperlink r:id="rId227" ref="E228"/>
    <hyperlink r:id="rId228" ref="E229"/>
    <hyperlink r:id="rId229" ref="E230"/>
    <hyperlink r:id="rId230" ref="E231"/>
    <hyperlink r:id="rId231" ref="E232"/>
    <hyperlink r:id="rId232" ref="E233"/>
    <hyperlink r:id="rId233" ref="E234"/>
    <hyperlink r:id="rId234" ref="E235"/>
    <hyperlink r:id="rId235" ref="E236"/>
    <hyperlink r:id="rId236" ref="E237"/>
    <hyperlink r:id="rId237" ref="E238"/>
    <hyperlink r:id="rId238" ref="E239"/>
    <hyperlink r:id="rId239" ref="E240"/>
    <hyperlink r:id="rId240" ref="E241"/>
    <hyperlink r:id="rId241" ref="E242"/>
    <hyperlink r:id="rId242" ref="E243"/>
    <hyperlink r:id="rId243" ref="E244"/>
    <hyperlink r:id="rId244" ref="E245"/>
    <hyperlink r:id="rId245" ref="E246"/>
    <hyperlink r:id="rId246" ref="E247"/>
    <hyperlink r:id="rId247" ref="E248"/>
    <hyperlink r:id="rId248" ref="E249"/>
    <hyperlink r:id="rId249" ref="E250"/>
    <hyperlink r:id="rId250" ref="E251"/>
    <hyperlink r:id="rId251" ref="E252"/>
    <hyperlink r:id="rId252" ref="E253"/>
    <hyperlink r:id="rId253" ref="E254"/>
    <hyperlink r:id="rId254" ref="E255"/>
    <hyperlink r:id="rId255" ref="E256"/>
    <hyperlink r:id="rId256" ref="E257"/>
    <hyperlink r:id="rId257" ref="E258"/>
    <hyperlink r:id="rId258" ref="E259"/>
    <hyperlink r:id="rId259" ref="E260"/>
    <hyperlink r:id="rId260" ref="E261"/>
    <hyperlink r:id="rId261" ref="E262"/>
    <hyperlink r:id="rId262" ref="E263"/>
    <hyperlink r:id="rId263" ref="E264"/>
    <hyperlink r:id="rId264" ref="E265"/>
    <hyperlink r:id="rId265" ref="E266"/>
    <hyperlink r:id="rId266" ref="E267"/>
    <hyperlink r:id="rId267" ref="E268"/>
    <hyperlink r:id="rId268" ref="E269"/>
    <hyperlink r:id="rId269" ref="E270"/>
    <hyperlink r:id="rId270" ref="E271"/>
    <hyperlink r:id="rId271" ref="E272"/>
    <hyperlink r:id="rId272" ref="E273"/>
    <hyperlink r:id="rId273" ref="E274"/>
    <hyperlink r:id="rId274" ref="E275"/>
    <hyperlink r:id="rId275" ref="E276"/>
    <hyperlink r:id="rId276" ref="E277"/>
    <hyperlink r:id="rId277" ref="E278"/>
    <hyperlink r:id="rId278" ref="E279"/>
    <hyperlink r:id="rId279" ref="E280"/>
    <hyperlink r:id="rId280" ref="E281"/>
    <hyperlink r:id="rId281" ref="E282"/>
    <hyperlink r:id="rId282" ref="E283"/>
    <hyperlink r:id="rId283" ref="E284"/>
    <hyperlink r:id="rId284" ref="E285"/>
    <hyperlink r:id="rId285" ref="E286"/>
    <hyperlink r:id="rId286" ref="E287"/>
    <hyperlink r:id="rId287" ref="E288"/>
    <hyperlink r:id="rId288" ref="E289"/>
    <hyperlink r:id="rId289" ref="E290"/>
    <hyperlink r:id="rId290" ref="E291"/>
    <hyperlink r:id="rId291" ref="E292"/>
    <hyperlink r:id="rId292" ref="E293"/>
    <hyperlink r:id="rId293" ref="E294"/>
    <hyperlink r:id="rId294" ref="E295"/>
    <hyperlink r:id="rId295" ref="E296"/>
    <hyperlink r:id="rId296" ref="E297"/>
    <hyperlink r:id="rId297" ref="E298"/>
    <hyperlink r:id="rId298" ref="E299"/>
    <hyperlink r:id="rId299" ref="E300"/>
    <hyperlink r:id="rId300" ref="E301"/>
    <hyperlink r:id="rId301" ref="E302"/>
    <hyperlink r:id="rId302" ref="E303"/>
    <hyperlink r:id="rId303" ref="E304"/>
    <hyperlink r:id="rId304" ref="E305"/>
    <hyperlink r:id="rId305" ref="E306"/>
    <hyperlink r:id="rId306" ref="E307"/>
    <hyperlink r:id="rId307" ref="E308"/>
    <hyperlink r:id="rId308" ref="E309"/>
    <hyperlink r:id="rId309" ref="E310"/>
    <hyperlink r:id="rId310" ref="E311"/>
    <hyperlink r:id="rId311" ref="E312"/>
    <hyperlink r:id="rId312" ref="E313"/>
    <hyperlink r:id="rId313" ref="E314"/>
    <hyperlink r:id="rId314" ref="E315"/>
    <hyperlink r:id="rId315" ref="E316"/>
    <hyperlink r:id="rId316" ref="E317"/>
    <hyperlink r:id="rId317" ref="E318"/>
    <hyperlink r:id="rId318" ref="E319"/>
    <hyperlink r:id="rId319" ref="E320"/>
    <hyperlink r:id="rId320" ref="E321"/>
    <hyperlink r:id="rId321" ref="E322"/>
    <hyperlink r:id="rId322" ref="E323"/>
    <hyperlink r:id="rId323" ref="E324"/>
    <hyperlink r:id="rId324" ref="E325"/>
    <hyperlink r:id="rId325" ref="E326"/>
    <hyperlink r:id="rId326" ref="E327"/>
    <hyperlink r:id="rId327" ref="E328"/>
    <hyperlink r:id="rId328" ref="E329"/>
    <hyperlink r:id="rId329" ref="E330"/>
    <hyperlink r:id="rId330" ref="E331"/>
    <hyperlink r:id="rId331" ref="E332"/>
    <hyperlink r:id="rId332" ref="E333"/>
    <hyperlink r:id="rId333" ref="E334"/>
    <hyperlink r:id="rId334" ref="E335"/>
    <hyperlink r:id="rId335" ref="E336"/>
    <hyperlink r:id="rId336" ref="E337"/>
    <hyperlink r:id="rId337" ref="E338"/>
    <hyperlink r:id="rId338" ref="E339"/>
    <hyperlink r:id="rId339" ref="E340"/>
    <hyperlink r:id="rId340" ref="E341"/>
    <hyperlink r:id="rId341" ref="E342"/>
    <hyperlink r:id="rId342" ref="E343"/>
    <hyperlink r:id="rId343" ref="E344"/>
    <hyperlink r:id="rId344" ref="E345"/>
    <hyperlink r:id="rId345" ref="E346"/>
    <hyperlink r:id="rId346" ref="E347"/>
    <hyperlink r:id="rId347" ref="E348"/>
    <hyperlink r:id="rId348" ref="E349"/>
    <hyperlink r:id="rId349" ref="E350"/>
    <hyperlink r:id="rId350" ref="E351"/>
    <hyperlink r:id="rId351" ref="E352"/>
    <hyperlink r:id="rId352" ref="E353"/>
    <hyperlink r:id="rId353" ref="E354"/>
    <hyperlink r:id="rId354" ref="E355"/>
    <hyperlink r:id="rId355" ref="E356"/>
    <hyperlink r:id="rId356" ref="E357"/>
    <hyperlink r:id="rId357" ref="E358"/>
    <hyperlink r:id="rId358" ref="E359"/>
    <hyperlink r:id="rId359" ref="E360"/>
    <hyperlink r:id="rId360" ref="E361"/>
    <hyperlink r:id="rId361" ref="E362"/>
    <hyperlink r:id="rId362" ref="E363"/>
    <hyperlink r:id="rId363" ref="E364"/>
    <hyperlink r:id="rId364" ref="E365"/>
    <hyperlink r:id="rId365" ref="E366"/>
    <hyperlink r:id="rId366" ref="E367"/>
    <hyperlink r:id="rId367" ref="E368"/>
    <hyperlink r:id="rId368" ref="E369"/>
    <hyperlink r:id="rId369" ref="E370"/>
    <hyperlink r:id="rId370" ref="E371"/>
    <hyperlink r:id="rId371" ref="E372"/>
    <hyperlink r:id="rId372" ref="E373"/>
    <hyperlink r:id="rId373" ref="E374"/>
    <hyperlink r:id="rId374" ref="E375"/>
    <hyperlink r:id="rId375" ref="E376"/>
    <hyperlink r:id="rId376" ref="E377"/>
    <hyperlink r:id="rId377" ref="E378"/>
    <hyperlink r:id="rId378" ref="E379"/>
    <hyperlink r:id="rId379" ref="E380"/>
    <hyperlink r:id="rId380" ref="E381"/>
    <hyperlink r:id="rId381" ref="E382"/>
    <hyperlink r:id="rId382" ref="E383"/>
    <hyperlink r:id="rId383" ref="E384"/>
    <hyperlink r:id="rId384" ref="E385"/>
    <hyperlink r:id="rId385" ref="E386"/>
    <hyperlink r:id="rId386" ref="E387"/>
    <hyperlink r:id="rId387" ref="E388"/>
    <hyperlink r:id="rId388" ref="E389"/>
    <hyperlink r:id="rId389" ref="E390"/>
    <hyperlink r:id="rId390" ref="E391"/>
    <hyperlink r:id="rId391" ref="E392"/>
    <hyperlink r:id="rId392" ref="E393"/>
    <hyperlink r:id="rId393" ref="E394"/>
    <hyperlink r:id="rId394" ref="E395"/>
    <hyperlink r:id="rId395" ref="E396"/>
    <hyperlink r:id="rId396" ref="E397"/>
    <hyperlink r:id="rId397" ref="E398"/>
    <hyperlink r:id="rId398" ref="E399"/>
    <hyperlink r:id="rId399" ref="E400"/>
    <hyperlink r:id="rId400" ref="E401"/>
    <hyperlink r:id="rId401" ref="E402"/>
    <hyperlink r:id="rId402" ref="E403"/>
    <hyperlink r:id="rId403" ref="E404"/>
    <hyperlink r:id="rId404" ref="E405"/>
    <hyperlink r:id="rId405" ref="E406"/>
    <hyperlink r:id="rId406" ref="E407"/>
    <hyperlink r:id="rId407" ref="E408"/>
    <hyperlink r:id="rId408" ref="E409"/>
    <hyperlink r:id="rId409" ref="E410"/>
    <hyperlink r:id="rId410" ref="E411"/>
    <hyperlink r:id="rId411" ref="E412"/>
    <hyperlink r:id="rId412" ref="E413"/>
    <hyperlink r:id="rId413" ref="E414"/>
    <hyperlink r:id="rId414" ref="E415"/>
    <hyperlink r:id="rId415" ref="E416"/>
    <hyperlink r:id="rId416" ref="E417"/>
    <hyperlink r:id="rId417" ref="E418"/>
    <hyperlink r:id="rId418" ref="E419"/>
    <hyperlink r:id="rId419" ref="E420"/>
    <hyperlink r:id="rId420" ref="E421"/>
    <hyperlink r:id="rId421" ref="E422"/>
    <hyperlink r:id="rId422" ref="E423"/>
    <hyperlink r:id="rId423" ref="E424"/>
    <hyperlink r:id="rId424" ref="E425"/>
    <hyperlink r:id="rId425" ref="E426"/>
    <hyperlink r:id="rId426" ref="E427"/>
    <hyperlink r:id="rId427" ref="E428"/>
    <hyperlink r:id="rId428" ref="E429"/>
    <hyperlink r:id="rId429" ref="E430"/>
    <hyperlink r:id="rId430" ref="E431"/>
    <hyperlink r:id="rId431" ref="E432"/>
    <hyperlink r:id="rId432" ref="E433"/>
    <hyperlink r:id="rId433" ref="E434"/>
    <hyperlink r:id="rId434" ref="E435"/>
    <hyperlink r:id="rId435" ref="E436"/>
    <hyperlink r:id="rId436" ref="E437"/>
    <hyperlink r:id="rId437" ref="E438"/>
    <hyperlink r:id="rId438" ref="E439"/>
    <hyperlink r:id="rId439" ref="E440"/>
    <hyperlink r:id="rId440" ref="E441"/>
    <hyperlink r:id="rId441" ref="E442"/>
    <hyperlink r:id="rId442" ref="E443"/>
    <hyperlink r:id="rId443" ref="E444"/>
    <hyperlink r:id="rId444" ref="E445"/>
    <hyperlink r:id="rId445" ref="E446"/>
    <hyperlink r:id="rId446" ref="E447"/>
    <hyperlink r:id="rId447" ref="E448"/>
    <hyperlink r:id="rId448" ref="E449"/>
    <hyperlink r:id="rId449" ref="E450"/>
    <hyperlink r:id="rId450" ref="E451"/>
    <hyperlink r:id="rId451" ref="E452"/>
    <hyperlink r:id="rId452" ref="E453"/>
    <hyperlink r:id="rId453" ref="E454"/>
    <hyperlink r:id="rId454" ref="E455"/>
    <hyperlink r:id="rId455" ref="E456"/>
    <hyperlink r:id="rId456" ref="E457"/>
    <hyperlink r:id="rId457" ref="E458"/>
    <hyperlink r:id="rId458" ref="E459"/>
    <hyperlink r:id="rId459" ref="E460"/>
    <hyperlink r:id="rId460" ref="E461"/>
    <hyperlink r:id="rId461" ref="E462"/>
    <hyperlink r:id="rId462" ref="E463"/>
    <hyperlink r:id="rId463" ref="E464"/>
    <hyperlink r:id="rId464" ref="E465"/>
    <hyperlink r:id="rId465" ref="E466"/>
    <hyperlink r:id="rId466" ref="E467"/>
    <hyperlink r:id="rId467" ref="E468"/>
    <hyperlink r:id="rId468" ref="E469"/>
    <hyperlink r:id="rId469" ref="E470"/>
    <hyperlink r:id="rId470" ref="E471"/>
    <hyperlink r:id="rId471" ref="E472"/>
    <hyperlink r:id="rId472" ref="E473"/>
    <hyperlink r:id="rId473" ref="E474"/>
    <hyperlink r:id="rId474" ref="E475"/>
    <hyperlink r:id="rId475" ref="E476"/>
    <hyperlink r:id="rId476" ref="E477"/>
    <hyperlink r:id="rId477" ref="E478"/>
    <hyperlink r:id="rId478" ref="E479"/>
    <hyperlink r:id="rId479" ref="E480"/>
    <hyperlink r:id="rId480" ref="E481"/>
    <hyperlink r:id="rId481" ref="E482"/>
    <hyperlink r:id="rId482" ref="E483"/>
    <hyperlink r:id="rId483" ref="E484"/>
    <hyperlink r:id="rId484" ref="E485"/>
    <hyperlink r:id="rId485" ref="E486"/>
    <hyperlink r:id="rId486" ref="E487"/>
    <hyperlink r:id="rId487" ref="E488"/>
    <hyperlink r:id="rId488" ref="E489"/>
    <hyperlink r:id="rId489" ref="E490"/>
    <hyperlink r:id="rId490" ref="E491"/>
    <hyperlink r:id="rId491" ref="E492"/>
    <hyperlink r:id="rId492" ref="E493"/>
    <hyperlink r:id="rId493" ref="E494"/>
    <hyperlink r:id="rId494" ref="E495"/>
    <hyperlink r:id="rId495" ref="E496"/>
    <hyperlink r:id="rId496" ref="E497"/>
    <hyperlink r:id="rId497" ref="E498"/>
    <hyperlink r:id="rId498" ref="E499"/>
    <hyperlink r:id="rId499" ref="E500"/>
    <hyperlink r:id="rId500" ref="E501"/>
    <hyperlink r:id="rId501" ref="E502"/>
    <hyperlink r:id="rId502" ref="E503"/>
    <hyperlink r:id="rId503" ref="E504"/>
    <hyperlink r:id="rId504" ref="E505"/>
    <hyperlink r:id="rId505" ref="E506"/>
    <hyperlink r:id="rId506" ref="E507"/>
    <hyperlink r:id="rId507" ref="E508"/>
    <hyperlink r:id="rId508" ref="E509"/>
    <hyperlink r:id="rId509" ref="E510"/>
    <hyperlink r:id="rId510" ref="E511"/>
    <hyperlink r:id="rId511" ref="E512"/>
    <hyperlink r:id="rId512" ref="E513"/>
    <hyperlink r:id="rId513" ref="E514"/>
    <hyperlink r:id="rId514" ref="E515"/>
    <hyperlink r:id="rId515" ref="E516"/>
    <hyperlink r:id="rId516" ref="E517"/>
    <hyperlink r:id="rId517" ref="E518"/>
    <hyperlink r:id="rId518" ref="E519"/>
    <hyperlink r:id="rId519" ref="E520"/>
    <hyperlink r:id="rId520" ref="E521"/>
    <hyperlink r:id="rId521" ref="E522"/>
    <hyperlink r:id="rId522" ref="E523"/>
    <hyperlink r:id="rId523" ref="E524"/>
    <hyperlink r:id="rId524" ref="E525"/>
    <hyperlink r:id="rId525" ref="E526"/>
    <hyperlink r:id="rId526" ref="E527"/>
    <hyperlink r:id="rId527" ref="E528"/>
    <hyperlink r:id="rId528" ref="E529"/>
    <hyperlink r:id="rId529" ref="E530"/>
    <hyperlink r:id="rId530" ref="E531"/>
    <hyperlink r:id="rId531" ref="E532"/>
    <hyperlink r:id="rId532" ref="E533"/>
    <hyperlink r:id="rId533" ref="E534"/>
    <hyperlink r:id="rId534" ref="E535"/>
    <hyperlink r:id="rId535" ref="E536"/>
    <hyperlink r:id="rId536" ref="E537"/>
    <hyperlink r:id="rId537" ref="E538"/>
    <hyperlink r:id="rId538" ref="E539"/>
    <hyperlink r:id="rId539" ref="E540"/>
    <hyperlink r:id="rId540" ref="E541"/>
    <hyperlink r:id="rId541" ref="E542"/>
    <hyperlink r:id="rId542" ref="E543"/>
    <hyperlink r:id="rId543" ref="E544"/>
    <hyperlink r:id="rId544" ref="E545"/>
  </hyperlinks>
  <drawing r:id="rId54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49.0"/>
    <col customWidth="1" min="2" max="2" width="32.71"/>
    <col customWidth="1" min="3" max="6" width="5.71"/>
  </cols>
  <sheetData>
    <row r="1">
      <c r="A1" s="2" t="s">
        <v>2189</v>
      </c>
      <c r="B1" s="2" t="s">
        <v>2190</v>
      </c>
    </row>
  </sheetData>
  <drawing r:id="rId1"/>
</worksheet>
</file>