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E:\Data\"/>
    </mc:Choice>
  </mc:AlternateContent>
  <bookViews>
    <workbookView xWindow="0" yWindow="0" windowWidth="11775" windowHeight="6420"/>
  </bookViews>
  <sheets>
    <sheet name="Sheet1" sheetId="2" r:id="rId1"/>
    <sheet name="Scenario Summary" sheetId="7" r:id="rId2"/>
    <sheet name="Scenario PivotTable" sheetId="8" r:id="rId3"/>
  </sheets>
  <definedNames>
    <definedName name="Hourly_labor_cost">Sheet1!$B$2</definedName>
    <definedName name="Material_cost">Sheet1!$B$3</definedName>
    <definedName name="ProductA_Profit">Sheet1!$B$13</definedName>
    <definedName name="ProductB_Profit">Sheet1!$C$13</definedName>
    <definedName name="ProductC_Profit">Sheet1!$D$13</definedName>
    <definedName name="Total_Profit">Sheet1!$B$15</definedName>
  </definedNames>
  <calcPr calcId="162913"/>
  <pivotCaches>
    <pivotCache cacheId="0" r:id="rId4"/>
  </pivotCaches>
  <webPublishing codePage="1252"/>
</workbook>
</file>

<file path=xl/calcChain.xml><?xml version="1.0" encoding="utf-8"?>
<calcChain xmlns="http://schemas.openxmlformats.org/spreadsheetml/2006/main">
  <c r="D9" i="2" l="1"/>
  <c r="D11" i="2" s="1"/>
  <c r="D13" i="2" s="1"/>
  <c r="C9" i="2"/>
  <c r="C11" i="2" s="1"/>
  <c r="C13" i="2" s="1"/>
  <c r="B9" i="2"/>
  <c r="B11" i="2" s="1"/>
  <c r="B13" i="2" s="1"/>
  <c r="B15" i="2" l="1"/>
</calcChain>
</file>

<file path=xl/sharedStrings.xml><?xml version="1.0" encoding="utf-8"?>
<sst xmlns="http://schemas.openxmlformats.org/spreadsheetml/2006/main" count="40" uniqueCount="33">
  <si>
    <t>Material cost</t>
  </si>
  <si>
    <t>Material per unit</t>
  </si>
  <si>
    <t>Cost to produce</t>
  </si>
  <si>
    <t>Unit profit</t>
  </si>
  <si>
    <t>Units produced</t>
  </si>
  <si>
    <t>Resource Cost Variables</t>
  </si>
  <si>
    <t>Hours per unit</t>
  </si>
  <si>
    <t>Sales price</t>
  </si>
  <si>
    <t>Total Profit</t>
  </si>
  <si>
    <t>Product A</t>
  </si>
  <si>
    <t>Product B</t>
  </si>
  <si>
    <t>Product C</t>
  </si>
  <si>
    <t>Total profit per product</t>
  </si>
  <si>
    <t>Hourly labor cost</t>
  </si>
  <si>
    <t>Hourly_labor_cost</t>
  </si>
  <si>
    <t>Material_cost</t>
  </si>
  <si>
    <t>Best Case</t>
  </si>
  <si>
    <t>Worst Case</t>
  </si>
  <si>
    <t>Most Likely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</si>
  <si>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</si>
  <si>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</si>
  <si>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</si>
  <si>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</si>
  <si>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</si>
  <si>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</si>
  <si>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</si>
  <si>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ProductA_Profit</t>
  </si>
  <si>
    <t>ProductB_Profit</t>
  </si>
  <si>
    <t>ProductC_Profit</t>
  </si>
  <si>
    <t>Total_Profit</t>
  </si>
  <si>
    <t>Row Labels</t>
  </si>
  <si>
    <t>$B$2:$B$3 by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</si>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</sst>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 tint="-4.9989318521683403E-2"/>
        <bgColor indexed="7"/>
      </patternFill>
    </fill>
    <fill>
      <patternFill patternType="solid">
        <fgColor theme="4"/>
        <bgColor indexed="2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4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vertical="top" wrapText="1"/>
    </xf>
    <xf numFmtId="0" fontId="0" fillId="0" borderId="5" xfId="0" applyBorder="1"/>
    <xf numFmtId="164" fontId="0" fillId="0" borderId="5" xfId="1" applyNumberFormat="1" applyFont="1" applyBorder="1"/>
    <xf numFmtId="0" fontId="8" fillId="4" borderId="5" xfId="0" applyFont="1" applyFill="1" applyBorder="1"/>
    <xf numFmtId="0" fontId="9" fillId="3" borderId="0" xfId="0" applyFont="1" applyFill="1"/>
    <xf numFmtId="164" fontId="9" fillId="3" borderId="0" xfId="0" applyNumberFormat="1" applyFont="1" applyFill="1"/>
    <xf numFmtId="0" fontId="8" fillId="0" borderId="7" xfId="0" applyFont="1" applyBorder="1"/>
    <xf numFmtId="164" fontId="8" fillId="0" borderId="7" xfId="1" applyNumberFormat="1" applyFont="1" applyBorder="1"/>
    <xf numFmtId="0" fontId="0" fillId="0" borderId="6" xfId="0" applyBorder="1"/>
    <xf numFmtId="0" fontId="5" fillId="5" borderId="4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0" fillId="6" borderId="0" xfId="0" applyFill="1" applyBorder="1" applyAlignment="1"/>
    <xf numFmtId="0" fontId="3" fillId="7" borderId="3" xfId="0" applyFont="1" applyFill="1" applyBorder="1" applyAlignment="1">
      <alignment horizontal="left"/>
    </xf>
    <xf numFmtId="0" fontId="6" fillId="7" borderId="3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left"/>
    </xf>
    <xf numFmtId="0" fontId="6" fillId="7" borderId="2" xfId="0" applyFont="1" applyFill="1" applyBorder="1" applyAlignment="1">
      <alignment horizontal="right"/>
    </xf>
    <xf numFmtId="0" fontId="8" fillId="4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 by Product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Sheet1!$B$6:$D$6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Sheet1!$B$13:$D$13</c:f>
              <c:numCache>
                <c:formatCode>"$"#,##0</c:formatCode>
                <c:ptCount val="3"/>
                <c:pt idx="0">
                  <c:v>3348</c:v>
                </c:pt>
                <c:pt idx="1">
                  <c:v>6516</c:v>
                </c:pt>
                <c:pt idx="2">
                  <c:v>8124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6B-41B0-A2FB-C4807356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50"/>
        <c:axId val="604059744"/>
        <c:axId val="604054256"/>
      </c:barChart>
      <c:catAx>
        <c:axId val="604059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04054256"/>
        <c:crosses val="autoZero"/>
        <c:auto val="1"/>
        <c:lblAlgn val="ctr"/>
        <c:lblOffset val="100"/>
        <c:noMultiLvlLbl val="0"/>
      </c:catAx>
      <c:valAx>
        <c:axId val="604054256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crossAx val="604059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16</xdr:row>
      <xdr:rowOff>95250</xdr:rowOff>
    </xdr:from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hn Walkenbach" refreshedDate="42159.400773611109" createdVersion="6" refreshedVersion="6" minRefreshableVersion="3" recordCount="3">
  <cacheSource type="scenario"/>
  <cacheFields count="6">
    <cacheField name="$B$2:$B$3" numFmtId="0">
      <sharedItems containsNonDate="0" count="3">
        <s v="Worst Case"/>
        <s v="Most Likely"/>
        <s v="Best Case"/>
      </sharedItems>
    </cacheField>
    <cacheField name="$B$2:$B$3 by" numFmtId="0">
      <sharedItems containsNonDate="0" count="1">
        <s v="John Walkenbach"/>
      </sharedItems>
    </cacheField>
    <cacheField name="res ProductA_Profit" numFmtId="0">
      <sharedItems containsSemiMixedTypes="0" containsNonDate="0" containsString="0" containsNumber="1" containsInteger="1" minValue="-1188" maxValue="3348" count="3">
        <n v="-1188"/>
        <n v="1188"/>
        <n v="3348"/>
      </sharedItems>
    </cacheField>
    <cacheField name="res ProductB_Profit" numFmtId="0">
      <sharedItems containsSemiMixedTypes="0" containsNonDate="0" containsString="0" containsNumber="1" containsInteger="1" minValue="3690" maxValue="6516" count="3">
        <n v="3690"/>
        <n v="5184"/>
        <n v="6516"/>
      </sharedItems>
    </cacheField>
    <cacheField name="res ProductC_Profit" numFmtId="0">
      <sharedItems containsSemiMixedTypes="0" containsNonDate="0" containsString="0" containsNumber="1" containsInteger="1" minValue="4980" maxValue="8124" count="3">
        <n v="4980"/>
        <n v="6636"/>
        <n v="8124"/>
      </sharedItems>
    </cacheField>
    <cacheField name="res Total_Profit" numFmtId="0">
      <sharedItems containsSemiMixedTypes="0" containsNonDate="0" containsString="0" containsNumber="1" containsInteger="1" minValue="7482" maxValue="17988" count="3">
        <n v="7482"/>
        <n v="13008"/>
        <n v="179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Result Cells" updatedVersion="6" minRefreshableVersion="3" useAutoFormatting="1" rowGrandTotals="0" colGrandTotals="0" itemPrintTitles="1" createdVersion="6" indent="0" outline="1" outlineData="1" multipleFieldFilters="0" fieldListSortAscending="1">
  <location ref="A3:E6" firstHeaderRow="0" firstDataRow="1" firstDataCol="1" rowPageCount="1" colPageCount="1"/>
  <pivotFields count="6">
    <pivotField axis="axisRow" showAll="0" defaultSubtotal="0">
      <items count="3">
        <item x="2"/>
        <item x="1"/>
        <item x="0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ProductA_Profit" fld="2" baseField="0" baseItem="0"/>
    <dataField name="ProductB_Profit" fld="3" baseField="0" baseItem="0"/>
    <dataField name="ProductC_Profit" fld="4" baseField="0" baseItem="0"/>
    <dataField name="Total_Profi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"/>
  <sheetViews>
    <sheetView showGridLines="0" tabSelected="1" workbookViewId="0">
      <selection activeCell="D9" sqref="D9"/>
    </sheetView>
  </sheetViews>
  <sheetFormatPr defaultRowHeight="15" x14ac:dyDescent="0.25"/>
  <cols>
    <col min="1" max="1" width="22.5703125" customWidth="1"/>
    <col min="2" max="4" width="11.85546875" customWidth="1"/>
  </cols>
  <sheetData>
    <row r="1" spans="1:4" x14ac:dyDescent="0.25">
      <c r="A1" s="26" t="s">
        <v>5</v>
      </c>
      <c r="B1" s="26"/>
    </row>
    <row r="2" spans="1:4" x14ac:dyDescent="0.25">
      <c r="A2" s="10" t="s">
        <v>13</v>
      </c>
      <c r="B2" s="10">
        <v>30</v>
      </c>
    </row>
    <row r="3" spans="1:4" x14ac:dyDescent="0.25">
      <c r="A3" s="10" t="s">
        <v>0</v>
      </c>
      <c r="B3" s="10">
        <v>57</v>
      </c>
    </row>
    <row r="6" spans="1:4" x14ac:dyDescent="0.25">
      <c r="A6" s="10"/>
      <c r="B6" s="12" t="s">
        <v>9</v>
      </c>
      <c r="C6" s="12" t="s">
        <v>10</v>
      </c>
      <c r="D6" s="12" t="s">
        <v>11</v>
      </c>
    </row>
    <row r="7" spans="1:4" x14ac:dyDescent="0.25">
      <c r="A7" s="10" t="s">
        <v>6</v>
      </c>
      <c r="B7" s="10">
        <v>12</v>
      </c>
      <c r="C7" s="10">
        <v>14</v>
      </c>
      <c r="D7" s="10">
        <v>24</v>
      </c>
    </row>
    <row r="8" spans="1:4" x14ac:dyDescent="0.25">
      <c r="A8" s="10" t="s">
        <v>1</v>
      </c>
      <c r="B8" s="10">
        <v>6</v>
      </c>
      <c r="C8" s="10">
        <v>9</v>
      </c>
      <c r="D8" s="10">
        <v>14</v>
      </c>
    </row>
    <row r="9" spans="1:4" x14ac:dyDescent="0.25">
      <c r="A9" s="10" t="s">
        <v>2</v>
      </c>
      <c r="B9" s="11">
        <f>(Hourly_labor_cost*B7)+(Material_cost*B8)</f>
        <v>702</v>
      </c>
      <c r="C9" s="11">
        <f>(Hourly_labor_cost*C7)+(Material_cost*C8)</f>
        <v>933</v>
      </c>
      <c r="D9" s="11">
        <f>(Hourly_labor_cost*D7)+(Material_cost*D8)</f>
        <v>1518</v>
      </c>
    </row>
    <row r="10" spans="1:4" x14ac:dyDescent="0.25">
      <c r="A10" s="10" t="s">
        <v>7</v>
      </c>
      <c r="B10" s="11">
        <v>795</v>
      </c>
      <c r="C10" s="11">
        <v>1295</v>
      </c>
      <c r="D10" s="11">
        <v>2195</v>
      </c>
    </row>
    <row r="11" spans="1:4" x14ac:dyDescent="0.25">
      <c r="A11" s="10" t="s">
        <v>3</v>
      </c>
      <c r="B11" s="11">
        <f>B10-B9</f>
        <v>93</v>
      </c>
      <c r="C11" s="11">
        <f>C10-C9</f>
        <v>362</v>
      </c>
      <c r="D11" s="11">
        <f>D10-D9</f>
        <v>677</v>
      </c>
    </row>
    <row r="12" spans="1:4" ht="15.75" thickBot="1" x14ac:dyDescent="0.3">
      <c r="A12" s="17" t="s">
        <v>4</v>
      </c>
      <c r="B12" s="17">
        <v>36</v>
      </c>
      <c r="C12" s="17">
        <v>18</v>
      </c>
      <c r="D12" s="17">
        <v>12</v>
      </c>
    </row>
    <row r="13" spans="1:4" x14ac:dyDescent="0.25">
      <c r="A13" s="15" t="s">
        <v>12</v>
      </c>
      <c r="B13" s="16">
        <f>B11*B12</f>
        <v>3348</v>
      </c>
      <c r="C13" s="16">
        <f>C11*C12</f>
        <v>6516</v>
      </c>
      <c r="D13" s="16">
        <f>D11*D12</f>
        <v>8124</v>
      </c>
    </row>
    <row r="15" spans="1:4" ht="18.75" x14ac:dyDescent="0.3">
      <c r="A15" s="13" t="s">
        <v>8</v>
      </c>
      <c r="B15" s="14">
        <f>SUM(B13:D13)</f>
        <v>17988</v>
      </c>
    </row>
  </sheetData>
  <mergeCells count="1">
    <mergeCell ref="A1:B1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5"/>
  <sheetViews>
    <sheetView showGridLines="0" workbookViewId="0"/>
  </sheetViews>
  <sheetFormatPr defaultRowHeight="15" outlineLevelRow="1" outlineLevelCol="1" x14ac:dyDescent="0.25"/>
  <cols>
    <col min="1" max="1" width="4.42578125" customWidth="1"/>
    <col min="3" max="3" width="17.28515625" bestFit="1" customWidth="1"/>
    <col min="4" max="7" width="13.140625" bestFit="1" customWidth="1" outlineLevel="1"/>
  </cols>
  <sheetData>
    <row r="1" spans="2:7" ht="15.75" thickBot="1" x14ac:dyDescent="0.3"/>
    <row r="2" spans="2:7" ht="15.75" x14ac:dyDescent="0.25">
      <c r="B2" s="22" t="s">
        <v>19</v>
      </c>
      <c r="C2" s="22"/>
      <c r="D2" s="23"/>
      <c r="E2" s="23"/>
      <c r="F2" s="23"/>
      <c r="G2" s="23"/>
    </row>
    <row r="3" spans="2:7" ht="15.75" collapsed="1" x14ac:dyDescent="0.25">
      <c r="B3" s="24"/>
      <c r="C3" s="24"/>
      <c r="D3" s="25" t="s">
        <v>21</v>
      </c>
      <c r="E3" s="25" t="s">
        <v>17</v>
      </c>
      <c r="F3" s="25" t="s">
        <v>18</v>
      </c>
      <c r="G3" s="25" t="s">
        <v>16</v>
      </c>
    </row>
    <row r="4" spans="2:7" hidden="1" outlineLevel="1" x14ac:dyDescent="0.25">
      <c r="B4" s="8"/>
      <c r="C4" s="8"/>
      <c r="D4" s="1"/>
      <c r="E4" s="9"/>
      <c r="F4" s="9"/>
      <c r="G4" s="9"/>
    </row>
    <row r="5" spans="2:7" x14ac:dyDescent="0.25">
      <c r="B5" s="18" t="s">
        <v>20</v>
      </c>
      <c r="C5" s="18"/>
      <c r="D5" s="4"/>
      <c r="E5" s="4"/>
      <c r="F5" s="4"/>
      <c r="G5" s="4"/>
    </row>
    <row r="6" spans="2:7" outlineLevel="1" x14ac:dyDescent="0.25">
      <c r="B6" s="19"/>
      <c r="C6" s="19" t="s">
        <v>14</v>
      </c>
      <c r="D6" s="1">
        <v>38</v>
      </c>
      <c r="E6" s="21">
        <v>38</v>
      </c>
      <c r="F6" s="21">
        <v>34</v>
      </c>
      <c r="G6" s="21">
        <v>30</v>
      </c>
    </row>
    <row r="7" spans="2:7" outlineLevel="1" x14ac:dyDescent="0.25">
      <c r="B7" s="19"/>
      <c r="C7" s="19" t="s">
        <v>15</v>
      </c>
      <c r="D7" s="1">
        <v>62</v>
      </c>
      <c r="E7" s="21">
        <v>62</v>
      </c>
      <c r="F7" s="21">
        <v>59</v>
      </c>
      <c r="G7" s="21">
        <v>57</v>
      </c>
    </row>
    <row r="8" spans="2:7" x14ac:dyDescent="0.25">
      <c r="B8" s="18" t="s">
        <v>22</v>
      </c>
      <c r="C8" s="18"/>
      <c r="D8" s="4"/>
      <c r="E8" s="4"/>
      <c r="F8" s="4"/>
      <c r="G8" s="4"/>
    </row>
    <row r="9" spans="2:7" outlineLevel="1" x14ac:dyDescent="0.25">
      <c r="B9" s="19"/>
      <c r="C9" s="19" t="s">
        <v>26</v>
      </c>
      <c r="D9" s="2">
        <v>-1188</v>
      </c>
      <c r="E9" s="2">
        <v>-1188</v>
      </c>
      <c r="F9" s="2">
        <v>1188</v>
      </c>
      <c r="G9" s="2">
        <v>3348</v>
      </c>
    </row>
    <row r="10" spans="2:7" outlineLevel="1" x14ac:dyDescent="0.25">
      <c r="B10" s="19"/>
      <c r="C10" s="19" t="s">
        <v>27</v>
      </c>
      <c r="D10" s="2">
        <v>3690</v>
      </c>
      <c r="E10" s="2">
        <v>3690</v>
      </c>
      <c r="F10" s="2">
        <v>5184</v>
      </c>
      <c r="G10" s="2">
        <v>6516</v>
      </c>
    </row>
    <row r="11" spans="2:7" outlineLevel="1" x14ac:dyDescent="0.25">
      <c r="B11" s="19"/>
      <c r="C11" s="19" t="s">
        <v>28</v>
      </c>
      <c r="D11" s="2">
        <v>4980</v>
      </c>
      <c r="E11" s="2">
        <v>4980</v>
      </c>
      <c r="F11" s="2">
        <v>6636</v>
      </c>
      <c r="G11" s="2">
        <v>8124</v>
      </c>
    </row>
    <row r="12" spans="2:7" ht="15.75" outlineLevel="1" thickBot="1" x14ac:dyDescent="0.3">
      <c r="B12" s="20"/>
      <c r="C12" s="20" t="s">
        <v>29</v>
      </c>
      <c r="D12" s="3">
        <v>7482</v>
      </c>
      <c r="E12" s="3">
        <v>7482</v>
      </c>
      <c r="F12" s="3">
        <v>13008</v>
      </c>
      <c r="G12" s="3">
        <v>17988</v>
      </c>
    </row>
    <row r="13" spans="2:7" x14ac:dyDescent="0.25">
      <c r="B13" t="s">
        <v>23</v>
      </c>
    </row>
    <row r="14" spans="2:7" x14ac:dyDescent="0.25">
      <c r="B14" t="s">
        <v>24</v>
      </c>
    </row>
    <row r="15" spans="2:7" x14ac:dyDescent="0.25">
      <c r="B1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13.140625" bestFit="1" customWidth="1"/>
    <col min="2" max="2" width="15.28515625" bestFit="1" customWidth="1"/>
    <col min="3" max="4" width="15.140625" bestFit="1" customWidth="1"/>
    <col min="5" max="5" width="11.42578125" bestFit="1" customWidth="1"/>
  </cols>
  <sheetData>
    <row r="1" spans="1:5" x14ac:dyDescent="0.25">
      <c r="A1" s="5" t="s">
        <v>31</v>
      </c>
      <c r="B1" t="s">
        <v>32</v>
      </c>
    </row>
    <row r="3" spans="1:5" x14ac:dyDescent="0.25">
      <c r="A3" s="5" t="s">
        <v>30</v>
      </c>
      <c r="B3" t="s">
        <v>26</v>
      </c>
      <c r="C3" t="s">
        <v>27</v>
      </c>
      <c r="D3" t="s">
        <v>28</v>
      </c>
      <c r="E3" t="s">
        <v>29</v>
      </c>
    </row>
    <row r="4" spans="1:5" x14ac:dyDescent="0.25">
      <c r="A4" s="6" t="s">
        <v>16</v>
      </c>
      <c r="B4" s="7">
        <v>3348</v>
      </c>
      <c r="C4" s="7">
        <v>6516</v>
      </c>
      <c r="D4" s="7">
        <v>8124</v>
      </c>
      <c r="E4" s="7">
        <v>17988</v>
      </c>
    </row>
    <row r="5" spans="1:5" x14ac:dyDescent="0.25">
      <c r="A5" s="6" t="s">
        <v>18</v>
      </c>
      <c r="B5" s="7">
        <v>1188</v>
      </c>
      <c r="C5" s="7">
        <v>5184</v>
      </c>
      <c r="D5" s="7">
        <v>6636</v>
      </c>
      <c r="E5" s="7">
        <v>13008</v>
      </c>
    </row>
    <row r="6" spans="1:5" x14ac:dyDescent="0.25">
      <c r="A6" s="6" t="s">
        <v>17</v>
      </c>
      <c r="B6" s="7">
        <v>-1188</v>
      </c>
      <c r="C6" s="7">
        <v>3690</v>
      </c>
      <c r="D6" s="7">
        <v>4980</v>
      </c>
      <c r="E6" s="7">
        <v>7482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Scenario Summary</vt:lpstr>
      <vt:lpstr>Scenario PivotTable</vt:lpstr>
      <vt:lpstr>Hourly_labor_cost</vt:lpstr>
      <vt:lpstr>Material_cost</vt:lpstr>
      <vt:lpstr>ProductA_Profit</vt:lpstr>
      <vt:lpstr>ProductB_Profit</vt:lpstr>
      <vt:lpstr>ProductC_Profit</vt:lpstr>
      <vt:lpstr>Total_Profit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production model scenarios.xlsx</dc:title>
  <dc:subject>Example File</dc:subject>
  <dc:creator>John Walkenbach</dc:creator>
  <cp:keywords> </cp:keywords>
  <dc:description>©2015, John Walkenbach. All Rights Reserved.</dc:description>
  <cp:lastModifiedBy>Nya</cp:lastModifiedBy>
  <dcterms:created xsi:type="dcterms:W3CDTF">2003-02-18T22:37:42Z</dcterms:created>
  <dcterms:modified xsi:type="dcterms:W3CDTF">2019-09-23T00:49:30Z</dcterms:modified>
  <cp:category>Excel 2016 Bible</cp:category>
</cp:coreProperties>
</file>