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2402a07ad262e2d1/Escritorio/SANTA ELENA 2021/MEDIA_TECNICA_2021/"/>
    </mc:Choice>
  </mc:AlternateContent>
  <xr:revisionPtr revIDLastSave="0" documentId="14_{D3E4E6F4-8269-413D-AB9C-6F91B7D881FF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DECIMO" sheetId="1" r:id="rId1"/>
    <sheet name="NOTAS DECIMO" sheetId="3" r:id="rId2"/>
    <sheet name="ONCE" sheetId="2" r:id="rId3"/>
    <sheet name="NOTAS ONCE" sheetId="4" r:id="rId4"/>
    <sheet name="correcion notas" sheetId="5" r:id="rId5"/>
  </sheets>
  <definedNames>
    <definedName name="_xlnm._FilterDatabase" localSheetId="0" hidden="1">DECIMO!$A$1:$I$44</definedName>
    <definedName name="_xlnm._FilterDatabase" localSheetId="1" hidden="1">'NOTAS DECIMO'!$A$2:$L$42</definedName>
    <definedName name="_xlnm._FilterDatabase" localSheetId="3" hidden="1">'NOTAS ONCE'!$A$2:$K$34</definedName>
    <definedName name="_xlnm._FilterDatabase" localSheetId="2" hidden="1">ONCE!$A$1:$I$36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4" l="1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4" i="4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8" i="3"/>
  <c r="P7" i="3"/>
  <c r="P6" i="3"/>
  <c r="P5" i="3"/>
  <c r="P4" i="3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4" i="4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" i="3"/>
  <c r="L4" i="3" l="1"/>
  <c r="Q4" i="3" s="1"/>
  <c r="K34" i="4"/>
  <c r="Q34" i="4" s="1"/>
  <c r="K30" i="4"/>
  <c r="Q30" i="4" s="1"/>
  <c r="K26" i="4"/>
  <c r="Q26" i="4" s="1"/>
  <c r="K22" i="4"/>
  <c r="Q22" i="4" s="1"/>
  <c r="K14" i="4"/>
  <c r="Q14" i="4" s="1"/>
  <c r="K10" i="4"/>
  <c r="Q10" i="4" s="1"/>
  <c r="K6" i="4"/>
  <c r="Q6" i="4" s="1"/>
  <c r="K4" i="4"/>
  <c r="Q4" i="4" s="1"/>
  <c r="K31" i="4"/>
  <c r="Q31" i="4" s="1"/>
  <c r="K27" i="4"/>
  <c r="Q27" i="4" s="1"/>
  <c r="K23" i="4"/>
  <c r="Q23" i="4" s="1"/>
  <c r="K19" i="4"/>
  <c r="Q19" i="4" s="1"/>
  <c r="K15" i="4"/>
  <c r="Q15" i="4" s="1"/>
  <c r="K11" i="4"/>
  <c r="Q11" i="4" s="1"/>
  <c r="K33" i="4"/>
  <c r="Q33" i="4" s="1"/>
  <c r="K29" i="4"/>
  <c r="Q29" i="4" s="1"/>
  <c r="K25" i="4"/>
  <c r="Q25" i="4" s="1"/>
  <c r="K17" i="4"/>
  <c r="Q17" i="4" s="1"/>
  <c r="K13" i="4"/>
  <c r="Q13" i="4" s="1"/>
  <c r="K9" i="4"/>
  <c r="Q9" i="4" s="1"/>
  <c r="K5" i="4"/>
  <c r="Q5" i="4" s="1"/>
  <c r="K32" i="4"/>
  <c r="Q32" i="4" s="1"/>
  <c r="K28" i="4"/>
  <c r="Q28" i="4" s="1"/>
  <c r="K24" i="4"/>
  <c r="Q24" i="4" s="1"/>
  <c r="K16" i="4"/>
  <c r="Q16" i="4" s="1"/>
  <c r="K8" i="4"/>
  <c r="Q8" i="4" s="1"/>
  <c r="K21" i="4"/>
  <c r="Q21" i="4" s="1"/>
  <c r="K12" i="4"/>
  <c r="Q12" i="4" s="1"/>
  <c r="K7" i="4"/>
  <c r="Q7" i="4" s="1"/>
  <c r="K18" i="4"/>
  <c r="Q18" i="4" s="1"/>
  <c r="L36" i="3"/>
  <c r="Q36" i="3" s="1"/>
  <c r="K20" i="4"/>
  <c r="L28" i="3"/>
  <c r="Q28" i="3" s="1"/>
  <c r="L20" i="3"/>
  <c r="Q20" i="3" s="1"/>
  <c r="L12" i="3"/>
  <c r="Q12" i="3" s="1"/>
  <c r="L41" i="3"/>
  <c r="Q41" i="3" s="1"/>
  <c r="L13" i="3"/>
  <c r="Q13" i="3" s="1"/>
  <c r="L37" i="3"/>
  <c r="Q37" i="3" s="1"/>
  <c r="L33" i="3"/>
  <c r="Q33" i="3" s="1"/>
  <c r="L29" i="3"/>
  <c r="Q29" i="3" s="1"/>
  <c r="L25" i="3"/>
  <c r="Q25" i="3" s="1"/>
  <c r="L21" i="3"/>
  <c r="Q21" i="3" s="1"/>
  <c r="L17" i="3"/>
  <c r="Q17" i="3" s="1"/>
  <c r="L9" i="3"/>
  <c r="L5" i="3"/>
  <c r="Q5" i="3" s="1"/>
  <c r="L40" i="3"/>
  <c r="Q40" i="3" s="1"/>
  <c r="L32" i="3"/>
  <c r="Q32" i="3" s="1"/>
  <c r="L24" i="3"/>
  <c r="Q24" i="3" s="1"/>
  <c r="L16" i="3"/>
  <c r="Q16" i="3" s="1"/>
  <c r="L42" i="3"/>
  <c r="Q42" i="3" s="1"/>
  <c r="L38" i="3"/>
  <c r="Q38" i="3" s="1"/>
  <c r="L34" i="3"/>
  <c r="Q34" i="3" s="1"/>
  <c r="L30" i="3"/>
  <c r="Q30" i="3" s="1"/>
  <c r="L26" i="3"/>
  <c r="Q26" i="3" s="1"/>
  <c r="L22" i="3"/>
  <c r="Q22" i="3" s="1"/>
  <c r="L18" i="3"/>
  <c r="Q18" i="3" s="1"/>
  <c r="L14" i="3"/>
  <c r="Q14" i="3" s="1"/>
  <c r="L10" i="3"/>
  <c r="Q10" i="3" s="1"/>
  <c r="L6" i="3"/>
  <c r="Q6" i="3" s="1"/>
  <c r="L8" i="3"/>
  <c r="Q8" i="3" s="1"/>
  <c r="L39" i="3"/>
  <c r="L35" i="3"/>
  <c r="Q35" i="3" s="1"/>
  <c r="L31" i="3"/>
  <c r="Q31" i="3" s="1"/>
  <c r="L27" i="3"/>
  <c r="L23" i="3"/>
  <c r="L19" i="3"/>
  <c r="Q19" i="3" s="1"/>
  <c r="L15" i="3"/>
  <c r="Q15" i="3" s="1"/>
  <c r="L11" i="3"/>
  <c r="Q11" i="3" s="1"/>
  <c r="L7" i="3"/>
  <c r="Q7" i="3" s="1"/>
</calcChain>
</file>

<file path=xl/sharedStrings.xml><?xml version="1.0" encoding="utf-8"?>
<sst xmlns="http://schemas.openxmlformats.org/spreadsheetml/2006/main" count="1581" uniqueCount="201">
  <si>
    <t>DESARROLLO DE SOFTWARE</t>
  </si>
  <si>
    <t>Grado 10°</t>
  </si>
  <si>
    <t>https://meet.google.com/znk-sgwp-zju</t>
  </si>
  <si>
    <t>Grado 11°</t>
  </si>
  <si>
    <t>https://meet.google.com/svw-tkaz-kch</t>
  </si>
  <si>
    <t>BUSTAMANTE ROMERO LUISA FERNANDA</t>
  </si>
  <si>
    <t>GUARIN  PAMPLONA  MIA  ISABELLA</t>
  </si>
  <si>
    <t>INFANTE VERA WENDY STEFANIA</t>
  </si>
  <si>
    <t>MERCHAN VILLA LAURA JULIANA</t>
  </si>
  <si>
    <t>MONTOYA BETANCUR JUAN FELIPE</t>
  </si>
  <si>
    <t>RIVERA VANEGAS ANA SOFIA</t>
  </si>
  <si>
    <t>SOTO PATIÑO ESTEBAN</t>
  </si>
  <si>
    <t>SOTO ZAPATA JOSE DANIEL</t>
  </si>
  <si>
    <t>ZAPATA GOMEZ WILLIAM FERNANDO</t>
  </si>
  <si>
    <t>FLOREZ OROZCO DAVID</t>
  </si>
  <si>
    <t>ALZATE GALLEGO DAHIANA ANDREA</t>
  </si>
  <si>
    <t>ALZATE GRAJALES ANDRES FELIPE</t>
  </si>
  <si>
    <t>ALZATE SOTO EMMANUEL</t>
  </si>
  <si>
    <t>BEDOYA  ALEJANDRO</t>
  </si>
  <si>
    <t>FRANCO BOLIVAR JHON ALEJANDRO</t>
  </si>
  <si>
    <t>FRANCO  MARIN  SARA</t>
  </si>
  <si>
    <t>GUTIERREZ ATEHORTUA EVELYN DULHARY</t>
  </si>
  <si>
    <t>LOPEZ USUGA VICTOR MANUEL</t>
  </si>
  <si>
    <t>PEÑA MONTOYA ISABELLA</t>
  </si>
  <si>
    <t>PEREZ HOLGUIN YURI LORENA</t>
  </si>
  <si>
    <t>RODAS ALZATE ANDREA</t>
  </si>
  <si>
    <t>CASTAÑO PARRA JUAN EDUARDO</t>
  </si>
  <si>
    <t>GRAJALES GRAJALES JOSE MIGUEL</t>
  </si>
  <si>
    <t>GRAJALES SALAZAR SIMON</t>
  </si>
  <si>
    <t>HINCAPIE JURADO MANUELA</t>
  </si>
  <si>
    <t>HOYOS NIETO MARIANA</t>
  </si>
  <si>
    <t>MORALES ALVAREZ EMANUED</t>
  </si>
  <si>
    <t>MORALES ALVAREZ MIGUEL ANGEL</t>
  </si>
  <si>
    <t>MUÑOZ  MARTINEZ LUISA FERNANDA</t>
  </si>
  <si>
    <t>RIOS ROMAN JOHAN ALEXIS</t>
  </si>
  <si>
    <t>TORO  GONZALEZ  MIGUEL  ANGEL</t>
  </si>
  <si>
    <t>VILLA OSORIO DAVID</t>
  </si>
  <si>
    <t>ZULUAGA VALENCIA SAMUEL</t>
  </si>
  <si>
    <t>UPEGUI OTALVARO YULIANA ANDREA</t>
  </si>
  <si>
    <t>PATIÑO ZAPATA KAREN YULISSA</t>
  </si>
  <si>
    <t>RIOS GALEANO LAURA YESENIA</t>
  </si>
  <si>
    <t xml:space="preserve">ATEHORTUA GRAJALES MARIANA </t>
  </si>
  <si>
    <t>DUQUE GOMEZ MARIA ANTONIA</t>
  </si>
  <si>
    <t xml:space="preserve">AMARILES RUIZ JONATAN </t>
  </si>
  <si>
    <t>ARDILA LANCHEROS SARAH SOFIA</t>
  </si>
  <si>
    <t>VELEZ ARBOLEDA JOSE LUIS</t>
  </si>
  <si>
    <t>BERNAL FLOREZ ANGELY JULIANA</t>
  </si>
  <si>
    <t xml:space="preserve">MARTINEZ VALENCIA VALENTINA </t>
  </si>
  <si>
    <t>BERNAL FLOREZ GABRIELA NICOL</t>
  </si>
  <si>
    <t xml:space="preserve">CAÑAS VARGAS SANTIAGO </t>
  </si>
  <si>
    <t>QUIROZ OSORNO MARIA PAZ</t>
  </si>
  <si>
    <t xml:space="preserve">LONDOÑO LOAIZA ESTEFANIA </t>
  </si>
  <si>
    <t>LONDOÑO GUTIERREZ SHARID VANESSA</t>
  </si>
  <si>
    <t xml:space="preserve">GARCIA VANEGAS SANTIAGO </t>
  </si>
  <si>
    <t>RAMIREZ ALZATE YONY ALEJANDRO</t>
  </si>
  <si>
    <t>HENAO HERNANDEZ JUAN SEBASTIAN</t>
  </si>
  <si>
    <t xml:space="preserve">MUÑOZ DE LOS RIOS MANUELA </t>
  </si>
  <si>
    <t xml:space="preserve">RAMIREZ HINCAPIE SANTIAGO </t>
  </si>
  <si>
    <t xml:space="preserve">GIRALDO BEDOYA FELIPE </t>
  </si>
  <si>
    <t>ZAPATA BETANCUR ANA MARIA</t>
  </si>
  <si>
    <t xml:space="preserve">SOTO URREGO KAREN </t>
  </si>
  <si>
    <t>SIERRA PEÑA JUAN JOSE</t>
  </si>
  <si>
    <t xml:space="preserve">VASQUEZ MANCO ISABELA </t>
  </si>
  <si>
    <t>PABON RODRIGUEZ CARLOS ANDRES</t>
  </si>
  <si>
    <t>GOMEZ CEBALLOS SEBASTIAN</t>
  </si>
  <si>
    <t>MESA FLOREZ LAURA SOFIA</t>
  </si>
  <si>
    <t>MUÑOZ CASTRILLON DAVID</t>
  </si>
  <si>
    <t>LONDOÑO CASTAÑEDA TOMAS</t>
  </si>
  <si>
    <t>X</t>
  </si>
  <si>
    <t>NO</t>
  </si>
  <si>
    <t>INCAPACITADO</t>
  </si>
  <si>
    <t>VILLALBA RAMOS VANESSA</t>
  </si>
  <si>
    <t>PINEDA BELTRAN MATEO</t>
  </si>
  <si>
    <t>NUEVO</t>
  </si>
  <si>
    <t>RENDON MONSALVE ELIAN ENRIQUE</t>
  </si>
  <si>
    <t>CORREA BUSTAMENTAMANTE JUAN JOSE</t>
  </si>
  <si>
    <t>INCAPACIDAD DOCENTE</t>
  </si>
  <si>
    <t>PASAR LA ASISTENCIA</t>
  </si>
  <si>
    <t>LE ESTAN CONECTANDO EL INTERNET</t>
  </si>
  <si>
    <t>CANCELADO</t>
  </si>
  <si>
    <t>TIENE PROBLEMAS DE CONECTIVIDAD -</t>
  </si>
  <si>
    <t>ZAPATA TORRES MANUELA</t>
  </si>
  <si>
    <t>GRAJALES PATIÑO YESENIA</t>
  </si>
  <si>
    <t>SOTO SOTO KELLY JOHANA</t>
  </si>
  <si>
    <t>actividad clase</t>
  </si>
  <si>
    <t>4.5</t>
  </si>
  <si>
    <t>REVISION MEDICA</t>
  </si>
  <si>
    <t>MUÑOZ DORIA JUAN DAVID</t>
  </si>
  <si>
    <t>problemas de conexión durante clase</t>
  </si>
  <si>
    <t>CONEXIÓN</t>
  </si>
  <si>
    <t>CANCELARON</t>
  </si>
  <si>
    <t>X (PROBLEMAS DE CONEXIÓN)</t>
  </si>
  <si>
    <t>F</t>
  </si>
  <si>
    <t>M</t>
  </si>
  <si>
    <t>SEXO</t>
  </si>
  <si>
    <t>CITA MEDICA</t>
  </si>
  <si>
    <t>PROBLEMAS CONEXIÓN</t>
  </si>
  <si>
    <t>NO INTERNET</t>
  </si>
  <si>
    <t>NO HA INGRESADO A LA MEDIA PORQUE NO HA DEFINIDO SI INGRESA PORQUE ESTA EN BICICROSS</t>
  </si>
  <si>
    <t>PROBLEMAS DE INTERNET</t>
  </si>
  <si>
    <t>GALLEGO HERNANDEZ DYLLAN ANDRES 10-2</t>
  </si>
  <si>
    <t>la entrega de trabajos es muy bajita</t>
  </si>
  <si>
    <t>su actitud con el proceso es muy baja, se mantiene poniendo excusas</t>
  </si>
  <si>
    <t>No se reporta , ni entrega excusas</t>
  </si>
  <si>
    <t>NO (LE ESTAN HACIENDO UN ARREGLO EN LA CASA)</t>
  </si>
  <si>
    <t>no hay clase por problemas de conectividad de la docente</t>
  </si>
  <si>
    <t>ESTA EN MEDELLIN SIN CONEXIÓN</t>
  </si>
  <si>
    <t>NO - ESTA EN TRASLADO DE CAS</t>
  </si>
  <si>
    <t>NO - ENFERMA</t>
  </si>
  <si>
    <t>CONECTIVIDAD</t>
  </si>
  <si>
    <t>ENFERMO</t>
  </si>
  <si>
    <t>MUY MAL ACADEMICAMENTE</t>
  </si>
  <si>
    <t>SALE PARA VIAJE 2 MESES A EUROPA</t>
  </si>
  <si>
    <t>NO PRESENTA TRABAJOS</t>
  </si>
  <si>
    <t>SALAZAR URIBE SALOME</t>
  </si>
  <si>
    <t>ACT 3</t>
  </si>
  <si>
    <t>ACT 2</t>
  </si>
  <si>
    <t>ACT 1</t>
  </si>
  <si>
    <t>ACT 4 ANALISIS Y DISEÑO</t>
  </si>
  <si>
    <t>FRANCO NARVAEZ JUAN CAMILO</t>
  </si>
  <si>
    <t xml:space="preserve">ACT 5 </t>
  </si>
  <si>
    <t>ACT 6 - 15 DE ABRIL</t>
  </si>
  <si>
    <t>EVALUACION #1 (22-ABRIL)</t>
  </si>
  <si>
    <t>NOTA 30%</t>
  </si>
  <si>
    <t>NOTA 40%</t>
  </si>
  <si>
    <t>NOTA 70%</t>
  </si>
  <si>
    <t>GRADO</t>
  </si>
  <si>
    <t>10-1</t>
  </si>
  <si>
    <t>10-2</t>
  </si>
  <si>
    <t>10-3</t>
  </si>
  <si>
    <t>GALLEGO HERNANDEZ DYLLAN ANDRES</t>
  </si>
  <si>
    <t>11-1</t>
  </si>
  <si>
    <t>11-2</t>
  </si>
  <si>
    <t>11-3</t>
  </si>
  <si>
    <t>ACT 1 -(3 MARZO)</t>
  </si>
  <si>
    <t>ACT 2 (3 MARZO)</t>
  </si>
  <si>
    <t>ACT 3 (10 MARZO</t>
  </si>
  <si>
    <t>ACT 4 - ANALISIS Y DISEÑO</t>
  </si>
  <si>
    <t>ACT 5 - PAR E IMPAR</t>
  </si>
  <si>
    <t>EVALUACION (5 DE MAYO)</t>
  </si>
  <si>
    <t xml:space="preserve">Apellidos y Nombres completos </t>
  </si>
  <si>
    <t>Grupo</t>
  </si>
  <si>
    <t>Val. Actual</t>
  </si>
  <si>
    <t>Val. Nueva</t>
  </si>
  <si>
    <t>Firma Reclamante</t>
  </si>
  <si>
    <t>No.</t>
  </si>
  <si>
    <t>MODULO: PENSAMIENTO COMPUTACIONAL</t>
  </si>
  <si>
    <t>MODULO: NIVELACION HERRAMIENTAS ALGORITMICAS</t>
  </si>
  <si>
    <t>NO CANCELAR MATRICULA</t>
  </si>
  <si>
    <t>NO ASISTE</t>
  </si>
  <si>
    <t>SALAZAR URIBE SALOME VALENTINA</t>
  </si>
  <si>
    <t>PROBLEMAS DE CONECTIVIDAD</t>
  </si>
  <si>
    <t>CLASES DE CONDUCCION</t>
  </si>
  <si>
    <t>X - TARDE</t>
  </si>
  <si>
    <t>NO - SIN INTERNET</t>
  </si>
  <si>
    <t>NO- CONFUSION CON EL HORARIO</t>
  </si>
  <si>
    <t>NO - CITA ODONTOLOGICA</t>
  </si>
  <si>
    <t>NO- NO TENIA CONECTIVIDAD</t>
  </si>
  <si>
    <t>X-TARDE</t>
  </si>
  <si>
    <t>X - PLAN DE MEJORAMIENTI</t>
  </si>
  <si>
    <t>CANCELO</t>
  </si>
  <si>
    <t>X- PLAN DE MEJORAMIENTO</t>
  </si>
  <si>
    <t>NO}</t>
  </si>
  <si>
    <t>X  - TARDE</t>
  </si>
  <si>
    <t>CITA ODONTOLOGIA - ENVIA EXCUSA</t>
  </si>
  <si>
    <t>SE RETIRO DEL COLEGIO</t>
  </si>
  <si>
    <t>x - TARDE</t>
  </si>
  <si>
    <t>NO - EXCUSA NO TIENE INTERNET</t>
  </si>
  <si>
    <t>PERMISO PARA RETIRARSE POR UN MES</t>
  </si>
  <si>
    <t>NO - NO TIENE LUZ</t>
  </si>
  <si>
    <t>OBSERVACION: ESTE DIA LA CONEXIÓN FUE MUY INESTABLE YA QUE ESTABA LLOVIENDO EN SANTA ELENA</t>
  </si>
  <si>
    <t>NO - CANCELA MATRICULA</t>
  </si>
  <si>
    <t>ENFERMA HOSPITALIZADA</t>
  </si>
  <si>
    <t>NO ASISTE PORQUE ESTABA EN ENTRENAMIENTO SOLICITAR REUNION CON ACUDIENTE</t>
  </si>
  <si>
    <t>ECOGRAFIA DE EMBBARAZO ALTO RIESGO</t>
  </si>
  <si>
    <t>X- TARDE</t>
  </si>
  <si>
    <t>X -TARDE</t>
  </si>
  <si>
    <t>PERMISO</t>
  </si>
  <si>
    <t>X -TARRDE</t>
  </si>
  <si>
    <t>NO CITA MEDICA</t>
  </si>
  <si>
    <t>NO CALAMIDAD DOMESTICA</t>
  </si>
  <si>
    <t>29 ASISTENTES</t>
  </si>
  <si>
    <t>total: 38</t>
  </si>
  <si>
    <t>ENFERMO COVID</t>
  </si>
  <si>
    <t>FUERA DEL PAIS</t>
  </si>
  <si>
    <t>TOTAL :36 EXPOSICIONES</t>
  </si>
  <si>
    <t>NO VA CANCELAR</t>
  </si>
  <si>
    <t>X - CONEXIÓN INESTABLE</t>
  </si>
  <si>
    <t>CITA ODONTOLOGICA</t>
  </si>
  <si>
    <t>EXCUSA INDER</t>
  </si>
  <si>
    <t>fuera del pais</t>
  </si>
  <si>
    <t>NOTA FINAL</t>
  </si>
  <si>
    <t>25/08/2021 EXPOSICIONES</t>
  </si>
  <si>
    <t>18/08/2021 EXPOSICIONES</t>
  </si>
  <si>
    <t>TERCER PERIODO</t>
  </si>
  <si>
    <t>CALAMIDAD DOMESTICA</t>
  </si>
  <si>
    <t>PRE-ICFES</t>
  </si>
  <si>
    <t>NO TIENEN INTERNET POR DAÑO</t>
  </si>
  <si>
    <t>RETIRADA</t>
  </si>
  <si>
    <t>X - PROBLEMAS DE CONECTIVIDAD</t>
  </si>
  <si>
    <t>X - TARDE ESTABA CAMBIANDOSE DE CASA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</si>
</sst>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7">
    <xf numFmtId="0" fontId="0" fillId="0" borderId="0" xfId="0"/>
    <xf numFmtId="0" fontId="2" fillId="0" borderId="0" xfId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14" fontId="0" fillId="0" borderId="0" xfId="0" applyNumberFormat="1"/>
    <xf numFmtId="0" fontId="0" fillId="0" borderId="1" xfId="0" applyBorder="1"/>
    <xf numFmtId="0" fontId="0" fillId="0" borderId="2" xfId="0" applyFill="1" applyBorder="1"/>
    <xf numFmtId="0" fontId="0" fillId="0" borderId="1" xfId="0" applyFill="1" applyBorder="1"/>
    <xf numFmtId="0" fontId="0" fillId="2" borderId="1" xfId="0" applyFont="1" applyFill="1" applyBorder="1"/>
    <xf numFmtId="0" fontId="3" fillId="2" borderId="1" xfId="0" applyFont="1" applyFill="1" applyBorder="1" applyAlignment="1" applyProtection="1">
      <alignment horizontal="left" vertical="top" wrapText="1" readingOrder="1"/>
      <protection locked="0"/>
    </xf>
    <xf numFmtId="0" fontId="0" fillId="2" borderId="0" xfId="0" applyFill="1"/>
    <xf numFmtId="0" fontId="3" fillId="2" borderId="1" xfId="0" applyFont="1" applyFill="1" applyBorder="1" applyAlignment="1" applyProtection="1">
      <alignment vertical="center" wrapText="1" readingOrder="1"/>
      <protection locked="0"/>
    </xf>
    <xf numFmtId="0" fontId="0" fillId="3" borderId="0" xfId="0" applyFill="1"/>
    <xf numFmtId="0" fontId="3" fillId="0" borderId="0" xfId="0" applyFont="1" applyBorder="1" applyAlignment="1" applyProtection="1">
      <alignment vertical="center" wrapText="1" readingOrder="1"/>
      <protection locked="0"/>
    </xf>
    <xf numFmtId="0" fontId="3" fillId="0" borderId="0" xfId="0" applyFont="1" applyFill="1" applyBorder="1" applyAlignment="1" applyProtection="1">
      <alignment vertical="center" wrapText="1" readingOrder="1"/>
      <protection locked="0"/>
    </xf>
    <xf numFmtId="0" fontId="3" fillId="2" borderId="0" xfId="0" applyFont="1" applyFill="1" applyBorder="1" applyAlignment="1" applyProtection="1">
      <alignment vertical="center" wrapText="1" readingOrder="1"/>
      <protection locked="0"/>
    </xf>
    <xf numFmtId="0" fontId="0" fillId="3" borderId="1" xfId="0" applyFont="1" applyFill="1" applyBorder="1"/>
    <xf numFmtId="0" fontId="3" fillId="3" borderId="0" xfId="0" applyFont="1" applyFill="1" applyBorder="1" applyAlignment="1" applyProtection="1">
      <alignment vertical="center" wrapText="1" readingOrder="1"/>
      <protection locked="0"/>
    </xf>
    <xf numFmtId="0" fontId="3" fillId="0" borderId="3" xfId="0" applyFont="1" applyFill="1" applyBorder="1" applyAlignment="1" applyProtection="1">
      <alignment vertical="center" wrapText="1" readingOrder="1"/>
      <protection locked="0"/>
    </xf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5" borderId="0" xfId="0" applyFill="1" applyAlignment="1">
      <alignment horizontal="center"/>
    </xf>
    <xf numFmtId="0" fontId="3" fillId="0" borderId="5" xfId="0" applyFont="1" applyBorder="1" applyAlignment="1" applyProtection="1">
      <alignment vertical="center" wrapText="1" readingOrder="1"/>
      <protection locked="0"/>
    </xf>
    <xf numFmtId="0" fontId="3" fillId="4" borderId="5" xfId="0" applyFont="1" applyFill="1" applyBorder="1" applyAlignment="1" applyProtection="1">
      <alignment vertical="center" wrapText="1" readingOrder="1"/>
      <protection locked="0"/>
    </xf>
    <xf numFmtId="0" fontId="3" fillId="0" borderId="5" xfId="0" applyFont="1" applyFill="1" applyBorder="1" applyAlignment="1" applyProtection="1">
      <alignment vertical="center" wrapText="1" readingOrder="1"/>
      <protection locked="0"/>
    </xf>
    <xf numFmtId="0" fontId="3" fillId="3" borderId="5" xfId="0" applyFont="1" applyFill="1" applyBorder="1" applyAlignment="1" applyProtection="1">
      <alignment vertical="center" wrapText="1" readingOrder="1"/>
      <protection locked="0"/>
    </xf>
    <xf numFmtId="0" fontId="3" fillId="0" borderId="6" xfId="0" applyFont="1" applyFill="1" applyBorder="1" applyAlignment="1" applyProtection="1">
      <alignment vertical="center" wrapText="1" readingOrder="1"/>
      <protection locked="0"/>
    </xf>
    <xf numFmtId="164" fontId="0" fillId="5" borderId="1" xfId="0" applyNumberFormat="1" applyFill="1" applyBorder="1"/>
    <xf numFmtId="164" fontId="0" fillId="0" borderId="1" xfId="0" applyNumberFormat="1" applyBorder="1"/>
    <xf numFmtId="0" fontId="0" fillId="4" borderId="1" xfId="0" applyFill="1" applyBorder="1"/>
    <xf numFmtId="164" fontId="0" fillId="2" borderId="1" xfId="0" applyNumberFormat="1" applyFill="1" applyBorder="1"/>
    <xf numFmtId="49" fontId="0" fillId="0" borderId="0" xfId="0" applyNumberFormat="1"/>
    <xf numFmtId="49" fontId="0" fillId="0" borderId="1" xfId="0" applyNumberFormat="1" applyBorder="1"/>
    <xf numFmtId="49" fontId="0" fillId="4" borderId="1" xfId="0" applyNumberFormat="1" applyFill="1" applyBorder="1"/>
    <xf numFmtId="0" fontId="3" fillId="0" borderId="7" xfId="0" applyFont="1" applyFill="1" applyBorder="1" applyAlignment="1" applyProtection="1">
      <alignment horizontal="left" vertical="top" wrapText="1" readingOrder="1"/>
      <protection locked="0"/>
    </xf>
    <xf numFmtId="0" fontId="0" fillId="0" borderId="7" xfId="0" applyFont="1" applyFill="1" applyBorder="1" applyAlignment="1">
      <alignment vertical="top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7" borderId="1" xfId="0" applyFont="1" applyFill="1" applyBorder="1" applyAlignment="1" applyProtection="1">
      <alignment vertical="center" wrapText="1" readingOrder="1"/>
      <protection locked="0"/>
    </xf>
    <xf numFmtId="0" fontId="3" fillId="8" borderId="1" xfId="0" applyFont="1" applyFill="1" applyBorder="1" applyAlignment="1" applyProtection="1">
      <alignment vertical="center" wrapText="1" readingOrder="1"/>
      <protection locked="0"/>
    </xf>
    <xf numFmtId="0" fontId="3" fillId="9" borderId="1" xfId="0" applyFont="1" applyFill="1" applyBorder="1" applyAlignment="1" applyProtection="1">
      <alignment vertical="center" wrapText="1" readingOrder="1"/>
      <protection locked="0"/>
    </xf>
    <xf numFmtId="0" fontId="3" fillId="8" borderId="2" xfId="0" applyFont="1" applyFill="1" applyBorder="1" applyAlignment="1" applyProtection="1">
      <alignment vertical="center" wrapText="1" readingOrder="1"/>
      <protection locked="0"/>
    </xf>
    <xf numFmtId="0" fontId="3" fillId="10" borderId="1" xfId="0" applyFont="1" applyFill="1" applyBorder="1" applyAlignment="1" applyProtection="1">
      <alignment horizontal="left" vertical="top" wrapText="1" readingOrder="1"/>
      <protection locked="0"/>
    </xf>
    <xf numFmtId="0" fontId="0" fillId="10" borderId="1" xfId="0" applyFont="1" applyFill="1" applyBorder="1" applyAlignment="1">
      <alignment vertical="top"/>
    </xf>
    <xf numFmtId="49" fontId="0" fillId="2" borderId="1" xfId="0" applyNumberFormat="1" applyFill="1" applyBorder="1"/>
    <xf numFmtId="0" fontId="3" fillId="2" borderId="5" xfId="0" applyFont="1" applyFill="1" applyBorder="1" applyAlignment="1" applyProtection="1">
      <alignment vertical="center" wrapText="1" readingOrder="1"/>
      <protection locked="0"/>
    </xf>
    <xf numFmtId="0" fontId="0" fillId="2" borderId="1" xfId="0" applyFill="1" applyBorder="1"/>
    <xf numFmtId="14" fontId="0" fillId="0" borderId="0" xfId="0" applyNumberFormat="1" applyFill="1"/>
    <xf numFmtId="0" fontId="0" fillId="0" borderId="0" xfId="0" applyFill="1" applyBorder="1"/>
    <xf numFmtId="0" fontId="0" fillId="0" borderId="3" xfId="0" applyFill="1" applyBorder="1"/>
    <xf numFmtId="164" fontId="0" fillId="4" borderId="0" xfId="0" applyNumberFormat="1" applyFill="1"/>
    <xf numFmtId="0" fontId="1" fillId="4" borderId="0" xfId="0" applyFont="1" applyFill="1"/>
    <xf numFmtId="164" fontId="0" fillId="2" borderId="0" xfId="0" applyNumberFormat="1" applyFill="1"/>
    <xf numFmtId="49" fontId="0" fillId="11" borderId="1" xfId="0" applyNumberFormat="1" applyFill="1" applyBorder="1"/>
    <xf numFmtId="0" fontId="3" fillId="11" borderId="5" xfId="0" applyFont="1" applyFill="1" applyBorder="1" applyAlignment="1" applyProtection="1">
      <alignment vertical="center" wrapText="1" readingOrder="1"/>
      <protection locked="0"/>
    </xf>
    <xf numFmtId="0" fontId="0" fillId="11" borderId="1" xfId="0" applyFill="1" applyBorder="1"/>
    <xf numFmtId="164" fontId="0" fillId="11" borderId="1" xfId="0" applyNumberFormat="1" applyFill="1" applyBorder="1"/>
    <xf numFmtId="0" fontId="0" fillId="11" borderId="0" xfId="0" applyFill="1"/>
    <xf numFmtId="164" fontId="0" fillId="11" borderId="0" xfId="0" applyNumberFormat="1" applyFill="1"/>
    <xf numFmtId="0" fontId="1" fillId="12" borderId="0" xfId="0" applyFont="1" applyFill="1"/>
    <xf numFmtId="164" fontId="0" fillId="12" borderId="0" xfId="0" applyNumberFormat="1" applyFill="1"/>
    <xf numFmtId="0" fontId="3" fillId="2" borderId="7" xfId="0" applyFont="1" applyFill="1" applyBorder="1" applyAlignment="1" applyProtection="1">
      <alignment horizontal="left" vertical="top" wrapText="1" readingOrder="1"/>
      <protection locked="0"/>
    </xf>
    <xf numFmtId="164" fontId="0" fillId="5" borderId="0" xfId="0" applyNumberFormat="1" applyFill="1"/>
    <xf numFmtId="164" fontId="0" fillId="13" borderId="0" xfId="0" applyNumberFormat="1" applyFill="1"/>
    <xf numFmtId="0" fontId="0" fillId="14" borderId="0" xfId="0" applyFill="1"/>
    <xf numFmtId="0" fontId="1" fillId="14" borderId="0" xfId="0" applyFont="1" applyFill="1"/>
    <xf numFmtId="14" fontId="1" fillId="0" borderId="0" xfId="0" applyNumberFormat="1" applyFont="1" applyAlignment="1">
      <alignment horizontal="left"/>
    </xf>
    <xf numFmtId="0" fontId="1" fillId="6" borderId="1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wrapText="1"/>
    </xf>
    <xf numFmtId="49" fontId="1" fillId="0" borderId="1" xfId="0" applyNumberFormat="1" applyFont="1" applyBorder="1" applyAlignment="1">
      <alignment horizontal="center" vertical="center"/>
    </xf>
    <xf numFmtId="16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eet.google.com/znk-sgwp-zj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meet.google.com/znk-sgwp-zju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meet.google.com/svw-tkaz-kch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meet.google.com/svw-tkaz-k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4"/>
  <sheetViews>
    <sheetView tabSelected="1" workbookViewId="0">
      <pane xSplit="6" ySplit="11" topLeftCell="AA12" activePane="bottomRight" state="frozen"/>
      <selection pane="topRight" activeCell="G1" sqref="G1"/>
      <selection pane="bottomLeft" activeCell="A12" sqref="A12"/>
      <selection pane="bottomRight" activeCell="B13" sqref="B13"/>
    </sheetView>
  </sheetViews>
  <sheetFormatPr baseColWidth="10" defaultRowHeight="15" x14ac:dyDescent="0.25"/>
  <cols>
    <col min="1" max="1" width="5.28515625" customWidth="1"/>
    <col min="2" max="2" width="47.140625" customWidth="1"/>
    <col min="3" max="3" width="8.85546875" customWidth="1"/>
    <col min="5" max="5" width="12.85546875" customWidth="1"/>
    <col min="26" max="26" width="11.42578125" style="67"/>
  </cols>
  <sheetData>
    <row r="1" spans="1:30" x14ac:dyDescent="0.25">
      <c r="B1" s="2" t="s">
        <v>0</v>
      </c>
      <c r="C1" s="2"/>
    </row>
    <row r="2" spans="1:30" x14ac:dyDescent="0.25">
      <c r="B2" s="2" t="s">
        <v>1</v>
      </c>
      <c r="C2" s="2"/>
      <c r="S2" t="s">
        <v>170</v>
      </c>
    </row>
    <row r="3" spans="1:30" x14ac:dyDescent="0.25">
      <c r="B3" s="3" t="s">
        <v>2</v>
      </c>
      <c r="C3" s="3"/>
      <c r="D3" s="6">
        <v>44238</v>
      </c>
      <c r="E3" s="6">
        <v>44252</v>
      </c>
      <c r="F3" s="6">
        <v>44259</v>
      </c>
      <c r="G3" s="6">
        <v>44266</v>
      </c>
      <c r="H3" t="s">
        <v>94</v>
      </c>
      <c r="I3" s="6">
        <v>44273</v>
      </c>
      <c r="J3" s="6">
        <v>44280</v>
      </c>
      <c r="K3" s="6">
        <v>44294</v>
      </c>
      <c r="L3" s="6">
        <v>44301</v>
      </c>
      <c r="M3" s="6">
        <v>44308</v>
      </c>
      <c r="N3" s="6">
        <v>44357</v>
      </c>
      <c r="O3" s="6">
        <v>44364</v>
      </c>
      <c r="Q3" s="6">
        <v>44392</v>
      </c>
      <c r="R3" s="6">
        <v>44399</v>
      </c>
      <c r="S3" s="6">
        <v>44406</v>
      </c>
      <c r="T3" s="6">
        <v>44413</v>
      </c>
      <c r="V3" s="6">
        <v>44427</v>
      </c>
      <c r="Y3" s="6">
        <v>44434</v>
      </c>
      <c r="Z3" s="68" t="s">
        <v>194</v>
      </c>
      <c r="AA3" s="6">
        <v>44441</v>
      </c>
      <c r="AB3" s="6">
        <v>44448</v>
      </c>
      <c r="AD3" s="86">
        <v>44462</v>
      </c>
    </row>
    <row r="4" spans="1:30" x14ac:dyDescent="0.25">
      <c r="A4" s="4">
        <v>1</v>
      </c>
      <c r="B4" s="42" t="s">
        <v>15</v>
      </c>
      <c r="C4" s="15" t="s">
        <v>92</v>
      </c>
      <c r="D4" t="s">
        <v>68</v>
      </c>
      <c r="F4" t="s">
        <v>68</v>
      </c>
      <c r="G4" t="s">
        <v>68</v>
      </c>
      <c r="H4" t="s">
        <v>92</v>
      </c>
      <c r="I4" t="s">
        <v>69</v>
      </c>
      <c r="J4" t="s">
        <v>68</v>
      </c>
      <c r="K4" t="s">
        <v>105</v>
      </c>
      <c r="L4" t="s">
        <v>68</v>
      </c>
      <c r="M4" t="s">
        <v>68</v>
      </c>
      <c r="O4" t="s">
        <v>68</v>
      </c>
      <c r="Q4" t="s">
        <v>68</v>
      </c>
      <c r="R4" t="s">
        <v>95</v>
      </c>
      <c r="S4" t="s">
        <v>68</v>
      </c>
      <c r="T4" t="s">
        <v>68</v>
      </c>
      <c r="U4" t="s">
        <v>68</v>
      </c>
      <c r="V4" t="s">
        <v>68</v>
      </c>
      <c r="X4" t="s">
        <v>182</v>
      </c>
      <c r="Y4" t="s">
        <v>68</v>
      </c>
      <c r="AA4" t="s">
        <v>68</v>
      </c>
      <c r="AB4" t="s">
        <v>68</v>
      </c>
      <c r="AD4" t="s">
        <v>68</v>
      </c>
    </row>
    <row r="5" spans="1:30" x14ac:dyDescent="0.25">
      <c r="A5" s="4">
        <v>2</v>
      </c>
      <c r="B5" s="42" t="s">
        <v>16</v>
      </c>
      <c r="C5" s="15" t="s">
        <v>93</v>
      </c>
      <c r="D5" t="s">
        <v>68</v>
      </c>
      <c r="F5" t="s">
        <v>68</v>
      </c>
      <c r="G5" t="s">
        <v>68</v>
      </c>
      <c r="H5" t="s">
        <v>93</v>
      </c>
      <c r="I5" t="s">
        <v>68</v>
      </c>
      <c r="J5" t="s">
        <v>68</v>
      </c>
      <c r="L5" t="s">
        <v>68</v>
      </c>
      <c r="M5" t="s">
        <v>68</v>
      </c>
      <c r="O5" t="s">
        <v>68</v>
      </c>
      <c r="Q5" t="s">
        <v>68</v>
      </c>
      <c r="R5" t="s">
        <v>68</v>
      </c>
      <c r="S5" t="s">
        <v>68</v>
      </c>
      <c r="T5" t="s">
        <v>68</v>
      </c>
      <c r="U5" t="s">
        <v>68</v>
      </c>
      <c r="V5" t="s">
        <v>68</v>
      </c>
      <c r="Y5" t="s">
        <v>68</v>
      </c>
      <c r="AA5" t="s">
        <v>68</v>
      </c>
      <c r="AB5" t="s">
        <v>68</v>
      </c>
      <c r="AD5" t="s">
        <v>68</v>
      </c>
    </row>
    <row r="6" spans="1:30" x14ac:dyDescent="0.25">
      <c r="A6" s="4">
        <v>3</v>
      </c>
      <c r="B6" s="41" t="s">
        <v>17</v>
      </c>
      <c r="C6" s="15" t="s">
        <v>93</v>
      </c>
      <c r="D6" t="s">
        <v>68</v>
      </c>
      <c r="F6" t="s">
        <v>68</v>
      </c>
      <c r="G6" t="s">
        <v>68</v>
      </c>
      <c r="H6" t="s">
        <v>93</v>
      </c>
      <c r="I6" t="s">
        <v>68</v>
      </c>
      <c r="J6" t="s">
        <v>68</v>
      </c>
      <c r="L6" t="s">
        <v>68</v>
      </c>
      <c r="M6" t="s">
        <v>68</v>
      </c>
      <c r="O6" t="s">
        <v>68</v>
      </c>
      <c r="Q6" t="s">
        <v>68</v>
      </c>
      <c r="R6" t="s">
        <v>68</v>
      </c>
      <c r="S6" t="s">
        <v>169</v>
      </c>
      <c r="T6" t="s">
        <v>68</v>
      </c>
      <c r="U6" t="s">
        <v>68</v>
      </c>
      <c r="V6" t="s">
        <v>68</v>
      </c>
      <c r="X6" t="s">
        <v>185</v>
      </c>
      <c r="Y6" t="s">
        <v>69</v>
      </c>
      <c r="AA6" t="s">
        <v>68</v>
      </c>
      <c r="AB6" t="s">
        <v>68</v>
      </c>
      <c r="AD6" t="s">
        <v>200</v>
      </c>
    </row>
    <row r="7" spans="1:30" x14ac:dyDescent="0.25">
      <c r="A7" s="4">
        <v>4</v>
      </c>
      <c r="B7" s="43" t="s">
        <v>18</v>
      </c>
      <c r="C7" s="16" t="s">
        <v>93</v>
      </c>
      <c r="D7" t="s">
        <v>68</v>
      </c>
      <c r="F7" t="s">
        <v>68</v>
      </c>
      <c r="G7" t="s">
        <v>68</v>
      </c>
      <c r="H7" t="s">
        <v>93</v>
      </c>
      <c r="I7" t="s">
        <v>68</v>
      </c>
      <c r="J7" t="s">
        <v>68</v>
      </c>
      <c r="L7" t="s">
        <v>68</v>
      </c>
      <c r="M7" t="s">
        <v>68</v>
      </c>
      <c r="O7" t="s">
        <v>68</v>
      </c>
      <c r="Q7" t="s">
        <v>68</v>
      </c>
      <c r="R7" t="s">
        <v>69</v>
      </c>
      <c r="S7" t="s">
        <v>68</v>
      </c>
      <c r="T7" t="s">
        <v>69</v>
      </c>
      <c r="U7" t="s">
        <v>69</v>
      </c>
      <c r="V7" t="s">
        <v>183</v>
      </c>
      <c r="Y7" t="s">
        <v>68</v>
      </c>
      <c r="AA7" t="s">
        <v>68</v>
      </c>
      <c r="AB7" t="s">
        <v>68</v>
      </c>
      <c r="AD7" t="s">
        <v>68</v>
      </c>
    </row>
    <row r="8" spans="1:30" x14ac:dyDescent="0.25">
      <c r="A8" s="4">
        <v>5</v>
      </c>
      <c r="B8" s="42" t="s">
        <v>5</v>
      </c>
      <c r="C8" s="15" t="s">
        <v>92</v>
      </c>
      <c r="D8" t="s">
        <v>68</v>
      </c>
      <c r="F8" t="s">
        <v>68</v>
      </c>
      <c r="G8" t="s">
        <v>68</v>
      </c>
      <c r="H8" t="s">
        <v>92</v>
      </c>
      <c r="I8" t="s">
        <v>68</v>
      </c>
      <c r="J8" t="s">
        <v>68</v>
      </c>
      <c r="L8" t="s">
        <v>68</v>
      </c>
      <c r="M8" t="s">
        <v>68</v>
      </c>
      <c r="O8" t="s">
        <v>68</v>
      </c>
      <c r="Q8" t="s">
        <v>68</v>
      </c>
      <c r="R8" t="s">
        <v>68</v>
      </c>
      <c r="S8" t="s">
        <v>68</v>
      </c>
      <c r="T8" t="s">
        <v>68</v>
      </c>
      <c r="U8" t="s">
        <v>68</v>
      </c>
      <c r="V8" t="s">
        <v>68</v>
      </c>
      <c r="Y8" t="s">
        <v>68</v>
      </c>
      <c r="AA8" t="s">
        <v>68</v>
      </c>
      <c r="AB8" t="s">
        <v>68</v>
      </c>
      <c r="AD8" t="s">
        <v>68</v>
      </c>
    </row>
    <row r="9" spans="1:30" s="12" customFormat="1" hidden="1" x14ac:dyDescent="0.25">
      <c r="A9" s="10">
        <v>7</v>
      </c>
      <c r="B9" s="13" t="s">
        <v>26</v>
      </c>
      <c r="C9" s="17" t="s">
        <v>93</v>
      </c>
      <c r="D9" s="12" t="s">
        <v>68</v>
      </c>
      <c r="F9" s="12" t="s">
        <v>68</v>
      </c>
      <c r="G9" s="12" t="s">
        <v>68</v>
      </c>
      <c r="H9" s="12" t="s">
        <v>93</v>
      </c>
      <c r="I9" s="12" t="s">
        <v>68</v>
      </c>
      <c r="J9" s="12" t="s">
        <v>68</v>
      </c>
      <c r="L9" s="12" t="s">
        <v>68</v>
      </c>
      <c r="M9" s="12" t="s">
        <v>107</v>
      </c>
      <c r="O9" s="12" t="s">
        <v>69</v>
      </c>
      <c r="Q9" s="12" t="s">
        <v>148</v>
      </c>
      <c r="R9" s="12" t="s">
        <v>69</v>
      </c>
      <c r="S9" s="12" t="s">
        <v>171</v>
      </c>
      <c r="T9" s="12" t="s">
        <v>69</v>
      </c>
      <c r="V9" s="12" t="s">
        <v>69</v>
      </c>
      <c r="Z9" s="67"/>
    </row>
    <row r="10" spans="1:30" x14ac:dyDescent="0.25">
      <c r="A10" s="4">
        <v>8</v>
      </c>
      <c r="B10" s="42" t="s">
        <v>14</v>
      </c>
      <c r="C10" s="16" t="s">
        <v>93</v>
      </c>
      <c r="D10" t="s">
        <v>68</v>
      </c>
      <c r="F10" t="s">
        <v>68</v>
      </c>
      <c r="G10" t="s">
        <v>68</v>
      </c>
      <c r="H10" t="s">
        <v>93</v>
      </c>
      <c r="I10" t="s">
        <v>69</v>
      </c>
      <c r="J10" t="s">
        <v>68</v>
      </c>
      <c r="L10" t="s">
        <v>68</v>
      </c>
      <c r="M10" t="s">
        <v>68</v>
      </c>
      <c r="O10" t="s">
        <v>69</v>
      </c>
      <c r="Q10" t="s">
        <v>68</v>
      </c>
      <c r="R10" t="s">
        <v>68</v>
      </c>
      <c r="S10" t="s">
        <v>68</v>
      </c>
      <c r="T10" t="s">
        <v>68</v>
      </c>
      <c r="U10" t="s">
        <v>68</v>
      </c>
      <c r="V10" t="s">
        <v>68</v>
      </c>
      <c r="Y10" t="s">
        <v>68</v>
      </c>
      <c r="AA10" t="s">
        <v>68</v>
      </c>
      <c r="AB10" t="s">
        <v>68</v>
      </c>
      <c r="AD10" t="s">
        <v>68</v>
      </c>
    </row>
    <row r="11" spans="1:30" x14ac:dyDescent="0.25">
      <c r="A11" s="4">
        <v>9</v>
      </c>
      <c r="B11" s="42" t="s">
        <v>20</v>
      </c>
      <c r="C11" s="15" t="s">
        <v>92</v>
      </c>
      <c r="D11" t="s">
        <v>68</v>
      </c>
      <c r="F11" t="s">
        <v>68</v>
      </c>
      <c r="G11" t="s">
        <v>68</v>
      </c>
      <c r="H11" t="s">
        <v>92</v>
      </c>
      <c r="I11" t="s">
        <v>68</v>
      </c>
      <c r="J11" t="s">
        <v>68</v>
      </c>
      <c r="L11" t="s">
        <v>68</v>
      </c>
      <c r="M11" t="s">
        <v>68</v>
      </c>
      <c r="O11" t="s">
        <v>68</v>
      </c>
      <c r="Q11" t="s">
        <v>68</v>
      </c>
      <c r="R11" t="s">
        <v>68</v>
      </c>
      <c r="S11" t="s">
        <v>68</v>
      </c>
      <c r="T11" t="s">
        <v>68</v>
      </c>
      <c r="U11" t="s">
        <v>68</v>
      </c>
      <c r="V11" t="s">
        <v>68</v>
      </c>
      <c r="Y11" t="s">
        <v>68</v>
      </c>
      <c r="AA11" t="s">
        <v>68</v>
      </c>
      <c r="AB11" t="s">
        <v>68</v>
      </c>
      <c r="AD11" t="s">
        <v>68</v>
      </c>
    </row>
    <row r="12" spans="1:30" x14ac:dyDescent="0.25">
      <c r="A12" s="4">
        <v>10</v>
      </c>
      <c r="B12" s="42" t="s">
        <v>19</v>
      </c>
      <c r="C12" s="15" t="s">
        <v>93</v>
      </c>
      <c r="D12" t="s">
        <v>68</v>
      </c>
      <c r="F12" t="s">
        <v>68</v>
      </c>
      <c r="G12" t="s">
        <v>68</v>
      </c>
      <c r="H12" t="s">
        <v>93</v>
      </c>
      <c r="I12" t="s">
        <v>68</v>
      </c>
      <c r="J12" t="s">
        <v>68</v>
      </c>
      <c r="L12" t="s">
        <v>68</v>
      </c>
      <c r="M12" t="s">
        <v>68</v>
      </c>
      <c r="O12" t="s">
        <v>68</v>
      </c>
      <c r="Q12" t="s">
        <v>68</v>
      </c>
      <c r="R12" t="s">
        <v>68</v>
      </c>
      <c r="S12" t="s">
        <v>69</v>
      </c>
      <c r="T12" t="s">
        <v>68</v>
      </c>
      <c r="U12" t="s">
        <v>68</v>
      </c>
      <c r="V12" t="s">
        <v>68</v>
      </c>
      <c r="Y12" t="s">
        <v>68</v>
      </c>
      <c r="AA12" t="s">
        <v>68</v>
      </c>
      <c r="AB12" t="s">
        <v>68</v>
      </c>
      <c r="AD12" t="s">
        <v>68</v>
      </c>
    </row>
    <row r="13" spans="1:30" x14ac:dyDescent="0.25">
      <c r="A13" s="4">
        <v>11</v>
      </c>
      <c r="B13" s="43" t="s">
        <v>100</v>
      </c>
      <c r="C13" s="15" t="s">
        <v>93</v>
      </c>
      <c r="D13" t="s">
        <v>70</v>
      </c>
      <c r="F13" t="s">
        <v>86</v>
      </c>
      <c r="G13" t="s">
        <v>69</v>
      </c>
      <c r="H13" t="s">
        <v>93</v>
      </c>
      <c r="I13" t="s">
        <v>98</v>
      </c>
      <c r="J13" t="s">
        <v>69</v>
      </c>
      <c r="L13" t="s">
        <v>69</v>
      </c>
      <c r="M13" t="s">
        <v>68</v>
      </c>
      <c r="O13" t="s">
        <v>69</v>
      </c>
      <c r="Q13" t="s">
        <v>149</v>
      </c>
      <c r="R13" t="s">
        <v>149</v>
      </c>
      <c r="S13" t="s">
        <v>68</v>
      </c>
      <c r="T13" t="s">
        <v>176</v>
      </c>
      <c r="U13" t="s">
        <v>68</v>
      </c>
      <c r="V13" t="s">
        <v>68</v>
      </c>
      <c r="Y13" t="s">
        <v>189</v>
      </c>
      <c r="AA13" t="s">
        <v>68</v>
      </c>
      <c r="AB13" t="s">
        <v>68</v>
      </c>
      <c r="AD13" t="s">
        <v>68</v>
      </c>
    </row>
    <row r="14" spans="1:30" x14ac:dyDescent="0.25">
      <c r="A14" s="4">
        <v>12</v>
      </c>
      <c r="B14" s="42" t="s">
        <v>27</v>
      </c>
      <c r="C14" s="15" t="s">
        <v>93</v>
      </c>
      <c r="D14" t="s">
        <v>68</v>
      </c>
      <c r="F14" t="s">
        <v>68</v>
      </c>
      <c r="G14" t="s">
        <v>68</v>
      </c>
      <c r="H14" t="s">
        <v>93</v>
      </c>
      <c r="I14" t="s">
        <v>69</v>
      </c>
      <c r="J14" t="s">
        <v>68</v>
      </c>
      <c r="L14" t="s">
        <v>68</v>
      </c>
      <c r="M14" t="s">
        <v>68</v>
      </c>
      <c r="O14" t="s">
        <v>68</v>
      </c>
      <c r="Q14" t="s">
        <v>68</v>
      </c>
      <c r="R14" t="s">
        <v>69</v>
      </c>
      <c r="S14" t="s">
        <v>68</v>
      </c>
      <c r="T14" t="s">
        <v>68</v>
      </c>
      <c r="U14" t="s">
        <v>68</v>
      </c>
      <c r="V14" t="s">
        <v>68</v>
      </c>
      <c r="Y14" t="s">
        <v>68</v>
      </c>
      <c r="AA14" t="s">
        <v>68</v>
      </c>
      <c r="AB14" t="s">
        <v>68</v>
      </c>
      <c r="AD14" t="s">
        <v>68</v>
      </c>
    </row>
    <row r="15" spans="1:30" x14ac:dyDescent="0.25">
      <c r="A15" s="4">
        <v>13</v>
      </c>
      <c r="B15" s="43" t="s">
        <v>28</v>
      </c>
      <c r="C15" s="15" t="s">
        <v>93</v>
      </c>
      <c r="D15" t="s">
        <v>68</v>
      </c>
      <c r="F15" t="s">
        <v>69</v>
      </c>
      <c r="G15" t="s">
        <v>68</v>
      </c>
      <c r="H15" t="s">
        <v>93</v>
      </c>
      <c r="I15" t="s">
        <v>69</v>
      </c>
      <c r="J15" t="s">
        <v>68</v>
      </c>
      <c r="L15" t="s">
        <v>68</v>
      </c>
      <c r="M15" t="s">
        <v>69</v>
      </c>
      <c r="O15" t="s">
        <v>68</v>
      </c>
      <c r="Q15" t="s">
        <v>68</v>
      </c>
      <c r="R15" t="s">
        <v>68</v>
      </c>
      <c r="S15" t="s">
        <v>68</v>
      </c>
      <c r="T15" t="s">
        <v>178</v>
      </c>
      <c r="U15" t="s">
        <v>68</v>
      </c>
      <c r="V15" t="s">
        <v>68</v>
      </c>
      <c r="Y15" t="s">
        <v>68</v>
      </c>
      <c r="AA15" t="s">
        <v>68</v>
      </c>
      <c r="AB15" t="s">
        <v>68</v>
      </c>
      <c r="AD15" t="s">
        <v>68</v>
      </c>
    </row>
    <row r="16" spans="1:30" x14ac:dyDescent="0.25">
      <c r="A16" s="4">
        <v>14</v>
      </c>
      <c r="B16" s="42" t="s">
        <v>6</v>
      </c>
      <c r="C16" s="15" t="s">
        <v>92</v>
      </c>
      <c r="D16" t="s">
        <v>68</v>
      </c>
      <c r="F16" t="s">
        <v>68</v>
      </c>
      <c r="G16" t="s">
        <v>68</v>
      </c>
      <c r="H16" t="s">
        <v>92</v>
      </c>
      <c r="I16" t="s">
        <v>68</v>
      </c>
      <c r="J16" t="s">
        <v>68</v>
      </c>
      <c r="L16" t="s">
        <v>68</v>
      </c>
      <c r="M16" t="s">
        <v>68</v>
      </c>
      <c r="O16" t="s">
        <v>68</v>
      </c>
      <c r="Q16" t="s">
        <v>68</v>
      </c>
      <c r="R16" t="s">
        <v>68</v>
      </c>
      <c r="S16" t="s">
        <v>68</v>
      </c>
      <c r="T16" t="s">
        <v>68</v>
      </c>
      <c r="U16" t="s">
        <v>68</v>
      </c>
      <c r="V16" t="s">
        <v>68</v>
      </c>
      <c r="Y16" t="s">
        <v>68</v>
      </c>
      <c r="AA16" t="s">
        <v>68</v>
      </c>
      <c r="AB16" t="s">
        <v>68</v>
      </c>
      <c r="AD16" t="s">
        <v>68</v>
      </c>
    </row>
    <row r="17" spans="1:30" x14ac:dyDescent="0.25">
      <c r="A17" s="4">
        <v>15</v>
      </c>
      <c r="B17" s="41" t="s">
        <v>21</v>
      </c>
      <c r="C17" s="15" t="s">
        <v>92</v>
      </c>
      <c r="D17" t="s">
        <v>68</v>
      </c>
      <c r="F17" t="s">
        <v>68</v>
      </c>
      <c r="G17" t="s">
        <v>68</v>
      </c>
      <c r="H17" t="s">
        <v>92</v>
      </c>
      <c r="I17" t="s">
        <v>68</v>
      </c>
      <c r="J17" t="s">
        <v>68</v>
      </c>
      <c r="L17" t="s">
        <v>68</v>
      </c>
      <c r="M17" t="s">
        <v>68</v>
      </c>
      <c r="O17" t="s">
        <v>68</v>
      </c>
      <c r="P17" t="s">
        <v>112</v>
      </c>
      <c r="Q17" t="s">
        <v>69</v>
      </c>
      <c r="R17" t="s">
        <v>68</v>
      </c>
      <c r="S17" t="s">
        <v>68</v>
      </c>
      <c r="T17" t="s">
        <v>68</v>
      </c>
      <c r="U17" t="s">
        <v>68</v>
      </c>
      <c r="V17" t="s">
        <v>68</v>
      </c>
      <c r="Y17" t="s">
        <v>68</v>
      </c>
      <c r="AA17" t="s">
        <v>68</v>
      </c>
      <c r="AB17" t="s">
        <v>68</v>
      </c>
      <c r="AD17" t="s">
        <v>68</v>
      </c>
    </row>
    <row r="18" spans="1:30" x14ac:dyDescent="0.25">
      <c r="A18" s="4">
        <v>16</v>
      </c>
      <c r="B18" s="42" t="s">
        <v>29</v>
      </c>
      <c r="C18" s="15" t="s">
        <v>92</v>
      </c>
      <c r="D18" t="s">
        <v>68</v>
      </c>
      <c r="F18" t="s">
        <v>68</v>
      </c>
      <c r="G18" t="s">
        <v>68</v>
      </c>
      <c r="H18" t="s">
        <v>92</v>
      </c>
      <c r="I18" t="s">
        <v>68</v>
      </c>
      <c r="J18" t="s">
        <v>68</v>
      </c>
      <c r="L18" t="s">
        <v>68</v>
      </c>
      <c r="M18" t="s">
        <v>68</v>
      </c>
      <c r="O18" t="s">
        <v>68</v>
      </c>
      <c r="Q18" t="s">
        <v>68</v>
      </c>
      <c r="R18" t="s">
        <v>69</v>
      </c>
      <c r="S18" t="s">
        <v>68</v>
      </c>
      <c r="T18" t="s">
        <v>69</v>
      </c>
      <c r="U18" t="s">
        <v>69</v>
      </c>
      <c r="V18" t="s">
        <v>68</v>
      </c>
      <c r="Y18" t="s">
        <v>68</v>
      </c>
      <c r="AA18" t="s">
        <v>68</v>
      </c>
      <c r="AB18" t="s">
        <v>68</v>
      </c>
      <c r="AD18" t="s">
        <v>68</v>
      </c>
    </row>
    <row r="19" spans="1:30" x14ac:dyDescent="0.25">
      <c r="A19" s="4">
        <v>17</v>
      </c>
      <c r="B19" s="42" t="s">
        <v>30</v>
      </c>
      <c r="C19" s="15" t="s">
        <v>92</v>
      </c>
      <c r="D19" t="s">
        <v>68</v>
      </c>
      <c r="F19" t="s">
        <v>68</v>
      </c>
      <c r="G19" t="s">
        <v>68</v>
      </c>
      <c r="H19" t="s">
        <v>92</v>
      </c>
      <c r="I19" t="s">
        <v>68</v>
      </c>
      <c r="J19" t="s">
        <v>68</v>
      </c>
      <c r="L19" t="s">
        <v>68</v>
      </c>
      <c r="M19" t="s">
        <v>68</v>
      </c>
      <c r="O19" t="s">
        <v>68</v>
      </c>
      <c r="Q19" t="s">
        <v>68</v>
      </c>
      <c r="R19" t="s">
        <v>68</v>
      </c>
      <c r="S19" t="s">
        <v>153</v>
      </c>
      <c r="T19" t="s">
        <v>68</v>
      </c>
      <c r="U19" t="s">
        <v>68</v>
      </c>
      <c r="V19" t="s">
        <v>68</v>
      </c>
      <c r="Y19" t="s">
        <v>68</v>
      </c>
      <c r="AA19" t="s">
        <v>68</v>
      </c>
      <c r="AB19" t="s">
        <v>68</v>
      </c>
      <c r="AD19" t="s">
        <v>68</v>
      </c>
    </row>
    <row r="20" spans="1:30" x14ac:dyDescent="0.25">
      <c r="A20" s="4">
        <v>18</v>
      </c>
      <c r="B20" s="41" t="s">
        <v>7</v>
      </c>
      <c r="C20" s="15" t="s">
        <v>92</v>
      </c>
      <c r="D20" t="s">
        <v>68</v>
      </c>
      <c r="F20" t="s">
        <v>68</v>
      </c>
      <c r="G20" t="s">
        <v>68</v>
      </c>
      <c r="H20" t="s">
        <v>92</v>
      </c>
      <c r="I20" t="s">
        <v>68</v>
      </c>
      <c r="J20" t="s">
        <v>68</v>
      </c>
      <c r="L20" t="s">
        <v>68</v>
      </c>
      <c r="M20" t="s">
        <v>68</v>
      </c>
      <c r="O20" t="s">
        <v>68</v>
      </c>
      <c r="Q20" t="s">
        <v>68</v>
      </c>
      <c r="R20" t="s">
        <v>68</v>
      </c>
      <c r="S20" t="s">
        <v>68</v>
      </c>
      <c r="T20" t="s">
        <v>68</v>
      </c>
      <c r="U20" t="s">
        <v>68</v>
      </c>
      <c r="V20" t="s">
        <v>68</v>
      </c>
      <c r="Y20" t="s">
        <v>68</v>
      </c>
      <c r="AA20" t="s">
        <v>68</v>
      </c>
      <c r="AB20" t="s">
        <v>196</v>
      </c>
      <c r="AD20" t="s">
        <v>68</v>
      </c>
    </row>
    <row r="21" spans="1:30" x14ac:dyDescent="0.25">
      <c r="A21" s="4">
        <v>19</v>
      </c>
      <c r="B21" s="42" t="s">
        <v>22</v>
      </c>
      <c r="C21" s="15" t="s">
        <v>93</v>
      </c>
      <c r="D21" t="s">
        <v>68</v>
      </c>
      <c r="F21" t="s">
        <v>68</v>
      </c>
      <c r="G21" t="s">
        <v>68</v>
      </c>
      <c r="H21" t="s">
        <v>93</v>
      </c>
      <c r="I21" t="s">
        <v>68</v>
      </c>
      <c r="J21" t="s">
        <v>68</v>
      </c>
      <c r="L21" t="s">
        <v>68</v>
      </c>
      <c r="M21" t="s">
        <v>68</v>
      </c>
      <c r="O21" t="s">
        <v>69</v>
      </c>
      <c r="Q21" t="s">
        <v>68</v>
      </c>
      <c r="R21" t="s">
        <v>68</v>
      </c>
      <c r="S21" t="s">
        <v>153</v>
      </c>
      <c r="T21" t="s">
        <v>163</v>
      </c>
      <c r="U21" t="s">
        <v>68</v>
      </c>
      <c r="V21" t="s">
        <v>68</v>
      </c>
      <c r="Y21" t="s">
        <v>68</v>
      </c>
      <c r="AA21" t="s">
        <v>68</v>
      </c>
      <c r="AB21" t="s">
        <v>68</v>
      </c>
      <c r="AD21" t="s">
        <v>68</v>
      </c>
    </row>
    <row r="22" spans="1:30" x14ac:dyDescent="0.25">
      <c r="A22" s="4">
        <v>20</v>
      </c>
      <c r="B22" s="42" t="s">
        <v>8</v>
      </c>
      <c r="C22" s="15" t="s">
        <v>92</v>
      </c>
      <c r="D22" t="s">
        <v>68</v>
      </c>
      <c r="F22" t="s">
        <v>68</v>
      </c>
      <c r="G22" t="s">
        <v>68</v>
      </c>
      <c r="H22" t="s">
        <v>92</v>
      </c>
      <c r="I22" t="s">
        <v>68</v>
      </c>
      <c r="J22" t="s">
        <v>68</v>
      </c>
      <c r="L22" t="s">
        <v>68</v>
      </c>
      <c r="M22" t="s">
        <v>108</v>
      </c>
      <c r="O22" t="s">
        <v>68</v>
      </c>
      <c r="Q22" t="s">
        <v>68</v>
      </c>
      <c r="R22" t="s">
        <v>69</v>
      </c>
      <c r="S22" t="s">
        <v>68</v>
      </c>
      <c r="T22" t="s">
        <v>68</v>
      </c>
      <c r="U22" t="s">
        <v>68</v>
      </c>
      <c r="V22" t="s">
        <v>68</v>
      </c>
      <c r="Y22" t="s">
        <v>68</v>
      </c>
      <c r="AA22" t="s">
        <v>68</v>
      </c>
      <c r="AB22" t="s">
        <v>68</v>
      </c>
      <c r="AD22" t="s">
        <v>175</v>
      </c>
    </row>
    <row r="23" spans="1:30" s="12" customFormat="1" x14ac:dyDescent="0.25">
      <c r="A23" s="10">
        <v>21</v>
      </c>
      <c r="B23" s="13" t="s">
        <v>9</v>
      </c>
      <c r="C23" s="17" t="s">
        <v>93</v>
      </c>
      <c r="D23" s="12" t="s">
        <v>68</v>
      </c>
      <c r="F23" s="12" t="s">
        <v>68</v>
      </c>
      <c r="G23" s="12" t="s">
        <v>68</v>
      </c>
      <c r="H23" s="12" t="s">
        <v>93</v>
      </c>
      <c r="I23" s="12" t="s">
        <v>68</v>
      </c>
      <c r="J23" s="12" t="s">
        <v>68</v>
      </c>
      <c r="L23" s="12" t="s">
        <v>68</v>
      </c>
      <c r="M23" s="12" t="s">
        <v>68</v>
      </c>
      <c r="O23" s="12" t="s">
        <v>68</v>
      </c>
      <c r="P23" s="12" t="s">
        <v>111</v>
      </c>
      <c r="Q23" s="12" t="s">
        <v>159</v>
      </c>
      <c r="R23" s="12" t="s">
        <v>68</v>
      </c>
      <c r="S23" s="12" t="s">
        <v>69</v>
      </c>
      <c r="T23" s="12" t="s">
        <v>69</v>
      </c>
      <c r="U23" s="12" t="s">
        <v>69</v>
      </c>
      <c r="V23" s="12" t="s">
        <v>186</v>
      </c>
      <c r="Y23" s="12" t="s">
        <v>160</v>
      </c>
    </row>
    <row r="24" spans="1:30" s="12" customFormat="1" hidden="1" x14ac:dyDescent="0.25">
      <c r="A24" s="10">
        <v>22</v>
      </c>
      <c r="B24" s="13" t="s">
        <v>31</v>
      </c>
      <c r="C24" s="17"/>
      <c r="D24" s="12" t="s">
        <v>68</v>
      </c>
      <c r="F24" s="12" t="s">
        <v>69</v>
      </c>
      <c r="G24" s="12" t="s">
        <v>90</v>
      </c>
      <c r="Z24" s="67"/>
    </row>
    <row r="25" spans="1:30" s="12" customFormat="1" hidden="1" x14ac:dyDescent="0.25">
      <c r="A25" s="10">
        <v>23</v>
      </c>
      <c r="B25" s="13" t="s">
        <v>32</v>
      </c>
      <c r="C25" s="17"/>
      <c r="D25" s="12" t="s">
        <v>68</v>
      </c>
      <c r="F25" s="12" t="s">
        <v>69</v>
      </c>
      <c r="G25" s="12" t="s">
        <v>90</v>
      </c>
      <c r="Z25" s="67"/>
    </row>
    <row r="26" spans="1:30" x14ac:dyDescent="0.25">
      <c r="A26" s="4">
        <v>24</v>
      </c>
      <c r="B26" s="43" t="s">
        <v>33</v>
      </c>
      <c r="C26" s="15" t="s">
        <v>92</v>
      </c>
      <c r="D26" t="s">
        <v>68</v>
      </c>
      <c r="F26" t="s">
        <v>68</v>
      </c>
      <c r="G26" t="s">
        <v>68</v>
      </c>
      <c r="H26" t="s">
        <v>92</v>
      </c>
      <c r="I26" t="s">
        <v>68</v>
      </c>
      <c r="J26" t="s">
        <v>69</v>
      </c>
      <c r="L26" t="s">
        <v>68</v>
      </c>
      <c r="M26" t="s">
        <v>68</v>
      </c>
      <c r="O26" t="s">
        <v>68</v>
      </c>
      <c r="Q26" t="s">
        <v>68</v>
      </c>
      <c r="R26" t="s">
        <v>153</v>
      </c>
      <c r="S26" t="s">
        <v>68</v>
      </c>
      <c r="T26" t="s">
        <v>153</v>
      </c>
      <c r="U26" t="s">
        <v>68</v>
      </c>
      <c r="V26" t="s">
        <v>68</v>
      </c>
      <c r="Y26" t="s">
        <v>68</v>
      </c>
      <c r="AA26" t="s">
        <v>153</v>
      </c>
      <c r="AB26" t="s">
        <v>68</v>
      </c>
      <c r="AD26" t="s">
        <v>68</v>
      </c>
    </row>
    <row r="27" spans="1:30" x14ac:dyDescent="0.25">
      <c r="A27" s="4">
        <v>25</v>
      </c>
      <c r="B27" s="42" t="s">
        <v>119</v>
      </c>
      <c r="C27" s="16" t="s">
        <v>93</v>
      </c>
      <c r="D27" t="s">
        <v>68</v>
      </c>
      <c r="F27" t="s">
        <v>68</v>
      </c>
      <c r="G27" t="s">
        <v>68</v>
      </c>
      <c r="H27" t="s">
        <v>93</v>
      </c>
      <c r="I27" t="s">
        <v>68</v>
      </c>
      <c r="J27" t="s">
        <v>68</v>
      </c>
      <c r="L27" t="s">
        <v>68</v>
      </c>
      <c r="M27" t="s">
        <v>68</v>
      </c>
      <c r="O27" t="s">
        <v>68</v>
      </c>
      <c r="Q27" t="s">
        <v>68</v>
      </c>
      <c r="R27" t="s">
        <v>68</v>
      </c>
      <c r="S27" t="s">
        <v>69</v>
      </c>
      <c r="T27" t="s">
        <v>153</v>
      </c>
      <c r="U27" t="s">
        <v>68</v>
      </c>
      <c r="V27" t="s">
        <v>68</v>
      </c>
      <c r="Y27" t="s">
        <v>68</v>
      </c>
      <c r="AA27" t="s">
        <v>68</v>
      </c>
      <c r="AB27" t="s">
        <v>68</v>
      </c>
      <c r="AD27" t="s">
        <v>68</v>
      </c>
    </row>
    <row r="28" spans="1:30" x14ac:dyDescent="0.25">
      <c r="A28" s="4">
        <v>26</v>
      </c>
      <c r="B28" s="41" t="s">
        <v>23</v>
      </c>
      <c r="C28" s="15" t="s">
        <v>92</v>
      </c>
      <c r="D28" t="s">
        <v>68</v>
      </c>
      <c r="F28" t="s">
        <v>68</v>
      </c>
      <c r="G28" t="s">
        <v>68</v>
      </c>
      <c r="H28" t="s">
        <v>92</v>
      </c>
      <c r="I28" t="s">
        <v>68</v>
      </c>
      <c r="J28" t="s">
        <v>68</v>
      </c>
      <c r="L28" t="s">
        <v>68</v>
      </c>
      <c r="M28" t="s">
        <v>68</v>
      </c>
      <c r="O28" t="s">
        <v>68</v>
      </c>
      <c r="Q28" t="s">
        <v>68</v>
      </c>
      <c r="R28" t="s">
        <v>68</v>
      </c>
      <c r="S28" t="s">
        <v>153</v>
      </c>
      <c r="T28" t="s">
        <v>68</v>
      </c>
      <c r="U28" t="s">
        <v>68</v>
      </c>
      <c r="V28" t="s">
        <v>68</v>
      </c>
      <c r="Y28" t="s">
        <v>68</v>
      </c>
      <c r="AA28" t="s">
        <v>68</v>
      </c>
      <c r="AB28" t="s">
        <v>68</v>
      </c>
      <c r="AD28" t="s">
        <v>68</v>
      </c>
    </row>
    <row r="29" spans="1:30" s="12" customFormat="1" hidden="1" x14ac:dyDescent="0.25">
      <c r="A29" s="10">
        <v>27</v>
      </c>
      <c r="B29" s="13" t="s">
        <v>24</v>
      </c>
      <c r="C29" s="17" t="s">
        <v>92</v>
      </c>
      <c r="D29" s="12" t="s">
        <v>68</v>
      </c>
      <c r="F29" s="12" t="s">
        <v>68</v>
      </c>
      <c r="G29" s="12" t="s">
        <v>68</v>
      </c>
      <c r="H29" s="12" t="s">
        <v>92</v>
      </c>
      <c r="I29" s="12" t="s">
        <v>68</v>
      </c>
      <c r="J29" s="12" t="s">
        <v>68</v>
      </c>
      <c r="L29" s="12" t="s">
        <v>68</v>
      </c>
      <c r="M29" s="12" t="s">
        <v>68</v>
      </c>
      <c r="O29" s="12" t="s">
        <v>68</v>
      </c>
      <c r="P29" s="12" t="s">
        <v>113</v>
      </c>
      <c r="Q29" s="12" t="s">
        <v>68</v>
      </c>
      <c r="R29" s="12" t="s">
        <v>160</v>
      </c>
      <c r="S29" s="12" t="s">
        <v>160</v>
      </c>
      <c r="T29" s="12" t="s">
        <v>160</v>
      </c>
      <c r="Z29" s="67"/>
    </row>
    <row r="30" spans="1:30" x14ac:dyDescent="0.25">
      <c r="A30" s="4">
        <v>28</v>
      </c>
      <c r="B30" s="42" t="s">
        <v>34</v>
      </c>
      <c r="C30" s="15" t="s">
        <v>93</v>
      </c>
      <c r="D30" t="s">
        <v>68</v>
      </c>
      <c r="F30" t="s">
        <v>68</v>
      </c>
      <c r="G30" t="s">
        <v>68</v>
      </c>
      <c r="H30" t="s">
        <v>93</v>
      </c>
      <c r="I30" t="s">
        <v>68</v>
      </c>
      <c r="J30" t="s">
        <v>68</v>
      </c>
      <c r="L30" t="s">
        <v>68</v>
      </c>
      <c r="M30" t="s">
        <v>68</v>
      </c>
      <c r="O30" t="s">
        <v>68</v>
      </c>
      <c r="Q30" t="s">
        <v>68</v>
      </c>
      <c r="R30" t="s">
        <v>68</v>
      </c>
      <c r="S30" t="s">
        <v>68</v>
      </c>
      <c r="T30" t="s">
        <v>68</v>
      </c>
      <c r="U30" t="s">
        <v>68</v>
      </c>
      <c r="V30" t="s">
        <v>68</v>
      </c>
      <c r="Y30" t="s">
        <v>68</v>
      </c>
      <c r="AA30" t="s">
        <v>68</v>
      </c>
      <c r="AB30" t="s">
        <v>68</v>
      </c>
      <c r="AD30" t="s">
        <v>68</v>
      </c>
    </row>
    <row r="31" spans="1:30" x14ac:dyDescent="0.25">
      <c r="A31" s="4">
        <v>29</v>
      </c>
      <c r="B31" s="41" t="s">
        <v>10</v>
      </c>
      <c r="C31" s="15" t="s">
        <v>92</v>
      </c>
      <c r="D31" t="s">
        <v>68</v>
      </c>
      <c r="F31" t="s">
        <v>68</v>
      </c>
      <c r="G31" t="s">
        <v>68</v>
      </c>
      <c r="H31" t="s">
        <v>92</v>
      </c>
      <c r="I31" t="s">
        <v>68</v>
      </c>
      <c r="J31" t="s">
        <v>68</v>
      </c>
      <c r="L31" t="s">
        <v>68</v>
      </c>
      <c r="M31" t="s">
        <v>68</v>
      </c>
      <c r="O31" t="s">
        <v>68</v>
      </c>
      <c r="Q31" t="s">
        <v>68</v>
      </c>
      <c r="R31" t="s">
        <v>69</v>
      </c>
      <c r="S31" t="s">
        <v>68</v>
      </c>
      <c r="T31" t="s">
        <v>68</v>
      </c>
      <c r="U31" t="s">
        <v>68</v>
      </c>
      <c r="V31" t="s">
        <v>68</v>
      </c>
      <c r="Y31" t="s">
        <v>68</v>
      </c>
      <c r="AA31" t="s">
        <v>68</v>
      </c>
      <c r="AB31" t="s">
        <v>68</v>
      </c>
      <c r="AD31" t="s">
        <v>68</v>
      </c>
    </row>
    <row r="32" spans="1:30" x14ac:dyDescent="0.25">
      <c r="A32" s="4">
        <v>30</v>
      </c>
      <c r="B32" s="41" t="s">
        <v>25</v>
      </c>
      <c r="C32" s="15" t="s">
        <v>92</v>
      </c>
      <c r="D32" t="s">
        <v>68</v>
      </c>
      <c r="F32" t="s">
        <v>68</v>
      </c>
      <c r="G32" t="s">
        <v>68</v>
      </c>
      <c r="H32" t="s">
        <v>92</v>
      </c>
      <c r="I32" t="s">
        <v>68</v>
      </c>
      <c r="J32" t="s">
        <v>68</v>
      </c>
      <c r="L32" t="s">
        <v>68</v>
      </c>
      <c r="M32" t="s">
        <v>68</v>
      </c>
      <c r="O32" t="s">
        <v>68</v>
      </c>
      <c r="Q32" t="s">
        <v>68</v>
      </c>
      <c r="R32" t="s">
        <v>68</v>
      </c>
      <c r="S32" t="s">
        <v>68</v>
      </c>
      <c r="T32" t="s">
        <v>68</v>
      </c>
      <c r="U32" t="s">
        <v>68</v>
      </c>
      <c r="V32" t="s">
        <v>68</v>
      </c>
      <c r="Y32" t="s">
        <v>68</v>
      </c>
      <c r="AA32" t="s">
        <v>68</v>
      </c>
      <c r="AB32" t="s">
        <v>68</v>
      </c>
      <c r="AD32" t="s">
        <v>68</v>
      </c>
    </row>
    <row r="33" spans="1:31" x14ac:dyDescent="0.25">
      <c r="A33" s="4">
        <v>31</v>
      </c>
      <c r="B33" s="42" t="s">
        <v>11</v>
      </c>
      <c r="C33" s="16" t="s">
        <v>93</v>
      </c>
      <c r="D33" t="s">
        <v>68</v>
      </c>
      <c r="F33" s="12" t="s">
        <v>68</v>
      </c>
      <c r="G33" t="s">
        <v>68</v>
      </c>
      <c r="H33" t="s">
        <v>93</v>
      </c>
      <c r="I33" t="s">
        <v>68</v>
      </c>
      <c r="J33" t="s">
        <v>68</v>
      </c>
      <c r="L33" t="s">
        <v>68</v>
      </c>
      <c r="M33" t="s">
        <v>68</v>
      </c>
      <c r="O33" t="s">
        <v>69</v>
      </c>
      <c r="Q33" t="s">
        <v>68</v>
      </c>
      <c r="R33" t="s">
        <v>69</v>
      </c>
      <c r="S33" t="s">
        <v>153</v>
      </c>
      <c r="T33" t="s">
        <v>68</v>
      </c>
      <c r="U33" t="s">
        <v>68</v>
      </c>
      <c r="V33" t="s">
        <v>68</v>
      </c>
      <c r="Y33" t="s">
        <v>68</v>
      </c>
      <c r="AA33" t="s">
        <v>68</v>
      </c>
      <c r="AB33" t="s">
        <v>68</v>
      </c>
      <c r="AD33" t="s">
        <v>68</v>
      </c>
      <c r="AE33" t="s">
        <v>69</v>
      </c>
    </row>
    <row r="34" spans="1:31" s="14" customFormat="1" x14ac:dyDescent="0.25">
      <c r="A34" s="18">
        <v>32</v>
      </c>
      <c r="B34" s="42" t="s">
        <v>12</v>
      </c>
      <c r="C34" s="19" t="s">
        <v>93</v>
      </c>
      <c r="D34" s="14" t="s">
        <v>68</v>
      </c>
      <c r="F34" s="14" t="s">
        <v>68</v>
      </c>
      <c r="G34" s="14" t="s">
        <v>88</v>
      </c>
      <c r="H34" s="14" t="s">
        <v>93</v>
      </c>
      <c r="I34" s="14" t="s">
        <v>68</v>
      </c>
      <c r="J34" s="14" t="s">
        <v>68</v>
      </c>
      <c r="L34" s="14" t="s">
        <v>68</v>
      </c>
      <c r="M34" s="14" t="s">
        <v>68</v>
      </c>
      <c r="O34" s="14" t="s">
        <v>68</v>
      </c>
      <c r="P34" s="14" t="s">
        <v>111</v>
      </c>
      <c r="Q34" s="14" t="s">
        <v>68</v>
      </c>
      <c r="R34" s="14" t="s">
        <v>161</v>
      </c>
      <c r="S34" s="14" t="s">
        <v>153</v>
      </c>
      <c r="T34" s="14" t="s">
        <v>68</v>
      </c>
      <c r="U34" s="14" t="s">
        <v>68</v>
      </c>
      <c r="V34" s="14" t="s">
        <v>187</v>
      </c>
      <c r="Y34" s="14" t="s">
        <v>68</v>
      </c>
      <c r="Z34" s="67"/>
      <c r="AA34" s="14" t="s">
        <v>68</v>
      </c>
      <c r="AB34" s="14" t="s">
        <v>68</v>
      </c>
      <c r="AD34" s="14" t="s">
        <v>68</v>
      </c>
    </row>
    <row r="35" spans="1:31" x14ac:dyDescent="0.25">
      <c r="A35" s="4">
        <v>33</v>
      </c>
      <c r="B35" s="42" t="s">
        <v>35</v>
      </c>
      <c r="C35" s="15" t="s">
        <v>93</v>
      </c>
      <c r="D35" t="s">
        <v>68</v>
      </c>
      <c r="F35" t="s">
        <v>68</v>
      </c>
      <c r="G35" t="s">
        <v>91</v>
      </c>
      <c r="H35" t="s">
        <v>93</v>
      </c>
      <c r="I35" t="s">
        <v>68</v>
      </c>
      <c r="J35" t="s">
        <v>68</v>
      </c>
      <c r="L35" t="s">
        <v>68</v>
      </c>
      <c r="M35" t="s">
        <v>68</v>
      </c>
      <c r="O35" t="s">
        <v>68</v>
      </c>
      <c r="Q35" t="s">
        <v>68</v>
      </c>
      <c r="R35" t="s">
        <v>69</v>
      </c>
      <c r="S35" t="s">
        <v>68</v>
      </c>
      <c r="T35" t="s">
        <v>69</v>
      </c>
      <c r="U35" t="s">
        <v>69</v>
      </c>
      <c r="V35" t="s">
        <v>68</v>
      </c>
      <c r="Y35" t="s">
        <v>68</v>
      </c>
      <c r="AA35" t="s">
        <v>153</v>
      </c>
      <c r="AB35" t="s">
        <v>68</v>
      </c>
      <c r="AD35" t="s">
        <v>68</v>
      </c>
    </row>
    <row r="36" spans="1:31" x14ac:dyDescent="0.25">
      <c r="A36" s="4">
        <v>34</v>
      </c>
      <c r="B36" s="42" t="s">
        <v>36</v>
      </c>
      <c r="C36" s="15" t="s">
        <v>93</v>
      </c>
      <c r="D36" t="s">
        <v>68</v>
      </c>
      <c r="F36" t="s">
        <v>68</v>
      </c>
      <c r="G36" t="s">
        <v>68</v>
      </c>
      <c r="H36" t="s">
        <v>93</v>
      </c>
      <c r="I36" t="s">
        <v>68</v>
      </c>
      <c r="J36" t="s">
        <v>68</v>
      </c>
      <c r="L36" t="s">
        <v>68</v>
      </c>
      <c r="M36" t="s">
        <v>68</v>
      </c>
      <c r="O36" t="s">
        <v>68</v>
      </c>
      <c r="Q36" t="s">
        <v>68</v>
      </c>
      <c r="R36" t="s">
        <v>68</v>
      </c>
      <c r="S36" t="s">
        <v>68</v>
      </c>
      <c r="T36" t="s">
        <v>68</v>
      </c>
      <c r="U36" t="s">
        <v>68</v>
      </c>
      <c r="V36" t="s">
        <v>68</v>
      </c>
      <c r="Y36" t="s">
        <v>68</v>
      </c>
      <c r="AA36" t="s">
        <v>68</v>
      </c>
      <c r="AB36" t="s">
        <v>69</v>
      </c>
      <c r="AD36" t="s">
        <v>68</v>
      </c>
    </row>
    <row r="37" spans="1:31" x14ac:dyDescent="0.25">
      <c r="A37" s="4">
        <v>35</v>
      </c>
      <c r="B37" s="41" t="s">
        <v>13</v>
      </c>
      <c r="C37" s="15" t="s">
        <v>93</v>
      </c>
      <c r="D37" t="s">
        <v>68</v>
      </c>
      <c r="F37" t="s">
        <v>68</v>
      </c>
      <c r="G37" t="s">
        <v>68</v>
      </c>
      <c r="H37" t="s">
        <v>93</v>
      </c>
      <c r="I37" t="s">
        <v>99</v>
      </c>
      <c r="J37" t="s">
        <v>68</v>
      </c>
      <c r="L37" t="s">
        <v>68</v>
      </c>
      <c r="M37" t="s">
        <v>68</v>
      </c>
      <c r="O37" t="s">
        <v>68</v>
      </c>
      <c r="Q37" t="s">
        <v>68</v>
      </c>
      <c r="R37" t="s">
        <v>153</v>
      </c>
      <c r="S37" t="s">
        <v>68</v>
      </c>
      <c r="T37" t="s">
        <v>68</v>
      </c>
      <c r="U37" t="s">
        <v>68</v>
      </c>
      <c r="V37" t="s">
        <v>68</v>
      </c>
      <c r="Y37" t="s">
        <v>68</v>
      </c>
      <c r="AA37" t="s">
        <v>68</v>
      </c>
      <c r="AB37" t="s">
        <v>68</v>
      </c>
      <c r="AD37" t="s">
        <v>68</v>
      </c>
    </row>
    <row r="38" spans="1:31" x14ac:dyDescent="0.25">
      <c r="A38" s="4">
        <v>36</v>
      </c>
      <c r="B38" s="42" t="s">
        <v>37</v>
      </c>
      <c r="C38" s="15" t="s">
        <v>93</v>
      </c>
      <c r="D38" t="s">
        <v>68</v>
      </c>
      <c r="F38" t="s">
        <v>68</v>
      </c>
      <c r="G38" t="s">
        <v>68</v>
      </c>
      <c r="H38" t="s">
        <v>93</v>
      </c>
      <c r="I38" t="s">
        <v>68</v>
      </c>
      <c r="J38" t="s">
        <v>68</v>
      </c>
      <c r="L38" t="s">
        <v>68</v>
      </c>
      <c r="M38" t="s">
        <v>68</v>
      </c>
      <c r="O38" t="s">
        <v>68</v>
      </c>
      <c r="Q38" t="s">
        <v>68</v>
      </c>
      <c r="R38" t="s">
        <v>68</v>
      </c>
      <c r="S38" t="s">
        <v>68</v>
      </c>
      <c r="T38" t="s">
        <v>68</v>
      </c>
      <c r="U38" t="s">
        <v>68</v>
      </c>
      <c r="V38" t="s">
        <v>68</v>
      </c>
      <c r="Y38" t="s">
        <v>68</v>
      </c>
      <c r="AA38" t="s">
        <v>68</v>
      </c>
      <c r="AB38" t="s">
        <v>68</v>
      </c>
      <c r="AD38" t="s">
        <v>68</v>
      </c>
    </row>
    <row r="39" spans="1:31" x14ac:dyDescent="0.25">
      <c r="A39" s="7">
        <v>37</v>
      </c>
      <c r="B39" s="42" t="s">
        <v>71</v>
      </c>
      <c r="C39" s="15" t="s">
        <v>92</v>
      </c>
      <c r="D39" t="s">
        <v>68</v>
      </c>
      <c r="F39" t="s">
        <v>68</v>
      </c>
      <c r="G39" t="s">
        <v>69</v>
      </c>
      <c r="H39" t="s">
        <v>92</v>
      </c>
      <c r="I39" t="s">
        <v>68</v>
      </c>
      <c r="J39" t="s">
        <v>68</v>
      </c>
      <c r="L39" t="s">
        <v>106</v>
      </c>
      <c r="M39" t="s">
        <v>68</v>
      </c>
      <c r="O39" t="s">
        <v>69</v>
      </c>
      <c r="Q39" t="s">
        <v>69</v>
      </c>
      <c r="R39" t="s">
        <v>69</v>
      </c>
      <c r="S39" t="s">
        <v>68</v>
      </c>
      <c r="T39" t="s">
        <v>69</v>
      </c>
      <c r="U39" t="s">
        <v>69</v>
      </c>
      <c r="V39" t="s">
        <v>68</v>
      </c>
      <c r="Y39" t="s">
        <v>68</v>
      </c>
      <c r="AA39" t="s">
        <v>68</v>
      </c>
      <c r="AB39" t="s">
        <v>68</v>
      </c>
      <c r="AD39" t="s">
        <v>68</v>
      </c>
    </row>
    <row r="40" spans="1:31" x14ac:dyDescent="0.25">
      <c r="A40" s="7">
        <v>38</v>
      </c>
      <c r="B40" s="42" t="s">
        <v>72</v>
      </c>
      <c r="C40" s="16" t="s">
        <v>93</v>
      </c>
      <c r="D40" t="s">
        <v>73</v>
      </c>
      <c r="F40" t="s">
        <v>68</v>
      </c>
      <c r="G40" t="s">
        <v>69</v>
      </c>
      <c r="H40" t="s">
        <v>93</v>
      </c>
      <c r="I40" t="s">
        <v>68</v>
      </c>
      <c r="J40" t="s">
        <v>69</v>
      </c>
      <c r="L40" t="s">
        <v>68</v>
      </c>
      <c r="M40" t="s">
        <v>68</v>
      </c>
      <c r="O40" t="s">
        <v>68</v>
      </c>
      <c r="Q40" t="s">
        <v>68</v>
      </c>
      <c r="R40" t="s">
        <v>68</v>
      </c>
      <c r="S40" t="s">
        <v>68</v>
      </c>
      <c r="T40" t="s">
        <v>153</v>
      </c>
      <c r="U40" t="s">
        <v>68</v>
      </c>
      <c r="V40" t="s">
        <v>69</v>
      </c>
      <c r="Y40" t="s">
        <v>68</v>
      </c>
      <c r="AA40" t="s">
        <v>68</v>
      </c>
      <c r="AB40" t="s">
        <v>68</v>
      </c>
      <c r="AD40" t="s">
        <v>68</v>
      </c>
    </row>
    <row r="41" spans="1:31" x14ac:dyDescent="0.25">
      <c r="A41" s="7">
        <v>39</v>
      </c>
      <c r="B41" s="42" t="s">
        <v>74</v>
      </c>
      <c r="C41" s="16" t="s">
        <v>93</v>
      </c>
      <c r="D41" t="s">
        <v>68</v>
      </c>
      <c r="F41" t="s">
        <v>68</v>
      </c>
      <c r="G41" t="s">
        <v>68</v>
      </c>
      <c r="H41" t="s">
        <v>93</v>
      </c>
      <c r="I41" t="s">
        <v>68</v>
      </c>
      <c r="J41" t="s">
        <v>68</v>
      </c>
      <c r="L41" t="s">
        <v>68</v>
      </c>
      <c r="M41" t="s">
        <v>68</v>
      </c>
      <c r="O41" t="s">
        <v>68</v>
      </c>
      <c r="Q41" t="s">
        <v>68</v>
      </c>
      <c r="R41" t="s">
        <v>68</v>
      </c>
      <c r="S41" t="s">
        <v>168</v>
      </c>
      <c r="T41" t="s">
        <v>177</v>
      </c>
      <c r="V41" t="s">
        <v>184</v>
      </c>
      <c r="AA41" t="s">
        <v>68</v>
      </c>
      <c r="AB41" t="s">
        <v>196</v>
      </c>
      <c r="AD41" t="s">
        <v>68</v>
      </c>
    </row>
    <row r="42" spans="1:31" x14ac:dyDescent="0.25">
      <c r="A42" s="8">
        <v>40</v>
      </c>
      <c r="B42" s="44" t="s">
        <v>150</v>
      </c>
      <c r="C42" s="15" t="s">
        <v>92</v>
      </c>
      <c r="D42" t="s">
        <v>69</v>
      </c>
      <c r="F42" t="s">
        <v>68</v>
      </c>
      <c r="G42" t="s">
        <v>68</v>
      </c>
      <c r="H42" t="s">
        <v>92</v>
      </c>
      <c r="I42" t="s">
        <v>68</v>
      </c>
      <c r="J42" t="s">
        <v>68</v>
      </c>
      <c r="L42" t="s">
        <v>68</v>
      </c>
      <c r="M42" t="s">
        <v>68</v>
      </c>
      <c r="O42" t="s">
        <v>68</v>
      </c>
      <c r="Q42" t="s">
        <v>68</v>
      </c>
      <c r="R42" t="s">
        <v>162</v>
      </c>
      <c r="S42" t="s">
        <v>68</v>
      </c>
      <c r="T42" t="s">
        <v>68</v>
      </c>
      <c r="U42" t="s">
        <v>68</v>
      </c>
      <c r="V42" t="s">
        <v>68</v>
      </c>
      <c r="Y42" t="s">
        <v>68</v>
      </c>
      <c r="AA42" t="s">
        <v>68</v>
      </c>
      <c r="AB42" t="s">
        <v>68</v>
      </c>
      <c r="AD42" t="s">
        <v>68</v>
      </c>
    </row>
    <row r="43" spans="1:31" x14ac:dyDescent="0.25">
      <c r="A43" s="9">
        <v>41</v>
      </c>
      <c r="B43" s="42" t="s">
        <v>75</v>
      </c>
      <c r="C43" s="16" t="s">
        <v>93</v>
      </c>
      <c r="D43" t="s">
        <v>69</v>
      </c>
      <c r="F43" t="s">
        <v>68</v>
      </c>
      <c r="G43" t="s">
        <v>68</v>
      </c>
      <c r="H43" t="s">
        <v>93</v>
      </c>
      <c r="I43" t="s">
        <v>68</v>
      </c>
      <c r="J43" t="s">
        <v>68</v>
      </c>
      <c r="L43" t="s">
        <v>68</v>
      </c>
      <c r="M43" t="s">
        <v>68</v>
      </c>
      <c r="O43" t="s">
        <v>69</v>
      </c>
      <c r="Q43" t="s">
        <v>68</v>
      </c>
      <c r="R43" t="s">
        <v>69</v>
      </c>
      <c r="S43" t="s">
        <v>68</v>
      </c>
      <c r="T43" t="s">
        <v>69</v>
      </c>
      <c r="U43" t="s">
        <v>69</v>
      </c>
      <c r="V43" t="s">
        <v>68</v>
      </c>
      <c r="Y43" t="s">
        <v>69</v>
      </c>
      <c r="AA43" t="s">
        <v>153</v>
      </c>
      <c r="AB43" t="s">
        <v>69</v>
      </c>
      <c r="AD43" t="s">
        <v>68</v>
      </c>
    </row>
    <row r="44" spans="1:31" x14ac:dyDescent="0.25">
      <c r="A44" s="9">
        <v>41</v>
      </c>
      <c r="B44" s="42" t="s">
        <v>87</v>
      </c>
      <c r="C44" s="16" t="s">
        <v>93</v>
      </c>
      <c r="F44" t="s">
        <v>68</v>
      </c>
      <c r="G44" t="s">
        <v>68</v>
      </c>
      <c r="H44" t="s">
        <v>93</v>
      </c>
      <c r="I44" t="s">
        <v>69</v>
      </c>
      <c r="J44" t="s">
        <v>69</v>
      </c>
      <c r="L44" t="s">
        <v>69</v>
      </c>
      <c r="M44" t="s">
        <v>163</v>
      </c>
      <c r="O44" t="s">
        <v>68</v>
      </c>
      <c r="Q44" t="s">
        <v>69</v>
      </c>
      <c r="R44" t="s">
        <v>69</v>
      </c>
      <c r="S44" t="s">
        <v>153</v>
      </c>
      <c r="T44" t="s">
        <v>69</v>
      </c>
      <c r="U44" t="s">
        <v>69</v>
      </c>
      <c r="V44" t="s">
        <v>68</v>
      </c>
      <c r="Y44" t="s">
        <v>68</v>
      </c>
      <c r="AA44" t="s">
        <v>68</v>
      </c>
      <c r="AB44" t="s">
        <v>69</v>
      </c>
      <c r="AD44" t="s">
        <v>68</v>
      </c>
    </row>
  </sheetData>
  <autoFilter ref="A1:I44" xr:uid="{239B9F96-5075-4C0A-9904-231D4D81B07E}"/>
  <sortState xmlns:xlrd2="http://schemas.microsoft.com/office/spreadsheetml/2017/richdata2" ref="B4:B38">
    <sortCondition ref="B4"/>
  </sortState>
  <hyperlinks>
    <hyperlink ref="B3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F34D1-D0F2-4E9F-BDD9-993651AECDEE}">
  <sheetPr filterMode="1"/>
  <dimension ref="A1:Z43"/>
  <sheetViews>
    <sheetView workbookViewId="0">
      <pane xSplit="5" ySplit="11" topLeftCell="L12" activePane="bottomRight" state="frozen"/>
      <selection pane="topRight" activeCell="F1" sqref="F1"/>
      <selection pane="bottomLeft" activeCell="A12" sqref="A12"/>
      <selection pane="bottomRight" activeCell="B7" sqref="B7"/>
    </sheetView>
  </sheetViews>
  <sheetFormatPr baseColWidth="10" defaultRowHeight="15" x14ac:dyDescent="0.25"/>
  <cols>
    <col min="1" max="1" width="11.42578125" style="34"/>
    <col min="2" max="2" width="47.140625" customWidth="1"/>
    <col min="5" max="5" width="13.42578125" customWidth="1"/>
    <col min="6" max="6" width="8" style="23" customWidth="1"/>
    <col min="7" max="8" width="11.42578125" style="22"/>
    <col min="10" max="10" width="14.85546875" customWidth="1"/>
    <col min="11" max="11" width="11.42578125" style="23"/>
    <col min="13" max="13" width="11.42578125" style="22"/>
  </cols>
  <sheetData>
    <row r="1" spans="1:26" x14ac:dyDescent="0.25">
      <c r="B1" s="2" t="s">
        <v>0</v>
      </c>
      <c r="C1" s="72" t="s">
        <v>146</v>
      </c>
      <c r="D1" s="72"/>
      <c r="E1" s="72"/>
      <c r="F1" s="72"/>
      <c r="G1" s="72"/>
      <c r="H1" s="72"/>
      <c r="I1" s="72"/>
      <c r="J1" s="72"/>
      <c r="K1" s="72"/>
      <c r="L1" s="72"/>
    </row>
    <row r="2" spans="1:26" x14ac:dyDescent="0.25">
      <c r="A2" s="71" t="s">
        <v>126</v>
      </c>
      <c r="B2" s="2" t="s">
        <v>1</v>
      </c>
      <c r="C2" s="70" t="s">
        <v>117</v>
      </c>
      <c r="D2" s="70" t="s">
        <v>116</v>
      </c>
      <c r="E2" s="70" t="s">
        <v>115</v>
      </c>
      <c r="F2" s="75" t="s">
        <v>124</v>
      </c>
      <c r="G2" s="70" t="s">
        <v>118</v>
      </c>
      <c r="H2" s="70" t="s">
        <v>120</v>
      </c>
      <c r="I2" s="70" t="s">
        <v>121</v>
      </c>
      <c r="J2" s="70" t="s">
        <v>122</v>
      </c>
      <c r="K2" s="75" t="s">
        <v>123</v>
      </c>
      <c r="L2" s="76" t="s">
        <v>125</v>
      </c>
      <c r="M2" s="50">
        <v>44413</v>
      </c>
      <c r="N2" s="6">
        <v>44427</v>
      </c>
      <c r="O2" s="6">
        <v>44434</v>
      </c>
      <c r="P2" s="54" t="s">
        <v>123</v>
      </c>
      <c r="Q2" s="62" t="s">
        <v>191</v>
      </c>
    </row>
    <row r="3" spans="1:26" hidden="1" x14ac:dyDescent="0.25">
      <c r="A3" s="71"/>
      <c r="B3" s="3" t="s">
        <v>2</v>
      </c>
      <c r="C3" s="70"/>
      <c r="D3" s="70"/>
      <c r="E3" s="70"/>
      <c r="F3" s="75"/>
      <c r="G3" s="70"/>
      <c r="H3" s="70"/>
      <c r="I3" s="70"/>
      <c r="J3" s="70"/>
      <c r="K3" s="75"/>
      <c r="L3" s="76"/>
      <c r="M3" t="s">
        <v>68</v>
      </c>
    </row>
    <row r="4" spans="1:26" x14ac:dyDescent="0.25">
      <c r="A4" s="35" t="s">
        <v>128</v>
      </c>
      <c r="B4" s="25" t="s">
        <v>15</v>
      </c>
      <c r="C4" s="7">
        <v>4</v>
      </c>
      <c r="D4" s="7">
        <v>3</v>
      </c>
      <c r="E4" s="7">
        <v>3</v>
      </c>
      <c r="F4" s="30">
        <f>SUM(C4:E4)*0.4</f>
        <v>4</v>
      </c>
      <c r="G4" s="9">
        <v>4</v>
      </c>
      <c r="H4" s="9">
        <v>4</v>
      </c>
      <c r="I4" s="9">
        <v>3.5</v>
      </c>
      <c r="J4" s="9">
        <v>3.7</v>
      </c>
      <c r="K4" s="30">
        <f>SUM(G4:J4)*0.3</f>
        <v>4.5599999999999996</v>
      </c>
      <c r="L4" s="31">
        <f>SUM(F4+K4)/2</f>
        <v>4.2799999999999994</v>
      </c>
      <c r="M4" s="22">
        <v>3.8</v>
      </c>
      <c r="N4">
        <v>4.5</v>
      </c>
      <c r="O4">
        <v>5</v>
      </c>
      <c r="P4" s="53">
        <f>SUM(M4:O4)*0.3</f>
        <v>3.99</v>
      </c>
      <c r="Q4" s="63">
        <f>AVERAGE(P4+L4)/2</f>
        <v>4.1349999999999998</v>
      </c>
    </row>
    <row r="5" spans="1:26" s="21" customFormat="1" hidden="1" x14ac:dyDescent="0.25">
      <c r="A5" s="36" t="s">
        <v>129</v>
      </c>
      <c r="B5" s="26" t="s">
        <v>16</v>
      </c>
      <c r="C5" s="32">
        <v>4</v>
      </c>
      <c r="D5" s="32">
        <v>3</v>
      </c>
      <c r="E5" s="32">
        <v>3</v>
      </c>
      <c r="F5" s="30">
        <f t="shared" ref="F5:F42" si="0">SUM(C5:E5)*0.4</f>
        <v>4</v>
      </c>
      <c r="G5" s="9">
        <v>4.5</v>
      </c>
      <c r="H5" s="9">
        <v>5</v>
      </c>
      <c r="I5" s="9">
        <v>4.8</v>
      </c>
      <c r="J5" s="9">
        <v>3.7</v>
      </c>
      <c r="K5" s="30">
        <f t="shared" ref="K5:K42" si="1">SUM(G5:J5)*0.3</f>
        <v>5.3999999999999995</v>
      </c>
      <c r="L5" s="31">
        <f t="shared" ref="L5:L42" si="2">SUM(F5+K5)/2</f>
        <v>4.6999999999999993</v>
      </c>
      <c r="M5" s="22">
        <v>3.5</v>
      </c>
      <c r="N5" s="22">
        <v>3.6</v>
      </c>
      <c r="O5" s="22">
        <v>3.8</v>
      </c>
      <c r="P5" s="53">
        <f t="shared" ref="P5:P8" si="3">SUM(M5:O5)*0.3</f>
        <v>3.2699999999999996</v>
      </c>
      <c r="Q5" s="63">
        <f t="shared" ref="Q5:Q8" si="4">AVERAGE(P5+L5)/2</f>
        <v>3.9849999999999994</v>
      </c>
      <c r="R5" s="22"/>
      <c r="S5" s="22"/>
      <c r="T5" s="22"/>
      <c r="U5" s="22"/>
      <c r="V5" s="22"/>
      <c r="W5" s="22"/>
      <c r="X5" s="22"/>
      <c r="Y5" s="22"/>
      <c r="Z5" s="22"/>
    </row>
    <row r="6" spans="1:26" hidden="1" x14ac:dyDescent="0.25">
      <c r="A6" s="35" t="s">
        <v>127</v>
      </c>
      <c r="B6" s="25" t="s">
        <v>17</v>
      </c>
      <c r="C6" s="7">
        <v>4</v>
      </c>
      <c r="D6" s="7">
        <v>3</v>
      </c>
      <c r="E6" s="7">
        <v>3</v>
      </c>
      <c r="F6" s="30">
        <f t="shared" si="0"/>
        <v>4</v>
      </c>
      <c r="G6" s="9">
        <v>4.5</v>
      </c>
      <c r="H6" s="9">
        <v>5</v>
      </c>
      <c r="I6" s="9">
        <v>4.8</v>
      </c>
      <c r="J6" s="9">
        <v>3.7</v>
      </c>
      <c r="K6" s="30">
        <f t="shared" si="1"/>
        <v>5.3999999999999995</v>
      </c>
      <c r="L6" s="31">
        <f t="shared" si="2"/>
        <v>4.6999999999999993</v>
      </c>
      <c r="M6" s="22">
        <v>3.5</v>
      </c>
      <c r="N6" s="22">
        <v>3</v>
      </c>
      <c r="O6" s="22">
        <v>1</v>
      </c>
      <c r="P6" s="53">
        <f t="shared" si="3"/>
        <v>2.25</v>
      </c>
      <c r="Q6" s="63">
        <f t="shared" si="4"/>
        <v>3.4749999999999996</v>
      </c>
      <c r="R6" s="22"/>
      <c r="S6" s="22"/>
      <c r="T6" s="22"/>
      <c r="U6" s="22"/>
      <c r="V6" s="22"/>
      <c r="W6" s="22"/>
      <c r="X6" s="22"/>
      <c r="Y6" s="22"/>
      <c r="Z6" s="22"/>
    </row>
    <row r="7" spans="1:26" x14ac:dyDescent="0.25">
      <c r="A7" s="35" t="s">
        <v>128</v>
      </c>
      <c r="B7" s="27" t="s">
        <v>18</v>
      </c>
      <c r="C7" s="7">
        <v>4</v>
      </c>
      <c r="D7" s="7">
        <v>3</v>
      </c>
      <c r="E7" s="7">
        <v>3</v>
      </c>
      <c r="F7" s="30">
        <f t="shared" si="0"/>
        <v>4</v>
      </c>
      <c r="G7" s="9">
        <v>4.5</v>
      </c>
      <c r="H7" s="9">
        <v>3.5</v>
      </c>
      <c r="I7" s="9">
        <v>4.8</v>
      </c>
      <c r="J7" s="9">
        <v>4.2</v>
      </c>
      <c r="K7" s="30">
        <f t="shared" si="1"/>
        <v>5.0999999999999996</v>
      </c>
      <c r="L7" s="31">
        <f t="shared" si="2"/>
        <v>4.55</v>
      </c>
      <c r="M7" s="51">
        <v>3</v>
      </c>
      <c r="N7" s="22">
        <v>3</v>
      </c>
      <c r="O7" s="22">
        <v>4</v>
      </c>
      <c r="P7" s="53">
        <f t="shared" si="3"/>
        <v>3</v>
      </c>
      <c r="Q7" s="63">
        <f t="shared" si="4"/>
        <v>3.7749999999999999</v>
      </c>
      <c r="R7" s="22"/>
      <c r="S7" s="22"/>
      <c r="T7" s="22"/>
      <c r="U7" s="22"/>
      <c r="V7" s="22"/>
      <c r="W7" s="22"/>
      <c r="X7" s="22"/>
      <c r="Y7" s="22"/>
      <c r="Z7" s="22"/>
    </row>
    <row r="8" spans="1:26" x14ac:dyDescent="0.25">
      <c r="A8" s="35" t="s">
        <v>128</v>
      </c>
      <c r="B8" s="25" t="s">
        <v>5</v>
      </c>
      <c r="C8" s="7">
        <v>4</v>
      </c>
      <c r="D8" s="7">
        <v>3</v>
      </c>
      <c r="E8" s="7">
        <v>3</v>
      </c>
      <c r="F8" s="30">
        <f t="shared" si="0"/>
        <v>4</v>
      </c>
      <c r="G8" s="9">
        <v>4.5</v>
      </c>
      <c r="H8" s="9">
        <v>5</v>
      </c>
      <c r="I8" s="9">
        <v>4.3</v>
      </c>
      <c r="J8" s="9">
        <v>2.1</v>
      </c>
      <c r="K8" s="30">
        <f t="shared" si="1"/>
        <v>4.7699999999999996</v>
      </c>
      <c r="L8" s="31">
        <f t="shared" si="2"/>
        <v>4.3849999999999998</v>
      </c>
      <c r="M8" s="52">
        <v>3.5</v>
      </c>
      <c r="N8" s="52">
        <v>4.2</v>
      </c>
      <c r="O8" s="22">
        <v>5</v>
      </c>
      <c r="P8" s="53">
        <f t="shared" si="3"/>
        <v>3.8099999999999996</v>
      </c>
      <c r="Q8" s="63">
        <f t="shared" si="4"/>
        <v>4.0975000000000001</v>
      </c>
      <c r="R8" s="22"/>
      <c r="S8" s="22"/>
      <c r="T8" s="22"/>
      <c r="U8" s="22"/>
      <c r="V8" s="22"/>
      <c r="W8" s="22"/>
      <c r="X8" s="22"/>
      <c r="Y8" s="22"/>
      <c r="Z8" s="22"/>
    </row>
    <row r="9" spans="1:26" s="12" customFormat="1" x14ac:dyDescent="0.25">
      <c r="A9" s="47" t="s">
        <v>128</v>
      </c>
      <c r="B9" s="48" t="s">
        <v>26</v>
      </c>
      <c r="C9" s="49">
        <v>4</v>
      </c>
      <c r="D9" s="49">
        <v>3</v>
      </c>
      <c r="E9" s="49">
        <v>3</v>
      </c>
      <c r="F9" s="33">
        <f t="shared" si="0"/>
        <v>4</v>
      </c>
      <c r="G9" s="49">
        <v>1</v>
      </c>
      <c r="H9" s="49">
        <v>1</v>
      </c>
      <c r="I9" s="49">
        <v>1</v>
      </c>
      <c r="J9" s="49">
        <v>1</v>
      </c>
      <c r="K9" s="33">
        <f t="shared" si="1"/>
        <v>1.2</v>
      </c>
      <c r="L9" s="33">
        <f t="shared" si="2"/>
        <v>2.6</v>
      </c>
      <c r="M9" t="s">
        <v>68</v>
      </c>
    </row>
    <row r="10" spans="1:26" s="21" customFormat="1" hidden="1" x14ac:dyDescent="0.25">
      <c r="A10" s="36" t="s">
        <v>129</v>
      </c>
      <c r="B10" s="26" t="s">
        <v>14</v>
      </c>
      <c r="C10" s="32">
        <v>4</v>
      </c>
      <c r="D10" s="32">
        <v>3</v>
      </c>
      <c r="E10" s="32">
        <v>3</v>
      </c>
      <c r="F10" s="30">
        <f t="shared" si="0"/>
        <v>4</v>
      </c>
      <c r="G10" s="9">
        <v>4.5</v>
      </c>
      <c r="H10" s="9">
        <v>5</v>
      </c>
      <c r="I10" s="9">
        <v>4.5</v>
      </c>
      <c r="J10" s="9">
        <v>3.7</v>
      </c>
      <c r="K10" s="30">
        <f t="shared" si="1"/>
        <v>5.31</v>
      </c>
      <c r="L10" s="31">
        <f t="shared" si="2"/>
        <v>4.6549999999999994</v>
      </c>
      <c r="M10" s="22">
        <v>3.5</v>
      </c>
      <c r="N10" s="51">
        <v>3.6</v>
      </c>
      <c r="O10" s="22">
        <v>3.8</v>
      </c>
      <c r="P10" s="53">
        <f t="shared" ref="P10:P26" si="5">SUM(M10:O10)*0.3</f>
        <v>3.2699999999999996</v>
      </c>
      <c r="Q10" s="63">
        <f t="shared" ref="Q10:Q26" si="6">AVERAGE(P10+L10)/2</f>
        <v>3.9624999999999995</v>
      </c>
      <c r="R10" s="22"/>
      <c r="S10" s="22"/>
      <c r="T10" s="22"/>
      <c r="U10" s="22"/>
      <c r="V10" s="22"/>
      <c r="W10" s="22"/>
      <c r="X10" s="22"/>
      <c r="Y10" s="22"/>
      <c r="Z10" s="22"/>
    </row>
    <row r="11" spans="1:26" s="21" customFormat="1" hidden="1" x14ac:dyDescent="0.25">
      <c r="A11" s="36" t="s">
        <v>129</v>
      </c>
      <c r="B11" s="26" t="s">
        <v>20</v>
      </c>
      <c r="C11" s="32">
        <v>4</v>
      </c>
      <c r="D11" s="32">
        <v>3</v>
      </c>
      <c r="E11" s="32">
        <v>3</v>
      </c>
      <c r="F11" s="30">
        <f t="shared" si="0"/>
        <v>4</v>
      </c>
      <c r="G11" s="9">
        <v>4.7</v>
      </c>
      <c r="H11" s="9">
        <v>4.8</v>
      </c>
      <c r="I11" s="9">
        <v>5</v>
      </c>
      <c r="J11" s="9">
        <v>4.5999999999999996</v>
      </c>
      <c r="K11" s="30">
        <f t="shared" si="1"/>
        <v>5.73</v>
      </c>
      <c r="L11" s="31">
        <f t="shared" si="2"/>
        <v>4.8650000000000002</v>
      </c>
      <c r="M11" s="22">
        <v>3.5</v>
      </c>
      <c r="N11" s="51">
        <v>4.2</v>
      </c>
      <c r="O11" s="22">
        <v>5</v>
      </c>
      <c r="P11" s="53">
        <f t="shared" si="5"/>
        <v>3.8099999999999996</v>
      </c>
      <c r="Q11" s="63">
        <f t="shared" si="6"/>
        <v>4.3375000000000004</v>
      </c>
      <c r="R11" s="22"/>
      <c r="S11" s="22"/>
      <c r="T11" s="22"/>
      <c r="U11" s="22"/>
      <c r="V11" s="22"/>
      <c r="W11" s="22"/>
      <c r="X11" s="22"/>
      <c r="Y11" s="22"/>
      <c r="Z11" s="22"/>
    </row>
    <row r="12" spans="1:26" s="21" customFormat="1" hidden="1" x14ac:dyDescent="0.25">
      <c r="A12" s="36" t="s">
        <v>129</v>
      </c>
      <c r="B12" s="26" t="s">
        <v>19</v>
      </c>
      <c r="C12" s="32">
        <v>4</v>
      </c>
      <c r="D12" s="32">
        <v>3</v>
      </c>
      <c r="E12" s="32">
        <v>3</v>
      </c>
      <c r="F12" s="30">
        <f t="shared" si="0"/>
        <v>4</v>
      </c>
      <c r="G12" s="9">
        <v>4.7</v>
      </c>
      <c r="H12" s="9">
        <v>5</v>
      </c>
      <c r="I12" s="9">
        <v>5</v>
      </c>
      <c r="J12" s="9">
        <v>3.7</v>
      </c>
      <c r="K12" s="30">
        <f t="shared" si="1"/>
        <v>5.52</v>
      </c>
      <c r="L12" s="31">
        <f t="shared" si="2"/>
        <v>4.76</v>
      </c>
      <c r="M12" s="22">
        <v>3.5</v>
      </c>
      <c r="N12" s="51">
        <v>3.6</v>
      </c>
      <c r="O12" s="22">
        <v>3.8</v>
      </c>
      <c r="P12" s="53">
        <f t="shared" si="5"/>
        <v>3.2699999999999996</v>
      </c>
      <c r="Q12" s="63">
        <f t="shared" si="6"/>
        <v>4.0149999999999997</v>
      </c>
      <c r="R12" s="22"/>
      <c r="S12" s="22"/>
      <c r="T12" s="22"/>
      <c r="U12" s="22"/>
      <c r="V12" s="22"/>
      <c r="W12" s="22"/>
      <c r="X12" s="22"/>
      <c r="Y12" s="22"/>
      <c r="Z12" s="22"/>
    </row>
    <row r="13" spans="1:26" x14ac:dyDescent="0.25">
      <c r="A13" s="35" t="s">
        <v>128</v>
      </c>
      <c r="B13" s="25" t="s">
        <v>130</v>
      </c>
      <c r="C13" s="7">
        <v>1</v>
      </c>
      <c r="D13" s="7">
        <v>1</v>
      </c>
      <c r="E13" s="7">
        <v>1</v>
      </c>
      <c r="F13" s="30">
        <f t="shared" si="0"/>
        <v>1.2000000000000002</v>
      </c>
      <c r="G13" s="9">
        <v>1</v>
      </c>
      <c r="H13" s="9">
        <v>1</v>
      </c>
      <c r="I13" s="9">
        <v>1</v>
      </c>
      <c r="J13" s="9">
        <v>3.3</v>
      </c>
      <c r="K13" s="30">
        <f t="shared" si="1"/>
        <v>1.89</v>
      </c>
      <c r="L13" s="33">
        <f t="shared" si="2"/>
        <v>1.5449999999999999</v>
      </c>
      <c r="M13" s="22">
        <v>3</v>
      </c>
      <c r="N13" s="51">
        <v>3</v>
      </c>
      <c r="O13" s="51">
        <v>1</v>
      </c>
      <c r="P13" s="53">
        <f t="shared" si="5"/>
        <v>2.1</v>
      </c>
      <c r="Q13" s="55">
        <f t="shared" si="6"/>
        <v>1.8225</v>
      </c>
      <c r="R13" s="22"/>
      <c r="S13" s="22"/>
      <c r="T13" s="22"/>
      <c r="U13" s="22"/>
      <c r="V13" s="22"/>
      <c r="W13" s="22"/>
      <c r="X13" s="22"/>
      <c r="Y13" s="22"/>
      <c r="Z13" s="22"/>
    </row>
    <row r="14" spans="1:26" s="21" customFormat="1" hidden="1" x14ac:dyDescent="0.25">
      <c r="A14" s="36" t="s">
        <v>129</v>
      </c>
      <c r="B14" s="26" t="s">
        <v>27</v>
      </c>
      <c r="C14" s="32">
        <v>4</v>
      </c>
      <c r="D14" s="32">
        <v>3</v>
      </c>
      <c r="E14" s="32">
        <v>3</v>
      </c>
      <c r="F14" s="30">
        <f t="shared" si="0"/>
        <v>4</v>
      </c>
      <c r="G14" s="9">
        <v>5</v>
      </c>
      <c r="H14" s="9">
        <v>5</v>
      </c>
      <c r="I14" s="9">
        <v>4.3</v>
      </c>
      <c r="J14" s="9">
        <v>4.2</v>
      </c>
      <c r="K14" s="30">
        <f t="shared" si="1"/>
        <v>5.55</v>
      </c>
      <c r="L14" s="31">
        <f t="shared" si="2"/>
        <v>4.7750000000000004</v>
      </c>
      <c r="M14" s="22">
        <v>3.5</v>
      </c>
      <c r="N14" s="51">
        <v>4.5999999999999996</v>
      </c>
      <c r="O14" s="22">
        <v>5</v>
      </c>
      <c r="P14" s="53">
        <f t="shared" si="5"/>
        <v>3.9299999999999997</v>
      </c>
      <c r="Q14" s="63">
        <f t="shared" si="6"/>
        <v>4.3525</v>
      </c>
      <c r="R14" s="22"/>
      <c r="S14" s="22"/>
      <c r="T14" s="22"/>
      <c r="U14" s="22"/>
      <c r="V14" s="22"/>
      <c r="W14" s="22"/>
      <c r="X14" s="22"/>
      <c r="Y14" s="22"/>
      <c r="Z14" s="22"/>
    </row>
    <row r="15" spans="1:26" x14ac:dyDescent="0.25">
      <c r="A15" s="35" t="s">
        <v>128</v>
      </c>
      <c r="B15" s="25" t="s">
        <v>28</v>
      </c>
      <c r="C15" s="7">
        <v>1</v>
      </c>
      <c r="D15" s="7">
        <v>1</v>
      </c>
      <c r="E15" s="7">
        <v>3</v>
      </c>
      <c r="F15" s="30">
        <f t="shared" si="0"/>
        <v>2</v>
      </c>
      <c r="G15" s="9">
        <v>3</v>
      </c>
      <c r="H15" s="9">
        <v>3.5</v>
      </c>
      <c r="I15" s="9">
        <v>1</v>
      </c>
      <c r="J15" s="9">
        <v>1</v>
      </c>
      <c r="K15" s="30">
        <f t="shared" si="1"/>
        <v>2.5499999999999998</v>
      </c>
      <c r="L15" s="33">
        <f t="shared" si="2"/>
        <v>2.2749999999999999</v>
      </c>
      <c r="M15" s="22">
        <v>3.8</v>
      </c>
      <c r="N15" s="51">
        <v>4</v>
      </c>
      <c r="O15" s="22">
        <v>4.5</v>
      </c>
      <c r="P15" s="53">
        <f t="shared" si="5"/>
        <v>3.69</v>
      </c>
      <c r="Q15" s="63">
        <f t="shared" si="6"/>
        <v>2.9824999999999999</v>
      </c>
      <c r="R15" s="22"/>
      <c r="S15" s="22"/>
      <c r="T15" s="22"/>
      <c r="U15" s="22"/>
      <c r="V15" s="22"/>
      <c r="W15" s="22"/>
      <c r="X15" s="22"/>
      <c r="Y15" s="22"/>
      <c r="Z15" s="22"/>
    </row>
    <row r="16" spans="1:26" s="21" customFormat="1" hidden="1" x14ac:dyDescent="0.25">
      <c r="A16" s="36" t="s">
        <v>129</v>
      </c>
      <c r="B16" s="26" t="s">
        <v>6</v>
      </c>
      <c r="C16" s="32">
        <v>4</v>
      </c>
      <c r="D16" s="32">
        <v>3</v>
      </c>
      <c r="E16" s="32">
        <v>3</v>
      </c>
      <c r="F16" s="30">
        <f t="shared" si="0"/>
        <v>4</v>
      </c>
      <c r="G16" s="9">
        <v>4.7</v>
      </c>
      <c r="H16" s="9">
        <v>5</v>
      </c>
      <c r="I16" s="9">
        <v>4</v>
      </c>
      <c r="J16" s="9">
        <v>4.2</v>
      </c>
      <c r="K16" s="30">
        <f t="shared" si="1"/>
        <v>5.3699999999999992</v>
      </c>
      <c r="L16" s="31">
        <f t="shared" si="2"/>
        <v>4.6849999999999996</v>
      </c>
      <c r="M16" s="22">
        <v>3.5</v>
      </c>
      <c r="N16" s="51">
        <v>4.2</v>
      </c>
      <c r="O16" s="22">
        <v>5</v>
      </c>
      <c r="P16" s="53">
        <f t="shared" si="5"/>
        <v>3.8099999999999996</v>
      </c>
      <c r="Q16" s="63">
        <f t="shared" si="6"/>
        <v>4.2474999999999996</v>
      </c>
      <c r="R16" s="22"/>
      <c r="S16" s="22"/>
      <c r="T16" s="22"/>
      <c r="U16" s="22"/>
      <c r="V16" s="22"/>
      <c r="W16" s="22"/>
      <c r="X16" s="22"/>
      <c r="Y16" s="22"/>
      <c r="Z16" s="22"/>
    </row>
    <row r="17" spans="1:26" hidden="1" x14ac:dyDescent="0.25">
      <c r="A17" s="35" t="s">
        <v>127</v>
      </c>
      <c r="B17" s="25" t="s">
        <v>21</v>
      </c>
      <c r="C17" s="7">
        <v>4</v>
      </c>
      <c r="D17" s="7">
        <v>3</v>
      </c>
      <c r="E17" s="7">
        <v>3</v>
      </c>
      <c r="F17" s="30">
        <f t="shared" si="0"/>
        <v>4</v>
      </c>
      <c r="G17" s="9">
        <v>4.8</v>
      </c>
      <c r="H17" s="9">
        <v>5</v>
      </c>
      <c r="I17" s="9">
        <v>4.3</v>
      </c>
      <c r="J17" s="9">
        <v>4.5999999999999996</v>
      </c>
      <c r="K17" s="30">
        <f t="shared" si="1"/>
        <v>5.61</v>
      </c>
      <c r="L17" s="31">
        <f t="shared" si="2"/>
        <v>4.8049999999999997</v>
      </c>
      <c r="M17" s="22">
        <v>3.5</v>
      </c>
      <c r="N17" s="51">
        <v>3.7</v>
      </c>
      <c r="O17" s="22">
        <v>4</v>
      </c>
      <c r="P17" s="53">
        <f t="shared" si="5"/>
        <v>3.36</v>
      </c>
      <c r="Q17" s="63">
        <f t="shared" si="6"/>
        <v>4.0824999999999996</v>
      </c>
      <c r="R17" s="22"/>
      <c r="S17" s="22"/>
      <c r="T17" s="22"/>
      <c r="U17" s="22"/>
      <c r="V17" s="22"/>
      <c r="W17" s="22"/>
      <c r="X17" s="22"/>
      <c r="Y17" s="22"/>
      <c r="Z17" s="22"/>
    </row>
    <row r="18" spans="1:26" s="21" customFormat="1" hidden="1" x14ac:dyDescent="0.25">
      <c r="A18" s="36" t="s">
        <v>129</v>
      </c>
      <c r="B18" s="26" t="s">
        <v>29</v>
      </c>
      <c r="C18" s="32">
        <v>4</v>
      </c>
      <c r="D18" s="32">
        <v>3</v>
      </c>
      <c r="E18" s="32">
        <v>3</v>
      </c>
      <c r="F18" s="30">
        <f t="shared" si="0"/>
        <v>4</v>
      </c>
      <c r="G18" s="9">
        <v>3</v>
      </c>
      <c r="H18" s="9">
        <v>4.5</v>
      </c>
      <c r="I18" s="9">
        <v>2.8</v>
      </c>
      <c r="J18" s="9">
        <v>4.2</v>
      </c>
      <c r="K18" s="30">
        <f t="shared" si="1"/>
        <v>4.3499999999999996</v>
      </c>
      <c r="L18" s="31">
        <f t="shared" si="2"/>
        <v>4.1749999999999998</v>
      </c>
      <c r="M18" s="22">
        <v>1</v>
      </c>
      <c r="N18" s="22">
        <v>2.2000000000000002</v>
      </c>
      <c r="O18" s="22">
        <v>3.5</v>
      </c>
      <c r="P18" s="53">
        <f t="shared" si="5"/>
        <v>2.0099999999999998</v>
      </c>
      <c r="Q18" s="63">
        <f t="shared" si="6"/>
        <v>3.0924999999999998</v>
      </c>
      <c r="R18" s="22"/>
      <c r="S18" s="22"/>
      <c r="T18" s="22"/>
      <c r="U18" s="22"/>
      <c r="V18" s="22"/>
      <c r="W18" s="22"/>
      <c r="X18" s="22"/>
      <c r="Y18" s="22"/>
      <c r="Z18" s="22"/>
    </row>
    <row r="19" spans="1:26" x14ac:dyDescent="0.25">
      <c r="A19" s="35" t="s">
        <v>128</v>
      </c>
      <c r="B19" s="25" t="s">
        <v>30</v>
      </c>
      <c r="C19" s="7">
        <v>4</v>
      </c>
      <c r="D19" s="7">
        <v>3</v>
      </c>
      <c r="E19" s="7">
        <v>3</v>
      </c>
      <c r="F19" s="30">
        <f t="shared" si="0"/>
        <v>4</v>
      </c>
      <c r="G19" s="9">
        <v>1</v>
      </c>
      <c r="H19" s="9">
        <v>5</v>
      </c>
      <c r="I19" s="9">
        <v>3.2</v>
      </c>
      <c r="J19" s="9">
        <v>3.3</v>
      </c>
      <c r="K19" s="30">
        <f t="shared" si="1"/>
        <v>3.75</v>
      </c>
      <c r="L19" s="31">
        <f t="shared" si="2"/>
        <v>3.875</v>
      </c>
      <c r="M19" s="22">
        <v>3.5</v>
      </c>
      <c r="N19" s="51">
        <v>3.2</v>
      </c>
      <c r="O19" s="22">
        <v>3</v>
      </c>
      <c r="P19" s="53">
        <f t="shared" si="5"/>
        <v>2.9099999999999997</v>
      </c>
      <c r="Q19" s="63">
        <f t="shared" si="6"/>
        <v>3.3925000000000001</v>
      </c>
      <c r="R19" s="22"/>
      <c r="S19" s="22"/>
      <c r="T19" s="22"/>
      <c r="U19" s="22"/>
      <c r="V19" s="22"/>
      <c r="W19" s="22"/>
      <c r="X19" s="22"/>
      <c r="Y19" s="22"/>
      <c r="Z19" s="22"/>
    </row>
    <row r="20" spans="1:26" hidden="1" x14ac:dyDescent="0.25">
      <c r="A20" s="35" t="s">
        <v>127</v>
      </c>
      <c r="B20" s="25" t="s">
        <v>7</v>
      </c>
      <c r="C20" s="7">
        <v>4</v>
      </c>
      <c r="D20" s="7">
        <v>3</v>
      </c>
      <c r="E20" s="7">
        <v>3</v>
      </c>
      <c r="F20" s="30">
        <f t="shared" si="0"/>
        <v>4</v>
      </c>
      <c r="G20" s="9">
        <v>5</v>
      </c>
      <c r="H20" s="9">
        <v>5</v>
      </c>
      <c r="I20" s="9">
        <v>5</v>
      </c>
      <c r="J20" s="9">
        <v>4.2</v>
      </c>
      <c r="K20" s="30">
        <f t="shared" si="1"/>
        <v>5.76</v>
      </c>
      <c r="L20" s="31">
        <f t="shared" si="2"/>
        <v>4.88</v>
      </c>
      <c r="M20" s="22">
        <v>3.5</v>
      </c>
      <c r="N20" s="51">
        <v>5</v>
      </c>
      <c r="O20" s="22">
        <v>4</v>
      </c>
      <c r="P20" s="53">
        <f t="shared" si="5"/>
        <v>3.75</v>
      </c>
      <c r="Q20" s="63">
        <f t="shared" si="6"/>
        <v>4.3149999999999995</v>
      </c>
      <c r="R20" s="22"/>
      <c r="S20" s="22"/>
      <c r="T20" s="22"/>
      <c r="U20" s="22"/>
      <c r="V20" s="22"/>
      <c r="W20" s="22"/>
      <c r="X20" s="22"/>
      <c r="Y20" s="22"/>
      <c r="Z20" s="22"/>
    </row>
    <row r="21" spans="1:26" s="21" customFormat="1" hidden="1" x14ac:dyDescent="0.25">
      <c r="A21" s="36" t="s">
        <v>129</v>
      </c>
      <c r="B21" s="26" t="s">
        <v>22</v>
      </c>
      <c r="C21" s="32">
        <v>4</v>
      </c>
      <c r="D21" s="32">
        <v>3</v>
      </c>
      <c r="E21" s="32">
        <v>3</v>
      </c>
      <c r="F21" s="30">
        <f t="shared" si="0"/>
        <v>4</v>
      </c>
      <c r="G21" s="9">
        <v>5</v>
      </c>
      <c r="H21" s="9">
        <v>3</v>
      </c>
      <c r="I21" s="9">
        <v>5</v>
      </c>
      <c r="J21" s="9">
        <v>3.7</v>
      </c>
      <c r="K21" s="30">
        <f t="shared" si="1"/>
        <v>5.01</v>
      </c>
      <c r="L21" s="31">
        <f t="shared" si="2"/>
        <v>4.5049999999999999</v>
      </c>
      <c r="M21" s="22">
        <v>3.5</v>
      </c>
      <c r="N21" s="51">
        <v>4</v>
      </c>
      <c r="O21" s="22">
        <v>3.8</v>
      </c>
      <c r="P21" s="53">
        <f t="shared" si="5"/>
        <v>3.39</v>
      </c>
      <c r="Q21" s="63">
        <f t="shared" si="6"/>
        <v>3.9474999999999998</v>
      </c>
      <c r="R21" s="22"/>
      <c r="S21" s="22"/>
      <c r="T21" s="22"/>
      <c r="U21" s="22"/>
      <c r="V21" s="22"/>
      <c r="W21" s="22"/>
      <c r="X21" s="22"/>
      <c r="Y21" s="22"/>
      <c r="Z21" s="22"/>
    </row>
    <row r="22" spans="1:26" hidden="1" x14ac:dyDescent="0.25">
      <c r="A22" s="35" t="s">
        <v>127</v>
      </c>
      <c r="B22" s="27" t="s">
        <v>8</v>
      </c>
      <c r="C22" s="7">
        <v>4</v>
      </c>
      <c r="D22" s="7">
        <v>3</v>
      </c>
      <c r="E22" s="7">
        <v>3</v>
      </c>
      <c r="F22" s="30">
        <f t="shared" si="0"/>
        <v>4</v>
      </c>
      <c r="G22" s="9">
        <v>5</v>
      </c>
      <c r="H22" s="9">
        <v>4.5</v>
      </c>
      <c r="I22" s="9">
        <v>1</v>
      </c>
      <c r="J22" s="9">
        <v>4.2</v>
      </c>
      <c r="K22" s="30">
        <f t="shared" si="1"/>
        <v>4.4099999999999993</v>
      </c>
      <c r="L22" s="31">
        <f t="shared" si="2"/>
        <v>4.2050000000000001</v>
      </c>
      <c r="M22" s="22">
        <v>3.5</v>
      </c>
      <c r="N22" s="51">
        <v>3.2</v>
      </c>
      <c r="O22" s="22">
        <v>3</v>
      </c>
      <c r="P22" s="53">
        <f t="shared" si="5"/>
        <v>2.9099999999999997</v>
      </c>
      <c r="Q22" s="63">
        <f t="shared" si="6"/>
        <v>3.5575000000000001</v>
      </c>
      <c r="R22" s="22"/>
      <c r="S22" s="22"/>
      <c r="T22" s="22"/>
      <c r="U22" s="22"/>
      <c r="V22" s="22"/>
      <c r="W22" s="22"/>
      <c r="X22" s="22"/>
      <c r="Y22" s="22"/>
      <c r="Z22" s="22"/>
    </row>
    <row r="23" spans="1:26" s="12" customFormat="1" hidden="1" x14ac:dyDescent="0.25">
      <c r="A23" s="47" t="s">
        <v>127</v>
      </c>
      <c r="B23" s="48" t="s">
        <v>9</v>
      </c>
      <c r="C23" s="49">
        <v>4</v>
      </c>
      <c r="D23" s="49">
        <v>3</v>
      </c>
      <c r="E23" s="49">
        <v>3</v>
      </c>
      <c r="F23" s="33">
        <f t="shared" si="0"/>
        <v>4</v>
      </c>
      <c r="G23" s="49">
        <v>1</v>
      </c>
      <c r="H23" s="49">
        <v>1</v>
      </c>
      <c r="I23" s="49">
        <v>1</v>
      </c>
      <c r="J23" s="49">
        <v>3.3</v>
      </c>
      <c r="K23" s="33">
        <f t="shared" si="1"/>
        <v>1.89</v>
      </c>
      <c r="L23" s="33">
        <f t="shared" si="2"/>
        <v>2.9449999999999998</v>
      </c>
      <c r="P23" s="55">
        <f t="shared" si="5"/>
        <v>0</v>
      </c>
      <c r="Q23" s="55"/>
    </row>
    <row r="24" spans="1:26" x14ac:dyDescent="0.25">
      <c r="A24" s="35" t="s">
        <v>128</v>
      </c>
      <c r="B24" s="25" t="s">
        <v>33</v>
      </c>
      <c r="C24" s="7">
        <v>4</v>
      </c>
      <c r="D24" s="7">
        <v>3</v>
      </c>
      <c r="E24" s="7">
        <v>3</v>
      </c>
      <c r="F24" s="30">
        <f t="shared" si="0"/>
        <v>4</v>
      </c>
      <c r="G24" s="9">
        <v>5</v>
      </c>
      <c r="H24" s="9">
        <v>4</v>
      </c>
      <c r="I24" s="9">
        <v>5</v>
      </c>
      <c r="J24" s="9">
        <v>4.5999999999999996</v>
      </c>
      <c r="K24" s="30">
        <f t="shared" si="1"/>
        <v>5.58</v>
      </c>
      <c r="L24" s="31">
        <f t="shared" si="2"/>
        <v>4.79</v>
      </c>
      <c r="M24" s="22">
        <v>3.5</v>
      </c>
      <c r="N24" s="51">
        <v>4.2</v>
      </c>
      <c r="O24" s="22">
        <v>5</v>
      </c>
      <c r="P24" s="53">
        <f t="shared" si="5"/>
        <v>3.8099999999999996</v>
      </c>
      <c r="Q24" s="63">
        <f t="shared" si="6"/>
        <v>4.3</v>
      </c>
      <c r="R24" s="22"/>
      <c r="S24" s="22"/>
      <c r="T24" s="22"/>
      <c r="U24" s="22"/>
      <c r="V24" s="22"/>
      <c r="W24" s="22"/>
      <c r="X24" s="22"/>
      <c r="Y24" s="22"/>
      <c r="Z24" s="22"/>
    </row>
    <row r="25" spans="1:26" s="21" customFormat="1" hidden="1" x14ac:dyDescent="0.25">
      <c r="A25" s="36" t="s">
        <v>129</v>
      </c>
      <c r="B25" s="26" t="s">
        <v>119</v>
      </c>
      <c r="C25" s="32">
        <v>1</v>
      </c>
      <c r="D25" s="32">
        <v>1</v>
      </c>
      <c r="E25" s="32">
        <v>1</v>
      </c>
      <c r="F25" s="30">
        <f t="shared" si="0"/>
        <v>1.2000000000000002</v>
      </c>
      <c r="G25" s="9">
        <v>1</v>
      </c>
      <c r="H25" s="9">
        <v>4.5</v>
      </c>
      <c r="I25" s="9">
        <v>1</v>
      </c>
      <c r="J25" s="9">
        <v>4.5999999999999996</v>
      </c>
      <c r="K25" s="30">
        <f t="shared" si="1"/>
        <v>3.3299999999999996</v>
      </c>
      <c r="L25" s="33">
        <f t="shared" si="2"/>
        <v>2.2649999999999997</v>
      </c>
      <c r="M25" s="22">
        <v>4.5</v>
      </c>
      <c r="N25" s="51">
        <v>3.9</v>
      </c>
      <c r="O25" s="22">
        <v>3.8</v>
      </c>
      <c r="P25" s="53">
        <f t="shared" si="5"/>
        <v>3.6599999999999997</v>
      </c>
      <c r="Q25" s="63">
        <f t="shared" si="6"/>
        <v>2.9624999999999995</v>
      </c>
      <c r="R25" s="22"/>
      <c r="S25" s="22"/>
      <c r="T25" s="22"/>
      <c r="U25" s="22"/>
      <c r="V25" s="22"/>
      <c r="W25" s="22"/>
      <c r="X25" s="22"/>
      <c r="Y25" s="22"/>
      <c r="Z25" s="22"/>
    </row>
    <row r="26" spans="1:26" hidden="1" x14ac:dyDescent="0.25">
      <c r="A26" s="35" t="s">
        <v>127</v>
      </c>
      <c r="B26" s="25" t="s">
        <v>23</v>
      </c>
      <c r="C26" s="7">
        <v>4</v>
      </c>
      <c r="D26" s="7">
        <v>3</v>
      </c>
      <c r="E26" s="7">
        <v>3</v>
      </c>
      <c r="F26" s="30">
        <f t="shared" si="0"/>
        <v>4</v>
      </c>
      <c r="G26" s="9">
        <v>4.5</v>
      </c>
      <c r="H26" s="9">
        <v>5</v>
      </c>
      <c r="I26" s="9">
        <v>4.8</v>
      </c>
      <c r="J26" s="9">
        <v>4.2</v>
      </c>
      <c r="K26" s="30">
        <f t="shared" si="1"/>
        <v>5.55</v>
      </c>
      <c r="L26" s="31">
        <f t="shared" si="2"/>
        <v>4.7750000000000004</v>
      </c>
      <c r="M26" s="22">
        <v>3.5</v>
      </c>
      <c r="N26" s="51">
        <v>3.7</v>
      </c>
      <c r="O26" s="22">
        <v>4</v>
      </c>
      <c r="P26" s="53">
        <f t="shared" si="5"/>
        <v>3.36</v>
      </c>
      <c r="Q26" s="63">
        <f t="shared" si="6"/>
        <v>4.0674999999999999</v>
      </c>
      <c r="R26" s="22"/>
      <c r="S26" s="22"/>
      <c r="T26" s="22"/>
      <c r="U26" s="22"/>
      <c r="V26" s="22"/>
      <c r="W26" s="22"/>
      <c r="X26" s="22"/>
      <c r="Y26" s="22"/>
      <c r="Z26" s="22"/>
    </row>
    <row r="27" spans="1:26" s="12" customFormat="1" x14ac:dyDescent="0.25">
      <c r="A27" s="47" t="s">
        <v>128</v>
      </c>
      <c r="B27" s="48" t="s">
        <v>24</v>
      </c>
      <c r="C27" s="49">
        <v>4</v>
      </c>
      <c r="D27" s="49">
        <v>3</v>
      </c>
      <c r="E27" s="49">
        <v>3</v>
      </c>
      <c r="F27" s="33">
        <f t="shared" si="0"/>
        <v>4</v>
      </c>
      <c r="G27" s="49">
        <v>3.8</v>
      </c>
      <c r="H27" s="49">
        <v>1</v>
      </c>
      <c r="I27" s="49">
        <v>1</v>
      </c>
      <c r="J27" s="49">
        <v>2.9</v>
      </c>
      <c r="K27" s="33">
        <f t="shared" si="1"/>
        <v>2.61</v>
      </c>
      <c r="L27" s="33">
        <f t="shared" si="2"/>
        <v>3.3049999999999997</v>
      </c>
      <c r="M27" t="s">
        <v>68</v>
      </c>
    </row>
    <row r="28" spans="1:26" s="21" customFormat="1" hidden="1" x14ac:dyDescent="0.25">
      <c r="A28" s="36" t="s">
        <v>129</v>
      </c>
      <c r="B28" s="26" t="s">
        <v>34</v>
      </c>
      <c r="C28" s="32">
        <v>4</v>
      </c>
      <c r="D28" s="32">
        <v>3</v>
      </c>
      <c r="E28" s="32">
        <v>3</v>
      </c>
      <c r="F28" s="30">
        <f t="shared" si="0"/>
        <v>4</v>
      </c>
      <c r="G28" s="9">
        <v>4.5</v>
      </c>
      <c r="H28" s="9">
        <v>4</v>
      </c>
      <c r="I28" s="9">
        <v>5</v>
      </c>
      <c r="J28" s="9">
        <v>4.5999999999999996</v>
      </c>
      <c r="K28" s="30">
        <f t="shared" si="1"/>
        <v>5.4300000000000006</v>
      </c>
      <c r="L28" s="31">
        <f t="shared" si="2"/>
        <v>4.7149999999999999</v>
      </c>
      <c r="M28" s="22">
        <v>3.5</v>
      </c>
      <c r="N28" s="51">
        <v>4.5</v>
      </c>
      <c r="O28" s="22">
        <v>5</v>
      </c>
      <c r="P28" s="53">
        <f t="shared" ref="P28:P42" si="7">SUM(M28:O28)*0.3</f>
        <v>3.9</v>
      </c>
      <c r="Q28" s="63">
        <f t="shared" ref="Q28:Q42" si="8">AVERAGE(P28+L28)/2</f>
        <v>4.3075000000000001</v>
      </c>
      <c r="R28" s="22"/>
      <c r="S28" s="22"/>
      <c r="T28" s="22"/>
      <c r="U28" s="22"/>
      <c r="V28" s="22"/>
      <c r="W28" s="22"/>
      <c r="X28" s="22"/>
      <c r="Y28" s="22"/>
      <c r="Z28" s="22"/>
    </row>
    <row r="29" spans="1:26" hidden="1" x14ac:dyDescent="0.25">
      <c r="A29" s="35" t="s">
        <v>127</v>
      </c>
      <c r="B29" s="27" t="s">
        <v>10</v>
      </c>
      <c r="C29" s="7">
        <v>4</v>
      </c>
      <c r="D29" s="7">
        <v>3</v>
      </c>
      <c r="E29" s="7">
        <v>3</v>
      </c>
      <c r="F29" s="30">
        <f t="shared" si="0"/>
        <v>4</v>
      </c>
      <c r="G29" s="9">
        <v>4.7</v>
      </c>
      <c r="H29" s="9">
        <v>4</v>
      </c>
      <c r="I29" s="9">
        <v>4.5</v>
      </c>
      <c r="J29" s="9">
        <v>3.7</v>
      </c>
      <c r="K29" s="30">
        <f t="shared" si="1"/>
        <v>5.0699999999999994</v>
      </c>
      <c r="L29" s="31">
        <f t="shared" si="2"/>
        <v>4.5350000000000001</v>
      </c>
      <c r="M29" s="22">
        <v>3.5</v>
      </c>
      <c r="N29" s="51">
        <v>3.7</v>
      </c>
      <c r="O29" s="22">
        <v>4</v>
      </c>
      <c r="P29" s="53">
        <f t="shared" si="7"/>
        <v>3.36</v>
      </c>
      <c r="Q29" s="63">
        <f t="shared" si="8"/>
        <v>3.9474999999999998</v>
      </c>
      <c r="R29" s="22"/>
      <c r="S29" s="22"/>
      <c r="T29" s="22"/>
      <c r="U29" s="22"/>
      <c r="V29" s="22"/>
      <c r="W29" s="22"/>
      <c r="X29" s="22"/>
      <c r="Y29" s="22"/>
      <c r="Z29" s="22"/>
    </row>
    <row r="30" spans="1:26" hidden="1" x14ac:dyDescent="0.25">
      <c r="A30" s="35" t="s">
        <v>127</v>
      </c>
      <c r="B30" s="25" t="s">
        <v>25</v>
      </c>
      <c r="C30" s="7">
        <v>4</v>
      </c>
      <c r="D30" s="7">
        <v>3</v>
      </c>
      <c r="E30" s="7">
        <v>3</v>
      </c>
      <c r="F30" s="30">
        <f t="shared" si="0"/>
        <v>4</v>
      </c>
      <c r="G30" s="9">
        <v>3.5</v>
      </c>
      <c r="H30" s="9">
        <v>3.5</v>
      </c>
      <c r="I30" s="9">
        <v>4.5</v>
      </c>
      <c r="J30" s="9">
        <v>3.7</v>
      </c>
      <c r="K30" s="30">
        <f t="shared" si="1"/>
        <v>4.5599999999999996</v>
      </c>
      <c r="L30" s="31">
        <f t="shared" si="2"/>
        <v>4.2799999999999994</v>
      </c>
      <c r="M30" s="22">
        <v>3.5</v>
      </c>
      <c r="N30" s="51">
        <v>3.7</v>
      </c>
      <c r="O30" s="22">
        <v>4</v>
      </c>
      <c r="P30" s="53">
        <f t="shared" si="7"/>
        <v>3.36</v>
      </c>
      <c r="Q30" s="63">
        <f t="shared" si="8"/>
        <v>3.8199999999999994</v>
      </c>
      <c r="R30" s="22"/>
      <c r="S30" s="22"/>
      <c r="T30" s="22"/>
      <c r="U30" s="22"/>
      <c r="V30" s="22"/>
      <c r="W30" s="22"/>
      <c r="X30" s="22"/>
      <c r="Y30" s="22"/>
      <c r="Z30" s="22"/>
    </row>
    <row r="31" spans="1:26" x14ac:dyDescent="0.25">
      <c r="A31" s="35" t="s">
        <v>128</v>
      </c>
      <c r="B31" s="27" t="s">
        <v>11</v>
      </c>
      <c r="C31" s="7">
        <v>4</v>
      </c>
      <c r="D31" s="7">
        <v>1</v>
      </c>
      <c r="E31" s="7">
        <v>3</v>
      </c>
      <c r="F31" s="30">
        <f t="shared" si="0"/>
        <v>3.2</v>
      </c>
      <c r="G31" s="9">
        <v>1</v>
      </c>
      <c r="H31" s="9">
        <v>1</v>
      </c>
      <c r="I31" s="9">
        <v>1</v>
      </c>
      <c r="J31" s="9">
        <v>3.3</v>
      </c>
      <c r="K31" s="30">
        <f t="shared" si="1"/>
        <v>1.89</v>
      </c>
      <c r="L31" s="33">
        <f t="shared" si="2"/>
        <v>2.5449999999999999</v>
      </c>
      <c r="M31" s="22">
        <v>4</v>
      </c>
      <c r="N31" s="51">
        <v>3.8</v>
      </c>
      <c r="O31" s="22">
        <v>3.5</v>
      </c>
      <c r="P31" s="53">
        <f t="shared" si="7"/>
        <v>3.39</v>
      </c>
      <c r="Q31" s="63">
        <f t="shared" si="8"/>
        <v>2.9675000000000002</v>
      </c>
      <c r="R31" s="22"/>
      <c r="S31" s="22"/>
      <c r="T31" s="22"/>
      <c r="U31" s="22"/>
      <c r="V31" s="22"/>
      <c r="W31" s="22"/>
      <c r="X31" s="22"/>
      <c r="Y31" s="22"/>
      <c r="Z31" s="22"/>
    </row>
    <row r="32" spans="1:26" hidden="1" x14ac:dyDescent="0.25">
      <c r="A32" s="35" t="s">
        <v>127</v>
      </c>
      <c r="B32" s="28" t="s">
        <v>12</v>
      </c>
      <c r="C32" s="7">
        <v>4</v>
      </c>
      <c r="D32" s="7">
        <v>1</v>
      </c>
      <c r="E32" s="7">
        <v>3</v>
      </c>
      <c r="F32" s="30">
        <f t="shared" si="0"/>
        <v>3.2</v>
      </c>
      <c r="G32" s="9">
        <v>1</v>
      </c>
      <c r="H32" s="9">
        <v>1</v>
      </c>
      <c r="I32" s="9">
        <v>1</v>
      </c>
      <c r="J32" s="9">
        <v>3.3</v>
      </c>
      <c r="K32" s="30">
        <f t="shared" si="1"/>
        <v>1.89</v>
      </c>
      <c r="L32" s="33">
        <f t="shared" si="2"/>
        <v>2.5449999999999999</v>
      </c>
      <c r="M32" s="22">
        <v>3.5</v>
      </c>
      <c r="N32" s="51">
        <v>4</v>
      </c>
      <c r="O32" s="22">
        <v>3.8</v>
      </c>
      <c r="P32" s="53">
        <f t="shared" si="7"/>
        <v>3.39</v>
      </c>
      <c r="Q32" s="63">
        <f t="shared" si="8"/>
        <v>2.9675000000000002</v>
      </c>
      <c r="R32" s="22"/>
      <c r="S32" s="22"/>
      <c r="T32" s="22"/>
      <c r="U32" s="22"/>
      <c r="V32" s="22"/>
      <c r="W32" s="22"/>
      <c r="X32" s="22"/>
      <c r="Y32" s="22"/>
      <c r="Z32" s="22"/>
    </row>
    <row r="33" spans="1:26" x14ac:dyDescent="0.25">
      <c r="A33" s="35" t="s">
        <v>128</v>
      </c>
      <c r="B33" s="25" t="s">
        <v>35</v>
      </c>
      <c r="C33" s="7">
        <v>4</v>
      </c>
      <c r="D33" s="7">
        <v>3</v>
      </c>
      <c r="E33" s="7">
        <v>3</v>
      </c>
      <c r="F33" s="30">
        <f t="shared" si="0"/>
        <v>4</v>
      </c>
      <c r="G33" s="9">
        <v>1</v>
      </c>
      <c r="H33" s="9">
        <v>3</v>
      </c>
      <c r="I33" s="9">
        <v>3.8</v>
      </c>
      <c r="J33" s="9">
        <v>4.5999999999999996</v>
      </c>
      <c r="K33" s="30">
        <f t="shared" si="1"/>
        <v>3.7199999999999993</v>
      </c>
      <c r="L33" s="31">
        <f t="shared" si="2"/>
        <v>3.8599999999999994</v>
      </c>
      <c r="M33" s="22">
        <v>1</v>
      </c>
      <c r="N33" s="22">
        <v>3</v>
      </c>
      <c r="O33" s="22">
        <v>3.5</v>
      </c>
      <c r="P33" s="53">
        <f t="shared" si="7"/>
        <v>2.25</v>
      </c>
      <c r="Q33" s="63">
        <f t="shared" si="8"/>
        <v>3.0549999999999997</v>
      </c>
      <c r="R33" s="22"/>
      <c r="S33" s="22"/>
      <c r="T33" s="22"/>
      <c r="U33" s="22"/>
      <c r="V33" s="22"/>
      <c r="W33" s="22"/>
      <c r="X33" s="22"/>
      <c r="Y33" s="22"/>
      <c r="Z33" s="22"/>
    </row>
    <row r="34" spans="1:26" hidden="1" x14ac:dyDescent="0.25">
      <c r="A34" s="35" t="s">
        <v>127</v>
      </c>
      <c r="B34" s="25" t="s">
        <v>36</v>
      </c>
      <c r="C34" s="7">
        <v>4</v>
      </c>
      <c r="D34" s="7">
        <v>3</v>
      </c>
      <c r="E34" s="7">
        <v>3</v>
      </c>
      <c r="F34" s="30">
        <f t="shared" si="0"/>
        <v>4</v>
      </c>
      <c r="G34" s="9">
        <v>3.5</v>
      </c>
      <c r="H34" s="9">
        <v>4.5</v>
      </c>
      <c r="I34" s="9">
        <v>3</v>
      </c>
      <c r="J34" s="9">
        <v>3.7</v>
      </c>
      <c r="K34" s="30">
        <f t="shared" si="1"/>
        <v>4.4099999999999993</v>
      </c>
      <c r="L34" s="31">
        <f t="shared" si="2"/>
        <v>4.2050000000000001</v>
      </c>
      <c r="M34" s="22">
        <v>3.5</v>
      </c>
      <c r="N34" s="51">
        <v>3.2</v>
      </c>
      <c r="O34" s="22">
        <v>3</v>
      </c>
      <c r="P34" s="53">
        <f t="shared" si="7"/>
        <v>2.9099999999999997</v>
      </c>
      <c r="Q34" s="63">
        <f t="shared" si="8"/>
        <v>3.5575000000000001</v>
      </c>
      <c r="R34" s="22"/>
      <c r="S34" s="22"/>
      <c r="T34" s="22"/>
      <c r="U34" s="22"/>
      <c r="V34" s="22"/>
      <c r="W34" s="22"/>
      <c r="X34" s="22"/>
      <c r="Y34" s="22"/>
      <c r="Z34" s="22"/>
    </row>
    <row r="35" spans="1:26" hidden="1" x14ac:dyDescent="0.25">
      <c r="A35" s="35" t="s">
        <v>127</v>
      </c>
      <c r="B35" s="25" t="s">
        <v>13</v>
      </c>
      <c r="C35" s="7">
        <v>4</v>
      </c>
      <c r="D35" s="7">
        <v>3</v>
      </c>
      <c r="E35" s="7">
        <v>3</v>
      </c>
      <c r="F35" s="30">
        <f t="shared" si="0"/>
        <v>4</v>
      </c>
      <c r="G35" s="9">
        <v>3.5</v>
      </c>
      <c r="H35" s="9">
        <v>5</v>
      </c>
      <c r="I35" s="9">
        <v>3.8</v>
      </c>
      <c r="J35" s="9">
        <v>2.5</v>
      </c>
      <c r="K35" s="30">
        <f t="shared" si="1"/>
        <v>4.4400000000000004</v>
      </c>
      <c r="L35" s="31">
        <f t="shared" si="2"/>
        <v>4.2200000000000006</v>
      </c>
      <c r="M35" s="22">
        <v>3.5</v>
      </c>
      <c r="N35" s="51">
        <v>3.7</v>
      </c>
      <c r="O35" s="22">
        <v>4</v>
      </c>
      <c r="P35" s="53">
        <f t="shared" si="7"/>
        <v>3.36</v>
      </c>
      <c r="Q35" s="63">
        <f t="shared" si="8"/>
        <v>3.79</v>
      </c>
      <c r="R35" s="22"/>
      <c r="S35" s="22"/>
      <c r="T35" s="22"/>
      <c r="U35" s="22"/>
      <c r="V35" s="22"/>
      <c r="W35" s="22"/>
      <c r="X35" s="22"/>
      <c r="Y35" s="22"/>
      <c r="Z35" s="22"/>
    </row>
    <row r="36" spans="1:26" x14ac:dyDescent="0.25">
      <c r="A36" s="35" t="s">
        <v>128</v>
      </c>
      <c r="B36" s="25" t="s">
        <v>37</v>
      </c>
      <c r="C36" s="7">
        <v>4</v>
      </c>
      <c r="D36" s="7">
        <v>3</v>
      </c>
      <c r="E36" s="7">
        <v>3</v>
      </c>
      <c r="F36" s="30">
        <f t="shared" si="0"/>
        <v>4</v>
      </c>
      <c r="G36" s="9">
        <v>5</v>
      </c>
      <c r="H36" s="9">
        <v>3.5</v>
      </c>
      <c r="I36" s="9">
        <v>4</v>
      </c>
      <c r="J36" s="9">
        <v>4.5999999999999996</v>
      </c>
      <c r="K36" s="30">
        <f t="shared" si="1"/>
        <v>5.13</v>
      </c>
      <c r="L36" s="31">
        <f t="shared" si="2"/>
        <v>4.5649999999999995</v>
      </c>
      <c r="M36" s="22">
        <v>3.5</v>
      </c>
      <c r="N36" s="51">
        <v>3.2</v>
      </c>
      <c r="O36" s="22">
        <v>3</v>
      </c>
      <c r="P36" s="53">
        <f t="shared" si="7"/>
        <v>2.9099999999999997</v>
      </c>
      <c r="Q36" s="63">
        <f t="shared" si="8"/>
        <v>3.7374999999999998</v>
      </c>
      <c r="R36" s="22"/>
      <c r="S36" s="22"/>
      <c r="T36" s="22"/>
      <c r="U36" s="22"/>
      <c r="V36" s="22"/>
      <c r="W36" s="22"/>
      <c r="X36" s="22"/>
      <c r="Y36" s="22"/>
      <c r="Z36" s="22"/>
    </row>
    <row r="37" spans="1:26" x14ac:dyDescent="0.25">
      <c r="A37" s="35" t="s">
        <v>128</v>
      </c>
      <c r="B37" s="27" t="s">
        <v>71</v>
      </c>
      <c r="C37" s="7">
        <v>4</v>
      </c>
      <c r="D37" s="7">
        <v>3</v>
      </c>
      <c r="E37" s="7">
        <v>1</v>
      </c>
      <c r="F37" s="30">
        <f t="shared" si="0"/>
        <v>3.2</v>
      </c>
      <c r="G37" s="9">
        <v>1</v>
      </c>
      <c r="H37" s="9">
        <v>3.5</v>
      </c>
      <c r="I37" s="9">
        <v>1</v>
      </c>
      <c r="J37" s="9">
        <v>3.3</v>
      </c>
      <c r="K37" s="30">
        <f t="shared" si="1"/>
        <v>2.64</v>
      </c>
      <c r="L37" s="33">
        <f t="shared" si="2"/>
        <v>2.92</v>
      </c>
      <c r="M37" s="22">
        <v>1</v>
      </c>
      <c r="N37" s="22">
        <v>4.5</v>
      </c>
      <c r="O37" s="22">
        <v>4.5</v>
      </c>
      <c r="P37" s="53">
        <f t="shared" si="7"/>
        <v>3</v>
      </c>
      <c r="Q37" s="63">
        <f t="shared" si="8"/>
        <v>2.96</v>
      </c>
      <c r="R37" s="22"/>
      <c r="S37" s="22"/>
      <c r="T37" s="22"/>
      <c r="U37" s="22"/>
      <c r="V37" s="22"/>
      <c r="W37" s="22"/>
      <c r="X37" s="22"/>
      <c r="Y37" s="22"/>
      <c r="Z37" s="22"/>
    </row>
    <row r="38" spans="1:26" hidden="1" x14ac:dyDescent="0.25">
      <c r="A38" s="35" t="s">
        <v>127</v>
      </c>
      <c r="B38" s="27" t="s">
        <v>72</v>
      </c>
      <c r="C38" s="7">
        <v>4</v>
      </c>
      <c r="D38" s="7">
        <v>3</v>
      </c>
      <c r="E38" s="7">
        <v>3</v>
      </c>
      <c r="F38" s="30">
        <f t="shared" si="0"/>
        <v>4</v>
      </c>
      <c r="G38" s="9">
        <v>1</v>
      </c>
      <c r="H38" s="9">
        <v>4.8</v>
      </c>
      <c r="I38" s="9">
        <v>4.5</v>
      </c>
      <c r="J38" s="9">
        <v>3.7</v>
      </c>
      <c r="K38" s="30">
        <f t="shared" si="1"/>
        <v>4.2</v>
      </c>
      <c r="L38" s="31">
        <f t="shared" si="2"/>
        <v>4.0999999999999996</v>
      </c>
      <c r="M38" s="22">
        <v>3.5</v>
      </c>
      <c r="N38" s="51">
        <v>3.2</v>
      </c>
      <c r="O38" s="22">
        <v>3</v>
      </c>
      <c r="P38" s="53">
        <f t="shared" si="7"/>
        <v>2.9099999999999997</v>
      </c>
      <c r="Q38" s="63">
        <f t="shared" si="8"/>
        <v>3.5049999999999999</v>
      </c>
      <c r="R38" s="22"/>
      <c r="S38" s="22"/>
      <c r="T38" s="22"/>
      <c r="U38" s="22"/>
      <c r="V38" s="22"/>
      <c r="W38" s="22"/>
      <c r="X38" s="22"/>
      <c r="Y38" s="22"/>
      <c r="Z38" s="22"/>
    </row>
    <row r="39" spans="1:26" s="60" customFormat="1" x14ac:dyDescent="0.25">
      <c r="A39" s="56" t="s">
        <v>128</v>
      </c>
      <c r="B39" s="57" t="s">
        <v>74</v>
      </c>
      <c r="C39" s="58">
        <v>4</v>
      </c>
      <c r="D39" s="58">
        <v>3</v>
      </c>
      <c r="E39" s="58">
        <v>3</v>
      </c>
      <c r="F39" s="59">
        <f t="shared" si="0"/>
        <v>4</v>
      </c>
      <c r="G39" s="58">
        <v>3.5</v>
      </c>
      <c r="H39" s="58">
        <v>4.5</v>
      </c>
      <c r="I39" s="58">
        <v>1</v>
      </c>
      <c r="J39" s="58">
        <v>4.5999999999999996</v>
      </c>
      <c r="K39" s="59">
        <f t="shared" si="1"/>
        <v>4.08</v>
      </c>
      <c r="L39" s="59">
        <f t="shared" si="2"/>
        <v>4.04</v>
      </c>
      <c r="M39" s="60" t="s">
        <v>190</v>
      </c>
      <c r="P39" s="61">
        <f t="shared" si="7"/>
        <v>0</v>
      </c>
      <c r="Q39" s="61"/>
    </row>
    <row r="40" spans="1:26" hidden="1" x14ac:dyDescent="0.25">
      <c r="A40" s="35" t="s">
        <v>127</v>
      </c>
      <c r="B40" s="29" t="s">
        <v>114</v>
      </c>
      <c r="C40" s="7">
        <v>4</v>
      </c>
      <c r="D40" s="7">
        <v>3</v>
      </c>
      <c r="E40" s="7">
        <v>3</v>
      </c>
      <c r="F40" s="30">
        <f t="shared" si="0"/>
        <v>4</v>
      </c>
      <c r="G40" s="9">
        <v>4</v>
      </c>
      <c r="H40" s="9">
        <v>4</v>
      </c>
      <c r="I40" s="9">
        <v>5</v>
      </c>
      <c r="J40" s="9">
        <v>3.7</v>
      </c>
      <c r="K40" s="30">
        <f t="shared" si="1"/>
        <v>5.01</v>
      </c>
      <c r="L40" s="31">
        <f t="shared" si="2"/>
        <v>4.5049999999999999</v>
      </c>
      <c r="M40" s="22">
        <v>3.5</v>
      </c>
      <c r="N40" s="51">
        <v>3.6</v>
      </c>
      <c r="O40" s="22">
        <v>3.8</v>
      </c>
      <c r="P40" s="53">
        <f t="shared" si="7"/>
        <v>3.2699999999999996</v>
      </c>
      <c r="Q40" s="63">
        <f t="shared" si="8"/>
        <v>3.8874999999999997</v>
      </c>
      <c r="R40" s="22"/>
      <c r="S40" s="22"/>
      <c r="T40" s="22"/>
      <c r="U40" s="22"/>
      <c r="V40" s="22"/>
      <c r="W40" s="22"/>
      <c r="X40" s="22"/>
      <c r="Y40" s="22"/>
      <c r="Z40" s="22"/>
    </row>
    <row r="41" spans="1:26" s="21" customFormat="1" hidden="1" x14ac:dyDescent="0.25">
      <c r="A41" s="36" t="s">
        <v>129</v>
      </c>
      <c r="B41" s="26" t="s">
        <v>75</v>
      </c>
      <c r="C41" s="32">
        <v>4</v>
      </c>
      <c r="D41" s="32">
        <v>3</v>
      </c>
      <c r="E41" s="32">
        <v>2.5</v>
      </c>
      <c r="F41" s="30">
        <f t="shared" si="0"/>
        <v>3.8000000000000003</v>
      </c>
      <c r="G41" s="9">
        <v>4.5</v>
      </c>
      <c r="H41" s="9">
        <v>3.5</v>
      </c>
      <c r="I41" s="9">
        <v>1</v>
      </c>
      <c r="J41" s="9">
        <v>4.2</v>
      </c>
      <c r="K41" s="30">
        <f t="shared" si="1"/>
        <v>3.9599999999999995</v>
      </c>
      <c r="L41" s="31">
        <f t="shared" si="2"/>
        <v>3.88</v>
      </c>
      <c r="M41" s="22">
        <v>1</v>
      </c>
      <c r="N41" s="51">
        <v>3</v>
      </c>
      <c r="O41" s="22">
        <v>1</v>
      </c>
      <c r="P41" s="53">
        <f t="shared" si="7"/>
        <v>1.5</v>
      </c>
      <c r="Q41" s="55">
        <f t="shared" si="8"/>
        <v>2.69</v>
      </c>
      <c r="R41" s="22"/>
      <c r="S41" s="22"/>
      <c r="T41" s="22"/>
      <c r="U41" s="22"/>
      <c r="V41" s="22"/>
      <c r="W41" s="22"/>
      <c r="X41" s="22"/>
      <c r="Y41" s="22"/>
      <c r="Z41" s="22"/>
    </row>
    <row r="42" spans="1:26" x14ac:dyDescent="0.25">
      <c r="A42" s="35" t="s">
        <v>128</v>
      </c>
      <c r="B42" s="27" t="s">
        <v>87</v>
      </c>
      <c r="C42" s="7">
        <v>4</v>
      </c>
      <c r="D42" s="7">
        <v>3</v>
      </c>
      <c r="E42" s="7">
        <v>3</v>
      </c>
      <c r="F42" s="30">
        <f t="shared" si="0"/>
        <v>4</v>
      </c>
      <c r="G42" s="9">
        <v>1</v>
      </c>
      <c r="H42" s="9">
        <v>1</v>
      </c>
      <c r="I42" s="9">
        <v>1</v>
      </c>
      <c r="J42" s="9">
        <v>4.5999999999999996</v>
      </c>
      <c r="K42" s="30">
        <f t="shared" si="1"/>
        <v>2.2799999999999998</v>
      </c>
      <c r="L42" s="31">
        <f t="shared" si="2"/>
        <v>3.1399999999999997</v>
      </c>
      <c r="M42" s="22">
        <v>1</v>
      </c>
      <c r="N42">
        <v>3.5</v>
      </c>
      <c r="O42">
        <v>3</v>
      </c>
      <c r="P42" s="53">
        <f t="shared" si="7"/>
        <v>2.25</v>
      </c>
      <c r="Q42" s="55">
        <f t="shared" si="8"/>
        <v>2.6949999999999998</v>
      </c>
    </row>
    <row r="43" spans="1:26" x14ac:dyDescent="0.25">
      <c r="B43" s="20"/>
      <c r="C43" s="73"/>
      <c r="D43" s="74"/>
      <c r="E43" s="74"/>
      <c r="F43" s="24"/>
    </row>
  </sheetData>
  <autoFilter ref="A2:L42" xr:uid="{DE4836DE-3C00-4D37-8613-BCCCC9178576}">
    <filterColumn colId="0">
      <filters>
        <filter val="10-2"/>
      </filters>
    </filterColumn>
  </autoFilter>
  <mergeCells count="13">
    <mergeCell ref="J2:J3"/>
    <mergeCell ref="A2:A3"/>
    <mergeCell ref="C1:L1"/>
    <mergeCell ref="C43:E43"/>
    <mergeCell ref="F2:F3"/>
    <mergeCell ref="K2:K3"/>
    <mergeCell ref="L2:L3"/>
    <mergeCell ref="C2:C3"/>
    <mergeCell ref="D2:D3"/>
    <mergeCell ref="E2:E3"/>
    <mergeCell ref="G2:G3"/>
    <mergeCell ref="H2:H3"/>
    <mergeCell ref="I2:I3"/>
  </mergeCells>
  <hyperlinks>
    <hyperlink ref="B3" r:id="rId1" xr:uid="{2AFB58FA-41B8-4083-858C-6581A96C8138}"/>
  </hyperlinks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6"/>
  <sheetViews>
    <sheetView workbookViewId="0">
      <pane xSplit="4" ySplit="11" topLeftCell="V27" activePane="bottomRight" state="frozen"/>
      <selection pane="topRight" activeCell="E1" sqref="E1"/>
      <selection pane="bottomLeft" activeCell="A12" sqref="A12"/>
      <selection pane="bottomRight" activeCell="A32" sqref="A32:XFD32"/>
    </sheetView>
  </sheetViews>
  <sheetFormatPr baseColWidth="10" defaultRowHeight="15" x14ac:dyDescent="0.25"/>
  <cols>
    <col min="2" max="2" width="41.5703125" customWidth="1"/>
    <col min="4" max="4" width="10.85546875" customWidth="1"/>
    <col min="5" max="5" width="11.7109375" customWidth="1"/>
    <col min="6" max="6" width="10.7109375" customWidth="1"/>
    <col min="23" max="23" width="15.85546875" style="67" bestFit="1" customWidth="1"/>
    <col min="24" max="24" width="13" customWidth="1"/>
  </cols>
  <sheetData>
    <row r="1" spans="1:26" x14ac:dyDescent="0.25">
      <c r="B1" s="2" t="s">
        <v>0</v>
      </c>
    </row>
    <row r="2" spans="1:26" x14ac:dyDescent="0.25">
      <c r="B2" s="2" t="s">
        <v>3</v>
      </c>
    </row>
    <row r="3" spans="1:26" x14ac:dyDescent="0.25">
      <c r="B3" s="1" t="s">
        <v>4</v>
      </c>
      <c r="C3" s="6">
        <v>44237</v>
      </c>
      <c r="D3" s="6">
        <v>44244</v>
      </c>
      <c r="E3" s="6">
        <v>44251</v>
      </c>
      <c r="F3" s="6">
        <v>44258</v>
      </c>
      <c r="G3" t="s">
        <v>84</v>
      </c>
      <c r="H3" s="6">
        <v>44265</v>
      </c>
      <c r="J3" s="6">
        <v>44272</v>
      </c>
      <c r="K3" s="6">
        <v>44279</v>
      </c>
      <c r="M3" s="6">
        <v>44293</v>
      </c>
      <c r="N3" s="6">
        <v>44363</v>
      </c>
      <c r="O3" s="6">
        <v>44391</v>
      </c>
      <c r="P3" s="6">
        <v>44398</v>
      </c>
      <c r="Q3" s="6">
        <v>44405</v>
      </c>
      <c r="R3" s="6">
        <v>44412</v>
      </c>
      <c r="S3" s="6">
        <v>44419</v>
      </c>
      <c r="T3" s="6">
        <v>44426</v>
      </c>
      <c r="U3" t="s">
        <v>181</v>
      </c>
      <c r="V3" s="6">
        <v>44433</v>
      </c>
      <c r="W3" s="68" t="s">
        <v>194</v>
      </c>
      <c r="X3" s="69">
        <v>44440</v>
      </c>
      <c r="Y3" s="86">
        <v>44454</v>
      </c>
      <c r="Z3" s="86">
        <v>44461</v>
      </c>
    </row>
    <row r="4" spans="1:26" x14ac:dyDescent="0.25">
      <c r="A4" s="5">
        <v>1</v>
      </c>
      <c r="B4" s="45" t="s">
        <v>43</v>
      </c>
      <c r="D4" t="s">
        <v>76</v>
      </c>
      <c r="E4" t="s">
        <v>77</v>
      </c>
      <c r="F4" t="s">
        <v>68</v>
      </c>
      <c r="H4" t="s">
        <v>68</v>
      </c>
      <c r="I4" t="s">
        <v>93</v>
      </c>
      <c r="J4" t="s">
        <v>68</v>
      </c>
      <c r="K4" t="s">
        <v>68</v>
      </c>
      <c r="M4" t="s">
        <v>68</v>
      </c>
      <c r="N4" t="s">
        <v>68</v>
      </c>
      <c r="O4" t="s">
        <v>68</v>
      </c>
      <c r="P4" t="s">
        <v>68</v>
      </c>
      <c r="Q4" t="s">
        <v>68</v>
      </c>
      <c r="R4" t="s">
        <v>68</v>
      </c>
      <c r="S4" t="s">
        <v>68</v>
      </c>
      <c r="T4" t="s">
        <v>69</v>
      </c>
      <c r="V4" t="s">
        <v>68</v>
      </c>
      <c r="X4" t="s">
        <v>153</v>
      </c>
      <c r="Z4" t="s">
        <v>68</v>
      </c>
    </row>
    <row r="5" spans="1:26" x14ac:dyDescent="0.25">
      <c r="A5" s="5">
        <v>2</v>
      </c>
      <c r="B5" s="45" t="s">
        <v>44</v>
      </c>
      <c r="F5" t="s">
        <v>68</v>
      </c>
      <c r="H5" t="s">
        <v>68</v>
      </c>
      <c r="I5" t="s">
        <v>92</v>
      </c>
      <c r="J5" t="s">
        <v>68</v>
      </c>
      <c r="K5" t="s">
        <v>68</v>
      </c>
      <c r="M5" t="s">
        <v>68</v>
      </c>
      <c r="N5" t="s">
        <v>68</v>
      </c>
      <c r="O5" t="s">
        <v>68</v>
      </c>
      <c r="P5" t="s">
        <v>153</v>
      </c>
      <c r="Q5" t="s">
        <v>68</v>
      </c>
      <c r="R5" t="s">
        <v>68</v>
      </c>
      <c r="S5" t="s">
        <v>68</v>
      </c>
      <c r="T5" t="s">
        <v>68</v>
      </c>
      <c r="V5" t="s">
        <v>68</v>
      </c>
      <c r="X5" t="s">
        <v>195</v>
      </c>
      <c r="Z5" t="s">
        <v>68</v>
      </c>
    </row>
    <row r="6" spans="1:26" x14ac:dyDescent="0.25">
      <c r="A6" s="5">
        <v>3</v>
      </c>
      <c r="B6" s="45" t="s">
        <v>41</v>
      </c>
      <c r="F6" t="s">
        <v>80</v>
      </c>
      <c r="H6" t="s">
        <v>68</v>
      </c>
      <c r="I6" t="s">
        <v>92</v>
      </c>
      <c r="J6" t="s">
        <v>68</v>
      </c>
      <c r="K6" t="s">
        <v>69</v>
      </c>
      <c r="M6" t="s">
        <v>68</v>
      </c>
      <c r="N6" t="s">
        <v>68</v>
      </c>
      <c r="O6" t="s">
        <v>68</v>
      </c>
      <c r="P6" t="s">
        <v>68</v>
      </c>
      <c r="Q6" t="s">
        <v>69</v>
      </c>
      <c r="R6" t="s">
        <v>68</v>
      </c>
      <c r="S6" t="s">
        <v>68</v>
      </c>
      <c r="T6" t="s">
        <v>68</v>
      </c>
      <c r="V6" t="s">
        <v>68</v>
      </c>
      <c r="X6" t="s">
        <v>69</v>
      </c>
      <c r="Z6" t="s">
        <v>69</v>
      </c>
    </row>
    <row r="7" spans="1:26" x14ac:dyDescent="0.25">
      <c r="A7" s="5">
        <v>4</v>
      </c>
      <c r="B7" s="45" t="s">
        <v>46</v>
      </c>
      <c r="F7" t="s">
        <v>68</v>
      </c>
      <c r="H7" t="s">
        <v>68</v>
      </c>
      <c r="I7" t="s">
        <v>92</v>
      </c>
      <c r="J7" t="s">
        <v>68</v>
      </c>
      <c r="K7" t="s">
        <v>68</v>
      </c>
      <c r="M7" t="s">
        <v>68</v>
      </c>
      <c r="N7" t="s">
        <v>68</v>
      </c>
      <c r="O7" t="s">
        <v>68</v>
      </c>
      <c r="P7" t="s">
        <v>68</v>
      </c>
      <c r="Q7" t="s">
        <v>68</v>
      </c>
      <c r="R7" t="s">
        <v>68</v>
      </c>
      <c r="S7" t="s">
        <v>68</v>
      </c>
      <c r="T7" t="s">
        <v>68</v>
      </c>
      <c r="V7" t="s">
        <v>68</v>
      </c>
      <c r="X7" t="s">
        <v>68</v>
      </c>
      <c r="Z7" t="s">
        <v>197</v>
      </c>
    </row>
    <row r="8" spans="1:26" x14ac:dyDescent="0.25">
      <c r="A8" s="5">
        <v>5</v>
      </c>
      <c r="B8" s="45" t="s">
        <v>48</v>
      </c>
      <c r="F8" t="s">
        <v>68</v>
      </c>
      <c r="H8" t="s">
        <v>68</v>
      </c>
      <c r="I8" t="s">
        <v>92</v>
      </c>
      <c r="J8" t="s">
        <v>68</v>
      </c>
      <c r="K8" t="s">
        <v>68</v>
      </c>
      <c r="M8" t="s">
        <v>68</v>
      </c>
      <c r="N8" t="s">
        <v>68</v>
      </c>
      <c r="O8" t="s">
        <v>68</v>
      </c>
      <c r="P8" t="s">
        <v>68</v>
      </c>
      <c r="Q8" t="s">
        <v>68</v>
      </c>
      <c r="R8" t="s">
        <v>68</v>
      </c>
      <c r="S8" t="s">
        <v>68</v>
      </c>
      <c r="T8" t="s">
        <v>68</v>
      </c>
      <c r="V8" t="s">
        <v>68</v>
      </c>
      <c r="X8" t="s">
        <v>68</v>
      </c>
      <c r="Z8" t="s">
        <v>197</v>
      </c>
    </row>
    <row r="9" spans="1:26" x14ac:dyDescent="0.25">
      <c r="A9" s="5">
        <v>6</v>
      </c>
      <c r="B9" s="45" t="s">
        <v>49</v>
      </c>
      <c r="F9" t="s">
        <v>68</v>
      </c>
      <c r="H9" t="s">
        <v>68</v>
      </c>
      <c r="I9" t="s">
        <v>93</v>
      </c>
      <c r="J9" t="s">
        <v>97</v>
      </c>
      <c r="K9" t="s">
        <v>68</v>
      </c>
      <c r="M9" t="s">
        <v>68</v>
      </c>
      <c r="N9" t="s">
        <v>68</v>
      </c>
      <c r="P9" t="s">
        <v>69</v>
      </c>
      <c r="Q9" t="s">
        <v>153</v>
      </c>
      <c r="R9" t="s">
        <v>68</v>
      </c>
      <c r="S9" t="s">
        <v>69</v>
      </c>
      <c r="T9" t="s">
        <v>68</v>
      </c>
      <c r="V9" t="s">
        <v>68</v>
      </c>
      <c r="X9" t="s">
        <v>153</v>
      </c>
      <c r="Z9" t="s">
        <v>68</v>
      </c>
    </row>
    <row r="10" spans="1:26" x14ac:dyDescent="0.25">
      <c r="A10" s="5">
        <v>7</v>
      </c>
      <c r="B10" s="45" t="s">
        <v>42</v>
      </c>
      <c r="F10" t="s">
        <v>68</v>
      </c>
      <c r="G10" t="s">
        <v>85</v>
      </c>
      <c r="H10" t="s">
        <v>68</v>
      </c>
      <c r="I10" t="s">
        <v>92</v>
      </c>
      <c r="J10" t="s">
        <v>68</v>
      </c>
      <c r="K10" t="s">
        <v>68</v>
      </c>
      <c r="M10" t="s">
        <v>68</v>
      </c>
      <c r="N10" t="s">
        <v>68</v>
      </c>
      <c r="O10" t="s">
        <v>68</v>
      </c>
      <c r="P10" t="s">
        <v>68</v>
      </c>
      <c r="Q10" t="s">
        <v>68</v>
      </c>
      <c r="R10" t="s">
        <v>68</v>
      </c>
      <c r="S10" t="s">
        <v>68</v>
      </c>
      <c r="T10" t="s">
        <v>68</v>
      </c>
      <c r="V10" t="s">
        <v>68</v>
      </c>
      <c r="X10" t="s">
        <v>68</v>
      </c>
      <c r="Z10" t="s">
        <v>68</v>
      </c>
    </row>
    <row r="11" spans="1:26" x14ac:dyDescent="0.25">
      <c r="A11" s="5">
        <v>8</v>
      </c>
      <c r="B11" s="45" t="s">
        <v>53</v>
      </c>
      <c r="F11" t="s">
        <v>68</v>
      </c>
      <c r="H11" t="s">
        <v>89</v>
      </c>
      <c r="I11" t="s">
        <v>93</v>
      </c>
      <c r="J11" t="s">
        <v>68</v>
      </c>
      <c r="K11" t="s">
        <v>68</v>
      </c>
      <c r="M11" t="s">
        <v>68</v>
      </c>
      <c r="N11" t="s">
        <v>68</v>
      </c>
      <c r="O11" t="s">
        <v>68</v>
      </c>
      <c r="P11" t="s">
        <v>151</v>
      </c>
      <c r="Q11" t="s">
        <v>153</v>
      </c>
      <c r="R11" t="s">
        <v>68</v>
      </c>
      <c r="S11" t="s">
        <v>68</v>
      </c>
      <c r="T11" t="s">
        <v>68</v>
      </c>
      <c r="V11" t="s">
        <v>69</v>
      </c>
      <c r="X11" t="s">
        <v>68</v>
      </c>
      <c r="Z11" t="s">
        <v>68</v>
      </c>
    </row>
    <row r="12" spans="1:26" x14ac:dyDescent="0.25">
      <c r="A12" s="5">
        <v>9</v>
      </c>
      <c r="B12" s="45" t="s">
        <v>58</v>
      </c>
      <c r="F12" t="s">
        <v>68</v>
      </c>
      <c r="H12" t="s">
        <v>68</v>
      </c>
      <c r="I12" t="s">
        <v>93</v>
      </c>
      <c r="J12" t="s">
        <v>68</v>
      </c>
      <c r="K12" t="s">
        <v>68</v>
      </c>
      <c r="M12" t="s">
        <v>68</v>
      </c>
      <c r="N12" t="s">
        <v>110</v>
      </c>
      <c r="O12" t="s">
        <v>68</v>
      </c>
      <c r="P12" t="s">
        <v>68</v>
      </c>
      <c r="Q12" t="s">
        <v>68</v>
      </c>
      <c r="R12" t="s">
        <v>175</v>
      </c>
      <c r="S12" t="s">
        <v>69</v>
      </c>
      <c r="T12" t="s">
        <v>68</v>
      </c>
      <c r="V12" t="s">
        <v>68</v>
      </c>
      <c r="X12" t="s">
        <v>68</v>
      </c>
      <c r="Z12" t="s">
        <v>69</v>
      </c>
    </row>
    <row r="13" spans="1:26" s="12" customFormat="1" x14ac:dyDescent="0.25">
      <c r="A13" s="10">
        <v>10</v>
      </c>
      <c r="B13" s="11" t="s">
        <v>64</v>
      </c>
      <c r="F13" s="12" t="s">
        <v>79</v>
      </c>
      <c r="H13" s="12" t="s">
        <v>79</v>
      </c>
      <c r="W13" s="67"/>
    </row>
    <row r="14" spans="1:26" x14ac:dyDescent="0.25">
      <c r="A14" s="5">
        <v>11</v>
      </c>
      <c r="B14" s="45" t="s">
        <v>55</v>
      </c>
      <c r="F14" t="s">
        <v>68</v>
      </c>
      <c r="H14" t="s">
        <v>68</v>
      </c>
      <c r="I14" t="s">
        <v>93</v>
      </c>
      <c r="J14" t="s">
        <v>95</v>
      </c>
      <c r="K14" t="s">
        <v>68</v>
      </c>
      <c r="M14" t="s">
        <v>68</v>
      </c>
      <c r="N14" t="s">
        <v>69</v>
      </c>
      <c r="O14" t="s">
        <v>68</v>
      </c>
      <c r="P14" t="s">
        <v>68</v>
      </c>
      <c r="Q14" t="s">
        <v>164</v>
      </c>
      <c r="R14" t="s">
        <v>176</v>
      </c>
      <c r="S14" t="s">
        <v>68</v>
      </c>
      <c r="T14" t="s">
        <v>68</v>
      </c>
      <c r="V14" t="s">
        <v>188</v>
      </c>
      <c r="X14" t="s">
        <v>153</v>
      </c>
      <c r="Z14" t="s">
        <v>69</v>
      </c>
    </row>
    <row r="15" spans="1:26" x14ac:dyDescent="0.25">
      <c r="A15" s="5">
        <v>12</v>
      </c>
      <c r="B15" s="45" t="s">
        <v>67</v>
      </c>
      <c r="F15" t="s">
        <v>68</v>
      </c>
      <c r="H15" t="s">
        <v>68</v>
      </c>
      <c r="I15" t="s">
        <v>93</v>
      </c>
      <c r="J15" t="s">
        <v>68</v>
      </c>
      <c r="K15" t="s">
        <v>68</v>
      </c>
      <c r="L15" s="14" t="s">
        <v>101</v>
      </c>
      <c r="M15" t="s">
        <v>69</v>
      </c>
      <c r="N15" t="s">
        <v>69</v>
      </c>
      <c r="O15" t="s">
        <v>152</v>
      </c>
      <c r="P15" t="s">
        <v>68</v>
      </c>
      <c r="Q15" t="s">
        <v>166</v>
      </c>
      <c r="R15" t="s">
        <v>68</v>
      </c>
      <c r="S15" t="s">
        <v>69</v>
      </c>
      <c r="T15" t="s">
        <v>68</v>
      </c>
      <c r="V15" t="s">
        <v>68</v>
      </c>
      <c r="X15" t="s">
        <v>153</v>
      </c>
      <c r="Z15" t="s">
        <v>199</v>
      </c>
    </row>
    <row r="16" spans="1:26" x14ac:dyDescent="0.25">
      <c r="A16" s="5">
        <v>13</v>
      </c>
      <c r="B16" s="45" t="s">
        <v>52</v>
      </c>
      <c r="F16" t="s">
        <v>68</v>
      </c>
      <c r="H16" t="s">
        <v>68</v>
      </c>
      <c r="I16" t="s">
        <v>92</v>
      </c>
      <c r="J16" t="s">
        <v>68</v>
      </c>
      <c r="K16" t="s">
        <v>68</v>
      </c>
      <c r="M16" t="s">
        <v>68</v>
      </c>
      <c r="N16" t="s">
        <v>68</v>
      </c>
      <c r="O16" t="s">
        <v>68</v>
      </c>
      <c r="P16" t="s">
        <v>68</v>
      </c>
      <c r="Q16" t="s">
        <v>68</v>
      </c>
      <c r="R16" t="s">
        <v>68</v>
      </c>
      <c r="S16" t="s">
        <v>68</v>
      </c>
      <c r="T16" t="s">
        <v>68</v>
      </c>
      <c r="V16" t="s">
        <v>68</v>
      </c>
      <c r="X16" t="s">
        <v>68</v>
      </c>
      <c r="Z16" t="s">
        <v>68</v>
      </c>
    </row>
    <row r="17" spans="1:26" x14ac:dyDescent="0.25">
      <c r="A17" s="5">
        <v>14</v>
      </c>
      <c r="B17" s="45" t="s">
        <v>51</v>
      </c>
      <c r="F17" t="s">
        <v>68</v>
      </c>
      <c r="H17" t="s">
        <v>68</v>
      </c>
      <c r="I17" t="s">
        <v>92</v>
      </c>
      <c r="J17" t="s">
        <v>68</v>
      </c>
      <c r="K17" t="s">
        <v>68</v>
      </c>
      <c r="M17" t="s">
        <v>68</v>
      </c>
      <c r="N17" t="s">
        <v>68</v>
      </c>
      <c r="O17" t="s">
        <v>68</v>
      </c>
      <c r="P17" t="s">
        <v>68</v>
      </c>
      <c r="Q17" t="s">
        <v>68</v>
      </c>
      <c r="R17" t="s">
        <v>68</v>
      </c>
      <c r="S17" t="s">
        <v>68</v>
      </c>
      <c r="T17" t="s">
        <v>68</v>
      </c>
      <c r="V17" t="s">
        <v>68</v>
      </c>
      <c r="X17" t="s">
        <v>68</v>
      </c>
      <c r="Z17" t="s">
        <v>68</v>
      </c>
    </row>
    <row r="18" spans="1:26" x14ac:dyDescent="0.25">
      <c r="A18" s="5">
        <v>15</v>
      </c>
      <c r="B18" s="45" t="s">
        <v>47</v>
      </c>
      <c r="F18" t="s">
        <v>68</v>
      </c>
      <c r="H18" t="s">
        <v>68</v>
      </c>
      <c r="I18" t="s">
        <v>92</v>
      </c>
      <c r="J18" t="s">
        <v>68</v>
      </c>
      <c r="K18" t="s">
        <v>68</v>
      </c>
      <c r="M18" t="s">
        <v>68</v>
      </c>
      <c r="N18" t="s">
        <v>68</v>
      </c>
      <c r="O18" t="s">
        <v>68</v>
      </c>
      <c r="P18" t="s">
        <v>68</v>
      </c>
      <c r="Q18" t="s">
        <v>68</v>
      </c>
      <c r="R18" t="s">
        <v>176</v>
      </c>
      <c r="S18" t="s">
        <v>68</v>
      </c>
      <c r="T18" t="s">
        <v>68</v>
      </c>
      <c r="V18" t="s">
        <v>68</v>
      </c>
      <c r="X18" t="s">
        <v>68</v>
      </c>
      <c r="Z18" t="s">
        <v>68</v>
      </c>
    </row>
    <row r="19" spans="1:26" ht="15.75" customHeight="1" x14ac:dyDescent="0.25">
      <c r="A19" s="5">
        <v>16</v>
      </c>
      <c r="B19" s="46" t="s">
        <v>65</v>
      </c>
      <c r="F19" t="s">
        <v>68</v>
      </c>
      <c r="H19" t="s">
        <v>68</v>
      </c>
      <c r="I19" t="s">
        <v>92</v>
      </c>
      <c r="J19" t="s">
        <v>68</v>
      </c>
      <c r="K19" t="s">
        <v>68</v>
      </c>
      <c r="M19" t="s">
        <v>68</v>
      </c>
      <c r="N19" t="s">
        <v>68</v>
      </c>
      <c r="O19" t="s">
        <v>68</v>
      </c>
      <c r="P19" t="s">
        <v>68</v>
      </c>
      <c r="Q19" t="s">
        <v>68</v>
      </c>
      <c r="R19" t="s">
        <v>68</v>
      </c>
      <c r="S19" t="s">
        <v>68</v>
      </c>
      <c r="T19" t="s">
        <v>68</v>
      </c>
      <c r="V19" t="s">
        <v>68</v>
      </c>
      <c r="X19" t="s">
        <v>68</v>
      </c>
      <c r="Z19" t="s">
        <v>68</v>
      </c>
    </row>
    <row r="20" spans="1:26" x14ac:dyDescent="0.25">
      <c r="A20" s="5">
        <v>17</v>
      </c>
      <c r="B20" s="45" t="s">
        <v>66</v>
      </c>
      <c r="F20" t="s">
        <v>68</v>
      </c>
      <c r="H20" t="s">
        <v>68</v>
      </c>
      <c r="I20" t="s">
        <v>93</v>
      </c>
      <c r="J20" t="s">
        <v>68</v>
      </c>
      <c r="K20" t="s">
        <v>68</v>
      </c>
      <c r="M20" t="s">
        <v>68</v>
      </c>
      <c r="N20" t="s">
        <v>69</v>
      </c>
      <c r="O20" t="s">
        <v>68</v>
      </c>
      <c r="P20" t="s">
        <v>158</v>
      </c>
      <c r="Q20" t="s">
        <v>153</v>
      </c>
      <c r="R20" t="s">
        <v>68</v>
      </c>
      <c r="S20" t="s">
        <v>175</v>
      </c>
      <c r="T20" t="s">
        <v>68</v>
      </c>
      <c r="V20" t="s">
        <v>68</v>
      </c>
      <c r="X20" t="s">
        <v>69</v>
      </c>
      <c r="Z20" t="s">
        <v>68</v>
      </c>
    </row>
    <row r="21" spans="1:26" x14ac:dyDescent="0.25">
      <c r="A21" s="5">
        <v>18</v>
      </c>
      <c r="B21" s="45" t="s">
        <v>56</v>
      </c>
      <c r="F21" t="s">
        <v>78</v>
      </c>
      <c r="H21" t="s">
        <v>68</v>
      </c>
      <c r="I21" t="s">
        <v>92</v>
      </c>
      <c r="J21" t="s">
        <v>95</v>
      </c>
      <c r="K21" t="s">
        <v>69</v>
      </c>
      <c r="L21" s="14" t="s">
        <v>102</v>
      </c>
      <c r="M21" t="s">
        <v>68</v>
      </c>
      <c r="N21" t="s">
        <v>69</v>
      </c>
      <c r="O21" t="s">
        <v>149</v>
      </c>
      <c r="P21" t="s">
        <v>149</v>
      </c>
      <c r="Q21" t="s">
        <v>149</v>
      </c>
      <c r="R21" t="s">
        <v>149</v>
      </c>
      <c r="S21" t="s">
        <v>149</v>
      </c>
      <c r="T21" t="s">
        <v>149</v>
      </c>
      <c r="V21" t="s">
        <v>149</v>
      </c>
      <c r="X21" t="s">
        <v>68</v>
      </c>
      <c r="Z21" t="s">
        <v>69</v>
      </c>
    </row>
    <row r="22" spans="1:26" x14ac:dyDescent="0.25">
      <c r="A22" s="5">
        <v>19</v>
      </c>
      <c r="B22" s="45" t="s">
        <v>63</v>
      </c>
      <c r="F22" t="s">
        <v>68</v>
      </c>
      <c r="H22" t="s">
        <v>68</v>
      </c>
      <c r="I22" t="s">
        <v>93</v>
      </c>
      <c r="J22" t="s">
        <v>68</v>
      </c>
      <c r="K22" t="s">
        <v>68</v>
      </c>
      <c r="M22" t="s">
        <v>68</v>
      </c>
      <c r="N22" t="s">
        <v>89</v>
      </c>
      <c r="O22" t="s">
        <v>153</v>
      </c>
      <c r="P22" t="s">
        <v>158</v>
      </c>
      <c r="Q22" t="s">
        <v>68</v>
      </c>
      <c r="R22" t="s">
        <v>176</v>
      </c>
      <c r="S22" t="s">
        <v>68</v>
      </c>
      <c r="T22" t="s">
        <v>68</v>
      </c>
      <c r="V22" t="s">
        <v>68</v>
      </c>
      <c r="X22" t="s">
        <v>68</v>
      </c>
      <c r="Z22" t="s">
        <v>68</v>
      </c>
    </row>
    <row r="23" spans="1:26" x14ac:dyDescent="0.25">
      <c r="A23" s="5">
        <v>20</v>
      </c>
      <c r="B23" s="45" t="s">
        <v>39</v>
      </c>
      <c r="F23" t="s">
        <v>68</v>
      </c>
      <c r="G23" t="s">
        <v>85</v>
      </c>
      <c r="H23" t="s">
        <v>68</v>
      </c>
      <c r="I23" t="s">
        <v>92</v>
      </c>
      <c r="J23" t="s">
        <v>96</v>
      </c>
      <c r="K23" t="s">
        <v>68</v>
      </c>
      <c r="M23" t="s">
        <v>68</v>
      </c>
      <c r="N23" t="s">
        <v>109</v>
      </c>
      <c r="O23" t="s">
        <v>68</v>
      </c>
      <c r="P23" t="s">
        <v>68</v>
      </c>
      <c r="Q23" t="s">
        <v>167</v>
      </c>
      <c r="R23" t="s">
        <v>68</v>
      </c>
      <c r="S23" t="s">
        <v>68</v>
      </c>
      <c r="T23" t="s">
        <v>69</v>
      </c>
      <c r="V23" t="s">
        <v>68</v>
      </c>
      <c r="X23" t="s">
        <v>153</v>
      </c>
      <c r="Z23" t="s">
        <v>195</v>
      </c>
    </row>
    <row r="24" spans="1:26" x14ac:dyDescent="0.25">
      <c r="A24" s="5">
        <v>21</v>
      </c>
      <c r="B24" s="45" t="s">
        <v>50</v>
      </c>
      <c r="F24" t="s">
        <v>68</v>
      </c>
      <c r="H24" t="s">
        <v>68</v>
      </c>
      <c r="I24" t="s">
        <v>92</v>
      </c>
      <c r="J24" t="s">
        <v>68</v>
      </c>
      <c r="K24" t="s">
        <v>68</v>
      </c>
      <c r="M24" t="s">
        <v>68</v>
      </c>
      <c r="N24" t="s">
        <v>68</v>
      </c>
      <c r="O24" t="s">
        <v>68</v>
      </c>
      <c r="P24" t="s">
        <v>68</v>
      </c>
      <c r="Q24" t="s">
        <v>68</v>
      </c>
      <c r="R24" t="s">
        <v>172</v>
      </c>
      <c r="S24" t="s">
        <v>69</v>
      </c>
      <c r="T24" t="s">
        <v>68</v>
      </c>
      <c r="V24" t="s">
        <v>68</v>
      </c>
      <c r="X24" t="s">
        <v>153</v>
      </c>
      <c r="Z24" t="s">
        <v>68</v>
      </c>
    </row>
    <row r="25" spans="1:26" x14ac:dyDescent="0.25">
      <c r="A25" s="10">
        <v>22</v>
      </c>
      <c r="B25" s="45" t="s">
        <v>54</v>
      </c>
      <c r="F25" t="s">
        <v>68</v>
      </c>
      <c r="H25" t="s">
        <v>68</v>
      </c>
      <c r="I25" t="s">
        <v>93</v>
      </c>
      <c r="J25" t="s">
        <v>68</v>
      </c>
      <c r="K25" t="s">
        <v>68</v>
      </c>
      <c r="M25" t="s">
        <v>69</v>
      </c>
      <c r="N25" t="s">
        <v>68</v>
      </c>
      <c r="O25" t="s">
        <v>68</v>
      </c>
      <c r="P25" t="s">
        <v>68</v>
      </c>
      <c r="Q25" t="s">
        <v>68</v>
      </c>
      <c r="R25" t="s">
        <v>176</v>
      </c>
      <c r="S25" t="s">
        <v>68</v>
      </c>
      <c r="T25" t="s">
        <v>69</v>
      </c>
      <c r="V25" t="s">
        <v>68</v>
      </c>
      <c r="X25" t="s">
        <v>68</v>
      </c>
      <c r="Z25" t="s">
        <v>68</v>
      </c>
    </row>
    <row r="26" spans="1:26" x14ac:dyDescent="0.25">
      <c r="A26" s="5">
        <v>23</v>
      </c>
      <c r="B26" s="45" t="s">
        <v>57</v>
      </c>
      <c r="F26" t="s">
        <v>68</v>
      </c>
      <c r="H26" t="s">
        <v>69</v>
      </c>
      <c r="I26" t="s">
        <v>93</v>
      </c>
      <c r="J26" t="s">
        <v>69</v>
      </c>
      <c r="K26" t="s">
        <v>69</v>
      </c>
      <c r="M26" t="s">
        <v>69</v>
      </c>
      <c r="N26" t="s">
        <v>69</v>
      </c>
      <c r="O26" t="s">
        <v>69</v>
      </c>
      <c r="P26" t="s">
        <v>69</v>
      </c>
      <c r="Q26" t="s">
        <v>69</v>
      </c>
      <c r="R26" t="s">
        <v>68</v>
      </c>
      <c r="S26" t="s">
        <v>173</v>
      </c>
      <c r="T26" t="s">
        <v>68</v>
      </c>
      <c r="V26" t="s">
        <v>68</v>
      </c>
      <c r="X26" t="s">
        <v>68</v>
      </c>
      <c r="Z26" t="s">
        <v>68</v>
      </c>
    </row>
    <row r="27" spans="1:26" x14ac:dyDescent="0.25">
      <c r="A27" s="5">
        <v>24</v>
      </c>
      <c r="B27" s="45" t="s">
        <v>40</v>
      </c>
      <c r="F27" t="s">
        <v>68</v>
      </c>
      <c r="H27" t="s">
        <v>68</v>
      </c>
      <c r="I27" t="s">
        <v>92</v>
      </c>
      <c r="J27" t="s">
        <v>68</v>
      </c>
      <c r="K27" t="s">
        <v>68</v>
      </c>
      <c r="M27" t="s">
        <v>68</v>
      </c>
      <c r="N27" t="s">
        <v>68</v>
      </c>
      <c r="O27" t="s">
        <v>68</v>
      </c>
      <c r="P27" t="s">
        <v>158</v>
      </c>
      <c r="Q27" t="s">
        <v>68</v>
      </c>
      <c r="R27" t="s">
        <v>68</v>
      </c>
      <c r="S27" t="s">
        <v>68</v>
      </c>
      <c r="T27" t="s">
        <v>68</v>
      </c>
      <c r="V27" t="s">
        <v>68</v>
      </c>
      <c r="X27" t="s">
        <v>68</v>
      </c>
      <c r="Z27" t="s">
        <v>69</v>
      </c>
    </row>
    <row r="28" spans="1:26" x14ac:dyDescent="0.25">
      <c r="A28" s="5">
        <v>25</v>
      </c>
      <c r="B28" s="45" t="s">
        <v>61</v>
      </c>
      <c r="F28" t="s">
        <v>68</v>
      </c>
      <c r="G28" t="s">
        <v>85</v>
      </c>
      <c r="H28" t="s">
        <v>69</v>
      </c>
      <c r="I28" t="s">
        <v>93</v>
      </c>
      <c r="J28" t="s">
        <v>68</v>
      </c>
      <c r="K28" t="s">
        <v>68</v>
      </c>
      <c r="M28" t="s">
        <v>69</v>
      </c>
      <c r="N28" t="s">
        <v>68</v>
      </c>
      <c r="O28" t="s">
        <v>68</v>
      </c>
      <c r="P28" t="s">
        <v>69</v>
      </c>
      <c r="Q28" t="s">
        <v>153</v>
      </c>
      <c r="R28" t="s">
        <v>68</v>
      </c>
      <c r="S28" t="s">
        <v>68</v>
      </c>
      <c r="T28" t="s">
        <v>68</v>
      </c>
      <c r="V28" t="s">
        <v>68</v>
      </c>
      <c r="X28" t="s">
        <v>153</v>
      </c>
      <c r="Z28" t="s">
        <v>69</v>
      </c>
    </row>
    <row r="29" spans="1:26" s="12" customFormat="1" x14ac:dyDescent="0.25">
      <c r="A29" s="10">
        <v>26</v>
      </c>
      <c r="B29" s="11" t="s">
        <v>60</v>
      </c>
      <c r="F29" s="12" t="s">
        <v>69</v>
      </c>
      <c r="H29" s="12" t="s">
        <v>68</v>
      </c>
      <c r="I29" s="12" t="s">
        <v>92</v>
      </c>
      <c r="J29" s="12" t="s">
        <v>69</v>
      </c>
      <c r="K29" s="12" t="s">
        <v>95</v>
      </c>
      <c r="L29" s="12" t="s">
        <v>103</v>
      </c>
      <c r="M29" s="12" t="s">
        <v>68</v>
      </c>
      <c r="N29" s="12" t="s">
        <v>69</v>
      </c>
      <c r="O29" s="12" t="s">
        <v>95</v>
      </c>
      <c r="P29" s="12" t="s">
        <v>68</v>
      </c>
      <c r="Q29" s="12" t="s">
        <v>69</v>
      </c>
      <c r="R29" s="12" t="s">
        <v>174</v>
      </c>
      <c r="S29" s="12" t="s">
        <v>153</v>
      </c>
      <c r="T29" s="12" t="s">
        <v>68</v>
      </c>
      <c r="V29" s="12" t="s">
        <v>68</v>
      </c>
      <c r="X29" s="12" t="s">
        <v>69</v>
      </c>
      <c r="Z29" s="12" t="s">
        <v>198</v>
      </c>
    </row>
    <row r="30" spans="1:26" s="12" customFormat="1" x14ac:dyDescent="0.25">
      <c r="A30" s="10">
        <v>27</v>
      </c>
      <c r="B30" s="11" t="s">
        <v>38</v>
      </c>
      <c r="F30" s="12" t="s">
        <v>68</v>
      </c>
      <c r="H30" s="12" t="s">
        <v>69</v>
      </c>
      <c r="I30" s="12" t="s">
        <v>92</v>
      </c>
      <c r="J30" s="12" t="s">
        <v>68</v>
      </c>
      <c r="K30" s="12" t="s">
        <v>68</v>
      </c>
      <c r="M30" s="12" t="s">
        <v>68</v>
      </c>
      <c r="N30" s="12" t="s">
        <v>68</v>
      </c>
      <c r="O30" s="12" t="s">
        <v>154</v>
      </c>
      <c r="P30" s="12" t="s">
        <v>68</v>
      </c>
      <c r="Q30" s="12" t="s">
        <v>165</v>
      </c>
      <c r="W30" s="67"/>
    </row>
    <row r="31" spans="1:26" x14ac:dyDescent="0.25">
      <c r="A31" s="5">
        <v>28</v>
      </c>
      <c r="B31" s="45" t="s">
        <v>62</v>
      </c>
      <c r="F31" t="s">
        <v>68</v>
      </c>
      <c r="H31" t="s">
        <v>68</v>
      </c>
      <c r="I31" t="s">
        <v>92</v>
      </c>
      <c r="J31" t="s">
        <v>68</v>
      </c>
      <c r="K31" t="s">
        <v>68</v>
      </c>
      <c r="M31" t="s">
        <v>68</v>
      </c>
      <c r="N31" t="s">
        <v>68</v>
      </c>
      <c r="O31" t="s">
        <v>68</v>
      </c>
      <c r="P31" t="s">
        <v>68</v>
      </c>
      <c r="Q31" t="s">
        <v>153</v>
      </c>
      <c r="R31" t="s">
        <v>68</v>
      </c>
      <c r="S31" t="s">
        <v>68</v>
      </c>
      <c r="T31" t="s">
        <v>68</v>
      </c>
      <c r="V31" t="s">
        <v>68</v>
      </c>
      <c r="X31" t="s">
        <v>153</v>
      </c>
      <c r="Z31" t="s">
        <v>68</v>
      </c>
    </row>
    <row r="32" spans="1:26" x14ac:dyDescent="0.25">
      <c r="A32" s="10">
        <v>29</v>
      </c>
      <c r="B32" s="45" t="s">
        <v>45</v>
      </c>
      <c r="F32" t="s">
        <v>68</v>
      </c>
      <c r="H32" t="s">
        <v>68</v>
      </c>
      <c r="I32" t="s">
        <v>93</v>
      </c>
      <c r="J32" t="s">
        <v>68</v>
      </c>
      <c r="K32" t="s">
        <v>68</v>
      </c>
      <c r="M32" t="s">
        <v>104</v>
      </c>
      <c r="N32" t="s">
        <v>68</v>
      </c>
      <c r="O32" t="s">
        <v>155</v>
      </c>
      <c r="P32" t="s">
        <v>68</v>
      </c>
      <c r="Q32" t="s">
        <v>68</v>
      </c>
      <c r="R32" t="s">
        <v>68</v>
      </c>
      <c r="S32" t="s">
        <v>68</v>
      </c>
      <c r="T32" t="s">
        <v>68</v>
      </c>
      <c r="V32" t="s">
        <v>68</v>
      </c>
      <c r="X32" t="s">
        <v>68</v>
      </c>
      <c r="Z32" t="s">
        <v>69</v>
      </c>
    </row>
    <row r="33" spans="1:26" x14ac:dyDescent="0.25">
      <c r="A33" s="5">
        <v>30</v>
      </c>
      <c r="B33" s="45" t="s">
        <v>59</v>
      </c>
      <c r="F33" t="s">
        <v>68</v>
      </c>
      <c r="H33" t="s">
        <v>68</v>
      </c>
      <c r="I33" t="s">
        <v>92</v>
      </c>
      <c r="J33" t="s">
        <v>95</v>
      </c>
      <c r="K33" t="s">
        <v>68</v>
      </c>
      <c r="M33" t="s">
        <v>68</v>
      </c>
      <c r="N33" t="s">
        <v>69</v>
      </c>
      <c r="O33" t="s">
        <v>156</v>
      </c>
      <c r="P33" t="s">
        <v>68</v>
      </c>
      <c r="Q33" t="s">
        <v>69</v>
      </c>
      <c r="R33" t="s">
        <v>69</v>
      </c>
      <c r="S33" t="s">
        <v>179</v>
      </c>
      <c r="T33" t="s">
        <v>68</v>
      </c>
      <c r="V33" t="s">
        <v>68</v>
      </c>
      <c r="X33" t="s">
        <v>69</v>
      </c>
      <c r="Z33" t="s">
        <v>68</v>
      </c>
    </row>
    <row r="34" spans="1:26" x14ac:dyDescent="0.25">
      <c r="A34" s="5">
        <v>31</v>
      </c>
      <c r="B34" s="45" t="s">
        <v>81</v>
      </c>
      <c r="F34" t="s">
        <v>68</v>
      </c>
      <c r="H34" t="s">
        <v>68</v>
      </c>
      <c r="I34" t="s">
        <v>92</v>
      </c>
      <c r="J34" t="s">
        <v>68</v>
      </c>
      <c r="K34" t="s">
        <v>68</v>
      </c>
      <c r="M34" t="s">
        <v>68</v>
      </c>
      <c r="N34" t="s">
        <v>68</v>
      </c>
      <c r="O34" t="s">
        <v>68</v>
      </c>
      <c r="P34" t="s">
        <v>68</v>
      </c>
      <c r="Q34" t="s">
        <v>68</v>
      </c>
      <c r="R34" t="s">
        <v>68</v>
      </c>
      <c r="S34" t="s">
        <v>180</v>
      </c>
      <c r="T34" t="s">
        <v>68</v>
      </c>
      <c r="V34" t="s">
        <v>68</v>
      </c>
      <c r="X34" t="s">
        <v>68</v>
      </c>
      <c r="Z34" t="s">
        <v>68</v>
      </c>
    </row>
    <row r="35" spans="1:26" x14ac:dyDescent="0.25">
      <c r="A35" s="5">
        <v>32</v>
      </c>
      <c r="B35" s="45" t="s">
        <v>82</v>
      </c>
      <c r="F35" t="s">
        <v>68</v>
      </c>
      <c r="H35" t="s">
        <v>68</v>
      </c>
      <c r="I35" t="s">
        <v>92</v>
      </c>
      <c r="J35" t="s">
        <v>68</v>
      </c>
      <c r="K35" t="s">
        <v>68</v>
      </c>
      <c r="M35" t="s">
        <v>68</v>
      </c>
      <c r="N35" t="s">
        <v>68</v>
      </c>
      <c r="O35" t="s">
        <v>68</v>
      </c>
      <c r="P35" t="s">
        <v>68</v>
      </c>
      <c r="Q35" t="s">
        <v>68</v>
      </c>
      <c r="R35" t="s">
        <v>68</v>
      </c>
      <c r="S35" t="s">
        <v>68</v>
      </c>
      <c r="T35" t="s">
        <v>68</v>
      </c>
      <c r="V35" t="s">
        <v>68</v>
      </c>
      <c r="X35" t="s">
        <v>68</v>
      </c>
      <c r="Z35" t="s">
        <v>68</v>
      </c>
    </row>
    <row r="36" spans="1:26" x14ac:dyDescent="0.25">
      <c r="A36" s="5">
        <v>33</v>
      </c>
      <c r="B36" s="45" t="s">
        <v>83</v>
      </c>
      <c r="F36" t="s">
        <v>68</v>
      </c>
      <c r="H36" t="s">
        <v>68</v>
      </c>
      <c r="I36" t="s">
        <v>92</v>
      </c>
      <c r="J36" t="s">
        <v>68</v>
      </c>
      <c r="K36" t="s">
        <v>68</v>
      </c>
      <c r="M36" t="s">
        <v>68</v>
      </c>
      <c r="N36" t="s">
        <v>69</v>
      </c>
      <c r="O36" t="s">
        <v>157</v>
      </c>
      <c r="P36" t="s">
        <v>68</v>
      </c>
      <c r="Q36" t="s">
        <v>68</v>
      </c>
      <c r="R36" t="s">
        <v>68</v>
      </c>
      <c r="S36" t="s">
        <v>68</v>
      </c>
      <c r="T36" t="s">
        <v>68</v>
      </c>
      <c r="V36" t="s">
        <v>69</v>
      </c>
      <c r="X36" t="s">
        <v>69</v>
      </c>
      <c r="Z36" t="s">
        <v>68</v>
      </c>
    </row>
  </sheetData>
  <autoFilter ref="A1:I36" xr:uid="{07F4737C-99FE-4819-87D8-30F0889B2DDC}"/>
  <sortState xmlns:xlrd2="http://schemas.microsoft.com/office/spreadsheetml/2017/richdata2" ref="B4:B33">
    <sortCondition ref="B4"/>
  </sortState>
  <hyperlinks>
    <hyperlink ref="B3" r:id="rId1" xr:uid="{00000000-0004-0000-0100-000000000000}"/>
  </hyperlinks>
  <pageMargins left="0.7" right="0.7" top="0.75" bottom="0.75" header="0.3" footer="0.3"/>
  <pageSetup paperSize="9"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3ADAE-B7BD-4302-AFC5-20E3EE28C0B4}">
  <sheetPr filterMode="1"/>
  <dimension ref="A1:Q137"/>
  <sheetViews>
    <sheetView workbookViewId="0">
      <pane xSplit="6" ySplit="11" topLeftCell="Q12" activePane="bottomRight" state="frozen"/>
      <selection pane="topRight" activeCell="G1" sqref="G1"/>
      <selection pane="bottomLeft" activeCell="A12" sqref="A12"/>
      <selection pane="bottomRight" activeCell="A13" sqref="A13:XFD13"/>
    </sheetView>
  </sheetViews>
  <sheetFormatPr baseColWidth="10" defaultRowHeight="14.1" customHeight="1" x14ac:dyDescent="0.25"/>
  <cols>
    <col min="1" max="1" width="11.42578125" style="34"/>
    <col min="2" max="2" width="36.28515625" bestFit="1" customWidth="1"/>
    <col min="6" max="6" width="11.42578125" style="23"/>
    <col min="7" max="7" width="16.5703125" customWidth="1"/>
    <col min="9" max="9" width="14.5703125" customWidth="1"/>
    <col min="10" max="10" width="11.42578125" style="23"/>
    <col min="14" max="14" width="15.7109375" customWidth="1"/>
    <col min="15" max="15" width="15.42578125" customWidth="1"/>
  </cols>
  <sheetData>
    <row r="1" spans="1:17" ht="14.1" customHeight="1" x14ac:dyDescent="0.25">
      <c r="B1" s="2" t="s">
        <v>0</v>
      </c>
      <c r="C1" s="72" t="s">
        <v>147</v>
      </c>
      <c r="D1" s="72"/>
      <c r="E1" s="72"/>
      <c r="F1" s="72"/>
      <c r="G1" s="72"/>
      <c r="H1" s="72"/>
      <c r="I1" s="72"/>
      <c r="J1" s="72"/>
      <c r="K1" s="72"/>
    </row>
    <row r="2" spans="1:17" ht="14.1" customHeight="1" x14ac:dyDescent="0.25">
      <c r="A2" s="85" t="s">
        <v>126</v>
      </c>
      <c r="B2" s="2" t="s">
        <v>3</v>
      </c>
      <c r="C2" s="84" t="s">
        <v>134</v>
      </c>
      <c r="D2" s="84" t="s">
        <v>135</v>
      </c>
      <c r="E2" s="84" t="s">
        <v>136</v>
      </c>
      <c r="F2" s="82" t="s">
        <v>124</v>
      </c>
      <c r="G2" s="84" t="s">
        <v>137</v>
      </c>
      <c r="H2" s="70" t="s">
        <v>138</v>
      </c>
      <c r="I2" s="70" t="s">
        <v>139</v>
      </c>
      <c r="J2" s="82" t="s">
        <v>123</v>
      </c>
      <c r="K2" s="83" t="s">
        <v>125</v>
      </c>
      <c r="L2" s="78">
        <v>44412</v>
      </c>
      <c r="M2" s="78">
        <v>44419</v>
      </c>
      <c r="N2" s="80" t="s">
        <v>193</v>
      </c>
      <c r="O2" s="70" t="s">
        <v>192</v>
      </c>
      <c r="P2" s="81" t="s">
        <v>123</v>
      </c>
      <c r="Q2" s="77" t="s">
        <v>191</v>
      </c>
    </row>
    <row r="3" spans="1:17" ht="14.1" hidden="1" customHeight="1" x14ac:dyDescent="0.25">
      <c r="A3" s="85"/>
      <c r="B3" s="1" t="s">
        <v>4</v>
      </c>
      <c r="C3" s="84"/>
      <c r="D3" s="84"/>
      <c r="E3" s="84"/>
      <c r="F3" s="82"/>
      <c r="G3" s="84"/>
      <c r="H3" s="70"/>
      <c r="I3" s="70"/>
      <c r="J3" s="82"/>
      <c r="K3" s="83"/>
      <c r="L3" s="79"/>
      <c r="M3" s="79"/>
      <c r="N3" s="70"/>
      <c r="O3" s="70"/>
      <c r="P3" s="81"/>
      <c r="Q3" s="77"/>
    </row>
    <row r="4" spans="1:17" ht="14.1" hidden="1" customHeight="1" x14ac:dyDescent="0.25">
      <c r="A4" s="35" t="s">
        <v>132</v>
      </c>
      <c r="B4" s="37" t="s">
        <v>43</v>
      </c>
      <c r="C4" s="7">
        <v>4</v>
      </c>
      <c r="D4" s="7">
        <v>3</v>
      </c>
      <c r="E4" s="7">
        <v>3</v>
      </c>
      <c r="F4" s="30">
        <f>SUM(C4:E4)*0.4</f>
        <v>4</v>
      </c>
      <c r="G4" s="7">
        <v>5</v>
      </c>
      <c r="H4" s="7">
        <v>3.5</v>
      </c>
      <c r="I4" s="7">
        <v>4.0999999999999996</v>
      </c>
      <c r="J4" s="30">
        <f>SUM(G4:I4)*0.3</f>
        <v>3.78</v>
      </c>
      <c r="K4" s="31">
        <f>(F4+J4)/2</f>
        <v>3.8899999999999997</v>
      </c>
      <c r="L4" s="9">
        <v>3.5</v>
      </c>
      <c r="M4" s="9">
        <v>3</v>
      </c>
      <c r="N4" s="7">
        <v>1</v>
      </c>
      <c r="O4" s="7">
        <v>3</v>
      </c>
      <c r="P4" s="65">
        <f>SUM(L4:O4)*0.3</f>
        <v>3.15</v>
      </c>
      <c r="Q4" s="66">
        <f>AVERAGE(K4+P4)/2</f>
        <v>3.5199999999999996</v>
      </c>
    </row>
    <row r="5" spans="1:17" ht="14.1" hidden="1" customHeight="1" x14ac:dyDescent="0.25">
      <c r="A5" s="35" t="s">
        <v>133</v>
      </c>
      <c r="B5" s="37" t="s">
        <v>44</v>
      </c>
      <c r="C5" s="7">
        <v>4</v>
      </c>
      <c r="D5" s="7">
        <v>3</v>
      </c>
      <c r="E5" s="7">
        <v>3</v>
      </c>
      <c r="F5" s="30">
        <f t="shared" ref="F5:F34" si="0">SUM(C5:E5)*0.4</f>
        <v>4</v>
      </c>
      <c r="G5" s="7">
        <v>5</v>
      </c>
      <c r="H5" s="7">
        <v>3</v>
      </c>
      <c r="I5" s="7">
        <v>4.5</v>
      </c>
      <c r="J5" s="30">
        <f t="shared" ref="J5:J34" si="1">SUM(G5:I5)*0.3</f>
        <v>3.75</v>
      </c>
      <c r="K5" s="31">
        <f t="shared" ref="K5:K34" si="2">(F5+J5)/2</f>
        <v>3.875</v>
      </c>
      <c r="L5" s="9">
        <v>4</v>
      </c>
      <c r="M5" s="9">
        <v>4</v>
      </c>
      <c r="N5" s="9">
        <v>4</v>
      </c>
      <c r="O5" s="7">
        <v>3.6</v>
      </c>
      <c r="P5" s="65">
        <f t="shared" ref="P5:P34" si="3">SUM(L5:O5)*0.3</f>
        <v>4.68</v>
      </c>
      <c r="Q5" s="66">
        <f t="shared" ref="Q5:Q34" si="4">AVERAGE(K5+P5)/2</f>
        <v>4.2774999999999999</v>
      </c>
    </row>
    <row r="6" spans="1:17" ht="14.1" hidden="1" customHeight="1" x14ac:dyDescent="0.25">
      <c r="A6" s="35" t="s">
        <v>133</v>
      </c>
      <c r="B6" s="37" t="s">
        <v>41</v>
      </c>
      <c r="C6" s="7">
        <v>4</v>
      </c>
      <c r="D6" s="7">
        <v>3</v>
      </c>
      <c r="E6" s="7">
        <v>3</v>
      </c>
      <c r="F6" s="30">
        <f t="shared" si="0"/>
        <v>4</v>
      </c>
      <c r="G6" s="7">
        <v>5</v>
      </c>
      <c r="H6" s="7">
        <v>3</v>
      </c>
      <c r="I6" s="7">
        <v>4.5</v>
      </c>
      <c r="J6" s="30">
        <f t="shared" si="1"/>
        <v>3.75</v>
      </c>
      <c r="K6" s="31">
        <f t="shared" si="2"/>
        <v>3.875</v>
      </c>
      <c r="L6" s="9">
        <v>3.5</v>
      </c>
      <c r="M6" s="9">
        <v>4</v>
      </c>
      <c r="N6" s="9">
        <v>3.6</v>
      </c>
      <c r="O6" s="7">
        <v>5</v>
      </c>
      <c r="P6" s="65">
        <f t="shared" si="3"/>
        <v>4.83</v>
      </c>
      <c r="Q6" s="66">
        <f t="shared" si="4"/>
        <v>4.3525</v>
      </c>
    </row>
    <row r="7" spans="1:17" ht="14.1" hidden="1" customHeight="1" x14ac:dyDescent="0.25">
      <c r="A7" s="35" t="s">
        <v>133</v>
      </c>
      <c r="B7" s="37" t="s">
        <v>46</v>
      </c>
      <c r="C7" s="7">
        <v>4</v>
      </c>
      <c r="D7" s="7">
        <v>3</v>
      </c>
      <c r="E7" s="7">
        <v>3</v>
      </c>
      <c r="F7" s="30">
        <f t="shared" si="0"/>
        <v>4</v>
      </c>
      <c r="G7" s="7">
        <v>5</v>
      </c>
      <c r="H7" s="7">
        <v>4.5</v>
      </c>
      <c r="I7" s="7">
        <v>4.0999999999999996</v>
      </c>
      <c r="J7" s="30">
        <f t="shared" si="1"/>
        <v>4.08</v>
      </c>
      <c r="K7" s="31">
        <f t="shared" si="2"/>
        <v>4.04</v>
      </c>
      <c r="L7" s="9">
        <v>4</v>
      </c>
      <c r="M7" s="9">
        <v>3.9</v>
      </c>
      <c r="N7" s="7">
        <v>3.8</v>
      </c>
      <c r="O7" s="7">
        <v>4</v>
      </c>
      <c r="P7" s="65">
        <f t="shared" si="3"/>
        <v>4.71</v>
      </c>
      <c r="Q7" s="66">
        <f t="shared" si="4"/>
        <v>4.375</v>
      </c>
    </row>
    <row r="8" spans="1:17" ht="14.1" hidden="1" customHeight="1" x14ac:dyDescent="0.25">
      <c r="A8" s="35" t="s">
        <v>133</v>
      </c>
      <c r="B8" s="37" t="s">
        <v>48</v>
      </c>
      <c r="C8" s="7">
        <v>4</v>
      </c>
      <c r="D8" s="7">
        <v>3</v>
      </c>
      <c r="E8" s="7">
        <v>3</v>
      </c>
      <c r="F8" s="30">
        <f t="shared" si="0"/>
        <v>4</v>
      </c>
      <c r="G8" s="7">
        <v>5</v>
      </c>
      <c r="H8" s="7">
        <v>4.5</v>
      </c>
      <c r="I8" s="7">
        <v>4.0999999999999996</v>
      </c>
      <c r="J8" s="30">
        <f t="shared" si="1"/>
        <v>4.08</v>
      </c>
      <c r="K8" s="31">
        <f t="shared" si="2"/>
        <v>4.04</v>
      </c>
      <c r="L8" s="9">
        <v>4</v>
      </c>
      <c r="M8" s="9">
        <v>3.5</v>
      </c>
      <c r="N8" s="7">
        <v>3</v>
      </c>
      <c r="O8" s="7">
        <v>5</v>
      </c>
      <c r="P8" s="65">
        <f t="shared" si="3"/>
        <v>4.6499999999999995</v>
      </c>
      <c r="Q8" s="66">
        <f t="shared" si="4"/>
        <v>4.3449999999999998</v>
      </c>
    </row>
    <row r="9" spans="1:17" ht="14.1" hidden="1" customHeight="1" x14ac:dyDescent="0.25">
      <c r="A9" s="35" t="s">
        <v>132</v>
      </c>
      <c r="B9" s="37" t="s">
        <v>49</v>
      </c>
      <c r="C9" s="7">
        <v>4</v>
      </c>
      <c r="D9" s="7">
        <v>3</v>
      </c>
      <c r="E9" s="7">
        <v>3</v>
      </c>
      <c r="F9" s="30">
        <f t="shared" si="0"/>
        <v>4</v>
      </c>
      <c r="G9" s="7">
        <v>5</v>
      </c>
      <c r="H9" s="7">
        <v>4</v>
      </c>
      <c r="I9" s="7">
        <v>4.5</v>
      </c>
      <c r="J9" s="30">
        <f t="shared" si="1"/>
        <v>4.05</v>
      </c>
      <c r="K9" s="31">
        <f t="shared" si="2"/>
        <v>4.0250000000000004</v>
      </c>
      <c r="L9" s="9">
        <v>4</v>
      </c>
      <c r="M9" s="7">
        <v>1</v>
      </c>
      <c r="N9" s="7">
        <v>3.5</v>
      </c>
      <c r="O9" s="7">
        <v>3.8</v>
      </c>
      <c r="P9" s="65">
        <f t="shared" si="3"/>
        <v>3.69</v>
      </c>
      <c r="Q9" s="66">
        <f t="shared" si="4"/>
        <v>3.8574999999999999</v>
      </c>
    </row>
    <row r="10" spans="1:17" ht="14.1" hidden="1" customHeight="1" x14ac:dyDescent="0.25">
      <c r="A10" s="35" t="s">
        <v>132</v>
      </c>
      <c r="B10" s="37" t="s">
        <v>42</v>
      </c>
      <c r="C10" s="7">
        <v>4</v>
      </c>
      <c r="D10" s="7">
        <v>3</v>
      </c>
      <c r="E10" s="7">
        <v>3</v>
      </c>
      <c r="F10" s="30">
        <f t="shared" si="0"/>
        <v>4</v>
      </c>
      <c r="G10" s="7">
        <v>5</v>
      </c>
      <c r="H10" s="7">
        <v>4</v>
      </c>
      <c r="I10" s="7">
        <v>5</v>
      </c>
      <c r="J10" s="30">
        <f t="shared" si="1"/>
        <v>4.2</v>
      </c>
      <c r="K10" s="31">
        <f t="shared" si="2"/>
        <v>4.0999999999999996</v>
      </c>
      <c r="L10" s="9">
        <v>4</v>
      </c>
      <c r="M10" s="9">
        <v>3.5</v>
      </c>
      <c r="N10" s="9">
        <v>3.7</v>
      </c>
      <c r="O10" s="7">
        <v>5</v>
      </c>
      <c r="P10" s="65">
        <f t="shared" si="3"/>
        <v>4.8599999999999994</v>
      </c>
      <c r="Q10" s="66">
        <f t="shared" si="4"/>
        <v>4.4799999999999995</v>
      </c>
    </row>
    <row r="11" spans="1:17" ht="14.1" customHeight="1" x14ac:dyDescent="0.25">
      <c r="A11" s="35" t="s">
        <v>131</v>
      </c>
      <c r="B11" s="37" t="s">
        <v>53</v>
      </c>
      <c r="C11" s="7">
        <v>4</v>
      </c>
      <c r="D11" s="7">
        <v>3</v>
      </c>
      <c r="E11" s="7">
        <v>3</v>
      </c>
      <c r="F11" s="30">
        <f t="shared" si="0"/>
        <v>4</v>
      </c>
      <c r="G11" s="7">
        <v>4</v>
      </c>
      <c r="H11" s="7">
        <v>4</v>
      </c>
      <c r="I11" s="7">
        <v>4.5</v>
      </c>
      <c r="J11" s="30">
        <f t="shared" si="1"/>
        <v>3.75</v>
      </c>
      <c r="K11" s="31">
        <f t="shared" si="2"/>
        <v>3.875</v>
      </c>
      <c r="L11" s="9">
        <v>4</v>
      </c>
      <c r="M11" s="9">
        <v>3.9</v>
      </c>
      <c r="N11" s="7">
        <v>3.8</v>
      </c>
      <c r="O11" s="7">
        <v>1</v>
      </c>
      <c r="P11" s="65">
        <f t="shared" si="3"/>
        <v>3.8099999999999996</v>
      </c>
      <c r="Q11" s="66">
        <f t="shared" si="4"/>
        <v>3.8424999999999998</v>
      </c>
    </row>
    <row r="12" spans="1:17" ht="14.1" hidden="1" customHeight="1" x14ac:dyDescent="0.25">
      <c r="A12" s="35" t="s">
        <v>133</v>
      </c>
      <c r="B12" s="37" t="s">
        <v>58</v>
      </c>
      <c r="C12" s="7">
        <v>4</v>
      </c>
      <c r="D12" s="7">
        <v>3</v>
      </c>
      <c r="E12" s="7">
        <v>3</v>
      </c>
      <c r="F12" s="30">
        <f t="shared" si="0"/>
        <v>4</v>
      </c>
      <c r="G12" s="7">
        <v>5</v>
      </c>
      <c r="H12" s="7">
        <v>5</v>
      </c>
      <c r="I12" s="7">
        <v>5</v>
      </c>
      <c r="J12" s="30">
        <f t="shared" si="1"/>
        <v>4.5</v>
      </c>
      <c r="K12" s="31">
        <f t="shared" si="2"/>
        <v>4.25</v>
      </c>
      <c r="L12" s="9">
        <v>4</v>
      </c>
      <c r="M12" s="9">
        <v>3.5</v>
      </c>
      <c r="N12" s="9">
        <v>3.5</v>
      </c>
      <c r="O12" s="7">
        <v>4.8</v>
      </c>
      <c r="P12" s="65">
        <f t="shared" si="3"/>
        <v>4.74</v>
      </c>
      <c r="Q12" s="66">
        <f t="shared" si="4"/>
        <v>4.4950000000000001</v>
      </c>
    </row>
    <row r="13" spans="1:17" ht="14.1" customHeight="1" x14ac:dyDescent="0.25">
      <c r="A13" s="35" t="s">
        <v>131</v>
      </c>
      <c r="B13" s="37" t="s">
        <v>55</v>
      </c>
      <c r="C13" s="7">
        <v>4</v>
      </c>
      <c r="D13" s="7">
        <v>3</v>
      </c>
      <c r="E13" s="7">
        <v>3</v>
      </c>
      <c r="F13" s="30">
        <f t="shared" si="0"/>
        <v>4</v>
      </c>
      <c r="G13" s="7">
        <v>5</v>
      </c>
      <c r="H13" s="7">
        <v>4</v>
      </c>
      <c r="I13" s="7">
        <v>4.5</v>
      </c>
      <c r="J13" s="30">
        <f t="shared" si="1"/>
        <v>4.05</v>
      </c>
      <c r="K13" s="31">
        <f t="shared" si="2"/>
        <v>4.0250000000000004</v>
      </c>
      <c r="L13" s="9">
        <v>4.0999999999999996</v>
      </c>
      <c r="M13" s="9">
        <v>4</v>
      </c>
      <c r="N13" s="7">
        <v>3.8</v>
      </c>
      <c r="O13" s="7">
        <v>1</v>
      </c>
      <c r="P13" s="65">
        <f t="shared" si="3"/>
        <v>3.8699999999999992</v>
      </c>
      <c r="Q13" s="66">
        <f t="shared" si="4"/>
        <v>3.9474999999999998</v>
      </c>
    </row>
    <row r="14" spans="1:17" ht="14.1" customHeight="1" x14ac:dyDescent="0.25">
      <c r="A14" s="35" t="s">
        <v>131</v>
      </c>
      <c r="B14" s="37" t="s">
        <v>67</v>
      </c>
      <c r="C14" s="7">
        <v>4</v>
      </c>
      <c r="D14" s="7">
        <v>3</v>
      </c>
      <c r="E14" s="7">
        <v>3</v>
      </c>
      <c r="F14" s="30">
        <f t="shared" si="0"/>
        <v>4</v>
      </c>
      <c r="G14" s="7">
        <v>1</v>
      </c>
      <c r="H14" s="7">
        <v>4</v>
      </c>
      <c r="I14" s="7">
        <v>4.5</v>
      </c>
      <c r="J14" s="30">
        <f t="shared" si="1"/>
        <v>2.85</v>
      </c>
      <c r="K14" s="31">
        <f t="shared" si="2"/>
        <v>3.4249999999999998</v>
      </c>
      <c r="L14" s="9">
        <v>3</v>
      </c>
      <c r="M14" s="7">
        <v>1</v>
      </c>
      <c r="N14" s="7">
        <v>3.4</v>
      </c>
      <c r="O14" s="7">
        <v>3.8</v>
      </c>
      <c r="P14" s="65">
        <f t="shared" si="3"/>
        <v>3.36</v>
      </c>
      <c r="Q14" s="66">
        <f t="shared" si="4"/>
        <v>3.3925000000000001</v>
      </c>
    </row>
    <row r="15" spans="1:17" ht="14.1" hidden="1" customHeight="1" x14ac:dyDescent="0.25">
      <c r="A15" s="35" t="s">
        <v>133</v>
      </c>
      <c r="B15" s="37" t="s">
        <v>52</v>
      </c>
      <c r="C15" s="7">
        <v>4</v>
      </c>
      <c r="D15" s="7">
        <v>3</v>
      </c>
      <c r="E15" s="7">
        <v>3</v>
      </c>
      <c r="F15" s="30">
        <f t="shared" si="0"/>
        <v>4</v>
      </c>
      <c r="G15" s="7">
        <v>5</v>
      </c>
      <c r="H15" s="7">
        <v>5</v>
      </c>
      <c r="I15" s="7">
        <v>4.5</v>
      </c>
      <c r="J15" s="30">
        <f t="shared" si="1"/>
        <v>4.3499999999999996</v>
      </c>
      <c r="K15" s="31">
        <f t="shared" si="2"/>
        <v>4.1749999999999998</v>
      </c>
      <c r="L15" s="9">
        <v>4</v>
      </c>
      <c r="M15" s="9">
        <v>4.5</v>
      </c>
      <c r="N15" s="9">
        <v>3.5</v>
      </c>
      <c r="O15" s="7">
        <v>5</v>
      </c>
      <c r="P15" s="65">
        <f t="shared" si="3"/>
        <v>5.0999999999999996</v>
      </c>
      <c r="Q15" s="66">
        <f t="shared" si="4"/>
        <v>4.6374999999999993</v>
      </c>
    </row>
    <row r="16" spans="1:17" ht="14.1" hidden="1" customHeight="1" x14ac:dyDescent="0.25">
      <c r="A16" s="35" t="s">
        <v>133</v>
      </c>
      <c r="B16" s="37" t="s">
        <v>51</v>
      </c>
      <c r="C16" s="7">
        <v>4</v>
      </c>
      <c r="D16" s="7">
        <v>3</v>
      </c>
      <c r="E16" s="7">
        <v>3</v>
      </c>
      <c r="F16" s="30">
        <f t="shared" si="0"/>
        <v>4</v>
      </c>
      <c r="G16" s="7">
        <v>5</v>
      </c>
      <c r="H16" s="7">
        <v>5</v>
      </c>
      <c r="I16" s="7">
        <v>4.5</v>
      </c>
      <c r="J16" s="30">
        <f t="shared" si="1"/>
        <v>4.3499999999999996</v>
      </c>
      <c r="K16" s="31">
        <f t="shared" si="2"/>
        <v>4.1749999999999998</v>
      </c>
      <c r="L16" s="9">
        <v>3.5</v>
      </c>
      <c r="M16" s="9">
        <v>3.8</v>
      </c>
      <c r="N16" s="9">
        <v>3.5</v>
      </c>
      <c r="O16" s="7">
        <v>3.6</v>
      </c>
      <c r="P16" s="65">
        <f t="shared" si="3"/>
        <v>4.32</v>
      </c>
      <c r="Q16" s="66">
        <f t="shared" si="4"/>
        <v>4.2475000000000005</v>
      </c>
    </row>
    <row r="17" spans="1:17" ht="14.1" hidden="1" customHeight="1" x14ac:dyDescent="0.25">
      <c r="A17" s="35" t="s">
        <v>132</v>
      </c>
      <c r="B17" s="37" t="s">
        <v>47</v>
      </c>
      <c r="C17" s="7">
        <v>4</v>
      </c>
      <c r="D17" s="7">
        <v>3</v>
      </c>
      <c r="E17" s="7">
        <v>3</v>
      </c>
      <c r="F17" s="30">
        <f t="shared" si="0"/>
        <v>4</v>
      </c>
      <c r="G17" s="7">
        <v>5</v>
      </c>
      <c r="H17" s="7">
        <v>3.5</v>
      </c>
      <c r="I17" s="7">
        <v>4.5</v>
      </c>
      <c r="J17" s="30">
        <f t="shared" si="1"/>
        <v>3.9</v>
      </c>
      <c r="K17" s="31">
        <f t="shared" si="2"/>
        <v>3.95</v>
      </c>
      <c r="L17" s="9">
        <v>3</v>
      </c>
      <c r="M17" s="9">
        <v>4</v>
      </c>
      <c r="N17" s="9">
        <v>3</v>
      </c>
      <c r="O17" s="7">
        <v>5</v>
      </c>
      <c r="P17" s="65">
        <f t="shared" si="3"/>
        <v>4.5</v>
      </c>
      <c r="Q17" s="66">
        <f t="shared" si="4"/>
        <v>4.2249999999999996</v>
      </c>
    </row>
    <row r="18" spans="1:17" ht="14.1" customHeight="1" x14ac:dyDescent="0.25">
      <c r="A18" s="35" t="s">
        <v>131</v>
      </c>
      <c r="B18" s="38" t="s">
        <v>65</v>
      </c>
      <c r="C18" s="7">
        <v>4</v>
      </c>
      <c r="D18" s="7">
        <v>3</v>
      </c>
      <c r="E18" s="7">
        <v>3</v>
      </c>
      <c r="F18" s="30">
        <f t="shared" si="0"/>
        <v>4</v>
      </c>
      <c r="G18" s="7">
        <v>5</v>
      </c>
      <c r="H18" s="7">
        <v>5</v>
      </c>
      <c r="I18" s="7">
        <v>3.6</v>
      </c>
      <c r="J18" s="30">
        <f t="shared" si="1"/>
        <v>4.08</v>
      </c>
      <c r="K18" s="31">
        <f t="shared" si="2"/>
        <v>4.04</v>
      </c>
      <c r="L18" s="9">
        <v>4.5</v>
      </c>
      <c r="M18" s="9">
        <v>4.5999999999999996</v>
      </c>
      <c r="N18" s="9">
        <v>3.7</v>
      </c>
      <c r="O18" s="7">
        <v>4.8</v>
      </c>
      <c r="P18" s="65">
        <f t="shared" si="3"/>
        <v>5.28</v>
      </c>
      <c r="Q18" s="66">
        <f t="shared" si="4"/>
        <v>4.66</v>
      </c>
    </row>
    <row r="19" spans="1:17" ht="14.1" hidden="1" customHeight="1" x14ac:dyDescent="0.25">
      <c r="A19" s="35" t="s">
        <v>132</v>
      </c>
      <c r="B19" s="37" t="s">
        <v>66</v>
      </c>
      <c r="C19" s="7">
        <v>4</v>
      </c>
      <c r="D19" s="7">
        <v>3</v>
      </c>
      <c r="E19" s="7">
        <v>3</v>
      </c>
      <c r="F19" s="30">
        <f t="shared" si="0"/>
        <v>4</v>
      </c>
      <c r="G19" s="7">
        <v>4.2</v>
      </c>
      <c r="H19" s="7">
        <v>1</v>
      </c>
      <c r="I19" s="7">
        <v>2.7</v>
      </c>
      <c r="J19" s="30">
        <f t="shared" si="1"/>
        <v>2.37</v>
      </c>
      <c r="K19" s="31">
        <f t="shared" si="2"/>
        <v>3.1850000000000001</v>
      </c>
      <c r="L19" s="9">
        <v>3.7</v>
      </c>
      <c r="M19" s="9">
        <v>4.2</v>
      </c>
      <c r="N19" s="9">
        <v>3</v>
      </c>
      <c r="O19" s="7">
        <v>4.8</v>
      </c>
      <c r="P19" s="65">
        <f t="shared" si="3"/>
        <v>4.71</v>
      </c>
      <c r="Q19" s="66">
        <f t="shared" si="4"/>
        <v>3.9474999999999998</v>
      </c>
    </row>
    <row r="20" spans="1:17" s="12" customFormat="1" ht="14.1" customHeight="1" x14ac:dyDescent="0.25">
      <c r="A20" s="47" t="s">
        <v>131</v>
      </c>
      <c r="B20" s="64" t="s">
        <v>56</v>
      </c>
      <c r="C20" s="49">
        <v>1</v>
      </c>
      <c r="D20" s="49">
        <v>1</v>
      </c>
      <c r="E20" s="49">
        <v>1</v>
      </c>
      <c r="F20" s="33">
        <f t="shared" si="0"/>
        <v>1.2000000000000002</v>
      </c>
      <c r="G20" s="49">
        <v>1</v>
      </c>
      <c r="H20" s="49">
        <v>1</v>
      </c>
      <c r="I20" s="49">
        <v>1</v>
      </c>
      <c r="J20" s="33">
        <f t="shared" si="1"/>
        <v>0.89999999999999991</v>
      </c>
      <c r="K20" s="33">
        <f t="shared" si="2"/>
        <v>1.05</v>
      </c>
      <c r="L20" s="49"/>
      <c r="M20" s="49"/>
      <c r="N20" s="49"/>
      <c r="O20" s="49"/>
      <c r="P20" s="55"/>
      <c r="Q20" s="55"/>
    </row>
    <row r="21" spans="1:17" ht="14.1" customHeight="1" x14ac:dyDescent="0.25">
      <c r="A21" s="35" t="s">
        <v>131</v>
      </c>
      <c r="B21" s="37" t="s">
        <v>63</v>
      </c>
      <c r="C21" s="7">
        <v>4</v>
      </c>
      <c r="D21" s="7">
        <v>3</v>
      </c>
      <c r="E21" s="7">
        <v>3</v>
      </c>
      <c r="F21" s="30">
        <f t="shared" si="0"/>
        <v>4</v>
      </c>
      <c r="G21" s="7">
        <v>5</v>
      </c>
      <c r="H21" s="7">
        <v>5</v>
      </c>
      <c r="I21" s="7">
        <v>4.5</v>
      </c>
      <c r="J21" s="30">
        <f t="shared" si="1"/>
        <v>4.3499999999999996</v>
      </c>
      <c r="K21" s="31">
        <f t="shared" si="2"/>
        <v>4.1749999999999998</v>
      </c>
      <c r="L21" s="9">
        <v>3.5</v>
      </c>
      <c r="M21" s="9">
        <v>3.5</v>
      </c>
      <c r="N21" s="9">
        <v>3.8</v>
      </c>
      <c r="O21" s="7">
        <v>3.6</v>
      </c>
      <c r="P21" s="65">
        <f t="shared" si="3"/>
        <v>4.32</v>
      </c>
      <c r="Q21" s="66">
        <f t="shared" si="4"/>
        <v>4.2475000000000005</v>
      </c>
    </row>
    <row r="22" spans="1:17" ht="14.1" hidden="1" customHeight="1" x14ac:dyDescent="0.25">
      <c r="A22" s="35" t="s">
        <v>132</v>
      </c>
      <c r="B22" s="37" t="s">
        <v>39</v>
      </c>
      <c r="C22" s="7">
        <v>4</v>
      </c>
      <c r="D22" s="7">
        <v>3</v>
      </c>
      <c r="E22" s="7">
        <v>3</v>
      </c>
      <c r="F22" s="30">
        <f t="shared" si="0"/>
        <v>4</v>
      </c>
      <c r="G22" s="7">
        <v>5</v>
      </c>
      <c r="H22" s="7">
        <v>5</v>
      </c>
      <c r="I22" s="7">
        <v>4.5</v>
      </c>
      <c r="J22" s="30">
        <f t="shared" si="1"/>
        <v>4.3499999999999996</v>
      </c>
      <c r="K22" s="31">
        <f t="shared" si="2"/>
        <v>4.1749999999999998</v>
      </c>
      <c r="L22" s="9">
        <v>2.9</v>
      </c>
      <c r="M22" s="9">
        <v>3.5</v>
      </c>
      <c r="N22" s="7">
        <v>1</v>
      </c>
      <c r="O22" s="7">
        <v>4.8</v>
      </c>
      <c r="P22" s="65">
        <f t="shared" si="3"/>
        <v>3.6599999999999997</v>
      </c>
      <c r="Q22" s="66">
        <f t="shared" si="4"/>
        <v>3.9174999999999995</v>
      </c>
    </row>
    <row r="23" spans="1:17" ht="14.1" customHeight="1" x14ac:dyDescent="0.25">
      <c r="A23" s="35" t="s">
        <v>131</v>
      </c>
      <c r="B23" s="37" t="s">
        <v>50</v>
      </c>
      <c r="C23" s="7">
        <v>4</v>
      </c>
      <c r="D23" s="7">
        <v>3</v>
      </c>
      <c r="E23" s="7">
        <v>3</v>
      </c>
      <c r="F23" s="30">
        <f t="shared" si="0"/>
        <v>4</v>
      </c>
      <c r="G23" s="7">
        <v>5</v>
      </c>
      <c r="H23" s="7">
        <v>4.5</v>
      </c>
      <c r="I23" s="7">
        <v>4.0999999999999996</v>
      </c>
      <c r="J23" s="30">
        <f t="shared" si="1"/>
        <v>4.08</v>
      </c>
      <c r="K23" s="31">
        <f t="shared" si="2"/>
        <v>4.04</v>
      </c>
      <c r="L23" s="7">
        <v>1</v>
      </c>
      <c r="M23" s="9">
        <v>4</v>
      </c>
      <c r="N23" s="9">
        <v>3.8</v>
      </c>
      <c r="O23" s="7">
        <v>3.8</v>
      </c>
      <c r="P23" s="65">
        <f t="shared" si="3"/>
        <v>3.7800000000000002</v>
      </c>
      <c r="Q23" s="66">
        <f t="shared" si="4"/>
        <v>3.91</v>
      </c>
    </row>
    <row r="24" spans="1:17" ht="14.1" hidden="1" customHeight="1" x14ac:dyDescent="0.25">
      <c r="A24" s="35" t="s">
        <v>132</v>
      </c>
      <c r="B24" s="37" t="s">
        <v>54</v>
      </c>
      <c r="C24" s="7">
        <v>4</v>
      </c>
      <c r="D24" s="7">
        <v>3</v>
      </c>
      <c r="E24" s="7">
        <v>3</v>
      </c>
      <c r="F24" s="30">
        <f t="shared" si="0"/>
        <v>4</v>
      </c>
      <c r="G24" s="7">
        <v>4.5</v>
      </c>
      <c r="H24" s="7">
        <v>4</v>
      </c>
      <c r="I24" s="7">
        <v>4.0999999999999996</v>
      </c>
      <c r="J24" s="30">
        <f t="shared" si="1"/>
        <v>3.78</v>
      </c>
      <c r="K24" s="31">
        <f t="shared" si="2"/>
        <v>3.8899999999999997</v>
      </c>
      <c r="L24" s="9">
        <v>3</v>
      </c>
      <c r="M24" s="9">
        <v>3.2</v>
      </c>
      <c r="N24" s="7">
        <v>1</v>
      </c>
      <c r="O24" s="7">
        <v>3</v>
      </c>
      <c r="P24" s="65">
        <f t="shared" si="3"/>
        <v>3.0599999999999996</v>
      </c>
      <c r="Q24" s="66">
        <f t="shared" si="4"/>
        <v>3.4749999999999996</v>
      </c>
    </row>
    <row r="25" spans="1:17" ht="14.1" hidden="1" customHeight="1" x14ac:dyDescent="0.25">
      <c r="A25" s="35" t="s">
        <v>133</v>
      </c>
      <c r="B25" s="64" t="s">
        <v>57</v>
      </c>
      <c r="C25" s="7">
        <v>4</v>
      </c>
      <c r="D25" s="7">
        <v>1</v>
      </c>
      <c r="E25" s="7">
        <v>1</v>
      </c>
      <c r="F25" s="30">
        <f t="shared" si="0"/>
        <v>2.4000000000000004</v>
      </c>
      <c r="G25" s="7">
        <v>5</v>
      </c>
      <c r="H25" s="7">
        <v>3.5</v>
      </c>
      <c r="I25" s="7">
        <v>4.5</v>
      </c>
      <c r="J25" s="30">
        <f t="shared" si="1"/>
        <v>3.9</v>
      </c>
      <c r="K25" s="31">
        <f t="shared" si="2"/>
        <v>3.1500000000000004</v>
      </c>
      <c r="L25" s="9">
        <v>3</v>
      </c>
      <c r="M25" s="7">
        <v>1</v>
      </c>
      <c r="N25" s="7">
        <v>3</v>
      </c>
      <c r="O25" s="7">
        <v>1</v>
      </c>
      <c r="P25" s="65">
        <f t="shared" si="3"/>
        <v>2.4</v>
      </c>
      <c r="Q25" s="55">
        <f t="shared" si="4"/>
        <v>2.7750000000000004</v>
      </c>
    </row>
    <row r="26" spans="1:17" ht="14.1" hidden="1" customHeight="1" x14ac:dyDescent="0.25">
      <c r="A26" s="35" t="s">
        <v>132</v>
      </c>
      <c r="B26" s="37" t="s">
        <v>40</v>
      </c>
      <c r="C26" s="7">
        <v>4</v>
      </c>
      <c r="D26" s="7">
        <v>3</v>
      </c>
      <c r="E26" s="7">
        <v>3</v>
      </c>
      <c r="F26" s="30">
        <f t="shared" si="0"/>
        <v>4</v>
      </c>
      <c r="G26" s="7">
        <v>5</v>
      </c>
      <c r="H26" s="7">
        <v>4</v>
      </c>
      <c r="I26" s="7">
        <v>4.5</v>
      </c>
      <c r="J26" s="30">
        <f t="shared" si="1"/>
        <v>4.05</v>
      </c>
      <c r="K26" s="31">
        <f t="shared" si="2"/>
        <v>4.0250000000000004</v>
      </c>
      <c r="L26" s="9">
        <v>4.5</v>
      </c>
      <c r="M26" s="9">
        <v>4.5999999999999996</v>
      </c>
      <c r="N26" s="9">
        <v>3.6</v>
      </c>
      <c r="O26" s="7">
        <v>4.8</v>
      </c>
      <c r="P26" s="65">
        <f t="shared" si="3"/>
        <v>5.25</v>
      </c>
      <c r="Q26" s="66">
        <f t="shared" si="4"/>
        <v>4.6375000000000002</v>
      </c>
    </row>
    <row r="27" spans="1:17" ht="14.1" hidden="1" customHeight="1" x14ac:dyDescent="0.25">
      <c r="A27" s="35" t="s">
        <v>132</v>
      </c>
      <c r="B27" s="37" t="s">
        <v>61</v>
      </c>
      <c r="C27" s="7">
        <v>4</v>
      </c>
      <c r="D27" s="7">
        <v>3</v>
      </c>
      <c r="E27" s="7">
        <v>3</v>
      </c>
      <c r="F27" s="30">
        <f t="shared" si="0"/>
        <v>4</v>
      </c>
      <c r="G27" s="7">
        <v>5</v>
      </c>
      <c r="H27" s="7">
        <v>4</v>
      </c>
      <c r="I27" s="7">
        <v>4.5</v>
      </c>
      <c r="J27" s="30">
        <f t="shared" si="1"/>
        <v>4.05</v>
      </c>
      <c r="K27" s="31">
        <f t="shared" si="2"/>
        <v>4.0250000000000004</v>
      </c>
      <c r="L27" s="9">
        <v>4.5</v>
      </c>
      <c r="M27" s="9">
        <v>4</v>
      </c>
      <c r="N27" s="9">
        <v>4</v>
      </c>
      <c r="O27" s="7">
        <v>3.6</v>
      </c>
      <c r="P27" s="65">
        <f t="shared" si="3"/>
        <v>4.83</v>
      </c>
      <c r="Q27" s="66">
        <f t="shared" si="4"/>
        <v>4.4275000000000002</v>
      </c>
    </row>
    <row r="28" spans="1:17" ht="14.1" hidden="1" customHeight="1" x14ac:dyDescent="0.25">
      <c r="A28" s="35" t="s">
        <v>132</v>
      </c>
      <c r="B28" s="64" t="s">
        <v>60</v>
      </c>
      <c r="C28" s="7">
        <v>4</v>
      </c>
      <c r="D28" s="7">
        <v>3</v>
      </c>
      <c r="E28" s="7">
        <v>3</v>
      </c>
      <c r="F28" s="30">
        <f t="shared" si="0"/>
        <v>4</v>
      </c>
      <c r="G28" s="7">
        <v>5</v>
      </c>
      <c r="H28" s="7">
        <v>5</v>
      </c>
      <c r="I28" s="7">
        <v>4.5</v>
      </c>
      <c r="J28" s="30">
        <f t="shared" si="1"/>
        <v>4.3499999999999996</v>
      </c>
      <c r="K28" s="31">
        <f t="shared" si="2"/>
        <v>4.1749999999999998</v>
      </c>
      <c r="L28" s="7">
        <v>1</v>
      </c>
      <c r="M28" s="9">
        <v>3</v>
      </c>
      <c r="N28" s="9">
        <v>3</v>
      </c>
      <c r="O28" s="7">
        <v>4.8</v>
      </c>
      <c r="P28" s="65">
        <f t="shared" si="3"/>
        <v>3.54</v>
      </c>
      <c r="Q28" s="66">
        <f t="shared" si="4"/>
        <v>3.8574999999999999</v>
      </c>
    </row>
    <row r="29" spans="1:17" ht="14.1" hidden="1" customHeight="1" x14ac:dyDescent="0.25">
      <c r="A29" s="35" t="s">
        <v>132</v>
      </c>
      <c r="B29" s="37" t="s">
        <v>62</v>
      </c>
      <c r="C29" s="7">
        <v>4</v>
      </c>
      <c r="D29" s="7">
        <v>3</v>
      </c>
      <c r="E29" s="7">
        <v>3</v>
      </c>
      <c r="F29" s="30">
        <f t="shared" si="0"/>
        <v>4</v>
      </c>
      <c r="G29" s="7">
        <v>4.5</v>
      </c>
      <c r="H29" s="7">
        <v>4.5</v>
      </c>
      <c r="I29" s="7">
        <v>4.5</v>
      </c>
      <c r="J29" s="30">
        <f t="shared" si="1"/>
        <v>4.05</v>
      </c>
      <c r="K29" s="31">
        <f t="shared" si="2"/>
        <v>4.0250000000000004</v>
      </c>
      <c r="L29" s="9">
        <v>3</v>
      </c>
      <c r="M29" s="9">
        <v>4</v>
      </c>
      <c r="N29" s="9">
        <v>3</v>
      </c>
      <c r="O29" s="7">
        <v>5</v>
      </c>
      <c r="P29" s="65">
        <f t="shared" si="3"/>
        <v>4.5</v>
      </c>
      <c r="Q29" s="66">
        <f t="shared" si="4"/>
        <v>4.2625000000000002</v>
      </c>
    </row>
    <row r="30" spans="1:17" ht="14.1" customHeight="1" x14ac:dyDescent="0.25">
      <c r="A30" s="35" t="s">
        <v>131</v>
      </c>
      <c r="B30" s="37" t="s">
        <v>45</v>
      </c>
      <c r="C30" s="7">
        <v>4</v>
      </c>
      <c r="D30" s="7">
        <v>3</v>
      </c>
      <c r="E30" s="7">
        <v>3</v>
      </c>
      <c r="F30" s="30">
        <f t="shared" si="0"/>
        <v>4</v>
      </c>
      <c r="G30" s="7">
        <v>5</v>
      </c>
      <c r="H30" s="7">
        <v>3.8</v>
      </c>
      <c r="I30" s="7">
        <v>4.5</v>
      </c>
      <c r="J30" s="30">
        <f t="shared" si="1"/>
        <v>3.99</v>
      </c>
      <c r="K30" s="31">
        <f t="shared" si="2"/>
        <v>3.9950000000000001</v>
      </c>
      <c r="L30" s="9">
        <v>3</v>
      </c>
      <c r="M30" s="9">
        <v>3.3</v>
      </c>
      <c r="N30" s="9">
        <v>3</v>
      </c>
      <c r="O30" s="7">
        <v>3.6</v>
      </c>
      <c r="P30" s="65">
        <f t="shared" si="3"/>
        <v>3.87</v>
      </c>
      <c r="Q30" s="66">
        <f t="shared" si="4"/>
        <v>3.9325000000000001</v>
      </c>
    </row>
    <row r="31" spans="1:17" ht="14.1" hidden="1" customHeight="1" x14ac:dyDescent="0.25">
      <c r="A31" s="35" t="s">
        <v>132</v>
      </c>
      <c r="B31" s="64" t="s">
        <v>59</v>
      </c>
      <c r="C31" s="7">
        <v>4</v>
      </c>
      <c r="D31" s="7">
        <v>3</v>
      </c>
      <c r="E31" s="7">
        <v>3</v>
      </c>
      <c r="F31" s="30">
        <f t="shared" si="0"/>
        <v>4</v>
      </c>
      <c r="G31" s="7">
        <v>4.5</v>
      </c>
      <c r="H31" s="7">
        <v>5</v>
      </c>
      <c r="I31" s="7">
        <v>3.6</v>
      </c>
      <c r="J31" s="30">
        <f t="shared" si="1"/>
        <v>3.9299999999999997</v>
      </c>
      <c r="K31" s="31">
        <f t="shared" si="2"/>
        <v>3.9649999999999999</v>
      </c>
      <c r="L31" s="7">
        <v>1</v>
      </c>
      <c r="M31" s="7">
        <v>1</v>
      </c>
      <c r="N31" s="9">
        <v>2.4</v>
      </c>
      <c r="O31" s="7">
        <v>3.8</v>
      </c>
      <c r="P31" s="65">
        <f t="shared" si="3"/>
        <v>2.4599999999999995</v>
      </c>
      <c r="Q31" s="66">
        <f t="shared" si="4"/>
        <v>3.2124999999999995</v>
      </c>
    </row>
    <row r="32" spans="1:17" ht="14.1" hidden="1" customHeight="1" x14ac:dyDescent="0.25">
      <c r="A32" s="35" t="s">
        <v>132</v>
      </c>
      <c r="B32" s="37" t="s">
        <v>81</v>
      </c>
      <c r="C32" s="7">
        <v>4</v>
      </c>
      <c r="D32" s="7">
        <v>3</v>
      </c>
      <c r="E32" s="7">
        <v>3</v>
      </c>
      <c r="F32" s="30">
        <f t="shared" si="0"/>
        <v>4</v>
      </c>
      <c r="G32" s="7">
        <v>4</v>
      </c>
      <c r="H32" s="7">
        <v>4</v>
      </c>
      <c r="I32" s="7">
        <v>4.5</v>
      </c>
      <c r="J32" s="30">
        <f t="shared" si="1"/>
        <v>3.75</v>
      </c>
      <c r="K32" s="31">
        <f t="shared" si="2"/>
        <v>3.875</v>
      </c>
      <c r="L32" s="9">
        <v>3</v>
      </c>
      <c r="M32" s="7">
        <v>3.4</v>
      </c>
      <c r="N32" s="9">
        <v>3</v>
      </c>
      <c r="O32" s="7">
        <v>3.8</v>
      </c>
      <c r="P32" s="65">
        <f t="shared" si="3"/>
        <v>3.9599999999999995</v>
      </c>
      <c r="Q32" s="66">
        <f t="shared" si="4"/>
        <v>3.9174999999999995</v>
      </c>
    </row>
    <row r="33" spans="1:17" ht="14.1" hidden="1" customHeight="1" x14ac:dyDescent="0.25">
      <c r="A33" s="35" t="s">
        <v>132</v>
      </c>
      <c r="B33" s="37" t="s">
        <v>82</v>
      </c>
      <c r="C33" s="7">
        <v>4</v>
      </c>
      <c r="D33" s="7">
        <v>3</v>
      </c>
      <c r="E33" s="7">
        <v>3</v>
      </c>
      <c r="F33" s="30">
        <f t="shared" si="0"/>
        <v>4</v>
      </c>
      <c r="G33" s="7">
        <v>5</v>
      </c>
      <c r="H33" s="7">
        <v>5</v>
      </c>
      <c r="I33" s="7">
        <v>4.0999999999999996</v>
      </c>
      <c r="J33" s="30">
        <f t="shared" si="1"/>
        <v>4.2299999999999995</v>
      </c>
      <c r="K33" s="31">
        <f t="shared" si="2"/>
        <v>4.1150000000000002</v>
      </c>
      <c r="L33" s="9">
        <v>3</v>
      </c>
      <c r="M33" s="9">
        <v>3.3</v>
      </c>
      <c r="N33" s="9">
        <v>3</v>
      </c>
      <c r="O33" s="7">
        <v>3.6</v>
      </c>
      <c r="P33" s="65">
        <f t="shared" si="3"/>
        <v>3.87</v>
      </c>
      <c r="Q33" s="66">
        <f t="shared" si="4"/>
        <v>3.9925000000000002</v>
      </c>
    </row>
    <row r="34" spans="1:17" ht="14.1" hidden="1" customHeight="1" x14ac:dyDescent="0.25">
      <c r="A34" s="35" t="s">
        <v>132</v>
      </c>
      <c r="B34" s="37" t="s">
        <v>83</v>
      </c>
      <c r="C34" s="7">
        <v>4</v>
      </c>
      <c r="D34" s="7">
        <v>3</v>
      </c>
      <c r="E34" s="7">
        <v>3</v>
      </c>
      <c r="F34" s="30">
        <f t="shared" si="0"/>
        <v>4</v>
      </c>
      <c r="G34" s="7">
        <v>1</v>
      </c>
      <c r="H34" s="7">
        <v>5</v>
      </c>
      <c r="I34" s="7">
        <v>4.5</v>
      </c>
      <c r="J34" s="30">
        <f t="shared" si="1"/>
        <v>3.15</v>
      </c>
      <c r="K34" s="31">
        <f t="shared" si="2"/>
        <v>3.5750000000000002</v>
      </c>
      <c r="L34" s="9">
        <v>3</v>
      </c>
      <c r="M34" s="9">
        <v>3</v>
      </c>
      <c r="N34" s="7">
        <v>3.8</v>
      </c>
      <c r="O34" s="7">
        <v>1</v>
      </c>
      <c r="P34" s="65">
        <f t="shared" si="3"/>
        <v>3.24</v>
      </c>
      <c r="Q34" s="66">
        <f t="shared" si="4"/>
        <v>3.4075000000000002</v>
      </c>
    </row>
    <row r="35" spans="1:17" ht="14.1" customHeight="1" x14ac:dyDescent="0.25">
      <c r="F35" s="22"/>
      <c r="G35" s="22"/>
      <c r="H35" s="22"/>
      <c r="I35" s="22"/>
      <c r="J35" s="22"/>
    </row>
    <row r="36" spans="1:17" ht="14.1" customHeight="1" x14ac:dyDescent="0.25">
      <c r="F36" s="22"/>
      <c r="G36" s="22"/>
      <c r="H36" s="22"/>
      <c r="I36" s="22"/>
      <c r="J36" s="22"/>
    </row>
    <row r="37" spans="1:17" ht="14.1" customHeight="1" x14ac:dyDescent="0.25">
      <c r="F37" s="22"/>
      <c r="G37" s="22"/>
      <c r="H37" s="22"/>
      <c r="I37" s="22"/>
      <c r="J37" s="22"/>
    </row>
    <row r="38" spans="1:17" ht="14.1" customHeight="1" x14ac:dyDescent="0.25">
      <c r="F38" s="22"/>
      <c r="G38" s="22"/>
      <c r="H38" s="22"/>
      <c r="I38" s="22"/>
      <c r="J38" s="22"/>
    </row>
    <row r="39" spans="1:17" ht="14.1" customHeight="1" x14ac:dyDescent="0.25">
      <c r="F39" s="22"/>
      <c r="G39" s="22"/>
      <c r="H39" s="22"/>
      <c r="I39" s="22"/>
      <c r="J39" s="22"/>
    </row>
    <row r="40" spans="1:17" ht="14.1" customHeight="1" x14ac:dyDescent="0.25">
      <c r="F40" s="22"/>
      <c r="G40" s="22"/>
      <c r="H40" s="22"/>
      <c r="I40" s="22"/>
      <c r="J40" s="22"/>
    </row>
    <row r="41" spans="1:17" ht="14.1" customHeight="1" x14ac:dyDescent="0.25">
      <c r="F41" s="22"/>
      <c r="G41" s="22"/>
      <c r="H41" s="22"/>
      <c r="I41" s="22"/>
      <c r="J41" s="22"/>
    </row>
    <row r="42" spans="1:17" ht="14.1" customHeight="1" x14ac:dyDescent="0.25">
      <c r="F42" s="22"/>
      <c r="G42" s="22"/>
      <c r="H42" s="22"/>
      <c r="I42" s="22"/>
      <c r="J42" s="22"/>
    </row>
    <row r="43" spans="1:17" ht="14.1" customHeight="1" x14ac:dyDescent="0.25">
      <c r="F43" s="22"/>
      <c r="G43" s="22"/>
      <c r="H43" s="22"/>
      <c r="I43" s="22"/>
      <c r="J43" s="22"/>
    </row>
    <row r="44" spans="1:17" ht="14.1" customHeight="1" x14ac:dyDescent="0.25">
      <c r="F44" s="22"/>
      <c r="G44" s="22"/>
      <c r="H44" s="22"/>
      <c r="I44" s="22"/>
      <c r="J44" s="22"/>
    </row>
    <row r="45" spans="1:17" ht="14.1" customHeight="1" x14ac:dyDescent="0.25">
      <c r="F45" s="22"/>
      <c r="G45" s="22"/>
      <c r="H45" s="22"/>
      <c r="I45" s="22"/>
      <c r="J45" s="22"/>
    </row>
    <row r="46" spans="1:17" ht="14.1" customHeight="1" x14ac:dyDescent="0.25">
      <c r="F46" s="22"/>
      <c r="G46" s="22"/>
      <c r="H46" s="22"/>
      <c r="I46" s="22"/>
      <c r="J46" s="22"/>
    </row>
    <row r="47" spans="1:17" ht="14.1" customHeight="1" x14ac:dyDescent="0.25">
      <c r="F47" s="22"/>
      <c r="G47" s="22"/>
      <c r="H47" s="22"/>
      <c r="I47" s="22"/>
      <c r="J47" s="22"/>
    </row>
    <row r="48" spans="1:17" ht="14.1" customHeight="1" x14ac:dyDescent="0.25">
      <c r="F48" s="22"/>
      <c r="G48" s="22"/>
      <c r="H48" s="22"/>
      <c r="I48" s="22"/>
      <c r="J48" s="22"/>
    </row>
    <row r="49" spans="6:10" ht="14.1" customHeight="1" x14ac:dyDescent="0.25">
      <c r="F49" s="22"/>
      <c r="G49" s="22"/>
      <c r="H49" s="22"/>
      <c r="I49" s="22"/>
      <c r="J49" s="22"/>
    </row>
    <row r="50" spans="6:10" ht="14.1" customHeight="1" x14ac:dyDescent="0.25">
      <c r="F50" s="22"/>
      <c r="G50" s="22"/>
      <c r="H50" s="22"/>
      <c r="I50" s="22"/>
      <c r="J50" s="22"/>
    </row>
    <row r="51" spans="6:10" ht="14.1" customHeight="1" x14ac:dyDescent="0.25">
      <c r="F51" s="22"/>
      <c r="G51" s="22"/>
      <c r="H51" s="22"/>
      <c r="I51" s="22"/>
      <c r="J51" s="22"/>
    </row>
    <row r="52" spans="6:10" ht="14.1" customHeight="1" x14ac:dyDescent="0.25">
      <c r="F52" s="22"/>
      <c r="G52" s="22"/>
      <c r="H52" s="22"/>
      <c r="I52" s="22"/>
      <c r="J52" s="22"/>
    </row>
    <row r="53" spans="6:10" ht="14.1" customHeight="1" x14ac:dyDescent="0.25">
      <c r="F53" s="22"/>
      <c r="G53" s="22"/>
      <c r="H53" s="22"/>
      <c r="I53" s="22"/>
      <c r="J53" s="22"/>
    </row>
    <row r="54" spans="6:10" ht="14.1" customHeight="1" x14ac:dyDescent="0.25">
      <c r="F54" s="22"/>
      <c r="G54" s="22"/>
      <c r="H54" s="22"/>
      <c r="I54" s="22"/>
      <c r="J54" s="22"/>
    </row>
    <row r="55" spans="6:10" ht="14.1" customHeight="1" x14ac:dyDescent="0.25">
      <c r="F55" s="22"/>
      <c r="G55" s="22"/>
      <c r="H55" s="22"/>
      <c r="I55" s="22"/>
      <c r="J55" s="22"/>
    </row>
    <row r="56" spans="6:10" ht="14.1" customHeight="1" x14ac:dyDescent="0.25">
      <c r="F56" s="22"/>
      <c r="G56" s="22"/>
      <c r="H56" s="22"/>
      <c r="I56" s="22"/>
      <c r="J56" s="22"/>
    </row>
    <row r="57" spans="6:10" ht="14.1" customHeight="1" x14ac:dyDescent="0.25">
      <c r="F57" s="22"/>
      <c r="G57" s="22"/>
      <c r="H57" s="22"/>
      <c r="I57" s="22"/>
      <c r="J57" s="22"/>
    </row>
    <row r="58" spans="6:10" ht="14.1" customHeight="1" x14ac:dyDescent="0.25">
      <c r="F58" s="22"/>
      <c r="G58" s="22"/>
      <c r="H58" s="22"/>
      <c r="I58" s="22"/>
      <c r="J58" s="22"/>
    </row>
    <row r="59" spans="6:10" ht="14.1" customHeight="1" x14ac:dyDescent="0.25">
      <c r="F59" s="22"/>
      <c r="G59" s="22"/>
      <c r="H59" s="22"/>
      <c r="I59" s="22"/>
      <c r="J59" s="22"/>
    </row>
    <row r="60" spans="6:10" ht="14.1" customHeight="1" x14ac:dyDescent="0.25">
      <c r="F60" s="22"/>
      <c r="G60" s="22"/>
      <c r="H60" s="22"/>
      <c r="I60" s="22"/>
      <c r="J60" s="22"/>
    </row>
    <row r="61" spans="6:10" ht="14.1" customHeight="1" x14ac:dyDescent="0.25">
      <c r="F61" s="22"/>
      <c r="G61" s="22"/>
      <c r="H61" s="22"/>
      <c r="I61" s="22"/>
      <c r="J61" s="22"/>
    </row>
    <row r="62" spans="6:10" ht="14.1" customHeight="1" x14ac:dyDescent="0.25">
      <c r="F62" s="22"/>
      <c r="G62" s="22"/>
      <c r="H62" s="22"/>
      <c r="I62" s="22"/>
      <c r="J62" s="22"/>
    </row>
    <row r="63" spans="6:10" ht="14.1" customHeight="1" x14ac:dyDescent="0.25">
      <c r="F63" s="22"/>
      <c r="G63" s="22"/>
      <c r="H63" s="22"/>
      <c r="I63" s="22"/>
      <c r="J63" s="22"/>
    </row>
    <row r="64" spans="6:10" ht="14.1" customHeight="1" x14ac:dyDescent="0.25">
      <c r="F64" s="22"/>
      <c r="G64" s="22"/>
      <c r="H64" s="22"/>
      <c r="I64" s="22"/>
      <c r="J64" s="22"/>
    </row>
    <row r="65" spans="6:10" ht="14.1" customHeight="1" x14ac:dyDescent="0.25">
      <c r="F65" s="22"/>
      <c r="G65" s="22"/>
      <c r="H65" s="22"/>
      <c r="I65" s="22"/>
      <c r="J65" s="22"/>
    </row>
    <row r="66" spans="6:10" ht="14.1" customHeight="1" x14ac:dyDescent="0.25">
      <c r="F66" s="22"/>
      <c r="G66" s="22"/>
      <c r="H66" s="22"/>
      <c r="I66" s="22"/>
      <c r="J66" s="22"/>
    </row>
    <row r="67" spans="6:10" ht="14.1" customHeight="1" x14ac:dyDescent="0.25">
      <c r="F67" s="22"/>
      <c r="G67" s="22"/>
      <c r="H67" s="22"/>
      <c r="I67" s="22"/>
      <c r="J67" s="22"/>
    </row>
    <row r="68" spans="6:10" ht="14.1" customHeight="1" x14ac:dyDescent="0.25">
      <c r="F68" s="22"/>
      <c r="G68" s="22"/>
      <c r="H68" s="22"/>
      <c r="I68" s="22"/>
      <c r="J68" s="22"/>
    </row>
    <row r="69" spans="6:10" ht="14.1" customHeight="1" x14ac:dyDescent="0.25">
      <c r="F69" s="22"/>
      <c r="G69" s="22"/>
      <c r="H69" s="22"/>
      <c r="I69" s="22"/>
      <c r="J69" s="22"/>
    </row>
    <row r="70" spans="6:10" ht="14.1" customHeight="1" x14ac:dyDescent="0.25">
      <c r="F70" s="22"/>
      <c r="G70" s="22"/>
      <c r="H70" s="22"/>
      <c r="I70" s="22"/>
      <c r="J70" s="22"/>
    </row>
    <row r="71" spans="6:10" ht="14.1" customHeight="1" x14ac:dyDescent="0.25">
      <c r="F71" s="22"/>
      <c r="G71" s="22"/>
      <c r="H71" s="22"/>
      <c r="I71" s="22"/>
      <c r="J71" s="22"/>
    </row>
    <row r="72" spans="6:10" ht="14.1" customHeight="1" x14ac:dyDescent="0.25">
      <c r="F72" s="22"/>
      <c r="G72" s="22"/>
      <c r="H72" s="22"/>
      <c r="I72" s="22"/>
      <c r="J72" s="22"/>
    </row>
    <row r="73" spans="6:10" ht="14.1" customHeight="1" x14ac:dyDescent="0.25">
      <c r="F73" s="22"/>
      <c r="G73" s="22"/>
      <c r="H73" s="22"/>
      <c r="I73" s="22"/>
      <c r="J73" s="22"/>
    </row>
    <row r="74" spans="6:10" ht="14.1" customHeight="1" x14ac:dyDescent="0.25">
      <c r="F74" s="22"/>
      <c r="G74" s="22"/>
      <c r="H74" s="22"/>
      <c r="I74" s="22"/>
      <c r="J74" s="22"/>
    </row>
    <row r="75" spans="6:10" ht="14.1" customHeight="1" x14ac:dyDescent="0.25">
      <c r="F75" s="22"/>
      <c r="G75" s="22"/>
      <c r="H75" s="22"/>
      <c r="I75" s="22"/>
      <c r="J75" s="22"/>
    </row>
    <row r="76" spans="6:10" ht="14.1" customHeight="1" x14ac:dyDescent="0.25">
      <c r="F76" s="22"/>
      <c r="G76" s="22"/>
      <c r="H76" s="22"/>
      <c r="I76" s="22"/>
      <c r="J76" s="22"/>
    </row>
    <row r="77" spans="6:10" ht="14.1" customHeight="1" x14ac:dyDescent="0.25">
      <c r="F77" s="22"/>
      <c r="G77" s="22"/>
      <c r="H77" s="22"/>
      <c r="I77" s="22"/>
      <c r="J77" s="22"/>
    </row>
    <row r="78" spans="6:10" ht="14.1" customHeight="1" x14ac:dyDescent="0.25">
      <c r="F78" s="22"/>
      <c r="G78" s="22"/>
      <c r="H78" s="22"/>
      <c r="I78" s="22"/>
      <c r="J78" s="22"/>
    </row>
    <row r="79" spans="6:10" ht="14.1" customHeight="1" x14ac:dyDescent="0.25">
      <c r="F79" s="22"/>
      <c r="G79" s="22"/>
      <c r="H79" s="22"/>
      <c r="I79" s="22"/>
      <c r="J79" s="22"/>
    </row>
    <row r="80" spans="6:10" ht="14.1" customHeight="1" x14ac:dyDescent="0.25">
      <c r="F80" s="22"/>
      <c r="G80" s="22"/>
      <c r="H80" s="22"/>
      <c r="I80" s="22"/>
      <c r="J80" s="22"/>
    </row>
    <row r="81" spans="6:10" ht="14.1" customHeight="1" x14ac:dyDescent="0.25">
      <c r="F81" s="22"/>
      <c r="G81" s="22"/>
      <c r="H81" s="22"/>
      <c r="I81" s="22"/>
      <c r="J81" s="22"/>
    </row>
    <row r="82" spans="6:10" ht="14.1" customHeight="1" x14ac:dyDescent="0.25">
      <c r="F82" s="22"/>
      <c r="G82" s="22"/>
      <c r="H82" s="22"/>
      <c r="I82" s="22"/>
      <c r="J82" s="22"/>
    </row>
    <row r="83" spans="6:10" ht="14.1" customHeight="1" x14ac:dyDescent="0.25">
      <c r="F83" s="22"/>
      <c r="G83" s="22"/>
      <c r="H83" s="22"/>
      <c r="I83" s="22"/>
      <c r="J83" s="22"/>
    </row>
    <row r="84" spans="6:10" ht="14.1" customHeight="1" x14ac:dyDescent="0.25">
      <c r="F84" s="22"/>
      <c r="G84" s="22"/>
      <c r="H84" s="22"/>
      <c r="I84" s="22"/>
      <c r="J84" s="22"/>
    </row>
    <row r="85" spans="6:10" ht="14.1" customHeight="1" x14ac:dyDescent="0.25">
      <c r="F85" s="22"/>
      <c r="G85" s="22"/>
      <c r="H85" s="22"/>
      <c r="I85" s="22"/>
      <c r="J85" s="22"/>
    </row>
    <row r="86" spans="6:10" ht="14.1" customHeight="1" x14ac:dyDescent="0.25">
      <c r="F86" s="22"/>
      <c r="G86" s="22"/>
      <c r="H86" s="22"/>
      <c r="I86" s="22"/>
      <c r="J86" s="22"/>
    </row>
    <row r="87" spans="6:10" ht="14.1" customHeight="1" x14ac:dyDescent="0.25">
      <c r="F87" s="22"/>
      <c r="G87" s="22"/>
      <c r="H87" s="22"/>
      <c r="I87" s="22"/>
      <c r="J87" s="22"/>
    </row>
    <row r="88" spans="6:10" ht="14.1" customHeight="1" x14ac:dyDescent="0.25">
      <c r="F88" s="22"/>
      <c r="G88" s="22"/>
      <c r="H88" s="22"/>
      <c r="I88" s="22"/>
      <c r="J88" s="22"/>
    </row>
    <row r="89" spans="6:10" ht="14.1" customHeight="1" x14ac:dyDescent="0.25">
      <c r="F89" s="22"/>
      <c r="G89" s="22"/>
      <c r="H89" s="22"/>
      <c r="I89" s="22"/>
      <c r="J89" s="22"/>
    </row>
    <row r="90" spans="6:10" ht="14.1" customHeight="1" x14ac:dyDescent="0.25">
      <c r="F90" s="22"/>
      <c r="G90" s="22"/>
      <c r="H90" s="22"/>
      <c r="I90" s="22"/>
      <c r="J90" s="22"/>
    </row>
    <row r="91" spans="6:10" ht="14.1" customHeight="1" x14ac:dyDescent="0.25">
      <c r="F91" s="22"/>
      <c r="G91" s="22"/>
      <c r="H91" s="22"/>
      <c r="I91" s="22"/>
      <c r="J91" s="22"/>
    </row>
    <row r="92" spans="6:10" ht="14.1" customHeight="1" x14ac:dyDescent="0.25">
      <c r="F92" s="22"/>
      <c r="G92" s="22"/>
      <c r="H92" s="22"/>
      <c r="I92" s="22"/>
      <c r="J92" s="22"/>
    </row>
    <row r="93" spans="6:10" ht="14.1" customHeight="1" x14ac:dyDescent="0.25">
      <c r="F93" s="22"/>
      <c r="G93" s="22"/>
      <c r="H93" s="22"/>
      <c r="I93" s="22"/>
      <c r="J93" s="22"/>
    </row>
    <row r="94" spans="6:10" ht="14.1" customHeight="1" x14ac:dyDescent="0.25">
      <c r="F94" s="22"/>
      <c r="G94" s="22"/>
      <c r="H94" s="22"/>
      <c r="I94" s="22"/>
      <c r="J94" s="22"/>
    </row>
    <row r="95" spans="6:10" ht="14.1" customHeight="1" x14ac:dyDescent="0.25">
      <c r="F95" s="22"/>
      <c r="G95" s="22"/>
      <c r="H95" s="22"/>
      <c r="I95" s="22"/>
      <c r="J95" s="22"/>
    </row>
    <row r="96" spans="6:10" ht="14.1" customHeight="1" x14ac:dyDescent="0.25">
      <c r="F96" s="22"/>
      <c r="G96" s="22"/>
      <c r="H96" s="22"/>
      <c r="I96" s="22"/>
      <c r="J96" s="22"/>
    </row>
    <row r="97" spans="6:10" ht="14.1" customHeight="1" x14ac:dyDescent="0.25">
      <c r="F97" s="22"/>
      <c r="G97" s="22"/>
      <c r="H97" s="22"/>
      <c r="I97" s="22"/>
      <c r="J97" s="22"/>
    </row>
    <row r="98" spans="6:10" ht="14.1" customHeight="1" x14ac:dyDescent="0.25">
      <c r="F98" s="22"/>
      <c r="G98" s="22"/>
      <c r="H98" s="22"/>
      <c r="I98" s="22"/>
      <c r="J98" s="22"/>
    </row>
    <row r="99" spans="6:10" ht="14.1" customHeight="1" x14ac:dyDescent="0.25">
      <c r="F99" s="22"/>
      <c r="G99" s="22"/>
      <c r="H99" s="22"/>
      <c r="I99" s="22"/>
      <c r="J99" s="22"/>
    </row>
    <row r="100" spans="6:10" ht="14.1" customHeight="1" x14ac:dyDescent="0.25">
      <c r="F100" s="22"/>
      <c r="G100" s="22"/>
      <c r="H100" s="22"/>
      <c r="I100" s="22"/>
      <c r="J100" s="22"/>
    </row>
    <row r="101" spans="6:10" ht="14.1" customHeight="1" x14ac:dyDescent="0.25">
      <c r="F101" s="22"/>
      <c r="G101" s="22"/>
      <c r="H101" s="22"/>
      <c r="I101" s="22"/>
      <c r="J101" s="22"/>
    </row>
    <row r="102" spans="6:10" ht="14.1" customHeight="1" x14ac:dyDescent="0.25">
      <c r="F102" s="22"/>
      <c r="G102" s="22"/>
      <c r="H102" s="22"/>
      <c r="I102" s="22"/>
      <c r="J102" s="22"/>
    </row>
    <row r="103" spans="6:10" ht="14.1" customHeight="1" x14ac:dyDescent="0.25">
      <c r="F103" s="22"/>
      <c r="G103" s="22"/>
      <c r="H103" s="22"/>
      <c r="I103" s="22"/>
      <c r="J103" s="22"/>
    </row>
    <row r="104" spans="6:10" ht="14.1" customHeight="1" x14ac:dyDescent="0.25">
      <c r="F104" s="22"/>
      <c r="G104" s="22"/>
      <c r="H104" s="22"/>
      <c r="I104" s="22"/>
      <c r="J104" s="22"/>
    </row>
    <row r="105" spans="6:10" ht="14.1" customHeight="1" x14ac:dyDescent="0.25">
      <c r="F105" s="22"/>
      <c r="G105" s="22"/>
      <c r="H105" s="22"/>
      <c r="I105" s="22"/>
      <c r="J105" s="22"/>
    </row>
    <row r="106" spans="6:10" ht="14.1" customHeight="1" x14ac:dyDescent="0.25">
      <c r="F106" s="22"/>
      <c r="G106" s="22"/>
      <c r="H106" s="22"/>
      <c r="I106" s="22"/>
      <c r="J106" s="22"/>
    </row>
    <row r="107" spans="6:10" ht="14.1" customHeight="1" x14ac:dyDescent="0.25">
      <c r="F107" s="22"/>
      <c r="G107" s="22"/>
      <c r="H107" s="22"/>
      <c r="I107" s="22"/>
      <c r="J107" s="22"/>
    </row>
    <row r="108" spans="6:10" ht="14.1" customHeight="1" x14ac:dyDescent="0.25">
      <c r="F108" s="22"/>
      <c r="G108" s="22"/>
      <c r="H108" s="22"/>
      <c r="I108" s="22"/>
      <c r="J108" s="22"/>
    </row>
    <row r="109" spans="6:10" ht="14.1" customHeight="1" x14ac:dyDescent="0.25">
      <c r="F109" s="22"/>
      <c r="G109" s="22"/>
      <c r="H109" s="22"/>
      <c r="I109" s="22"/>
      <c r="J109" s="22"/>
    </row>
    <row r="110" spans="6:10" ht="14.1" customHeight="1" x14ac:dyDescent="0.25">
      <c r="F110" s="22"/>
      <c r="G110" s="22"/>
      <c r="H110" s="22"/>
      <c r="I110" s="22"/>
      <c r="J110" s="22"/>
    </row>
    <row r="111" spans="6:10" ht="14.1" customHeight="1" x14ac:dyDescent="0.25">
      <c r="F111" s="22"/>
      <c r="G111" s="22"/>
      <c r="H111" s="22"/>
      <c r="I111" s="22"/>
      <c r="J111" s="22"/>
    </row>
    <row r="112" spans="6:10" ht="14.1" customHeight="1" x14ac:dyDescent="0.25">
      <c r="F112" s="22"/>
      <c r="G112" s="22"/>
      <c r="H112" s="22"/>
      <c r="I112" s="22"/>
      <c r="J112" s="22"/>
    </row>
    <row r="113" spans="6:10" ht="14.1" customHeight="1" x14ac:dyDescent="0.25">
      <c r="F113" s="22"/>
      <c r="G113" s="22"/>
      <c r="H113" s="22"/>
      <c r="I113" s="22"/>
      <c r="J113" s="22"/>
    </row>
    <row r="114" spans="6:10" ht="14.1" customHeight="1" x14ac:dyDescent="0.25">
      <c r="F114" s="22"/>
      <c r="G114" s="22"/>
      <c r="H114" s="22"/>
      <c r="I114" s="22"/>
      <c r="J114" s="22"/>
    </row>
    <row r="115" spans="6:10" ht="14.1" customHeight="1" x14ac:dyDescent="0.25">
      <c r="F115" s="22"/>
      <c r="G115" s="22"/>
      <c r="H115" s="22"/>
      <c r="I115" s="22"/>
      <c r="J115" s="22"/>
    </row>
    <row r="116" spans="6:10" ht="14.1" customHeight="1" x14ac:dyDescent="0.25">
      <c r="F116" s="22"/>
      <c r="G116" s="22"/>
      <c r="H116" s="22"/>
      <c r="I116" s="22"/>
      <c r="J116" s="22"/>
    </row>
    <row r="117" spans="6:10" ht="14.1" customHeight="1" x14ac:dyDescent="0.25">
      <c r="F117" s="22"/>
      <c r="G117" s="22"/>
      <c r="H117" s="22"/>
      <c r="I117" s="22"/>
      <c r="J117" s="22"/>
    </row>
    <row r="118" spans="6:10" ht="14.1" customHeight="1" x14ac:dyDescent="0.25">
      <c r="F118" s="22"/>
      <c r="G118" s="22"/>
      <c r="H118" s="22"/>
      <c r="I118" s="22"/>
      <c r="J118" s="22"/>
    </row>
    <row r="119" spans="6:10" ht="14.1" customHeight="1" x14ac:dyDescent="0.25">
      <c r="F119" s="22"/>
      <c r="G119" s="22"/>
      <c r="H119" s="22"/>
      <c r="I119" s="22"/>
      <c r="J119" s="22"/>
    </row>
    <row r="120" spans="6:10" ht="14.1" customHeight="1" x14ac:dyDescent="0.25">
      <c r="F120" s="22"/>
      <c r="G120" s="22"/>
      <c r="H120" s="22"/>
      <c r="I120" s="22"/>
      <c r="J120" s="22"/>
    </row>
    <row r="121" spans="6:10" ht="14.1" customHeight="1" x14ac:dyDescent="0.25">
      <c r="F121" s="22"/>
      <c r="G121" s="22"/>
      <c r="H121" s="22"/>
      <c r="I121" s="22"/>
      <c r="J121" s="22"/>
    </row>
    <row r="122" spans="6:10" ht="14.1" customHeight="1" x14ac:dyDescent="0.25">
      <c r="F122" s="22"/>
      <c r="G122" s="22"/>
      <c r="H122" s="22"/>
      <c r="I122" s="22"/>
      <c r="J122" s="22"/>
    </row>
    <row r="123" spans="6:10" ht="14.1" customHeight="1" x14ac:dyDescent="0.25">
      <c r="F123" s="22"/>
      <c r="G123" s="22"/>
      <c r="H123" s="22"/>
      <c r="I123" s="22"/>
      <c r="J123" s="22"/>
    </row>
    <row r="124" spans="6:10" ht="14.1" customHeight="1" x14ac:dyDescent="0.25">
      <c r="F124" s="22"/>
      <c r="G124" s="22"/>
      <c r="H124" s="22"/>
      <c r="I124" s="22"/>
      <c r="J124" s="22"/>
    </row>
    <row r="125" spans="6:10" ht="14.1" customHeight="1" x14ac:dyDescent="0.25">
      <c r="F125" s="22"/>
      <c r="G125" s="22"/>
      <c r="H125" s="22"/>
      <c r="I125" s="22"/>
      <c r="J125" s="22"/>
    </row>
    <row r="126" spans="6:10" ht="14.1" customHeight="1" x14ac:dyDescent="0.25">
      <c r="F126" s="22"/>
      <c r="G126" s="22"/>
      <c r="H126" s="22"/>
      <c r="I126" s="22"/>
      <c r="J126" s="22"/>
    </row>
    <row r="127" spans="6:10" ht="14.1" customHeight="1" x14ac:dyDescent="0.25">
      <c r="F127" s="22"/>
      <c r="G127" s="22"/>
      <c r="H127" s="22"/>
      <c r="I127" s="22"/>
      <c r="J127" s="22"/>
    </row>
    <row r="128" spans="6:10" ht="14.1" customHeight="1" x14ac:dyDescent="0.25">
      <c r="F128" s="22"/>
      <c r="G128" s="22"/>
      <c r="H128" s="22"/>
      <c r="I128" s="22"/>
      <c r="J128" s="22"/>
    </row>
    <row r="129" spans="6:10" ht="14.1" customHeight="1" x14ac:dyDescent="0.25">
      <c r="F129" s="22"/>
      <c r="G129" s="22"/>
      <c r="H129" s="22"/>
      <c r="I129" s="22"/>
      <c r="J129" s="22"/>
    </row>
    <row r="130" spans="6:10" ht="14.1" customHeight="1" x14ac:dyDescent="0.25">
      <c r="F130" s="22"/>
      <c r="G130" s="22"/>
      <c r="H130" s="22"/>
      <c r="I130" s="22"/>
      <c r="J130" s="22"/>
    </row>
    <row r="131" spans="6:10" ht="14.1" customHeight="1" x14ac:dyDescent="0.25">
      <c r="F131" s="22"/>
      <c r="G131" s="22"/>
      <c r="H131" s="22"/>
      <c r="I131" s="22"/>
      <c r="J131" s="22"/>
    </row>
    <row r="132" spans="6:10" ht="14.1" customHeight="1" x14ac:dyDescent="0.25">
      <c r="F132" s="22"/>
      <c r="G132" s="22"/>
      <c r="H132" s="22"/>
      <c r="I132" s="22"/>
      <c r="J132" s="22"/>
    </row>
    <row r="133" spans="6:10" ht="14.1" customHeight="1" x14ac:dyDescent="0.25">
      <c r="F133" s="22"/>
      <c r="G133" s="22"/>
      <c r="H133" s="22"/>
      <c r="I133" s="22"/>
      <c r="J133" s="22"/>
    </row>
    <row r="134" spans="6:10" ht="14.1" customHeight="1" x14ac:dyDescent="0.25">
      <c r="F134" s="22"/>
      <c r="G134" s="22"/>
      <c r="H134" s="22"/>
      <c r="I134" s="22"/>
      <c r="J134" s="22"/>
    </row>
    <row r="135" spans="6:10" ht="14.1" customHeight="1" x14ac:dyDescent="0.25">
      <c r="F135" s="22"/>
      <c r="G135" s="22"/>
      <c r="H135" s="22"/>
      <c r="I135" s="22"/>
      <c r="J135" s="22"/>
    </row>
    <row r="136" spans="6:10" ht="14.1" customHeight="1" x14ac:dyDescent="0.25">
      <c r="F136" s="22"/>
      <c r="G136" s="22"/>
      <c r="H136" s="22"/>
      <c r="I136" s="22"/>
      <c r="J136" s="22"/>
    </row>
    <row r="137" spans="6:10" ht="14.1" customHeight="1" x14ac:dyDescent="0.25">
      <c r="F137" s="22"/>
      <c r="G137" s="22"/>
      <c r="H137" s="22"/>
      <c r="I137" s="22"/>
      <c r="J137" s="22"/>
    </row>
  </sheetData>
  <autoFilter ref="A2:K34" xr:uid="{1D412B09-2DF4-4F2E-8C70-941BDB6EB85F}">
    <filterColumn colId="0">
      <filters>
        <filter val="11-1"/>
      </filters>
    </filterColumn>
  </autoFilter>
  <mergeCells count="17">
    <mergeCell ref="A2:A3"/>
    <mergeCell ref="C2:C3"/>
    <mergeCell ref="D2:D3"/>
    <mergeCell ref="E2:E3"/>
    <mergeCell ref="F2:F3"/>
    <mergeCell ref="H2:H3"/>
    <mergeCell ref="I2:I3"/>
    <mergeCell ref="J2:J3"/>
    <mergeCell ref="K2:K3"/>
    <mergeCell ref="C1:K1"/>
    <mergeCell ref="G2:G3"/>
    <mergeCell ref="Q2:Q3"/>
    <mergeCell ref="L2:L3"/>
    <mergeCell ref="M2:M3"/>
    <mergeCell ref="N2:N3"/>
    <mergeCell ref="O2:O3"/>
    <mergeCell ref="P2:P3"/>
  </mergeCells>
  <hyperlinks>
    <hyperlink ref="B3" r:id="rId1" xr:uid="{087E7280-EEDB-4CF1-AD0C-63FB8A699CE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0DD1-6D42-4701-86AA-2F1040CAB667}">
  <dimension ref="A1:F16"/>
  <sheetViews>
    <sheetView workbookViewId="0">
      <selection activeCell="E20" sqref="E20"/>
    </sheetView>
  </sheetViews>
  <sheetFormatPr baseColWidth="10" defaultRowHeight="15" x14ac:dyDescent="0.25"/>
  <cols>
    <col min="1" max="1" width="8.42578125" customWidth="1"/>
    <col min="2" max="2" width="38.85546875" customWidth="1"/>
    <col min="6" max="6" width="25.7109375" customWidth="1"/>
  </cols>
  <sheetData>
    <row r="1" spans="1:6" x14ac:dyDescent="0.25">
      <c r="A1" s="39" t="s">
        <v>145</v>
      </c>
      <c r="B1" s="39" t="s">
        <v>140</v>
      </c>
      <c r="C1" s="39" t="s">
        <v>141</v>
      </c>
      <c r="D1" s="39" t="s">
        <v>142</v>
      </c>
      <c r="E1" s="39" t="s">
        <v>143</v>
      </c>
      <c r="F1" s="39" t="s">
        <v>144</v>
      </c>
    </row>
    <row r="2" spans="1:6" x14ac:dyDescent="0.25">
      <c r="A2" s="40">
        <v>1</v>
      </c>
      <c r="B2" s="37" t="s">
        <v>44</v>
      </c>
      <c r="C2" s="35" t="s">
        <v>133</v>
      </c>
      <c r="D2" s="7">
        <v>2.2999999999999998</v>
      </c>
      <c r="E2" s="31">
        <v>3.875</v>
      </c>
      <c r="F2" s="7"/>
    </row>
    <row r="3" spans="1:6" x14ac:dyDescent="0.25">
      <c r="A3" s="40">
        <v>2</v>
      </c>
      <c r="B3" s="37" t="s">
        <v>41</v>
      </c>
      <c r="C3" s="35" t="s">
        <v>133</v>
      </c>
      <c r="D3" s="7">
        <v>2.2999999999999998</v>
      </c>
      <c r="E3" s="31">
        <v>3.875</v>
      </c>
      <c r="F3" s="7"/>
    </row>
    <row r="4" spans="1:6" x14ac:dyDescent="0.25">
      <c r="A4" s="40">
        <v>3</v>
      </c>
      <c r="B4" s="37" t="s">
        <v>46</v>
      </c>
      <c r="C4" s="35" t="s">
        <v>133</v>
      </c>
      <c r="D4" s="7">
        <v>2.2999999999999998</v>
      </c>
      <c r="E4" s="31">
        <v>4.04</v>
      </c>
      <c r="F4" s="7"/>
    </row>
    <row r="5" spans="1:6" x14ac:dyDescent="0.25">
      <c r="A5" s="40">
        <v>4</v>
      </c>
      <c r="B5" s="37" t="s">
        <v>48</v>
      </c>
      <c r="C5" s="35" t="s">
        <v>133</v>
      </c>
      <c r="D5" s="7">
        <v>2.2999999999999998</v>
      </c>
      <c r="E5" s="31">
        <v>4.04</v>
      </c>
      <c r="F5" s="7"/>
    </row>
    <row r="6" spans="1:6" x14ac:dyDescent="0.25">
      <c r="A6" s="40">
        <v>5</v>
      </c>
      <c r="B6" s="37" t="s">
        <v>58</v>
      </c>
      <c r="C6" s="35" t="s">
        <v>133</v>
      </c>
      <c r="D6" s="7">
        <v>2.2999999999999998</v>
      </c>
      <c r="E6" s="31">
        <v>4.25</v>
      </c>
      <c r="F6" s="9"/>
    </row>
    <row r="7" spans="1:6" x14ac:dyDescent="0.25">
      <c r="A7" s="40">
        <v>6</v>
      </c>
      <c r="B7" s="37" t="s">
        <v>52</v>
      </c>
      <c r="C7" s="35" t="s">
        <v>133</v>
      </c>
      <c r="D7" s="7">
        <v>2.2999999999999998</v>
      </c>
      <c r="E7" s="31">
        <v>4.1749999999999998</v>
      </c>
      <c r="F7" s="9"/>
    </row>
    <row r="8" spans="1:6" x14ac:dyDescent="0.25">
      <c r="A8" s="40">
        <v>7</v>
      </c>
      <c r="B8" s="37" t="s">
        <v>51</v>
      </c>
      <c r="C8" s="35" t="s">
        <v>133</v>
      </c>
      <c r="D8" s="7">
        <v>2.2999999999999998</v>
      </c>
      <c r="E8" s="31">
        <v>4.1749999999999998</v>
      </c>
      <c r="F8" s="9"/>
    </row>
    <row r="9" spans="1:6" x14ac:dyDescent="0.25">
      <c r="A9" s="40">
        <v>8</v>
      </c>
      <c r="B9" s="37" t="s">
        <v>57</v>
      </c>
      <c r="C9" s="35" t="s">
        <v>133</v>
      </c>
      <c r="D9" s="7">
        <v>1.4</v>
      </c>
      <c r="E9" s="31">
        <v>3.1500000000000004</v>
      </c>
      <c r="F9" s="9"/>
    </row>
    <row r="10" spans="1:6" x14ac:dyDescent="0.25">
      <c r="A10" s="40">
        <v>9</v>
      </c>
      <c r="B10" s="37" t="s">
        <v>38</v>
      </c>
      <c r="C10" s="35" t="s">
        <v>133</v>
      </c>
      <c r="D10" s="7">
        <v>1.9</v>
      </c>
      <c r="E10" s="31">
        <v>3.1150000000000002</v>
      </c>
      <c r="F10" s="9"/>
    </row>
    <row r="11" spans="1:6" x14ac:dyDescent="0.25">
      <c r="A11" s="40">
        <v>10</v>
      </c>
      <c r="B11" s="37"/>
      <c r="C11" s="35"/>
      <c r="D11" s="7"/>
      <c r="E11" s="31"/>
      <c r="F11" s="9"/>
    </row>
    <row r="12" spans="1:6" x14ac:dyDescent="0.25">
      <c r="A12" s="40">
        <v>11</v>
      </c>
      <c r="B12" s="37"/>
      <c r="C12" s="35"/>
      <c r="D12" s="7"/>
      <c r="E12" s="31"/>
      <c r="F12" s="7"/>
    </row>
    <row r="13" spans="1:6" x14ac:dyDescent="0.25">
      <c r="A13" s="40">
        <v>12</v>
      </c>
      <c r="B13" s="37"/>
      <c r="C13" s="35"/>
      <c r="D13" s="7"/>
      <c r="E13" s="31"/>
      <c r="F13" s="7"/>
    </row>
    <row r="14" spans="1:6" x14ac:dyDescent="0.25">
      <c r="A14" s="40">
        <v>13</v>
      </c>
      <c r="B14" s="37"/>
      <c r="C14" s="35"/>
      <c r="D14" s="7"/>
      <c r="E14" s="31"/>
      <c r="F14" s="7"/>
    </row>
    <row r="15" spans="1:6" x14ac:dyDescent="0.25">
      <c r="A15" s="40">
        <v>14</v>
      </c>
      <c r="B15" s="37"/>
      <c r="C15" s="35"/>
      <c r="D15" s="7"/>
      <c r="E15" s="31"/>
      <c r="F15" s="7"/>
    </row>
    <row r="16" spans="1:6" x14ac:dyDescent="0.25">
      <c r="A16" s="40">
        <v>15</v>
      </c>
      <c r="B16" s="37"/>
      <c r="C16" s="35"/>
      <c r="D16" s="7"/>
      <c r="E16" s="31"/>
      <c r="F16" s="7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DECIMO</vt:lpstr>
      <vt:lpstr>NOTAS DECIMO</vt:lpstr>
      <vt:lpstr>ONCE</vt:lpstr>
      <vt:lpstr>NOTAS ONCE</vt:lpstr>
      <vt:lpstr>correcion notas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Madeleyn Palacios Zapata</cp:lastModifiedBy>
  <dcterms:created xsi:type="dcterms:W3CDTF">2021-02-02T20:42:27Z</dcterms:created>
  <dcterms:modified xsi:type="dcterms:W3CDTF">2021-09-24T16:30:16Z</dcterms:modified>
</cp:coreProperties>
</file>