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1ec5fbd34cca4/Documents/MA thesis/MA-Thesis-Appendix/Manually Compiled data/"/>
    </mc:Choice>
  </mc:AlternateContent>
  <xr:revisionPtr revIDLastSave="1126" documentId="8_{A8720AE2-E0E9-4F8C-9739-CBADF2F7E248}" xr6:coauthVersionLast="47" xr6:coauthVersionMax="47" xr10:uidLastSave="{C475E162-7591-458C-B603-F999D4B46FEC}"/>
  <bookViews>
    <workbookView xWindow="-108" yWindow="-108" windowWidth="23256" windowHeight="12576" activeTab="4" xr2:uid="{DE3C31C3-AAEA-42AF-B109-42DB1278F21B}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F87" i="1" l="1"/>
  <c r="E35" i="2"/>
  <c r="E34" i="2"/>
  <c r="C37" i="2"/>
  <c r="D23" i="1"/>
</calcChain>
</file>

<file path=xl/sharedStrings.xml><?xml version="1.0" encoding="utf-8"?>
<sst xmlns="http://schemas.openxmlformats.org/spreadsheetml/2006/main" count="166" uniqueCount="122">
  <si>
    <t>TaiwanYear</t>
  </si>
  <si>
    <t>TotRep</t>
  </si>
  <si>
    <t>SMDRep</t>
  </si>
  <si>
    <t>PRRep</t>
  </si>
  <si>
    <t>SNTVRep</t>
  </si>
  <si>
    <t>SMDPrep</t>
  </si>
  <si>
    <t>JapanYear</t>
  </si>
  <si>
    <t>SKORYear</t>
  </si>
  <si>
    <t>na - w</t>
  </si>
  <si>
    <t>na - m</t>
  </si>
  <si>
    <t>2017 -1 PR</t>
  </si>
  <si>
    <t>SK 2021 reps</t>
  </si>
  <si>
    <t>women</t>
  </si>
  <si>
    <t>Men</t>
  </si>
  <si>
    <t>SMDP</t>
  </si>
  <si>
    <t>PR</t>
  </si>
  <si>
    <t>vacancies</t>
  </si>
  <si>
    <t>men</t>
  </si>
  <si>
    <t>orig elected</t>
  </si>
  <si>
    <t>PR2012JP</t>
  </si>
  <si>
    <t>SMDP2012JP</t>
  </si>
  <si>
    <t>30 PR seats</t>
  </si>
  <si>
    <t>132 District seats</t>
  </si>
  <si>
    <t>12 women</t>
  </si>
  <si>
    <t>JP</t>
  </si>
  <si>
    <t>SK</t>
  </si>
  <si>
    <t>Pre-treatment</t>
  </si>
  <si>
    <t>Post-without-t</t>
  </si>
  <si>
    <t>Post-with-t</t>
  </si>
  <si>
    <t>DDD Model</t>
  </si>
  <si>
    <t>Women</t>
  </si>
  <si>
    <t>Sk</t>
  </si>
  <si>
    <t>post-without-t</t>
  </si>
  <si>
    <t>post-with-t</t>
  </si>
  <si>
    <t>95% CI</t>
  </si>
  <si>
    <t xml:space="preserve">13.2% </t>
  </si>
  <si>
    <t>12.0% - 14.5%</t>
  </si>
  <si>
    <t xml:space="preserve">5.66% - 11.9%  </t>
  </si>
  <si>
    <t>19.8% - 22.6%</t>
  </si>
  <si>
    <t>4.00% - 18.6%</t>
  </si>
  <si>
    <t>8.25%</t>
  </si>
  <si>
    <t>21.1%</t>
  </si>
  <si>
    <t xml:space="preserve">8.90% </t>
  </si>
  <si>
    <t>11.5%</t>
  </si>
  <si>
    <t>10.5% - 12.6%</t>
  </si>
  <si>
    <t>5.72%</t>
  </si>
  <si>
    <t>4.45% - 7.35%</t>
  </si>
  <si>
    <t>14.3%</t>
  </si>
  <si>
    <t>14.4%</t>
  </si>
  <si>
    <t>13.1% - 15.6%</t>
  </si>
  <si>
    <t xml:space="preserve">10.7% - 19.3% </t>
  </si>
  <si>
    <t>8.66% †</t>
  </si>
  <si>
    <t>18.6% †</t>
  </si>
  <si>
    <t>Year</t>
  </si>
  <si>
    <t>Vol</t>
  </si>
  <si>
    <t>0.20736832</t>
  </si>
  <si>
    <t>0.11601826</t>
  </si>
  <si>
    <t>0.06152714</t>
  </si>
  <si>
    <t>0.03183770</t>
  </si>
  <si>
    <t>0.13336476</t>
  </si>
  <si>
    <t>0.22489364</t>
  </si>
  <si>
    <t>0.05437766</t>
  </si>
  <si>
    <t>0.16437180</t>
  </si>
  <si>
    <t>Japan</t>
  </si>
  <si>
    <t>South Korea</t>
  </si>
  <si>
    <t>0.34884840</t>
  </si>
  <si>
    <t>0.07679674</t>
  </si>
  <si>
    <t>0.04463876</t>
  </si>
  <si>
    <t>0.14088830</t>
  </si>
  <si>
    <t>0.21017664</t>
  </si>
  <si>
    <t>0.08915616</t>
  </si>
  <si>
    <t>0.14073379</t>
  </si>
  <si>
    <t>Coefficients</t>
  </si>
  <si>
    <t xml:space="preserve">Constant </t>
  </si>
  <si>
    <t>Time Dummy</t>
  </si>
  <si>
    <t>Region Dummy</t>
  </si>
  <si>
    <t>DiD</t>
  </si>
  <si>
    <t>Estimate</t>
  </si>
  <si>
    <t>Std. Error</t>
  </si>
  <si>
    <t>t-value</t>
  </si>
  <si>
    <t>p-value</t>
  </si>
  <si>
    <t>CI Lower</t>
  </si>
  <si>
    <t>CI Upper</t>
  </si>
  <si>
    <t>DF</t>
  </si>
  <si>
    <t>1.880</t>
  </si>
  <si>
    <t>1.000</t>
  </si>
  <si>
    <t>1.513</t>
  </si>
  <si>
    <t>0.12214</t>
  </si>
  <si>
    <t>-0.10720</t>
  </si>
  <si>
    <t>0.02814</t>
  </si>
  <si>
    <t>0.03942</t>
  </si>
  <si>
    <t>2.347e-16</t>
  </si>
  <si>
    <t xml:space="preserve">3.565e-16 </t>
  </si>
  <si>
    <t>3.648e-16</t>
  </si>
  <si>
    <t>4.660e-16</t>
  </si>
  <si>
    <t>5.203e+14</t>
  </si>
  <si>
    <t>-2.880e+14</t>
  </si>
  <si>
    <t>7.714e+13</t>
  </si>
  <si>
    <t>8.459e+13</t>
  </si>
  <si>
    <t>1.223e-15</t>
  </si>
  <si>
    <t>5.984e-28</t>
  </si>
  <si>
    <t>6.383e-22</t>
  </si>
  <si>
    <t>8.253e-15</t>
  </si>
  <si>
    <t>Candidate Model</t>
  </si>
  <si>
    <t>12.2%</t>
  </si>
  <si>
    <t>1.94%</t>
  </si>
  <si>
    <t>15.0%</t>
  </si>
  <si>
    <t>8.70%</t>
  </si>
  <si>
    <t>11.1%-13.3%</t>
  </si>
  <si>
    <t>1.57%-2.40%</t>
  </si>
  <si>
    <t>14.1%-16.0%</t>
  </si>
  <si>
    <t>7.86%-9.62%</t>
  </si>
  <si>
    <t>1.69%-3.57%</t>
  </si>
  <si>
    <t>2.46%†</t>
  </si>
  <si>
    <t>40.1%†</t>
  </si>
  <si>
    <t>32.0%-48.7%</t>
  </si>
  <si>
    <t>6.19% †</t>
  </si>
  <si>
    <t xml:space="preserve">4.45%-8.53% </t>
  </si>
  <si>
    <t>17.1%-20.1%</t>
  </si>
  <si>
    <t>13.5% †</t>
  </si>
  <si>
    <t>10.6%-16.9%</t>
  </si>
  <si>
    <t>7.87%-9.51%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</si>
</sst>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8" xfId="0" applyFont="1" applyBorder="1"/>
    <xf numFmtId="0" fontId="1" fillId="0" borderId="8" xfId="0" quotePrefix="1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Representation in South</a:t>
            </a:r>
            <a:r>
              <a:rPr lang="nb-NO" baseline="0"/>
              <a:t> Korea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3339370078740156"/>
          <c:y val="0.17634259259259263"/>
          <c:w val="0.86043263342082243"/>
          <c:h val="0.58139654418197728"/>
        </c:manualLayout>
      </c:layout>
      <c:lineChart>
        <c:grouping val="standard"/>
        <c:varyColors val="0"/>
        <c:ser>
          <c:idx val="0"/>
          <c:order val="0"/>
          <c:tx>
            <c:strRef>
              <c:f>'Ark1'!$D$86</c:f>
              <c:strCache>
                <c:ptCount val="1"/>
                <c:pt idx="0">
                  <c:v>TotRep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'Ark1'!$C$87:$C$127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cat>
          <c:val>
            <c:numRef>
              <c:f>'Ark1'!$D$87:$D$127</c:f>
              <c:numCache>
                <c:formatCode>0.0\ %</c:formatCode>
                <c:ptCount val="41"/>
                <c:pt idx="0">
                  <c:v>3.2000000000000001E-2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2.9000000000000001E-2</c:v>
                </c:pt>
                <c:pt idx="5">
                  <c:v>2.9000000000000001E-2</c:v>
                </c:pt>
                <c:pt idx="6">
                  <c:v>2.9000000000000001E-2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2.3E-2</c:v>
                </c:pt>
                <c:pt idx="12">
                  <c:v>2.3E-2</c:v>
                </c:pt>
                <c:pt idx="13">
                  <c:v>2.3E-2</c:v>
                </c:pt>
                <c:pt idx="14">
                  <c:v>2.3E-2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5.6000000000000001E-2</c:v>
                </c:pt>
                <c:pt idx="20">
                  <c:v>5.6000000000000001E-2</c:v>
                </c:pt>
                <c:pt idx="21">
                  <c:v>5.6000000000000001E-2</c:v>
                </c:pt>
                <c:pt idx="22">
                  <c:v>5.6000000000000001E-2</c:v>
                </c:pt>
                <c:pt idx="23" formatCode="0%">
                  <c:v>0.13</c:v>
                </c:pt>
                <c:pt idx="24" formatCode="0%">
                  <c:v>0.13</c:v>
                </c:pt>
                <c:pt idx="25" formatCode="0%">
                  <c:v>0.13</c:v>
                </c:pt>
                <c:pt idx="26" formatCode="0%">
                  <c:v>0.13</c:v>
                </c:pt>
                <c:pt idx="27" formatCode="0%">
                  <c:v>0.14000000000000001</c:v>
                </c:pt>
                <c:pt idx="28" formatCode="0%">
                  <c:v>0.14000000000000001</c:v>
                </c:pt>
                <c:pt idx="29" formatCode="0%">
                  <c:v>0.14000000000000001</c:v>
                </c:pt>
                <c:pt idx="30" formatCode="0%">
                  <c:v>0.14000000000000001</c:v>
                </c:pt>
                <c:pt idx="31" formatCode="0%">
                  <c:v>0.16</c:v>
                </c:pt>
                <c:pt idx="32" formatCode="0%">
                  <c:v>0.16</c:v>
                </c:pt>
                <c:pt idx="33" formatCode="0%">
                  <c:v>0.16</c:v>
                </c:pt>
                <c:pt idx="34" formatCode="0%">
                  <c:v>0.16</c:v>
                </c:pt>
                <c:pt idx="35" formatCode="0%">
                  <c:v>0.17</c:v>
                </c:pt>
                <c:pt idx="36" formatCode="0%">
                  <c:v>0.17</c:v>
                </c:pt>
                <c:pt idx="37" formatCode="0%">
                  <c:v>0.17</c:v>
                </c:pt>
                <c:pt idx="38" formatCode="0%">
                  <c:v>0.17</c:v>
                </c:pt>
                <c:pt idx="39" formatCode="0%">
                  <c:v>0.19</c:v>
                </c:pt>
                <c:pt idx="40" formatCode="0%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7-4448-9533-907F3DC7233A}"/>
            </c:ext>
          </c:extLst>
        </c:ser>
        <c:ser>
          <c:idx val="1"/>
          <c:order val="1"/>
          <c:tx>
            <c:strRef>
              <c:f>'Ark1'!$E$86</c:f>
              <c:strCache>
                <c:ptCount val="1"/>
                <c:pt idx="0">
                  <c:v>SMDRep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'Ark1'!$C$87:$C$127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cat>
          <c:val>
            <c:numRef>
              <c:f>'Ark1'!$E$87:$E$127</c:f>
              <c:numCache>
                <c:formatCode>General</c:formatCode>
                <c:ptCount val="41"/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 formatCode="0%">
                  <c:v>0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0</c:v>
                </c:pt>
                <c:pt idx="14" formatCode="0%">
                  <c:v>0</c:v>
                </c:pt>
                <c:pt idx="15" formatCode="0%">
                  <c:v>0.01</c:v>
                </c:pt>
                <c:pt idx="16" formatCode="0%">
                  <c:v>0.01</c:v>
                </c:pt>
                <c:pt idx="17" formatCode="0%">
                  <c:v>0.01</c:v>
                </c:pt>
                <c:pt idx="18" formatCode="0%">
                  <c:v>0.01</c:v>
                </c:pt>
                <c:pt idx="19" formatCode="0%">
                  <c:v>0.02</c:v>
                </c:pt>
                <c:pt idx="20" formatCode="0%">
                  <c:v>0.02</c:v>
                </c:pt>
                <c:pt idx="21" formatCode="0%">
                  <c:v>0.02</c:v>
                </c:pt>
                <c:pt idx="22" formatCode="0%">
                  <c:v>0.02</c:v>
                </c:pt>
                <c:pt idx="23" formatCode="0%">
                  <c:v>0.04</c:v>
                </c:pt>
                <c:pt idx="24" formatCode="0%">
                  <c:v>0.04</c:v>
                </c:pt>
                <c:pt idx="25" formatCode="0%">
                  <c:v>0.04</c:v>
                </c:pt>
                <c:pt idx="26" formatCode="0%">
                  <c:v>0.04</c:v>
                </c:pt>
                <c:pt idx="27" formatCode="0%">
                  <c:v>0.06</c:v>
                </c:pt>
                <c:pt idx="28" formatCode="0%">
                  <c:v>0.06</c:v>
                </c:pt>
                <c:pt idx="29" formatCode="0%">
                  <c:v>0.06</c:v>
                </c:pt>
                <c:pt idx="30" formatCode="0%">
                  <c:v>0.06</c:v>
                </c:pt>
                <c:pt idx="31" formatCode="0%">
                  <c:v>0.08</c:v>
                </c:pt>
                <c:pt idx="32" formatCode="0%">
                  <c:v>0.08</c:v>
                </c:pt>
                <c:pt idx="33" formatCode="0%">
                  <c:v>0.08</c:v>
                </c:pt>
                <c:pt idx="34" formatCode="0%">
                  <c:v>0.08</c:v>
                </c:pt>
                <c:pt idx="35" formatCode="0%">
                  <c:v>0.1</c:v>
                </c:pt>
                <c:pt idx="36" formatCode="0%">
                  <c:v>0.1</c:v>
                </c:pt>
                <c:pt idx="37" formatCode="0%">
                  <c:v>0.1</c:v>
                </c:pt>
                <c:pt idx="38" formatCode="0%">
                  <c:v>0.1</c:v>
                </c:pt>
                <c:pt idx="39" formatCode="0%">
                  <c:v>0.11</c:v>
                </c:pt>
                <c:pt idx="40" formatCode="0%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7-4448-9533-907F3DC7233A}"/>
            </c:ext>
          </c:extLst>
        </c:ser>
        <c:ser>
          <c:idx val="2"/>
          <c:order val="2"/>
          <c:tx>
            <c:strRef>
              <c:f>'Ark1'!$F$86</c:f>
              <c:strCache>
                <c:ptCount val="1"/>
                <c:pt idx="0">
                  <c:v>PRRep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'Ark1'!$C$87:$C$127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cat>
          <c:val>
            <c:numRef>
              <c:f>'Ark1'!$F$87:$F$127</c:f>
              <c:numCache>
                <c:formatCode>0.0\ %</c:formatCode>
                <c:ptCount val="41"/>
                <c:pt idx="0">
                  <c:v>8.6956521739130432E-2</c:v>
                </c:pt>
                <c:pt idx="1">
                  <c:v>8.6999999999999994E-2</c:v>
                </c:pt>
                <c:pt idx="2">
                  <c:v>8.6999999999999994E-2</c:v>
                </c:pt>
                <c:pt idx="3">
                  <c:v>8.6999999999999994E-2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 formatCode="0%">
                  <c:v>0.08</c:v>
                </c:pt>
                <c:pt idx="8" formatCode="0%">
                  <c:v>0.08</c:v>
                </c:pt>
                <c:pt idx="9" formatCode="0%">
                  <c:v>0.08</c:v>
                </c:pt>
                <c:pt idx="10" formatCode="0%">
                  <c:v>0.08</c:v>
                </c:pt>
                <c:pt idx="11" formatCode="0%">
                  <c:v>0.11</c:v>
                </c:pt>
                <c:pt idx="12" formatCode="0%">
                  <c:v>0.11</c:v>
                </c:pt>
                <c:pt idx="13" formatCode="0%">
                  <c:v>0.11</c:v>
                </c:pt>
                <c:pt idx="14" formatCode="0%">
                  <c:v>0.11</c:v>
                </c:pt>
                <c:pt idx="15" formatCode="0%">
                  <c:v>0.2</c:v>
                </c:pt>
                <c:pt idx="16" formatCode="0%">
                  <c:v>0.2</c:v>
                </c:pt>
                <c:pt idx="17" formatCode="0%">
                  <c:v>0.2</c:v>
                </c:pt>
                <c:pt idx="18" formatCode="0%">
                  <c:v>0.2</c:v>
                </c:pt>
                <c:pt idx="19" formatCode="0%">
                  <c:v>0.24</c:v>
                </c:pt>
                <c:pt idx="20" formatCode="0%">
                  <c:v>0.24</c:v>
                </c:pt>
                <c:pt idx="21" formatCode="0%">
                  <c:v>0.24</c:v>
                </c:pt>
                <c:pt idx="22" formatCode="0%">
                  <c:v>0.24</c:v>
                </c:pt>
                <c:pt idx="23" formatCode="0%">
                  <c:v>0.54</c:v>
                </c:pt>
                <c:pt idx="24" formatCode="0%">
                  <c:v>0.54</c:v>
                </c:pt>
                <c:pt idx="25" formatCode="0%">
                  <c:v>0.54</c:v>
                </c:pt>
                <c:pt idx="26" formatCode="0%">
                  <c:v>0.54</c:v>
                </c:pt>
                <c:pt idx="27" formatCode="0%">
                  <c:v>0.5</c:v>
                </c:pt>
                <c:pt idx="28" formatCode="0%">
                  <c:v>0.5</c:v>
                </c:pt>
                <c:pt idx="29" formatCode="0%">
                  <c:v>0.5</c:v>
                </c:pt>
                <c:pt idx="30" formatCode="0%">
                  <c:v>0.5</c:v>
                </c:pt>
                <c:pt idx="31" formatCode="0%">
                  <c:v>0.52</c:v>
                </c:pt>
                <c:pt idx="32" formatCode="0%">
                  <c:v>0.52</c:v>
                </c:pt>
                <c:pt idx="33" formatCode="0%">
                  <c:v>0.52</c:v>
                </c:pt>
                <c:pt idx="34" formatCode="0%">
                  <c:v>0.52</c:v>
                </c:pt>
                <c:pt idx="35" formatCode="0%">
                  <c:v>0.53</c:v>
                </c:pt>
                <c:pt idx="36" formatCode="0%">
                  <c:v>0.51</c:v>
                </c:pt>
                <c:pt idx="37" formatCode="0%">
                  <c:v>0.51</c:v>
                </c:pt>
                <c:pt idx="38" formatCode="0%">
                  <c:v>0.51</c:v>
                </c:pt>
                <c:pt idx="39" formatCode="0%">
                  <c:v>0.6</c:v>
                </c:pt>
                <c:pt idx="40" formatCode="0%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7-4448-9533-907F3DC7233A}"/>
            </c:ext>
          </c:extLst>
        </c:ser>
        <c:ser>
          <c:idx val="3"/>
          <c:order val="3"/>
          <c:tx>
            <c:strRef>
              <c:f>'Ark1'!$G$86</c:f>
              <c:strCache>
                <c:ptCount val="1"/>
                <c:pt idx="0">
                  <c:v>SNTVRep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'Ark1'!$C$87:$C$127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cat>
          <c:val>
            <c:numRef>
              <c:f>'Ark1'!$G$87:$G$127</c:f>
              <c:numCache>
                <c:formatCode>0%</c:formatCode>
                <c:ptCount val="4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7-4448-9533-907F3DC7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8271"/>
        <c:axId val="145980351"/>
      </c:lineChart>
      <c:catAx>
        <c:axId val="1459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80351"/>
        <c:crosses val="autoZero"/>
        <c:auto val="1"/>
        <c:lblAlgn val="ctr"/>
        <c:lblOffset val="100"/>
        <c:noMultiLvlLbl val="0"/>
      </c:catAx>
      <c:valAx>
        <c:axId val="1459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Representation</a:t>
            </a:r>
            <a:r>
              <a:rPr lang="nb-NO" baseline="0"/>
              <a:t> in Japan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'Ark1'!$D$40</c:f>
              <c:strCache>
                <c:ptCount val="1"/>
                <c:pt idx="0">
                  <c:v>TotRep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'Ark1'!$C$41:$C$82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'Ark1'!$D$41:$D$82</c:f>
              <c:numCache>
                <c:formatCode>0.0\ %</c:formatCode>
                <c:ptCount val="42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2.7E-2</c:v>
                </c:pt>
                <c:pt idx="14">
                  <c:v>2.7E-2</c:v>
                </c:pt>
                <c:pt idx="15">
                  <c:v>2.7E-2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7.2999999999999995E-2</c:v>
                </c:pt>
                <c:pt idx="21">
                  <c:v>7.2999999999999995E-2</c:v>
                </c:pt>
                <c:pt idx="22">
                  <c:v>7.2999999999999995E-2</c:v>
                </c:pt>
                <c:pt idx="23">
                  <c:v>7.0999999999999994E-2</c:v>
                </c:pt>
                <c:pt idx="24">
                  <c:v>7.0999999999999994E-2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 formatCode="0%">
                  <c:v>0.11</c:v>
                </c:pt>
                <c:pt idx="30" formatCode="0%">
                  <c:v>0.11</c:v>
                </c:pt>
                <c:pt idx="31" formatCode="0%">
                  <c:v>0.11</c:v>
                </c:pt>
                <c:pt idx="32">
                  <c:v>7.9000000000000001E-2</c:v>
                </c:pt>
                <c:pt idx="33">
                  <c:v>7.9000000000000001E-2</c:v>
                </c:pt>
                <c:pt idx="34">
                  <c:v>9.5000000000000001E-2</c:v>
                </c:pt>
                <c:pt idx="35" formatCode="0.00%">
                  <c:v>9.5000000000000001E-2</c:v>
                </c:pt>
                <c:pt idx="36" formatCode="0.00%">
                  <c:v>9.5000000000000001E-2</c:v>
                </c:pt>
                <c:pt idx="37" formatCode="0%">
                  <c:v>0.1</c:v>
                </c:pt>
                <c:pt idx="38" formatCode="0%">
                  <c:v>0.1</c:v>
                </c:pt>
                <c:pt idx="39" formatCode="0%">
                  <c:v>0.1</c:v>
                </c:pt>
                <c:pt idx="40">
                  <c:v>9.8000000000000004E-2</c:v>
                </c:pt>
                <c:pt idx="41" formatCode="0.00%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1-41D3-A39D-15B37E434E1E}"/>
            </c:ext>
          </c:extLst>
        </c:ser>
        <c:ser>
          <c:idx val="1"/>
          <c:order val="1"/>
          <c:tx>
            <c:strRef>
              <c:f>'Ark1'!$E$40</c:f>
              <c:strCache>
                <c:ptCount val="1"/>
                <c:pt idx="0">
                  <c:v>SMDRep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'Ark1'!$C$41:$C$82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'Ark1'!$E$41:$E$82</c:f>
              <c:numCache>
                <c:formatCode>General</c:formatCode>
                <c:ptCount val="42"/>
                <c:pt idx="16" formatCode="0.0\ %">
                  <c:v>2.3E-2</c:v>
                </c:pt>
                <c:pt idx="17" formatCode="0.00%">
                  <c:v>2.3E-2</c:v>
                </c:pt>
                <c:pt idx="18" formatCode="0.00%">
                  <c:v>2.3E-2</c:v>
                </c:pt>
                <c:pt idx="19" formatCode="0.00%">
                  <c:v>2.3E-2</c:v>
                </c:pt>
                <c:pt idx="20" formatCode="0.0\ %">
                  <c:v>4.2999999999999997E-2</c:v>
                </c:pt>
                <c:pt idx="21" formatCode="0.00%">
                  <c:v>4.2999999999999997E-2</c:v>
                </c:pt>
                <c:pt idx="22" formatCode="0.00%">
                  <c:v>4.2999999999999997E-2</c:v>
                </c:pt>
                <c:pt idx="23" formatCode="0.0\ %">
                  <c:v>4.7E-2</c:v>
                </c:pt>
                <c:pt idx="24" formatCode="0.00%">
                  <c:v>4.7E-2</c:v>
                </c:pt>
                <c:pt idx="25" formatCode="0.0\ %">
                  <c:v>6.3E-2</c:v>
                </c:pt>
                <c:pt idx="26" formatCode="0.00%">
                  <c:v>6.3E-2</c:v>
                </c:pt>
                <c:pt idx="27" formatCode="0.00%">
                  <c:v>6.3E-2</c:v>
                </c:pt>
                <c:pt idx="28" formatCode="0.00%">
                  <c:v>6.3E-2</c:v>
                </c:pt>
                <c:pt idx="29" formatCode="0%">
                  <c:v>0.08</c:v>
                </c:pt>
                <c:pt idx="30" formatCode="0%">
                  <c:v>0.08</c:v>
                </c:pt>
                <c:pt idx="31" formatCode="0%">
                  <c:v>0.08</c:v>
                </c:pt>
                <c:pt idx="32" formatCode="0.0\ %">
                  <c:v>5.2999999999999999E-2</c:v>
                </c:pt>
                <c:pt idx="33" formatCode="0.0\ %">
                  <c:v>5.2999999999999999E-2</c:v>
                </c:pt>
                <c:pt idx="34" formatCode="0.0\ %">
                  <c:v>6.0999999999999999E-2</c:v>
                </c:pt>
                <c:pt idx="35" formatCode="0.00%">
                  <c:v>6.0999999999999999E-2</c:v>
                </c:pt>
                <c:pt idx="36" formatCode="0.00%">
                  <c:v>6.0999999999999999E-2</c:v>
                </c:pt>
                <c:pt idx="37" formatCode="0%">
                  <c:v>0.08</c:v>
                </c:pt>
                <c:pt idx="38" formatCode="0%">
                  <c:v>0.08</c:v>
                </c:pt>
                <c:pt idx="39" formatCode="0%">
                  <c:v>0.08</c:v>
                </c:pt>
                <c:pt idx="40" formatCode="0%">
                  <c:v>0.08</c:v>
                </c:pt>
                <c:pt idx="41" formatCode="0.0\ %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1-41D3-A39D-15B37E434E1E}"/>
            </c:ext>
          </c:extLst>
        </c:ser>
        <c:ser>
          <c:idx val="2"/>
          <c:order val="2"/>
          <c:tx>
            <c:strRef>
              <c:f>'Ark1'!$F$40</c:f>
              <c:strCache>
                <c:ptCount val="1"/>
                <c:pt idx="0">
                  <c:v>PRRep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'Ark1'!$C$41:$C$82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'Ark1'!$F$41:$F$82</c:f>
              <c:numCache>
                <c:formatCode>General</c:formatCode>
                <c:ptCount val="42"/>
                <c:pt idx="16" formatCode="0%">
                  <c:v>0.08</c:v>
                </c:pt>
                <c:pt idx="17" formatCode="0%">
                  <c:v>0.08</c:v>
                </c:pt>
                <c:pt idx="18" formatCode="0%">
                  <c:v>0.08</c:v>
                </c:pt>
                <c:pt idx="19" formatCode="0%">
                  <c:v>0.08</c:v>
                </c:pt>
                <c:pt idx="20" formatCode="0%">
                  <c:v>0.12</c:v>
                </c:pt>
                <c:pt idx="21" formatCode="0%">
                  <c:v>0.12</c:v>
                </c:pt>
                <c:pt idx="22" formatCode="0%">
                  <c:v>0.12</c:v>
                </c:pt>
                <c:pt idx="23" formatCode="0%">
                  <c:v>0.11</c:v>
                </c:pt>
                <c:pt idx="24" formatCode="0%">
                  <c:v>0.11</c:v>
                </c:pt>
                <c:pt idx="25" formatCode="0%">
                  <c:v>0.13</c:v>
                </c:pt>
                <c:pt idx="26" formatCode="0%">
                  <c:v>0.13</c:v>
                </c:pt>
                <c:pt idx="27" formatCode="0%">
                  <c:v>0.13</c:v>
                </c:pt>
                <c:pt idx="28" formatCode="0%">
                  <c:v>0.13</c:v>
                </c:pt>
                <c:pt idx="29" formatCode="0%">
                  <c:v>0.2</c:v>
                </c:pt>
                <c:pt idx="30" formatCode="0%">
                  <c:v>0.2</c:v>
                </c:pt>
                <c:pt idx="31" formatCode="0%">
                  <c:v>0.2</c:v>
                </c:pt>
                <c:pt idx="32" formatCode="0%">
                  <c:v>0.12</c:v>
                </c:pt>
                <c:pt idx="33" formatCode="0%">
                  <c:v>0.12</c:v>
                </c:pt>
                <c:pt idx="34" formatCode="0%">
                  <c:v>0.15</c:v>
                </c:pt>
                <c:pt idx="35" formatCode="0%">
                  <c:v>0.15</c:v>
                </c:pt>
                <c:pt idx="36" formatCode="0%">
                  <c:v>0.15</c:v>
                </c:pt>
                <c:pt idx="37" formatCode="0%">
                  <c:v>0.14000000000000001</c:v>
                </c:pt>
                <c:pt idx="38" formatCode="0%">
                  <c:v>0.14000000000000001</c:v>
                </c:pt>
                <c:pt idx="39" formatCode="0%">
                  <c:v>0.14000000000000001</c:v>
                </c:pt>
                <c:pt idx="40" formatCode="0%">
                  <c:v>0.13</c:v>
                </c:pt>
                <c:pt idx="41" formatCode="0%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1-41D3-A39D-15B37E43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92351"/>
        <c:axId val="121494431"/>
      </c:lineChart>
      <c:catAx>
        <c:axId val="1214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1494431"/>
        <c:crosses val="autoZero"/>
        <c:auto val="1"/>
        <c:lblAlgn val="ctr"/>
        <c:lblOffset val="100"/>
        <c:noMultiLvlLbl val="0"/>
      </c:catAx>
      <c:valAx>
        <c:axId val="1214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149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Taiwan</a:t>
            </a:r>
            <a:r>
              <a:rPr lang="nb-NO" baseline="0"/>
              <a:t> Representation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'Ark1'!$D$6</c:f>
              <c:strCache>
                <c:ptCount val="1"/>
                <c:pt idx="0">
                  <c:v>TotRep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'Ark1'!$C$7:$C$36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'Ark1'!$D$7:$D$36</c:f>
              <c:numCache>
                <c:formatCode>0.00%</c:formatCode>
                <c:ptCount val="30"/>
                <c:pt idx="0">
                  <c:v>0.105</c:v>
                </c:pt>
                <c:pt idx="1">
                  <c:v>0.105</c:v>
                </c:pt>
                <c:pt idx="2">
                  <c:v>0.105</c:v>
                </c:pt>
                <c:pt idx="3" formatCode="0%">
                  <c:v>0.14000000000000001</c:v>
                </c:pt>
                <c:pt idx="4" formatCode="0%">
                  <c:v>0.14000000000000001</c:v>
                </c:pt>
                <c:pt idx="5" formatCode="0%">
                  <c:v>0.14000000000000001</c:v>
                </c:pt>
                <c:pt idx="6" formatCode="0%">
                  <c:v>0.19</c:v>
                </c:pt>
                <c:pt idx="7" formatCode="0%">
                  <c:v>0.19</c:v>
                </c:pt>
                <c:pt idx="8" formatCode="0%">
                  <c:v>0.19</c:v>
                </c:pt>
                <c:pt idx="9" formatCode="0%">
                  <c:v>0.22</c:v>
                </c:pt>
                <c:pt idx="10" formatCode="0%">
                  <c:v>0.22</c:v>
                </c:pt>
                <c:pt idx="11" formatCode="0%">
                  <c:v>0.22</c:v>
                </c:pt>
                <c:pt idx="12" formatCode="0%">
                  <c:v>0.21</c:v>
                </c:pt>
                <c:pt idx="13" formatCode="0%">
                  <c:v>0.21</c:v>
                </c:pt>
                <c:pt idx="14" formatCode="0%">
                  <c:v>0.21</c:v>
                </c:pt>
                <c:pt idx="15" formatCode="0%">
                  <c:v>0.21</c:v>
                </c:pt>
                <c:pt idx="16" formatCode="0%">
                  <c:v>0.30088495575221241</c:v>
                </c:pt>
                <c:pt idx="17" formatCode="0%">
                  <c:v>0.3</c:v>
                </c:pt>
                <c:pt idx="18" formatCode="0%">
                  <c:v>0.28999999999999998</c:v>
                </c:pt>
                <c:pt idx="19" formatCode="0%">
                  <c:v>0.3</c:v>
                </c:pt>
                <c:pt idx="20" formatCode="0%">
                  <c:v>0.34</c:v>
                </c:pt>
                <c:pt idx="21" formatCode="0%">
                  <c:v>0.34</c:v>
                </c:pt>
                <c:pt idx="22" formatCode="0%">
                  <c:v>0.34</c:v>
                </c:pt>
                <c:pt idx="23" formatCode="0%">
                  <c:v>0.35</c:v>
                </c:pt>
                <c:pt idx="24" formatCode="0%">
                  <c:v>0.38</c:v>
                </c:pt>
                <c:pt idx="25" formatCode="0%">
                  <c:v>0.38</c:v>
                </c:pt>
                <c:pt idx="26" formatCode="0%">
                  <c:v>0.38</c:v>
                </c:pt>
                <c:pt idx="27" formatCode="0%">
                  <c:v>0.38</c:v>
                </c:pt>
                <c:pt idx="28" formatCode="0%">
                  <c:v>0.41</c:v>
                </c:pt>
                <c:pt idx="29" formatCode="0%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F-4B71-8871-9820F6A17B32}"/>
            </c:ext>
          </c:extLst>
        </c:ser>
        <c:ser>
          <c:idx val="1"/>
          <c:order val="1"/>
          <c:tx>
            <c:strRef>
              <c:f>'Ark1'!$E$6</c:f>
              <c:strCache>
                <c:ptCount val="1"/>
                <c:pt idx="0">
                  <c:v>SMDPrep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'Ark1'!$C$7:$C$36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'Ark1'!$E$7:$E$36</c:f>
              <c:numCache>
                <c:formatCode>General</c:formatCode>
                <c:ptCount val="30"/>
                <c:pt idx="16" formatCode="0%">
                  <c:v>0.22</c:v>
                </c:pt>
                <c:pt idx="17" formatCode="0%">
                  <c:v>0.22</c:v>
                </c:pt>
                <c:pt idx="18" formatCode="0%">
                  <c:v>0.21</c:v>
                </c:pt>
                <c:pt idx="19" formatCode="0%">
                  <c:v>0.22</c:v>
                </c:pt>
                <c:pt idx="20" formatCode="0%">
                  <c:v>0.26</c:v>
                </c:pt>
                <c:pt idx="21" formatCode="0%">
                  <c:v>0.26</c:v>
                </c:pt>
                <c:pt idx="22" formatCode="0%">
                  <c:v>0.26</c:v>
                </c:pt>
                <c:pt idx="23" formatCode="0%">
                  <c:v>0.28999999999999998</c:v>
                </c:pt>
                <c:pt idx="24" formatCode="0%">
                  <c:v>0.32</c:v>
                </c:pt>
                <c:pt idx="25" formatCode="0%">
                  <c:v>0.32</c:v>
                </c:pt>
                <c:pt idx="26" formatCode="0%">
                  <c:v>0.32</c:v>
                </c:pt>
                <c:pt idx="27" formatCode="0%">
                  <c:v>0.32</c:v>
                </c:pt>
                <c:pt idx="28" formatCode="0%">
                  <c:v>0.34</c:v>
                </c:pt>
                <c:pt idx="29" formatCode="0%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F-4B71-8871-9820F6A17B32}"/>
            </c:ext>
          </c:extLst>
        </c:ser>
        <c:ser>
          <c:idx val="2"/>
          <c:order val="2"/>
          <c:tx>
            <c:strRef>
              <c:f>'Ark1'!$F$6</c:f>
              <c:strCache>
                <c:ptCount val="1"/>
                <c:pt idx="0">
                  <c:v>PRRep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'Ark1'!$C$7:$C$36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'Ark1'!$F$7:$F$36</c:f>
              <c:numCache>
                <c:formatCode>0%</c:formatCode>
                <c:ptCount val="3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 formatCode="0.0\ %">
                  <c:v>0.13300000000000001</c:v>
                </c:pt>
                <c:pt idx="4" formatCode="0.00%">
                  <c:v>0.13300000000000001</c:v>
                </c:pt>
                <c:pt idx="5" formatCode="0.00%">
                  <c:v>0.13300000000000001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 formatCode="0.00%">
                  <c:v>0.19500000000000001</c:v>
                </c:pt>
                <c:pt idx="10" formatCode="0.00%">
                  <c:v>0.19500000000000001</c:v>
                </c:pt>
                <c:pt idx="11" formatCode="0.00%">
                  <c:v>0.19500000000000001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F-4B71-8871-9820F6A17B32}"/>
            </c:ext>
          </c:extLst>
        </c:ser>
        <c:ser>
          <c:idx val="3"/>
          <c:order val="3"/>
          <c:tx>
            <c:strRef>
              <c:f>'Ark1'!$G$6</c:f>
              <c:strCache>
                <c:ptCount val="1"/>
                <c:pt idx="0">
                  <c:v>SNTVRep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'Ark1'!$C$7:$C$36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'Ark1'!$G$7:$G$36</c:f>
              <c:numCache>
                <c:formatCode>0.00%</c:formatCode>
                <c:ptCount val="30"/>
                <c:pt idx="0">
                  <c:v>9.0999999999999998E-2</c:v>
                </c:pt>
                <c:pt idx="1">
                  <c:v>9.0999999999999998E-2</c:v>
                </c:pt>
                <c:pt idx="2">
                  <c:v>9.0999999999999998E-2</c:v>
                </c:pt>
                <c:pt idx="3">
                  <c:v>0.14099999999999999</c:v>
                </c:pt>
                <c:pt idx="4">
                  <c:v>0.14099999999999999</c:v>
                </c:pt>
                <c:pt idx="5">
                  <c:v>0.14099999999999999</c:v>
                </c:pt>
                <c:pt idx="6" formatCode="0%">
                  <c:v>0.19</c:v>
                </c:pt>
                <c:pt idx="7" formatCode="0%">
                  <c:v>0.19</c:v>
                </c:pt>
                <c:pt idx="8" formatCode="0%">
                  <c:v>0.19</c:v>
                </c:pt>
                <c:pt idx="9" formatCode="0%">
                  <c:v>0.23</c:v>
                </c:pt>
                <c:pt idx="10" formatCode="0%">
                  <c:v>0.23</c:v>
                </c:pt>
                <c:pt idx="11" formatCode="0%">
                  <c:v>0.23</c:v>
                </c:pt>
                <c:pt idx="12" formatCode="0%">
                  <c:v>0.18</c:v>
                </c:pt>
                <c:pt idx="13" formatCode="0%">
                  <c:v>0.18</c:v>
                </c:pt>
                <c:pt idx="14" formatCode="0%">
                  <c:v>0.18</c:v>
                </c:pt>
                <c:pt idx="15" formatCode="0%">
                  <c:v>0.18</c:v>
                </c:pt>
                <c:pt idx="16" formatCode="0%">
                  <c:v>0.17</c:v>
                </c:pt>
                <c:pt idx="17" formatCode="0%">
                  <c:v>0.17</c:v>
                </c:pt>
                <c:pt idx="18" formatCode="0%">
                  <c:v>0.17</c:v>
                </c:pt>
                <c:pt idx="19" formatCode="0%">
                  <c:v>0.17</c:v>
                </c:pt>
                <c:pt idx="20" formatCode="0%">
                  <c:v>0.17</c:v>
                </c:pt>
                <c:pt idx="21" formatCode="0%">
                  <c:v>0.17</c:v>
                </c:pt>
                <c:pt idx="22" formatCode="0%">
                  <c:v>0.17</c:v>
                </c:pt>
                <c:pt idx="23" formatCode="0%">
                  <c:v>0.17</c:v>
                </c:pt>
                <c:pt idx="24" formatCode="0%">
                  <c:v>0.34</c:v>
                </c:pt>
                <c:pt idx="25" formatCode="0%">
                  <c:v>0.34</c:v>
                </c:pt>
                <c:pt idx="26" formatCode="0%">
                  <c:v>0.34</c:v>
                </c:pt>
                <c:pt idx="27" formatCode="0%">
                  <c:v>0.34</c:v>
                </c:pt>
                <c:pt idx="28" formatCode="0%">
                  <c:v>0.5</c:v>
                </c:pt>
                <c:pt idx="29" formatCode="0%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F-4B71-8871-9820F6A17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14336"/>
        <c:axId val="434114752"/>
      </c:lineChart>
      <c:catAx>
        <c:axId val="4341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4114752"/>
        <c:crosses val="autoZero"/>
        <c:auto val="1"/>
        <c:lblAlgn val="ctr"/>
        <c:lblOffset val="100"/>
        <c:noMultiLvlLbl val="0"/>
      </c:catAx>
      <c:valAx>
        <c:axId val="4341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41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97</xdr:row>
      <xdr:rowOff>140970</xdr:rowOff>
    </xdr:from>
    <xdr:to>
      <xdr:col>13</xdr:col>
      <xdr:colOff>464820</xdr:colOff>
      <xdr:row>112</xdr:row>
      <xdr:rowOff>140970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A587E20-DF01-4B3A-909B-D373B0C18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655320</xdr:colOff>
      <xdr:row>57</xdr:row>
      <xdr:rowOff>3810</xdr:rowOff>
    </xdr:from>
    <xdr:to>
      <xdr:col>12</xdr:col>
      <xdr:colOff>472440</xdr:colOff>
      <xdr:row>72</xdr:row>
      <xdr:rowOff>3810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F317143-3D7F-4BB2-A61D-2419A356A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14</xdr:row>
      <xdr:rowOff>179070</xdr:rowOff>
    </xdr:from>
    <xdr:to>
      <xdr:col>13</xdr:col>
      <xdr:colOff>762000</xdr:colOff>
      <xdr:row>29</xdr:row>
      <xdr:rowOff>179070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FCB360-1C4D-4BCE-9BEB-375F6FA5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C72F-850F-44B2-9841-44FC67F38D52}">
  <dimension ref="B6:N127"/>
  <sheetViews>
    <sheetView zoomScaleNormal="100" workbookViewId="0">
      <selection activeCell="I11" sqref="I11"/>
    </sheetView>
  </sheetViews>
  <sheetFormatPr baseColWidth="10" defaultRowHeight="14.4" x14ac:dyDescent="0.3"/>
  <sheetData>
    <row r="6" spans="3:13" x14ac:dyDescent="0.3">
      <c r="C6" t="s">
        <v>0</v>
      </c>
      <c r="D6" t="s">
        <v>1</v>
      </c>
      <c r="E6" t="s">
        <v>5</v>
      </c>
      <c r="F6" t="s">
        <v>3</v>
      </c>
      <c r="G6" t="s">
        <v>4</v>
      </c>
    </row>
    <row r="7" spans="3:13" x14ac:dyDescent="0.3">
      <c r="C7">
        <v>1992</v>
      </c>
      <c r="D7" s="3">
        <v>0.105</v>
      </c>
      <c r="F7" s="1">
        <v>0.17</v>
      </c>
      <c r="G7" s="3">
        <v>9.0999999999999998E-2</v>
      </c>
    </row>
    <row r="8" spans="3:13" x14ac:dyDescent="0.3">
      <c r="C8">
        <v>1993</v>
      </c>
      <c r="D8" s="3">
        <v>0.105</v>
      </c>
      <c r="F8" s="1">
        <v>0.17</v>
      </c>
      <c r="G8" s="3">
        <v>9.0999999999999998E-2</v>
      </c>
    </row>
    <row r="9" spans="3:13" x14ac:dyDescent="0.3">
      <c r="C9">
        <v>1994</v>
      </c>
      <c r="D9" s="3">
        <v>0.105</v>
      </c>
      <c r="F9" s="1">
        <v>0.17</v>
      </c>
      <c r="G9" s="3">
        <v>9.0999999999999998E-2</v>
      </c>
      <c r="L9" t="s">
        <v>21</v>
      </c>
      <c r="M9" t="s">
        <v>22</v>
      </c>
    </row>
    <row r="10" spans="3:13" x14ac:dyDescent="0.3">
      <c r="C10">
        <v>1995</v>
      </c>
      <c r="D10" s="1">
        <v>0.14000000000000001</v>
      </c>
      <c r="F10" s="2">
        <v>0.13300000000000001</v>
      </c>
      <c r="G10" s="3">
        <v>0.14099999999999999</v>
      </c>
      <c r="M10" t="s">
        <v>23</v>
      </c>
    </row>
    <row r="11" spans="3:13" x14ac:dyDescent="0.3">
      <c r="C11">
        <v>1996</v>
      </c>
      <c r="D11" s="1">
        <v>0.14000000000000001</v>
      </c>
      <c r="F11" s="3">
        <v>0.13300000000000001</v>
      </c>
      <c r="G11" s="3">
        <v>0.14099999999999999</v>
      </c>
    </row>
    <row r="12" spans="3:13" x14ac:dyDescent="0.3">
      <c r="C12">
        <v>1997</v>
      </c>
      <c r="D12" s="1">
        <v>0.14000000000000001</v>
      </c>
      <c r="F12" s="3">
        <v>0.13300000000000001</v>
      </c>
      <c r="G12" s="3">
        <v>0.14099999999999999</v>
      </c>
    </row>
    <row r="13" spans="3:13" x14ac:dyDescent="0.3">
      <c r="C13">
        <v>1998</v>
      </c>
      <c r="D13" s="1">
        <v>0.19</v>
      </c>
      <c r="F13" s="1">
        <v>0.17</v>
      </c>
      <c r="G13" s="1">
        <v>0.19</v>
      </c>
    </row>
    <row r="14" spans="3:13" x14ac:dyDescent="0.3">
      <c r="C14">
        <v>1999</v>
      </c>
      <c r="D14" s="1">
        <v>0.19</v>
      </c>
      <c r="F14" s="1">
        <v>0.17</v>
      </c>
      <c r="G14" s="1">
        <v>0.19</v>
      </c>
    </row>
    <row r="15" spans="3:13" x14ac:dyDescent="0.3">
      <c r="C15">
        <v>2000</v>
      </c>
      <c r="D15" s="1">
        <v>0.19</v>
      </c>
      <c r="F15" s="1">
        <v>0.17</v>
      </c>
      <c r="G15" s="1">
        <v>0.19</v>
      </c>
    </row>
    <row r="16" spans="3:13" x14ac:dyDescent="0.3">
      <c r="C16">
        <v>2001</v>
      </c>
      <c r="D16" s="1">
        <v>0.22</v>
      </c>
      <c r="F16" s="3">
        <v>0.19500000000000001</v>
      </c>
      <c r="G16" s="1">
        <v>0.23</v>
      </c>
    </row>
    <row r="17" spans="3:7" x14ac:dyDescent="0.3">
      <c r="C17">
        <v>2002</v>
      </c>
      <c r="D17" s="1">
        <v>0.22</v>
      </c>
      <c r="F17" s="3">
        <v>0.19500000000000001</v>
      </c>
      <c r="G17" s="1">
        <v>0.23</v>
      </c>
    </row>
    <row r="18" spans="3:7" x14ac:dyDescent="0.3">
      <c r="C18">
        <v>2003</v>
      </c>
      <c r="D18" s="1">
        <v>0.22</v>
      </c>
      <c r="F18" s="3">
        <v>0.19500000000000001</v>
      </c>
      <c r="G18" s="1">
        <v>0.23</v>
      </c>
    </row>
    <row r="19" spans="3:7" x14ac:dyDescent="0.3">
      <c r="C19">
        <v>2004</v>
      </c>
      <c r="D19" s="1">
        <v>0.21</v>
      </c>
      <c r="F19" s="1">
        <v>0.32</v>
      </c>
      <c r="G19" s="1">
        <v>0.18</v>
      </c>
    </row>
    <row r="20" spans="3:7" x14ac:dyDescent="0.3">
      <c r="C20">
        <v>2005</v>
      </c>
      <c r="D20" s="1">
        <v>0.21</v>
      </c>
      <c r="F20" s="1">
        <v>0.32</v>
      </c>
      <c r="G20" s="1">
        <v>0.18</v>
      </c>
    </row>
    <row r="21" spans="3:7" x14ac:dyDescent="0.3">
      <c r="C21">
        <v>2006</v>
      </c>
      <c r="D21" s="1">
        <v>0.21</v>
      </c>
      <c r="F21" s="1">
        <v>0.32</v>
      </c>
      <c r="G21" s="1">
        <v>0.18</v>
      </c>
    </row>
    <row r="22" spans="3:7" x14ac:dyDescent="0.3">
      <c r="C22">
        <v>2007</v>
      </c>
      <c r="D22" s="1">
        <v>0.21</v>
      </c>
      <c r="F22" s="1">
        <v>0.32</v>
      </c>
      <c r="G22" s="1">
        <v>0.18</v>
      </c>
    </row>
    <row r="23" spans="3:7" x14ac:dyDescent="0.3">
      <c r="C23">
        <v>2008</v>
      </c>
      <c r="D23" s="1">
        <f xml:space="preserve"> 34/113</f>
        <v>0.30088495575221241</v>
      </c>
      <c r="E23" s="1">
        <v>0.22</v>
      </c>
      <c r="F23" s="1">
        <v>0.5</v>
      </c>
      <c r="G23" s="1">
        <v>0.17</v>
      </c>
    </row>
    <row r="24" spans="3:7" x14ac:dyDescent="0.3">
      <c r="C24">
        <v>2009</v>
      </c>
      <c r="D24" s="1">
        <v>0.3</v>
      </c>
      <c r="E24" s="1">
        <v>0.22</v>
      </c>
      <c r="F24" s="1">
        <v>0.5</v>
      </c>
      <c r="G24" s="1">
        <v>0.17</v>
      </c>
    </row>
    <row r="25" spans="3:7" x14ac:dyDescent="0.3">
      <c r="C25">
        <v>2010</v>
      </c>
      <c r="D25" s="1">
        <v>0.28999999999999998</v>
      </c>
      <c r="E25" s="1">
        <v>0.21</v>
      </c>
      <c r="F25" s="1">
        <v>0.5</v>
      </c>
      <c r="G25" s="1">
        <v>0.17</v>
      </c>
    </row>
    <row r="26" spans="3:7" x14ac:dyDescent="0.3">
      <c r="C26">
        <v>2011</v>
      </c>
      <c r="D26" s="1">
        <v>0.3</v>
      </c>
      <c r="E26" s="1">
        <v>0.22</v>
      </c>
      <c r="F26" s="1">
        <v>0.5</v>
      </c>
      <c r="G26" s="1">
        <v>0.17</v>
      </c>
    </row>
    <row r="27" spans="3:7" x14ac:dyDescent="0.3">
      <c r="C27">
        <v>2012</v>
      </c>
      <c r="D27" s="1">
        <v>0.34</v>
      </c>
      <c r="E27" s="1">
        <v>0.26</v>
      </c>
      <c r="F27" s="1">
        <v>0.53</v>
      </c>
      <c r="G27" s="1">
        <v>0.17</v>
      </c>
    </row>
    <row r="28" spans="3:7" x14ac:dyDescent="0.3">
      <c r="C28">
        <v>2013</v>
      </c>
      <c r="D28" s="1">
        <v>0.34</v>
      </c>
      <c r="E28" s="1">
        <v>0.26</v>
      </c>
      <c r="F28" s="1">
        <v>0.53</v>
      </c>
      <c r="G28" s="1">
        <v>0.17</v>
      </c>
    </row>
    <row r="29" spans="3:7" x14ac:dyDescent="0.3">
      <c r="C29">
        <v>2014</v>
      </c>
      <c r="D29" s="1">
        <v>0.34</v>
      </c>
      <c r="E29" s="1">
        <v>0.26</v>
      </c>
      <c r="F29" s="1">
        <v>0.53</v>
      </c>
      <c r="G29" s="1">
        <v>0.17</v>
      </c>
    </row>
    <row r="30" spans="3:7" x14ac:dyDescent="0.3">
      <c r="C30">
        <v>2015</v>
      </c>
      <c r="D30" s="1">
        <v>0.35</v>
      </c>
      <c r="E30" s="1">
        <v>0.28999999999999998</v>
      </c>
      <c r="F30" s="1">
        <v>0.53</v>
      </c>
      <c r="G30" s="1">
        <v>0.17</v>
      </c>
    </row>
    <row r="31" spans="3:7" x14ac:dyDescent="0.3">
      <c r="C31">
        <v>2016</v>
      </c>
      <c r="D31" s="1">
        <v>0.38</v>
      </c>
      <c r="E31" s="1">
        <v>0.32</v>
      </c>
      <c r="F31" s="1">
        <v>0.53</v>
      </c>
      <c r="G31" s="1">
        <v>0.34</v>
      </c>
    </row>
    <row r="32" spans="3:7" x14ac:dyDescent="0.3">
      <c r="C32">
        <v>2017</v>
      </c>
      <c r="D32" s="1">
        <v>0.38</v>
      </c>
      <c r="E32" s="1">
        <v>0.32</v>
      </c>
      <c r="F32" s="1">
        <v>0.53</v>
      </c>
      <c r="G32" s="1">
        <v>0.34</v>
      </c>
    </row>
    <row r="33" spans="3:7" x14ac:dyDescent="0.3">
      <c r="C33">
        <v>2018</v>
      </c>
      <c r="D33" s="1">
        <v>0.38</v>
      </c>
      <c r="E33" s="1">
        <v>0.32</v>
      </c>
      <c r="F33" s="1">
        <v>0.53</v>
      </c>
      <c r="G33" s="1">
        <v>0.34</v>
      </c>
    </row>
    <row r="34" spans="3:7" x14ac:dyDescent="0.3">
      <c r="C34">
        <v>2019</v>
      </c>
      <c r="D34" s="1">
        <v>0.38</v>
      </c>
      <c r="E34" s="1">
        <v>0.32</v>
      </c>
      <c r="F34" s="1">
        <v>0.53</v>
      </c>
      <c r="G34" s="1">
        <v>0.34</v>
      </c>
    </row>
    <row r="35" spans="3:7" x14ac:dyDescent="0.3">
      <c r="C35">
        <v>2020</v>
      </c>
      <c r="D35" s="1">
        <v>0.41</v>
      </c>
      <c r="E35" s="1">
        <v>0.34</v>
      </c>
      <c r="F35" s="1">
        <v>0.53</v>
      </c>
      <c r="G35" s="1">
        <v>0.5</v>
      </c>
    </row>
    <row r="36" spans="3:7" x14ac:dyDescent="0.3">
      <c r="C36">
        <v>2021</v>
      </c>
      <c r="D36" s="1">
        <v>0.41</v>
      </c>
      <c r="E36" s="1">
        <v>0.34</v>
      </c>
      <c r="F36" s="1">
        <v>0.53</v>
      </c>
      <c r="G36" s="1">
        <v>0.5</v>
      </c>
    </row>
    <row r="40" spans="3:7" x14ac:dyDescent="0.3">
      <c r="C40" t="s">
        <v>6</v>
      </c>
      <c r="D40" t="s">
        <v>1</v>
      </c>
      <c r="E40" t="s">
        <v>2</v>
      </c>
      <c r="F40" t="s">
        <v>3</v>
      </c>
      <c r="G40" t="s">
        <v>4</v>
      </c>
    </row>
    <row r="41" spans="3:7" x14ac:dyDescent="0.3">
      <c r="C41">
        <v>1980</v>
      </c>
      <c r="D41" s="2">
        <v>1.7999999999999999E-2</v>
      </c>
    </row>
    <row r="42" spans="3:7" x14ac:dyDescent="0.3">
      <c r="C42">
        <v>1981</v>
      </c>
      <c r="D42" s="2">
        <v>1.7999999999999999E-2</v>
      </c>
    </row>
    <row r="43" spans="3:7" x14ac:dyDescent="0.3">
      <c r="C43">
        <v>1982</v>
      </c>
      <c r="D43" s="2">
        <v>1.7999999999999999E-2</v>
      </c>
    </row>
    <row r="44" spans="3:7" x14ac:dyDescent="0.3">
      <c r="C44">
        <v>1983</v>
      </c>
      <c r="D44" s="2">
        <v>1.6E-2</v>
      </c>
    </row>
    <row r="45" spans="3:7" x14ac:dyDescent="0.3">
      <c r="C45">
        <v>1984</v>
      </c>
      <c r="D45" s="2">
        <v>1.6E-2</v>
      </c>
    </row>
    <row r="46" spans="3:7" x14ac:dyDescent="0.3">
      <c r="C46">
        <v>1985</v>
      </c>
      <c r="D46" s="2">
        <v>1.6E-2</v>
      </c>
    </row>
    <row r="47" spans="3:7" x14ac:dyDescent="0.3">
      <c r="C47">
        <v>1986</v>
      </c>
      <c r="D47" s="2">
        <v>1.4E-2</v>
      </c>
    </row>
    <row r="48" spans="3:7" x14ac:dyDescent="0.3">
      <c r="C48">
        <v>1987</v>
      </c>
      <c r="D48" s="2">
        <v>1.4E-2</v>
      </c>
    </row>
    <row r="49" spans="3:7" x14ac:dyDescent="0.3">
      <c r="C49">
        <v>1988</v>
      </c>
      <c r="D49" s="2">
        <v>1.4E-2</v>
      </c>
    </row>
    <row r="50" spans="3:7" x14ac:dyDescent="0.3">
      <c r="C50">
        <v>1989</v>
      </c>
      <c r="D50" s="2">
        <v>1.4E-2</v>
      </c>
    </row>
    <row r="51" spans="3:7" x14ac:dyDescent="0.3">
      <c r="C51">
        <v>1990</v>
      </c>
      <c r="D51" s="2">
        <v>2.4E-2</v>
      </c>
    </row>
    <row r="52" spans="3:7" x14ac:dyDescent="0.3">
      <c r="C52">
        <v>1991</v>
      </c>
      <c r="D52" s="2">
        <v>2.4E-2</v>
      </c>
    </row>
    <row r="53" spans="3:7" x14ac:dyDescent="0.3">
      <c r="C53">
        <v>1992</v>
      </c>
      <c r="D53" s="2">
        <v>2.4E-2</v>
      </c>
    </row>
    <row r="54" spans="3:7" x14ac:dyDescent="0.3">
      <c r="C54">
        <v>1993</v>
      </c>
      <c r="D54" s="2">
        <v>2.7E-2</v>
      </c>
      <c r="G54" s="3"/>
    </row>
    <row r="55" spans="3:7" x14ac:dyDescent="0.3">
      <c r="C55">
        <v>1994</v>
      </c>
      <c r="D55" s="2">
        <v>2.7E-2</v>
      </c>
    </row>
    <row r="56" spans="3:7" x14ac:dyDescent="0.3">
      <c r="C56">
        <v>1995</v>
      </c>
      <c r="D56" s="2">
        <v>2.7E-2</v>
      </c>
    </row>
    <row r="57" spans="3:7" x14ac:dyDescent="0.3">
      <c r="C57">
        <v>1996</v>
      </c>
      <c r="D57" s="2">
        <v>4.5999999999999999E-2</v>
      </c>
      <c r="E57" s="2">
        <v>2.3E-2</v>
      </c>
      <c r="F57" s="1">
        <v>0.08</v>
      </c>
    </row>
    <row r="58" spans="3:7" x14ac:dyDescent="0.3">
      <c r="C58">
        <v>1997</v>
      </c>
      <c r="D58" s="2">
        <v>4.5999999999999999E-2</v>
      </c>
      <c r="E58" s="3">
        <v>2.3E-2</v>
      </c>
      <c r="F58" s="1">
        <v>0.08</v>
      </c>
    </row>
    <row r="59" spans="3:7" x14ac:dyDescent="0.3">
      <c r="C59">
        <v>1998</v>
      </c>
      <c r="D59" s="2">
        <v>4.5999999999999999E-2</v>
      </c>
      <c r="E59" s="3">
        <v>2.3E-2</v>
      </c>
      <c r="F59" s="1">
        <v>0.08</v>
      </c>
    </row>
    <row r="60" spans="3:7" x14ac:dyDescent="0.3">
      <c r="C60">
        <v>1999</v>
      </c>
      <c r="D60" s="2">
        <v>4.5999999999999999E-2</v>
      </c>
      <c r="E60" s="3">
        <v>2.3E-2</v>
      </c>
      <c r="F60" s="1">
        <v>0.08</v>
      </c>
    </row>
    <row r="61" spans="3:7" x14ac:dyDescent="0.3">
      <c r="C61">
        <v>2000</v>
      </c>
      <c r="D61" s="2">
        <v>7.2999999999999995E-2</v>
      </c>
      <c r="E61" s="2">
        <v>4.2999999999999997E-2</v>
      </c>
      <c r="F61" s="1">
        <v>0.12</v>
      </c>
    </row>
    <row r="62" spans="3:7" x14ac:dyDescent="0.3">
      <c r="C62">
        <v>2001</v>
      </c>
      <c r="D62" s="2">
        <v>7.2999999999999995E-2</v>
      </c>
      <c r="E62" s="3">
        <v>4.2999999999999997E-2</v>
      </c>
      <c r="F62" s="1">
        <v>0.12</v>
      </c>
    </row>
    <row r="63" spans="3:7" x14ac:dyDescent="0.3">
      <c r="C63">
        <v>2002</v>
      </c>
      <c r="D63" s="2">
        <v>7.2999999999999995E-2</v>
      </c>
      <c r="E63" s="3">
        <v>4.2999999999999997E-2</v>
      </c>
      <c r="F63" s="1">
        <v>0.12</v>
      </c>
    </row>
    <row r="64" spans="3:7" x14ac:dyDescent="0.3">
      <c r="C64">
        <v>2003</v>
      </c>
      <c r="D64" s="2">
        <v>7.0999999999999994E-2</v>
      </c>
      <c r="E64" s="2">
        <v>4.7E-2</v>
      </c>
      <c r="F64" s="1">
        <v>0.11</v>
      </c>
    </row>
    <row r="65" spans="3:6" x14ac:dyDescent="0.3">
      <c r="C65">
        <v>2004</v>
      </c>
      <c r="D65" s="2">
        <v>7.0999999999999994E-2</v>
      </c>
      <c r="E65" s="3">
        <v>4.7E-2</v>
      </c>
      <c r="F65" s="1">
        <v>0.11</v>
      </c>
    </row>
    <row r="66" spans="3:6" x14ac:dyDescent="0.3">
      <c r="C66">
        <v>2005</v>
      </c>
      <c r="D66" s="2">
        <v>0.09</v>
      </c>
      <c r="E66" s="2">
        <v>6.3E-2</v>
      </c>
      <c r="F66" s="1">
        <v>0.13</v>
      </c>
    </row>
    <row r="67" spans="3:6" x14ac:dyDescent="0.3">
      <c r="C67">
        <v>2006</v>
      </c>
      <c r="D67" s="2">
        <v>0.09</v>
      </c>
      <c r="E67" s="3">
        <v>6.3E-2</v>
      </c>
      <c r="F67" s="1">
        <v>0.13</v>
      </c>
    </row>
    <row r="68" spans="3:6" x14ac:dyDescent="0.3">
      <c r="C68">
        <v>2007</v>
      </c>
      <c r="D68" s="2">
        <v>0.09</v>
      </c>
      <c r="E68" s="3">
        <v>6.3E-2</v>
      </c>
      <c r="F68" s="1">
        <v>0.13</v>
      </c>
    </row>
    <row r="69" spans="3:6" x14ac:dyDescent="0.3">
      <c r="C69">
        <v>2008</v>
      </c>
      <c r="D69" s="2">
        <v>0.09</v>
      </c>
      <c r="E69" s="3">
        <v>6.3E-2</v>
      </c>
      <c r="F69" s="1">
        <v>0.13</v>
      </c>
    </row>
    <row r="70" spans="3:6" x14ac:dyDescent="0.3">
      <c r="C70">
        <v>2009</v>
      </c>
      <c r="D70" s="1">
        <v>0.11</v>
      </c>
      <c r="E70" s="1">
        <v>0.08</v>
      </c>
      <c r="F70" s="1">
        <v>0.2</v>
      </c>
    </row>
    <row r="71" spans="3:6" x14ac:dyDescent="0.3">
      <c r="C71">
        <v>2010</v>
      </c>
      <c r="D71" s="1">
        <v>0.11</v>
      </c>
      <c r="E71" s="1">
        <v>0.08</v>
      </c>
      <c r="F71" s="1">
        <v>0.2</v>
      </c>
    </row>
    <row r="72" spans="3:6" x14ac:dyDescent="0.3">
      <c r="C72">
        <v>2011</v>
      </c>
      <c r="D72" s="1">
        <v>0.11</v>
      </c>
      <c r="E72" s="1">
        <v>0.08</v>
      </c>
      <c r="F72" s="1">
        <v>0.2</v>
      </c>
    </row>
    <row r="73" spans="3:6" x14ac:dyDescent="0.3">
      <c r="C73">
        <v>2012</v>
      </c>
      <c r="D73" s="2">
        <v>7.9000000000000001E-2</v>
      </c>
      <c r="E73" s="2">
        <v>5.2999999999999999E-2</v>
      </c>
      <c r="F73" s="1">
        <v>0.12</v>
      </c>
    </row>
    <row r="74" spans="3:6" x14ac:dyDescent="0.3">
      <c r="C74">
        <v>2013</v>
      </c>
      <c r="D74" s="2">
        <v>7.9000000000000001E-2</v>
      </c>
      <c r="E74" s="2">
        <v>5.2999999999999999E-2</v>
      </c>
      <c r="F74" s="1">
        <v>0.12</v>
      </c>
    </row>
    <row r="75" spans="3:6" x14ac:dyDescent="0.3">
      <c r="C75">
        <v>2014</v>
      </c>
      <c r="D75" s="2">
        <v>9.5000000000000001E-2</v>
      </c>
      <c r="E75" s="2">
        <v>6.0999999999999999E-2</v>
      </c>
      <c r="F75" s="1">
        <v>0.15</v>
      </c>
    </row>
    <row r="76" spans="3:6" x14ac:dyDescent="0.3">
      <c r="C76">
        <v>2015</v>
      </c>
      <c r="D76" s="3">
        <v>9.5000000000000001E-2</v>
      </c>
      <c r="E76" s="3">
        <v>6.0999999999999999E-2</v>
      </c>
      <c r="F76" s="1">
        <v>0.15</v>
      </c>
    </row>
    <row r="77" spans="3:6" x14ac:dyDescent="0.3">
      <c r="C77">
        <v>2016</v>
      </c>
      <c r="D77" s="3">
        <v>9.5000000000000001E-2</v>
      </c>
      <c r="E77" s="3">
        <v>6.0999999999999999E-2</v>
      </c>
      <c r="F77" s="1">
        <v>0.15</v>
      </c>
    </row>
    <row r="78" spans="3:6" x14ac:dyDescent="0.3">
      <c r="C78">
        <v>2017</v>
      </c>
      <c r="D78" s="1">
        <v>0.1</v>
      </c>
      <c r="E78" s="1">
        <v>0.08</v>
      </c>
      <c r="F78" s="1">
        <v>0.14000000000000001</v>
      </c>
    </row>
    <row r="79" spans="3:6" x14ac:dyDescent="0.3">
      <c r="C79">
        <v>2018</v>
      </c>
      <c r="D79" s="1">
        <v>0.1</v>
      </c>
      <c r="E79" s="1">
        <v>0.08</v>
      </c>
      <c r="F79" s="1">
        <v>0.14000000000000001</v>
      </c>
    </row>
    <row r="80" spans="3:6" x14ac:dyDescent="0.3">
      <c r="C80">
        <v>2019</v>
      </c>
      <c r="D80" s="1">
        <v>0.1</v>
      </c>
      <c r="E80" s="1">
        <v>0.08</v>
      </c>
      <c r="F80" s="1">
        <v>0.14000000000000001</v>
      </c>
    </row>
    <row r="81" spans="2:14" x14ac:dyDescent="0.3">
      <c r="C81">
        <v>2020</v>
      </c>
      <c r="D81" s="2">
        <v>9.8000000000000004E-2</v>
      </c>
      <c r="E81" s="1">
        <v>0.08</v>
      </c>
      <c r="F81" s="1">
        <v>0.13</v>
      </c>
    </row>
    <row r="82" spans="2:14" x14ac:dyDescent="0.3">
      <c r="C82">
        <v>2021</v>
      </c>
      <c r="D82" s="3">
        <v>9.7000000000000003E-2</v>
      </c>
      <c r="E82" s="2">
        <v>8.3000000000000004E-2</v>
      </c>
      <c r="F82" s="1">
        <v>0.12</v>
      </c>
      <c r="L82">
        <v>2004</v>
      </c>
      <c r="M82">
        <v>2008</v>
      </c>
      <c r="N82">
        <v>2020</v>
      </c>
    </row>
    <row r="86" spans="2:14" x14ac:dyDescent="0.3">
      <c r="C86" t="s">
        <v>7</v>
      </c>
      <c r="D86" t="s">
        <v>1</v>
      </c>
      <c r="E86" t="s">
        <v>2</v>
      </c>
      <c r="F86" t="s">
        <v>3</v>
      </c>
      <c r="G86" t="s">
        <v>4</v>
      </c>
    </row>
    <row r="87" spans="2:14" x14ac:dyDescent="0.3">
      <c r="B87">
        <v>11</v>
      </c>
      <c r="C87">
        <v>1981</v>
      </c>
      <c r="D87" s="2">
        <v>3.2000000000000001E-2</v>
      </c>
      <c r="F87" s="2">
        <f xml:space="preserve"> 8/92</f>
        <v>8.6956521739130432E-2</v>
      </c>
      <c r="G87" s="1">
        <v>0.01</v>
      </c>
    </row>
    <row r="88" spans="2:14" x14ac:dyDescent="0.3">
      <c r="C88">
        <v>1982</v>
      </c>
      <c r="D88" s="2">
        <v>3.2000000000000001E-2</v>
      </c>
      <c r="F88" s="2">
        <v>8.6999999999999994E-2</v>
      </c>
      <c r="G88" s="1">
        <v>0.01</v>
      </c>
    </row>
    <row r="89" spans="2:14" x14ac:dyDescent="0.3">
      <c r="C89">
        <v>1983</v>
      </c>
      <c r="D89" s="2">
        <v>3.2000000000000001E-2</v>
      </c>
      <c r="F89" s="2">
        <v>8.6999999999999994E-2</v>
      </c>
      <c r="G89" s="1">
        <v>0.01</v>
      </c>
    </row>
    <row r="90" spans="2:14" x14ac:dyDescent="0.3">
      <c r="C90">
        <v>1984</v>
      </c>
      <c r="D90" s="2">
        <v>3.2000000000000001E-2</v>
      </c>
      <c r="F90" s="2">
        <v>8.6999999999999994E-2</v>
      </c>
      <c r="G90" s="1">
        <v>0.01</v>
      </c>
    </row>
    <row r="91" spans="2:14" x14ac:dyDescent="0.3">
      <c r="B91">
        <v>12</v>
      </c>
      <c r="C91">
        <v>1985</v>
      </c>
      <c r="D91" s="2">
        <v>2.9000000000000001E-2</v>
      </c>
      <c r="F91" s="2">
        <v>6.5000000000000002E-2</v>
      </c>
      <c r="G91" s="1">
        <v>0.01</v>
      </c>
    </row>
    <row r="92" spans="2:14" x14ac:dyDescent="0.3">
      <c r="C92">
        <v>1986</v>
      </c>
      <c r="D92" s="2">
        <v>2.9000000000000001E-2</v>
      </c>
      <c r="F92" s="2">
        <v>6.5000000000000002E-2</v>
      </c>
      <c r="G92" s="1">
        <v>0.01</v>
      </c>
    </row>
    <row r="93" spans="2:14" x14ac:dyDescent="0.3">
      <c r="C93">
        <v>1987</v>
      </c>
      <c r="D93" s="2">
        <v>2.9000000000000001E-2</v>
      </c>
      <c r="F93" s="2">
        <v>6.5000000000000002E-2</v>
      </c>
      <c r="G93" s="1">
        <v>0.01</v>
      </c>
    </row>
    <row r="94" spans="2:14" x14ac:dyDescent="0.3">
      <c r="B94">
        <v>13</v>
      </c>
      <c r="C94">
        <v>1988</v>
      </c>
      <c r="D94" s="2">
        <v>0.02</v>
      </c>
      <c r="E94" s="1">
        <v>0</v>
      </c>
      <c r="F94" s="1">
        <v>0.08</v>
      </c>
    </row>
    <row r="95" spans="2:14" x14ac:dyDescent="0.3">
      <c r="C95">
        <v>1989</v>
      </c>
      <c r="D95" s="2">
        <v>0.02</v>
      </c>
      <c r="E95" s="1">
        <v>0</v>
      </c>
      <c r="F95" s="1">
        <v>0.08</v>
      </c>
    </row>
    <row r="96" spans="2:14" x14ac:dyDescent="0.3">
      <c r="C96">
        <v>1990</v>
      </c>
      <c r="D96" s="2">
        <v>0.02</v>
      </c>
      <c r="E96" s="1">
        <v>0</v>
      </c>
      <c r="F96" s="1">
        <v>0.08</v>
      </c>
    </row>
    <row r="97" spans="2:6" x14ac:dyDescent="0.3">
      <c r="C97">
        <v>1991</v>
      </c>
      <c r="D97" s="2">
        <v>0.02</v>
      </c>
      <c r="E97" s="1">
        <v>0</v>
      </c>
      <c r="F97" s="1">
        <v>0.08</v>
      </c>
    </row>
    <row r="98" spans="2:6" x14ac:dyDescent="0.3">
      <c r="B98">
        <v>14</v>
      </c>
      <c r="C98">
        <v>1992</v>
      </c>
      <c r="D98" s="2">
        <v>2.3E-2</v>
      </c>
      <c r="E98" s="1">
        <v>0</v>
      </c>
      <c r="F98" s="1">
        <v>0.11</v>
      </c>
    </row>
    <row r="99" spans="2:6" x14ac:dyDescent="0.3">
      <c r="C99">
        <v>1993</v>
      </c>
      <c r="D99" s="2">
        <v>2.3E-2</v>
      </c>
      <c r="E99" s="1">
        <v>0</v>
      </c>
      <c r="F99" s="1">
        <v>0.11</v>
      </c>
    </row>
    <row r="100" spans="2:6" x14ac:dyDescent="0.3">
      <c r="C100">
        <v>1994</v>
      </c>
      <c r="D100" s="2">
        <v>2.3E-2</v>
      </c>
      <c r="E100" s="1">
        <v>0</v>
      </c>
      <c r="F100" s="1">
        <v>0.11</v>
      </c>
    </row>
    <row r="101" spans="2:6" x14ac:dyDescent="0.3">
      <c r="C101">
        <v>1995</v>
      </c>
      <c r="D101" s="2">
        <v>2.3E-2</v>
      </c>
      <c r="E101" s="1">
        <v>0</v>
      </c>
      <c r="F101" s="1">
        <v>0.11</v>
      </c>
    </row>
    <row r="102" spans="2:6" x14ac:dyDescent="0.3">
      <c r="B102">
        <v>15</v>
      </c>
      <c r="C102">
        <v>1996</v>
      </c>
      <c r="D102" s="2">
        <v>0.04</v>
      </c>
      <c r="E102" s="1">
        <v>0.01</v>
      </c>
      <c r="F102" s="1">
        <v>0.2</v>
      </c>
    </row>
    <row r="103" spans="2:6" x14ac:dyDescent="0.3">
      <c r="C103">
        <v>1997</v>
      </c>
      <c r="D103" s="2">
        <v>0.04</v>
      </c>
      <c r="E103" s="1">
        <v>0.01</v>
      </c>
      <c r="F103" s="1">
        <v>0.2</v>
      </c>
    </row>
    <row r="104" spans="2:6" x14ac:dyDescent="0.3">
      <c r="C104">
        <v>1998</v>
      </c>
      <c r="D104" s="2">
        <v>0.04</v>
      </c>
      <c r="E104" s="1">
        <v>0.01</v>
      </c>
      <c r="F104" s="1">
        <v>0.2</v>
      </c>
    </row>
    <row r="105" spans="2:6" x14ac:dyDescent="0.3">
      <c r="C105">
        <v>1999</v>
      </c>
      <c r="D105" s="2">
        <v>0.04</v>
      </c>
      <c r="E105" s="1">
        <v>0.01</v>
      </c>
      <c r="F105" s="1">
        <v>0.2</v>
      </c>
    </row>
    <row r="106" spans="2:6" x14ac:dyDescent="0.3">
      <c r="B106">
        <v>16</v>
      </c>
      <c r="C106">
        <v>2000</v>
      </c>
      <c r="D106" s="2">
        <v>5.6000000000000001E-2</v>
      </c>
      <c r="E106" s="1">
        <v>0.02</v>
      </c>
      <c r="F106" s="1">
        <v>0.24</v>
      </c>
    </row>
    <row r="107" spans="2:6" x14ac:dyDescent="0.3">
      <c r="C107">
        <v>2001</v>
      </c>
      <c r="D107" s="2">
        <v>5.6000000000000001E-2</v>
      </c>
      <c r="E107" s="1">
        <v>0.02</v>
      </c>
      <c r="F107" s="1">
        <v>0.24</v>
      </c>
    </row>
    <row r="108" spans="2:6" x14ac:dyDescent="0.3">
      <c r="C108">
        <v>2002</v>
      </c>
      <c r="D108" s="2">
        <v>5.6000000000000001E-2</v>
      </c>
      <c r="E108" s="1">
        <v>0.02</v>
      </c>
      <c r="F108" s="1">
        <v>0.24</v>
      </c>
    </row>
    <row r="109" spans="2:6" x14ac:dyDescent="0.3">
      <c r="C109">
        <v>2003</v>
      </c>
      <c r="D109" s="2">
        <v>5.6000000000000001E-2</v>
      </c>
      <c r="E109" s="1">
        <v>0.02</v>
      </c>
      <c r="F109" s="1">
        <v>0.24</v>
      </c>
    </row>
    <row r="110" spans="2:6" x14ac:dyDescent="0.3">
      <c r="B110">
        <v>17</v>
      </c>
      <c r="C110">
        <v>2004</v>
      </c>
      <c r="D110" s="1">
        <v>0.13</v>
      </c>
      <c r="E110" s="1">
        <v>0.04</v>
      </c>
      <c r="F110" s="1">
        <v>0.54</v>
      </c>
    </row>
    <row r="111" spans="2:6" x14ac:dyDescent="0.3">
      <c r="C111">
        <v>2005</v>
      </c>
      <c r="D111" s="1">
        <v>0.13</v>
      </c>
      <c r="E111" s="1">
        <v>0.04</v>
      </c>
      <c r="F111" s="1">
        <v>0.54</v>
      </c>
    </row>
    <row r="112" spans="2:6" x14ac:dyDescent="0.3">
      <c r="C112">
        <v>2006</v>
      </c>
      <c r="D112" s="1">
        <v>0.13</v>
      </c>
      <c r="E112" s="1">
        <v>0.04</v>
      </c>
      <c r="F112" s="1">
        <v>0.54</v>
      </c>
    </row>
    <row r="113" spans="2:11" x14ac:dyDescent="0.3">
      <c r="C113">
        <v>2007</v>
      </c>
      <c r="D113" s="1">
        <v>0.13</v>
      </c>
      <c r="E113" s="1">
        <v>0.04</v>
      </c>
      <c r="F113" s="1">
        <v>0.54</v>
      </c>
    </row>
    <row r="114" spans="2:11" x14ac:dyDescent="0.3">
      <c r="B114">
        <v>18</v>
      </c>
      <c r="C114">
        <v>2008</v>
      </c>
      <c r="D114" s="1">
        <v>0.14000000000000001</v>
      </c>
      <c r="E114" s="1">
        <v>0.06</v>
      </c>
      <c r="F114" s="1">
        <v>0.5</v>
      </c>
    </row>
    <row r="115" spans="2:11" x14ac:dyDescent="0.3">
      <c r="C115">
        <v>2009</v>
      </c>
      <c r="D115" s="1">
        <v>0.14000000000000001</v>
      </c>
      <c r="E115" s="1">
        <v>0.06</v>
      </c>
      <c r="F115" s="1">
        <v>0.5</v>
      </c>
    </row>
    <row r="116" spans="2:11" x14ac:dyDescent="0.3">
      <c r="C116">
        <v>2010</v>
      </c>
      <c r="D116" s="1">
        <v>0.14000000000000001</v>
      </c>
      <c r="E116" s="1">
        <v>0.06</v>
      </c>
      <c r="F116" s="1">
        <v>0.5</v>
      </c>
    </row>
    <row r="117" spans="2:11" x14ac:dyDescent="0.3">
      <c r="C117">
        <v>2011</v>
      </c>
      <c r="D117" s="1">
        <v>0.14000000000000001</v>
      </c>
      <c r="E117" s="1">
        <v>0.06</v>
      </c>
      <c r="F117" s="1">
        <v>0.5</v>
      </c>
      <c r="I117">
        <v>2016</v>
      </c>
      <c r="J117" t="s">
        <v>8</v>
      </c>
      <c r="K117" t="s">
        <v>9</v>
      </c>
    </row>
    <row r="118" spans="2:11" x14ac:dyDescent="0.3">
      <c r="B118">
        <v>19</v>
      </c>
      <c r="C118">
        <v>2012</v>
      </c>
      <c r="D118" s="1">
        <v>0.16</v>
      </c>
      <c r="E118" s="1">
        <v>0.08</v>
      </c>
      <c r="F118" s="1">
        <v>0.52</v>
      </c>
      <c r="J118">
        <v>1</v>
      </c>
      <c r="K118">
        <v>19</v>
      </c>
    </row>
    <row r="119" spans="2:11" x14ac:dyDescent="0.3">
      <c r="C119">
        <v>2013</v>
      </c>
      <c r="D119" s="1">
        <v>0.16</v>
      </c>
      <c r="E119" s="1">
        <v>0.08</v>
      </c>
      <c r="F119" s="1">
        <v>0.52</v>
      </c>
      <c r="J119">
        <v>52</v>
      </c>
      <c r="K119">
        <v>248</v>
      </c>
    </row>
    <row r="120" spans="2:11" x14ac:dyDescent="0.3">
      <c r="C120">
        <v>2014</v>
      </c>
      <c r="D120" s="1">
        <v>0.16</v>
      </c>
      <c r="E120" s="1">
        <v>0.08</v>
      </c>
      <c r="F120" s="1">
        <v>0.52</v>
      </c>
      <c r="J120" t="s">
        <v>10</v>
      </c>
    </row>
    <row r="121" spans="2:11" x14ac:dyDescent="0.3">
      <c r="C121">
        <v>2015</v>
      </c>
      <c r="D121" s="1">
        <v>0.16</v>
      </c>
      <c r="E121" s="1">
        <v>0.08</v>
      </c>
      <c r="F121" s="1">
        <v>0.52</v>
      </c>
    </row>
    <row r="122" spans="2:11" x14ac:dyDescent="0.3">
      <c r="B122">
        <v>20</v>
      </c>
      <c r="C122">
        <v>2016</v>
      </c>
      <c r="D122" s="1">
        <v>0.17</v>
      </c>
      <c r="E122" s="1">
        <v>0.1</v>
      </c>
      <c r="F122" s="1">
        <v>0.53</v>
      </c>
      <c r="J122">
        <v>51</v>
      </c>
      <c r="K122">
        <v>249</v>
      </c>
    </row>
    <row r="123" spans="2:11" x14ac:dyDescent="0.3">
      <c r="C123">
        <v>2017</v>
      </c>
      <c r="D123" s="1">
        <v>0.17</v>
      </c>
      <c r="E123" s="1">
        <v>0.1</v>
      </c>
      <c r="F123" s="1">
        <v>0.51</v>
      </c>
    </row>
    <row r="124" spans="2:11" x14ac:dyDescent="0.3">
      <c r="C124">
        <v>2018</v>
      </c>
      <c r="D124" s="1">
        <v>0.17</v>
      </c>
      <c r="E124" s="1">
        <v>0.1</v>
      </c>
      <c r="F124" s="1">
        <v>0.51</v>
      </c>
    </row>
    <row r="125" spans="2:11" x14ac:dyDescent="0.3">
      <c r="C125">
        <v>2019</v>
      </c>
      <c r="D125" s="1">
        <v>0.17</v>
      </c>
      <c r="E125" s="1">
        <v>0.1</v>
      </c>
      <c r="F125" s="1">
        <v>0.51</v>
      </c>
      <c r="J125">
        <v>25</v>
      </c>
      <c r="K125">
        <v>24</v>
      </c>
    </row>
    <row r="126" spans="2:11" x14ac:dyDescent="0.3">
      <c r="B126">
        <v>21</v>
      </c>
      <c r="C126">
        <v>2020</v>
      </c>
      <c r="D126" s="1">
        <v>0.19</v>
      </c>
      <c r="E126" s="1">
        <v>0.11</v>
      </c>
      <c r="F126" s="1">
        <v>0.6</v>
      </c>
    </row>
    <row r="127" spans="2:11" x14ac:dyDescent="0.3">
      <c r="C127">
        <v>2021</v>
      </c>
      <c r="D127" s="1">
        <v>0.19</v>
      </c>
      <c r="E127" s="1">
        <v>0.11</v>
      </c>
      <c r="F127" s="1">
        <v>0.56999999999999995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C14E-21E2-48BA-874F-88CC98A63897}">
  <dimension ref="B10:E37"/>
  <sheetViews>
    <sheetView topLeftCell="A12" workbookViewId="0">
      <selection activeCell="E36" sqref="E36"/>
    </sheetView>
  </sheetViews>
  <sheetFormatPr baseColWidth="10" defaultRowHeight="14.4" x14ac:dyDescent="0.3"/>
  <sheetData>
    <row r="10" spans="3:5" x14ac:dyDescent="0.3">
      <c r="D10" t="s">
        <v>11</v>
      </c>
    </row>
    <row r="14" spans="3:5" x14ac:dyDescent="0.3">
      <c r="D14" t="s">
        <v>12</v>
      </c>
      <c r="E14" t="s">
        <v>13</v>
      </c>
    </row>
    <row r="15" spans="3:5" x14ac:dyDescent="0.3">
      <c r="C15" t="s">
        <v>14</v>
      </c>
      <c r="D15">
        <v>28</v>
      </c>
      <c r="E15">
        <v>220</v>
      </c>
    </row>
    <row r="16" spans="3:5" x14ac:dyDescent="0.3">
      <c r="C16" t="s">
        <v>15</v>
      </c>
      <c r="D16">
        <v>27</v>
      </c>
      <c r="E16">
        <v>20</v>
      </c>
    </row>
    <row r="19" spans="3:5" x14ac:dyDescent="0.3">
      <c r="D19">
        <v>55</v>
      </c>
      <c r="E19">
        <v>240</v>
      </c>
    </row>
    <row r="21" spans="3:5" x14ac:dyDescent="0.3">
      <c r="E21">
        <v>295</v>
      </c>
    </row>
    <row r="23" spans="3:5" x14ac:dyDescent="0.3">
      <c r="D23">
        <v>27</v>
      </c>
    </row>
    <row r="25" spans="3:5" x14ac:dyDescent="0.3">
      <c r="C25" t="s">
        <v>16</v>
      </c>
      <c r="D25" t="s">
        <v>12</v>
      </c>
      <c r="E25" t="s">
        <v>17</v>
      </c>
    </row>
    <row r="26" spans="3:5" x14ac:dyDescent="0.3">
      <c r="C26" t="s">
        <v>14</v>
      </c>
      <c r="D26">
        <v>1</v>
      </c>
      <c r="E26">
        <v>4</v>
      </c>
    </row>
    <row r="27" spans="3:5" x14ac:dyDescent="0.3">
      <c r="C27" t="s">
        <v>15</v>
      </c>
      <c r="D27">
        <v>1</v>
      </c>
    </row>
    <row r="29" spans="3:5" x14ac:dyDescent="0.3">
      <c r="C29" t="s">
        <v>18</v>
      </c>
      <c r="D29" t="s">
        <v>12</v>
      </c>
      <c r="E29" t="s">
        <v>17</v>
      </c>
    </row>
    <row r="30" spans="3:5" x14ac:dyDescent="0.3">
      <c r="C30" t="s">
        <v>14</v>
      </c>
      <c r="D30">
        <v>29</v>
      </c>
      <c r="E30">
        <v>224</v>
      </c>
    </row>
    <row r="31" spans="3:5" x14ac:dyDescent="0.3">
      <c r="C31" t="s">
        <v>15</v>
      </c>
      <c r="D31">
        <v>28</v>
      </c>
      <c r="E31">
        <v>19</v>
      </c>
    </row>
    <row r="34" spans="2:5" x14ac:dyDescent="0.3">
      <c r="B34" t="s">
        <v>19</v>
      </c>
      <c r="C34">
        <v>22</v>
      </c>
      <c r="E34">
        <f xml:space="preserve"> 22/180</f>
        <v>0.12222222222222222</v>
      </c>
    </row>
    <row r="35" spans="2:5" x14ac:dyDescent="0.3">
      <c r="B35" t="s">
        <v>20</v>
      </c>
      <c r="C35">
        <v>16</v>
      </c>
      <c r="E35">
        <f xml:space="preserve"> 16/300</f>
        <v>5.3333333333333337E-2</v>
      </c>
    </row>
    <row r="37" spans="2:5" x14ac:dyDescent="0.3">
      <c r="C37">
        <f xml:space="preserve"> 38/480</f>
        <v>7.9166666666666663E-2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82A1-F374-4B23-9826-DBA27F201800}">
  <dimension ref="A1:D43"/>
  <sheetViews>
    <sheetView workbookViewId="0">
      <selection activeCell="G9" sqref="G9"/>
    </sheetView>
  </sheetViews>
  <sheetFormatPr baseColWidth="10" defaultRowHeight="14.4" x14ac:dyDescent="0.3"/>
  <sheetData>
    <row r="1" spans="1:4" x14ac:dyDescent="0.3">
      <c r="A1" t="s">
        <v>6</v>
      </c>
      <c r="B1" t="s">
        <v>1</v>
      </c>
      <c r="C1" t="s">
        <v>2</v>
      </c>
      <c r="D1" t="s">
        <v>3</v>
      </c>
    </row>
    <row r="2" spans="1:4" x14ac:dyDescent="0.3">
      <c r="A2">
        <v>1980</v>
      </c>
      <c r="B2" s="2">
        <v>1.7999999999999999E-2</v>
      </c>
    </row>
    <row r="3" spans="1:4" x14ac:dyDescent="0.3">
      <c r="A3">
        <v>1981</v>
      </c>
      <c r="B3" s="2">
        <v>1.7999999999999999E-2</v>
      </c>
    </row>
    <row r="4" spans="1:4" x14ac:dyDescent="0.3">
      <c r="A4">
        <v>1982</v>
      </c>
      <c r="B4" s="2">
        <v>1.7999999999999999E-2</v>
      </c>
    </row>
    <row r="5" spans="1:4" x14ac:dyDescent="0.3">
      <c r="A5">
        <v>1983</v>
      </c>
      <c r="B5" s="2">
        <v>1.6E-2</v>
      </c>
    </row>
    <row r="6" spans="1:4" x14ac:dyDescent="0.3">
      <c r="A6">
        <v>1984</v>
      </c>
      <c r="B6" s="2">
        <v>1.6E-2</v>
      </c>
    </row>
    <row r="7" spans="1:4" x14ac:dyDescent="0.3">
      <c r="A7">
        <v>1985</v>
      </c>
      <c r="B7" s="2">
        <v>1.6E-2</v>
      </c>
    </row>
    <row r="8" spans="1:4" x14ac:dyDescent="0.3">
      <c r="A8">
        <v>1986</v>
      </c>
      <c r="B8" s="2">
        <v>1.4E-2</v>
      </c>
    </row>
    <row r="9" spans="1:4" x14ac:dyDescent="0.3">
      <c r="A9">
        <v>1987</v>
      </c>
      <c r="B9" s="2">
        <v>1.4E-2</v>
      </c>
    </row>
    <row r="10" spans="1:4" x14ac:dyDescent="0.3">
      <c r="A10">
        <v>1988</v>
      </c>
      <c r="B10" s="2">
        <v>1.4E-2</v>
      </c>
    </row>
    <row r="11" spans="1:4" x14ac:dyDescent="0.3">
      <c r="A11">
        <v>1989</v>
      </c>
      <c r="B11" s="2">
        <v>1.4E-2</v>
      </c>
    </row>
    <row r="12" spans="1:4" x14ac:dyDescent="0.3">
      <c r="A12">
        <v>1990</v>
      </c>
      <c r="B12" s="2">
        <v>2.4E-2</v>
      </c>
    </row>
    <row r="13" spans="1:4" x14ac:dyDescent="0.3">
      <c r="A13">
        <v>1991</v>
      </c>
      <c r="B13" s="2">
        <v>2.4E-2</v>
      </c>
    </row>
    <row r="14" spans="1:4" x14ac:dyDescent="0.3">
      <c r="A14">
        <v>1992</v>
      </c>
      <c r="B14" s="2">
        <v>2.4E-2</v>
      </c>
    </row>
    <row r="15" spans="1:4" x14ac:dyDescent="0.3">
      <c r="A15">
        <v>1993</v>
      </c>
      <c r="B15" s="2">
        <v>2.7E-2</v>
      </c>
    </row>
    <row r="16" spans="1:4" x14ac:dyDescent="0.3">
      <c r="A16">
        <v>1994</v>
      </c>
      <c r="B16" s="2">
        <v>2.7E-2</v>
      </c>
    </row>
    <row r="17" spans="1:4" x14ac:dyDescent="0.3">
      <c r="A17">
        <v>1995</v>
      </c>
      <c r="B17" s="2">
        <v>2.7E-2</v>
      </c>
    </row>
    <row r="18" spans="1:4" x14ac:dyDescent="0.3">
      <c r="A18">
        <v>1996</v>
      </c>
      <c r="B18" s="2">
        <v>4.5999999999999999E-2</v>
      </c>
      <c r="C18" s="2">
        <v>2.3E-2</v>
      </c>
      <c r="D18" s="1">
        <v>0.08</v>
      </c>
    </row>
    <row r="19" spans="1:4" x14ac:dyDescent="0.3">
      <c r="A19">
        <v>1997</v>
      </c>
      <c r="B19" s="2">
        <v>4.5999999999999999E-2</v>
      </c>
      <c r="C19" s="3">
        <v>2.3E-2</v>
      </c>
      <c r="D19" s="1">
        <v>0.08</v>
      </c>
    </row>
    <row r="20" spans="1:4" x14ac:dyDescent="0.3">
      <c r="A20">
        <v>1998</v>
      </c>
      <c r="B20" s="2">
        <v>4.5999999999999999E-2</v>
      </c>
      <c r="C20" s="3">
        <v>2.3E-2</v>
      </c>
      <c r="D20" s="1">
        <v>0.08</v>
      </c>
    </row>
    <row r="21" spans="1:4" x14ac:dyDescent="0.3">
      <c r="A21">
        <v>1999</v>
      </c>
      <c r="B21" s="2">
        <v>4.5999999999999999E-2</v>
      </c>
      <c r="C21" s="3">
        <v>2.3E-2</v>
      </c>
      <c r="D21" s="1">
        <v>0.08</v>
      </c>
    </row>
    <row r="22" spans="1:4" x14ac:dyDescent="0.3">
      <c r="A22">
        <v>2000</v>
      </c>
      <c r="B22" s="2">
        <v>7.2999999999999995E-2</v>
      </c>
      <c r="C22" s="2">
        <v>4.2999999999999997E-2</v>
      </c>
      <c r="D22" s="1">
        <v>0.12</v>
      </c>
    </row>
    <row r="23" spans="1:4" x14ac:dyDescent="0.3">
      <c r="A23">
        <v>2001</v>
      </c>
      <c r="B23" s="2">
        <v>7.2999999999999995E-2</v>
      </c>
      <c r="C23" s="3">
        <v>4.2999999999999997E-2</v>
      </c>
      <c r="D23" s="1">
        <v>0.12</v>
      </c>
    </row>
    <row r="24" spans="1:4" x14ac:dyDescent="0.3">
      <c r="A24">
        <v>2002</v>
      </c>
      <c r="B24" s="2">
        <v>7.2999999999999995E-2</v>
      </c>
      <c r="C24" s="3">
        <v>4.2999999999999997E-2</v>
      </c>
      <c r="D24" s="1">
        <v>0.12</v>
      </c>
    </row>
    <row r="25" spans="1:4" x14ac:dyDescent="0.3">
      <c r="A25">
        <v>2003</v>
      </c>
      <c r="B25" s="2">
        <v>7.0999999999999994E-2</v>
      </c>
      <c r="C25" s="2">
        <v>4.7E-2</v>
      </c>
      <c r="D25" s="1">
        <v>0.11</v>
      </c>
    </row>
    <row r="26" spans="1:4" x14ac:dyDescent="0.3">
      <c r="A26">
        <v>2004</v>
      </c>
      <c r="B26" s="2">
        <v>7.0999999999999994E-2</v>
      </c>
      <c r="C26" s="3">
        <v>4.7E-2</v>
      </c>
      <c r="D26" s="1">
        <v>0.11</v>
      </c>
    </row>
    <row r="27" spans="1:4" x14ac:dyDescent="0.3">
      <c r="A27">
        <v>2005</v>
      </c>
      <c r="B27" s="2">
        <v>0.09</v>
      </c>
      <c r="C27" s="2">
        <v>6.3E-2</v>
      </c>
      <c r="D27" s="1">
        <v>0.13</v>
      </c>
    </row>
    <row r="28" spans="1:4" x14ac:dyDescent="0.3">
      <c r="A28">
        <v>2006</v>
      </c>
      <c r="B28" s="2">
        <v>0.09</v>
      </c>
      <c r="C28" s="3">
        <v>6.3E-2</v>
      </c>
      <c r="D28" s="1">
        <v>0.13</v>
      </c>
    </row>
    <row r="29" spans="1:4" x14ac:dyDescent="0.3">
      <c r="A29">
        <v>2007</v>
      </c>
      <c r="B29" s="2">
        <v>0.09</v>
      </c>
      <c r="C29" s="3">
        <v>6.3E-2</v>
      </c>
      <c r="D29" s="1">
        <v>0.13</v>
      </c>
    </row>
    <row r="30" spans="1:4" x14ac:dyDescent="0.3">
      <c r="A30">
        <v>2008</v>
      </c>
      <c r="B30" s="2">
        <v>0.09</v>
      </c>
      <c r="C30" s="3">
        <v>6.3E-2</v>
      </c>
      <c r="D30" s="1">
        <v>0.13</v>
      </c>
    </row>
    <row r="31" spans="1:4" x14ac:dyDescent="0.3">
      <c r="A31">
        <v>2009</v>
      </c>
      <c r="B31" s="1">
        <v>0.11</v>
      </c>
      <c r="C31" s="1">
        <v>0.08</v>
      </c>
      <c r="D31" s="1">
        <v>0.2</v>
      </c>
    </row>
    <row r="32" spans="1:4" x14ac:dyDescent="0.3">
      <c r="A32">
        <v>2010</v>
      </c>
      <c r="B32" s="1">
        <v>0.11</v>
      </c>
      <c r="C32" s="1">
        <v>0.08</v>
      </c>
      <c r="D32" s="1">
        <v>0.2</v>
      </c>
    </row>
    <row r="33" spans="1:4" x14ac:dyDescent="0.3">
      <c r="A33">
        <v>2011</v>
      </c>
      <c r="B33" s="1">
        <v>0.11</v>
      </c>
      <c r="C33" s="1">
        <v>0.08</v>
      </c>
      <c r="D33" s="1">
        <v>0.2</v>
      </c>
    </row>
    <row r="34" spans="1:4" x14ac:dyDescent="0.3">
      <c r="A34">
        <v>2012</v>
      </c>
      <c r="B34" s="2">
        <v>7.9000000000000001E-2</v>
      </c>
      <c r="C34" s="2">
        <v>5.2999999999999999E-2</v>
      </c>
      <c r="D34" s="1">
        <v>0.12</v>
      </c>
    </row>
    <row r="35" spans="1:4" x14ac:dyDescent="0.3">
      <c r="A35">
        <v>2013</v>
      </c>
      <c r="B35" s="2">
        <v>7.9000000000000001E-2</v>
      </c>
      <c r="C35" s="2">
        <v>5.2999999999999999E-2</v>
      </c>
      <c r="D35" s="1">
        <v>0.12</v>
      </c>
    </row>
    <row r="36" spans="1:4" x14ac:dyDescent="0.3">
      <c r="A36">
        <v>2014</v>
      </c>
      <c r="B36" s="2">
        <v>9.5000000000000001E-2</v>
      </c>
      <c r="C36" s="2">
        <v>6.0999999999999999E-2</v>
      </c>
      <c r="D36" s="1">
        <v>0.15</v>
      </c>
    </row>
    <row r="37" spans="1:4" x14ac:dyDescent="0.3">
      <c r="A37">
        <v>2015</v>
      </c>
      <c r="B37" s="3">
        <v>9.5000000000000001E-2</v>
      </c>
      <c r="C37" s="3">
        <v>6.0999999999999999E-2</v>
      </c>
      <c r="D37" s="1">
        <v>0.15</v>
      </c>
    </row>
    <row r="38" spans="1:4" x14ac:dyDescent="0.3">
      <c r="A38">
        <v>2016</v>
      </c>
      <c r="B38" s="3">
        <v>9.5000000000000001E-2</v>
      </c>
      <c r="C38" s="3">
        <v>6.0999999999999999E-2</v>
      </c>
      <c r="D38" s="1">
        <v>0.15</v>
      </c>
    </row>
    <row r="39" spans="1:4" x14ac:dyDescent="0.3">
      <c r="A39">
        <v>2017</v>
      </c>
      <c r="B39" s="1">
        <v>0.1</v>
      </c>
      <c r="C39" s="1">
        <v>0.08</v>
      </c>
      <c r="D39" s="1">
        <v>0.14000000000000001</v>
      </c>
    </row>
    <row r="40" spans="1:4" x14ac:dyDescent="0.3">
      <c r="A40">
        <v>2018</v>
      </c>
      <c r="B40" s="1">
        <v>0.1</v>
      </c>
      <c r="C40" s="1">
        <v>0.08</v>
      </c>
      <c r="D40" s="1">
        <v>0.14000000000000001</v>
      </c>
    </row>
    <row r="41" spans="1:4" x14ac:dyDescent="0.3">
      <c r="A41">
        <v>2019</v>
      </c>
      <c r="B41" s="1">
        <v>0.1</v>
      </c>
      <c r="C41" s="1">
        <v>0.08</v>
      </c>
      <c r="D41" s="1">
        <v>0.14000000000000001</v>
      </c>
    </row>
    <row r="42" spans="1:4" x14ac:dyDescent="0.3">
      <c r="A42">
        <v>2020</v>
      </c>
      <c r="B42" s="2">
        <v>9.8000000000000004E-2</v>
      </c>
      <c r="C42" s="1">
        <v>0.08</v>
      </c>
      <c r="D42" s="1">
        <v>0.13</v>
      </c>
    </row>
    <row r="43" spans="1:4" x14ac:dyDescent="0.3">
      <c r="A43">
        <v>2021</v>
      </c>
      <c r="B43" s="3">
        <v>9.7000000000000003E-2</v>
      </c>
      <c r="C43" s="2">
        <v>8.3000000000000004E-2</v>
      </c>
      <c r="D43" s="1"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953E-3621-4990-A880-ADBF7FB08203}">
  <dimension ref="A1:E42"/>
  <sheetViews>
    <sheetView workbookViewId="0">
      <selection activeCell="G13" sqref="G13"/>
    </sheetView>
  </sheetViews>
  <sheetFormatPr baseColWidth="10" defaultRowHeight="14.4" x14ac:dyDescent="0.3"/>
  <sheetData>
    <row r="1" spans="1:5" x14ac:dyDescent="0.3">
      <c r="A1" t="s">
        <v>7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1981</v>
      </c>
      <c r="B2" s="2">
        <v>3.2000000000000001E-2</v>
      </c>
      <c r="D2" s="2">
        <f xml:space="preserve"> 8/92</f>
        <v>8.6956521739130432E-2</v>
      </c>
      <c r="E2" s="1">
        <v>0.01</v>
      </c>
    </row>
    <row r="3" spans="1:5" x14ac:dyDescent="0.3">
      <c r="A3">
        <v>1982</v>
      </c>
      <c r="B3" s="2">
        <v>3.2000000000000001E-2</v>
      </c>
      <c r="D3" s="2">
        <v>8.6999999999999994E-2</v>
      </c>
      <c r="E3" s="1">
        <v>0.01</v>
      </c>
    </row>
    <row r="4" spans="1:5" x14ac:dyDescent="0.3">
      <c r="A4">
        <v>1983</v>
      </c>
      <c r="B4" s="2">
        <v>3.2000000000000001E-2</v>
      </c>
      <c r="D4" s="2">
        <v>8.6999999999999994E-2</v>
      </c>
      <c r="E4" s="1">
        <v>0.01</v>
      </c>
    </row>
    <row r="5" spans="1:5" x14ac:dyDescent="0.3">
      <c r="A5">
        <v>1984</v>
      </c>
      <c r="B5" s="2">
        <v>3.2000000000000001E-2</v>
      </c>
      <c r="D5" s="2">
        <v>8.6999999999999994E-2</v>
      </c>
      <c r="E5" s="1">
        <v>0.01</v>
      </c>
    </row>
    <row r="6" spans="1:5" x14ac:dyDescent="0.3">
      <c r="A6">
        <v>1985</v>
      </c>
      <c r="B6" s="2">
        <v>2.9000000000000001E-2</v>
      </c>
      <c r="D6" s="2">
        <v>6.5000000000000002E-2</v>
      </c>
      <c r="E6" s="1">
        <v>0.01</v>
      </c>
    </row>
    <row r="7" spans="1:5" x14ac:dyDescent="0.3">
      <c r="A7">
        <v>1986</v>
      </c>
      <c r="B7" s="2">
        <v>2.9000000000000001E-2</v>
      </c>
      <c r="D7" s="2">
        <v>6.5000000000000002E-2</v>
      </c>
      <c r="E7" s="1">
        <v>0.01</v>
      </c>
    </row>
    <row r="8" spans="1:5" x14ac:dyDescent="0.3">
      <c r="A8">
        <v>1987</v>
      </c>
      <c r="B8" s="2">
        <v>2.9000000000000001E-2</v>
      </c>
      <c r="D8" s="2">
        <v>6.5000000000000002E-2</v>
      </c>
      <c r="E8" s="1">
        <v>0.01</v>
      </c>
    </row>
    <row r="9" spans="1:5" x14ac:dyDescent="0.3">
      <c r="A9">
        <v>1988</v>
      </c>
      <c r="B9" s="2">
        <v>0.02</v>
      </c>
      <c r="C9" s="1">
        <v>0</v>
      </c>
      <c r="D9" s="1">
        <v>0.08</v>
      </c>
    </row>
    <row r="10" spans="1:5" x14ac:dyDescent="0.3">
      <c r="A10">
        <v>1989</v>
      </c>
      <c r="B10" s="2">
        <v>0.02</v>
      </c>
      <c r="C10" s="1">
        <v>0</v>
      </c>
      <c r="D10" s="1">
        <v>0.08</v>
      </c>
    </row>
    <row r="11" spans="1:5" x14ac:dyDescent="0.3">
      <c r="A11">
        <v>1990</v>
      </c>
      <c r="B11" s="2">
        <v>0.02</v>
      </c>
      <c r="C11" s="1">
        <v>0</v>
      </c>
      <c r="D11" s="1">
        <v>0.08</v>
      </c>
    </row>
    <row r="12" spans="1:5" x14ac:dyDescent="0.3">
      <c r="A12">
        <v>1991</v>
      </c>
      <c r="B12" s="2">
        <v>0.02</v>
      </c>
      <c r="C12" s="1">
        <v>0</v>
      </c>
      <c r="D12" s="1">
        <v>0.08</v>
      </c>
    </row>
    <row r="13" spans="1:5" x14ac:dyDescent="0.3">
      <c r="A13">
        <v>1992</v>
      </c>
      <c r="B13" s="2">
        <v>2.3E-2</v>
      </c>
      <c r="C13" s="1">
        <v>0</v>
      </c>
      <c r="D13" s="1">
        <v>0.11</v>
      </c>
    </row>
    <row r="14" spans="1:5" x14ac:dyDescent="0.3">
      <c r="A14">
        <v>1993</v>
      </c>
      <c r="B14" s="2">
        <v>2.3E-2</v>
      </c>
      <c r="C14" s="1">
        <v>0</v>
      </c>
      <c r="D14" s="1">
        <v>0.11</v>
      </c>
    </row>
    <row r="15" spans="1:5" x14ac:dyDescent="0.3">
      <c r="A15">
        <v>1994</v>
      </c>
      <c r="B15" s="2">
        <v>2.3E-2</v>
      </c>
      <c r="C15" s="1">
        <v>0</v>
      </c>
      <c r="D15" s="1">
        <v>0.11</v>
      </c>
    </row>
    <row r="16" spans="1:5" x14ac:dyDescent="0.3">
      <c r="A16">
        <v>1995</v>
      </c>
      <c r="B16" s="2">
        <v>2.3E-2</v>
      </c>
      <c r="C16" s="1">
        <v>0</v>
      </c>
      <c r="D16" s="1">
        <v>0.11</v>
      </c>
    </row>
    <row r="17" spans="1:4" x14ac:dyDescent="0.3">
      <c r="A17">
        <v>1996</v>
      </c>
      <c r="B17" s="2">
        <v>0.04</v>
      </c>
      <c r="C17" s="1">
        <v>0.01</v>
      </c>
      <c r="D17" s="1">
        <v>0.2</v>
      </c>
    </row>
    <row r="18" spans="1:4" x14ac:dyDescent="0.3">
      <c r="A18">
        <v>1997</v>
      </c>
      <c r="B18" s="2">
        <v>0.04</v>
      </c>
      <c r="C18" s="1">
        <v>0.01</v>
      </c>
      <c r="D18" s="1">
        <v>0.2</v>
      </c>
    </row>
    <row r="19" spans="1:4" x14ac:dyDescent="0.3">
      <c r="A19">
        <v>1998</v>
      </c>
      <c r="B19" s="2">
        <v>0.04</v>
      </c>
      <c r="C19" s="1">
        <v>0.01</v>
      </c>
      <c r="D19" s="1">
        <v>0.2</v>
      </c>
    </row>
    <row r="20" spans="1:4" x14ac:dyDescent="0.3">
      <c r="A20">
        <v>1999</v>
      </c>
      <c r="B20" s="2">
        <v>0.04</v>
      </c>
      <c r="C20" s="1">
        <v>0.01</v>
      </c>
      <c r="D20" s="1">
        <v>0.2</v>
      </c>
    </row>
    <row r="21" spans="1:4" x14ac:dyDescent="0.3">
      <c r="A21">
        <v>2000</v>
      </c>
      <c r="B21" s="2">
        <v>5.6000000000000001E-2</v>
      </c>
      <c r="C21" s="1">
        <v>0.02</v>
      </c>
      <c r="D21" s="1">
        <v>0.24</v>
      </c>
    </row>
    <row r="22" spans="1:4" x14ac:dyDescent="0.3">
      <c r="A22">
        <v>2001</v>
      </c>
      <c r="B22" s="2">
        <v>5.6000000000000001E-2</v>
      </c>
      <c r="C22" s="1">
        <v>0.02</v>
      </c>
      <c r="D22" s="1">
        <v>0.24</v>
      </c>
    </row>
    <row r="23" spans="1:4" x14ac:dyDescent="0.3">
      <c r="A23">
        <v>2002</v>
      </c>
      <c r="B23" s="2">
        <v>5.6000000000000001E-2</v>
      </c>
      <c r="C23" s="1">
        <v>0.02</v>
      </c>
      <c r="D23" s="1">
        <v>0.24</v>
      </c>
    </row>
    <row r="24" spans="1:4" x14ac:dyDescent="0.3">
      <c r="A24">
        <v>2003</v>
      </c>
      <c r="B24" s="2">
        <v>5.6000000000000001E-2</v>
      </c>
      <c r="C24" s="1">
        <v>0.02</v>
      </c>
      <c r="D24" s="1">
        <v>0.24</v>
      </c>
    </row>
    <row r="25" spans="1:4" x14ac:dyDescent="0.3">
      <c r="A25">
        <v>2004</v>
      </c>
      <c r="B25" s="1">
        <v>0.13</v>
      </c>
      <c r="C25" s="1">
        <v>0.04</v>
      </c>
      <c r="D25" s="1">
        <v>0.54</v>
      </c>
    </row>
    <row r="26" spans="1:4" x14ac:dyDescent="0.3">
      <c r="A26">
        <v>2005</v>
      </c>
      <c r="B26" s="1">
        <v>0.13</v>
      </c>
      <c r="C26" s="1">
        <v>0.04</v>
      </c>
      <c r="D26" s="1">
        <v>0.54</v>
      </c>
    </row>
    <row r="27" spans="1:4" x14ac:dyDescent="0.3">
      <c r="A27">
        <v>2006</v>
      </c>
      <c r="B27" s="1">
        <v>0.13</v>
      </c>
      <c r="C27" s="1">
        <v>0.04</v>
      </c>
      <c r="D27" s="1">
        <v>0.54</v>
      </c>
    </row>
    <row r="28" spans="1:4" x14ac:dyDescent="0.3">
      <c r="A28">
        <v>2007</v>
      </c>
      <c r="B28" s="1">
        <v>0.13</v>
      </c>
      <c r="C28" s="1">
        <v>0.04</v>
      </c>
      <c r="D28" s="1">
        <v>0.54</v>
      </c>
    </row>
    <row r="29" spans="1:4" x14ac:dyDescent="0.3">
      <c r="A29">
        <v>2008</v>
      </c>
      <c r="B29" s="1">
        <v>0.14000000000000001</v>
      </c>
      <c r="C29" s="1">
        <v>0.06</v>
      </c>
      <c r="D29" s="1">
        <v>0.5</v>
      </c>
    </row>
    <row r="30" spans="1:4" x14ac:dyDescent="0.3">
      <c r="A30">
        <v>2009</v>
      </c>
      <c r="B30" s="1">
        <v>0.14000000000000001</v>
      </c>
      <c r="C30" s="1">
        <v>0.06</v>
      </c>
      <c r="D30" s="1">
        <v>0.5</v>
      </c>
    </row>
    <row r="31" spans="1:4" x14ac:dyDescent="0.3">
      <c r="A31">
        <v>2010</v>
      </c>
      <c r="B31" s="1">
        <v>0.14000000000000001</v>
      </c>
      <c r="C31" s="1">
        <v>0.06</v>
      </c>
      <c r="D31" s="1">
        <v>0.5</v>
      </c>
    </row>
    <row r="32" spans="1:4" x14ac:dyDescent="0.3">
      <c r="A32">
        <v>2011</v>
      </c>
      <c r="B32" s="1">
        <v>0.14000000000000001</v>
      </c>
      <c r="C32" s="1">
        <v>0.06</v>
      </c>
      <c r="D32" s="1">
        <v>0.5</v>
      </c>
    </row>
    <row r="33" spans="1:4" x14ac:dyDescent="0.3">
      <c r="A33">
        <v>2012</v>
      </c>
      <c r="B33" s="1">
        <v>0.16</v>
      </c>
      <c r="C33" s="1">
        <v>0.08</v>
      </c>
      <c r="D33" s="1">
        <v>0.52</v>
      </c>
    </row>
    <row r="34" spans="1:4" x14ac:dyDescent="0.3">
      <c r="A34">
        <v>2013</v>
      </c>
      <c r="B34" s="1">
        <v>0.16</v>
      </c>
      <c r="C34" s="1">
        <v>0.08</v>
      </c>
      <c r="D34" s="1">
        <v>0.52</v>
      </c>
    </row>
    <row r="35" spans="1:4" x14ac:dyDescent="0.3">
      <c r="A35">
        <v>2014</v>
      </c>
      <c r="B35" s="1">
        <v>0.16</v>
      </c>
      <c r="C35" s="1">
        <v>0.08</v>
      </c>
      <c r="D35" s="1">
        <v>0.52</v>
      </c>
    </row>
    <row r="36" spans="1:4" x14ac:dyDescent="0.3">
      <c r="A36">
        <v>2015</v>
      </c>
      <c r="B36" s="1">
        <v>0.16</v>
      </c>
      <c r="C36" s="1">
        <v>0.08</v>
      </c>
      <c r="D36" s="1">
        <v>0.52</v>
      </c>
    </row>
    <row r="37" spans="1:4" x14ac:dyDescent="0.3">
      <c r="A37">
        <v>2016</v>
      </c>
      <c r="B37" s="1">
        <v>0.17</v>
      </c>
      <c r="C37" s="1">
        <v>0.1</v>
      </c>
      <c r="D37" s="1">
        <v>0.53</v>
      </c>
    </row>
    <row r="38" spans="1:4" x14ac:dyDescent="0.3">
      <c r="A38">
        <v>2017</v>
      </c>
      <c r="B38" s="1">
        <v>0.17</v>
      </c>
      <c r="C38" s="1">
        <v>0.1</v>
      </c>
      <c r="D38" s="1">
        <v>0.51</v>
      </c>
    </row>
    <row r="39" spans="1:4" x14ac:dyDescent="0.3">
      <c r="A39">
        <v>2018</v>
      </c>
      <c r="B39" s="1">
        <v>0.17</v>
      </c>
      <c r="C39" s="1">
        <v>0.1</v>
      </c>
      <c r="D39" s="1">
        <v>0.51</v>
      </c>
    </row>
    <row r="40" spans="1:4" x14ac:dyDescent="0.3">
      <c r="A40">
        <v>2019</v>
      </c>
      <c r="B40" s="1">
        <v>0.17</v>
      </c>
      <c r="C40" s="1">
        <v>0.1</v>
      </c>
      <c r="D40" s="1">
        <v>0.51</v>
      </c>
    </row>
    <row r="41" spans="1:4" x14ac:dyDescent="0.3">
      <c r="A41">
        <v>2020</v>
      </c>
      <c r="B41" s="1">
        <v>0.19</v>
      </c>
      <c r="C41" s="1">
        <v>0.11</v>
      </c>
      <c r="D41" s="1">
        <v>0.6</v>
      </c>
    </row>
    <row r="42" spans="1:4" x14ac:dyDescent="0.3">
      <c r="A42">
        <v>2021</v>
      </c>
      <c r="B42" s="1">
        <v>0.19</v>
      </c>
      <c r="C42" s="1">
        <v>0.11</v>
      </c>
      <c r="D42" s="1">
        <v>0.56999999999999995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BBAE-5C34-40A0-8D10-B4B5B6A9B071}">
  <dimension ref="A1:E22"/>
  <sheetViews>
    <sheetView tabSelected="1" workbookViewId="0">
      <selection activeCell="F16" sqref="F16"/>
    </sheetView>
  </sheetViews>
  <sheetFormatPr baseColWidth="10" defaultRowHeight="14.4" x14ac:dyDescent="0.3"/>
  <cols>
    <col min="1" max="1" width="16.33203125" customWidth="1"/>
    <col min="2" max="2" width="13.5546875" customWidth="1"/>
    <col min="3" max="3" width="16.33203125" customWidth="1"/>
    <col min="4" max="4" width="17.88671875" customWidth="1"/>
    <col min="5" max="5" width="12.5546875" customWidth="1"/>
  </cols>
  <sheetData>
    <row r="1" spans="1:5" x14ac:dyDescent="0.3">
      <c r="A1" s="5" t="s">
        <v>103</v>
      </c>
      <c r="B1" s="7" t="s">
        <v>24</v>
      </c>
      <c r="C1" s="6" t="s">
        <v>25</v>
      </c>
      <c r="D1" s="4"/>
      <c r="E1" s="4"/>
    </row>
    <row r="2" spans="1:5" x14ac:dyDescent="0.3">
      <c r="A2" s="9" t="s">
        <v>26</v>
      </c>
      <c r="B2" s="13" t="s">
        <v>104</v>
      </c>
      <c r="C2" s="16" t="s">
        <v>105</v>
      </c>
      <c r="D2" s="4"/>
      <c r="E2" s="4"/>
    </row>
    <row r="3" spans="1:5" x14ac:dyDescent="0.3">
      <c r="A3" s="15" t="s">
        <v>34</v>
      </c>
      <c r="B3" s="25" t="s">
        <v>108</v>
      </c>
      <c r="C3" s="26" t="s">
        <v>109</v>
      </c>
      <c r="D3" s="4"/>
      <c r="E3" s="4"/>
    </row>
    <row r="4" spans="1:5" x14ac:dyDescent="0.3">
      <c r="A4" s="10" t="s">
        <v>27</v>
      </c>
      <c r="B4" s="13" t="s">
        <v>106</v>
      </c>
      <c r="C4" s="16" t="s">
        <v>113</v>
      </c>
      <c r="D4" s="4"/>
      <c r="E4" s="4"/>
    </row>
    <row r="5" spans="1:5" x14ac:dyDescent="0.3">
      <c r="A5" s="27" t="s">
        <v>34</v>
      </c>
      <c r="B5" s="28" t="s">
        <v>110</v>
      </c>
      <c r="C5" s="27" t="s">
        <v>112</v>
      </c>
      <c r="D5" s="4"/>
      <c r="E5" s="4"/>
    </row>
    <row r="6" spans="1:5" x14ac:dyDescent="0.3">
      <c r="A6" s="9" t="s">
        <v>28</v>
      </c>
      <c r="B6" s="25" t="s">
        <v>114</v>
      </c>
      <c r="C6" s="26" t="s">
        <v>107</v>
      </c>
      <c r="D6" s="4"/>
      <c r="E6" s="4"/>
    </row>
    <row r="7" spans="1:5" x14ac:dyDescent="0.3">
      <c r="A7" s="15" t="s">
        <v>34</v>
      </c>
      <c r="B7" s="25" t="s">
        <v>115</v>
      </c>
      <c r="C7" s="15" t="s">
        <v>111</v>
      </c>
      <c r="D7" s="4"/>
      <c r="E7" s="4"/>
    </row>
    <row r="10" spans="1:5" ht="15" customHeight="1" x14ac:dyDescent="0.3"/>
    <row r="11" spans="1:5" ht="14.4" customHeight="1" x14ac:dyDescent="0.3"/>
    <row r="12" spans="1:5" ht="14.4" customHeight="1" x14ac:dyDescent="0.3"/>
    <row r="15" spans="1:5" x14ac:dyDescent="0.3">
      <c r="A15" s="5" t="s">
        <v>29</v>
      </c>
      <c r="B15" s="7" t="s">
        <v>24</v>
      </c>
      <c r="C15" s="6"/>
      <c r="D15" s="7" t="s">
        <v>31</v>
      </c>
      <c r="E15" s="6"/>
    </row>
    <row r="16" spans="1:5" x14ac:dyDescent="0.3">
      <c r="A16" s="8"/>
      <c r="B16" s="14" t="s">
        <v>13</v>
      </c>
      <c r="C16" s="14" t="s">
        <v>30</v>
      </c>
      <c r="D16" s="14" t="s">
        <v>13</v>
      </c>
      <c r="E16" s="14" t="s">
        <v>30</v>
      </c>
    </row>
    <row r="17" spans="1:5" x14ac:dyDescent="0.3">
      <c r="A17" s="9" t="s">
        <v>26</v>
      </c>
      <c r="B17" s="13" t="s">
        <v>35</v>
      </c>
      <c r="C17" s="16" t="s">
        <v>40</v>
      </c>
      <c r="D17" s="16" t="s">
        <v>41</v>
      </c>
      <c r="E17" s="16" t="s">
        <v>42</v>
      </c>
    </row>
    <row r="18" spans="1:5" x14ac:dyDescent="0.3">
      <c r="A18" s="15" t="s">
        <v>34</v>
      </c>
      <c r="B18" s="25" t="s">
        <v>36</v>
      </c>
      <c r="C18" s="26" t="s">
        <v>37</v>
      </c>
      <c r="D18" s="12" t="s">
        <v>38</v>
      </c>
      <c r="E18" s="26" t="s">
        <v>39</v>
      </c>
    </row>
    <row r="19" spans="1:5" x14ac:dyDescent="0.3">
      <c r="A19" s="10" t="s">
        <v>32</v>
      </c>
      <c r="B19" s="13" t="s">
        <v>43</v>
      </c>
      <c r="C19" s="16" t="s">
        <v>45</v>
      </c>
      <c r="D19" s="16" t="s">
        <v>52</v>
      </c>
      <c r="E19" s="16" t="s">
        <v>116</v>
      </c>
    </row>
    <row r="20" spans="1:5" x14ac:dyDescent="0.3">
      <c r="A20" s="12" t="s">
        <v>34</v>
      </c>
      <c r="B20" s="25" t="s">
        <v>44</v>
      </c>
      <c r="C20" s="12" t="s">
        <v>46</v>
      </c>
      <c r="D20" s="26" t="s">
        <v>118</v>
      </c>
      <c r="E20" s="26" t="s">
        <v>117</v>
      </c>
    </row>
    <row r="21" spans="1:5" x14ac:dyDescent="0.3">
      <c r="A21" s="10" t="s">
        <v>33</v>
      </c>
      <c r="B21" s="13" t="s">
        <v>51</v>
      </c>
      <c r="C21" s="16" t="s">
        <v>119</v>
      </c>
      <c r="D21" s="16" t="s">
        <v>47</v>
      </c>
      <c r="E21" s="16" t="s">
        <v>48</v>
      </c>
    </row>
    <row r="22" spans="1:5" x14ac:dyDescent="0.3">
      <c r="A22" s="12" t="s">
        <v>34</v>
      </c>
      <c r="B22" s="25" t="s">
        <v>121</v>
      </c>
      <c r="C22" s="26" t="s">
        <v>120</v>
      </c>
      <c r="D22" s="12" t="s">
        <v>49</v>
      </c>
      <c r="E22" s="12" t="s">
        <v>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7EF6-143F-4A65-9628-3E1B3CFFACA9}">
  <dimension ref="A1:Q22"/>
  <sheetViews>
    <sheetView topLeftCell="H1" workbookViewId="0">
      <selection activeCell="J14" sqref="J14:Q18"/>
    </sheetView>
  </sheetViews>
  <sheetFormatPr baseColWidth="10" defaultRowHeight="14.4" x14ac:dyDescent="0.3"/>
  <cols>
    <col min="10" max="10" width="14" customWidth="1"/>
    <col min="14" max="14" width="9.88671875" customWidth="1"/>
    <col min="15" max="15" width="9.33203125" customWidth="1"/>
    <col min="16" max="16" width="9" customWidth="1"/>
    <col min="17" max="17" width="6.77734375" customWidth="1"/>
  </cols>
  <sheetData>
    <row r="1" spans="1:17" x14ac:dyDescent="0.3">
      <c r="A1" t="s">
        <v>63</v>
      </c>
      <c r="B1" s="4" t="s">
        <v>53</v>
      </c>
      <c r="C1" s="11" t="s">
        <v>54</v>
      </c>
    </row>
    <row r="2" spans="1:17" x14ac:dyDescent="0.3">
      <c r="B2" s="17">
        <v>1993</v>
      </c>
      <c r="C2" s="18"/>
    </row>
    <row r="3" spans="1:17" x14ac:dyDescent="0.3">
      <c r="B3" s="19">
        <v>1996</v>
      </c>
      <c r="C3" s="20" t="s">
        <v>55</v>
      </c>
    </row>
    <row r="4" spans="1:17" x14ac:dyDescent="0.3">
      <c r="B4" s="19">
        <v>2000</v>
      </c>
      <c r="C4" s="21" t="s">
        <v>56</v>
      </c>
    </row>
    <row r="5" spans="1:17" x14ac:dyDescent="0.3">
      <c r="B5" s="19">
        <v>2003</v>
      </c>
      <c r="C5" s="21" t="s">
        <v>57</v>
      </c>
    </row>
    <row r="6" spans="1:17" x14ac:dyDescent="0.3">
      <c r="B6" s="19">
        <v>2005</v>
      </c>
      <c r="C6" s="21" t="s">
        <v>58</v>
      </c>
    </row>
    <row r="7" spans="1:17" x14ac:dyDescent="0.3">
      <c r="B7" s="19">
        <v>2009</v>
      </c>
      <c r="C7" s="21" t="s">
        <v>59</v>
      </c>
    </row>
    <row r="8" spans="1:17" x14ac:dyDescent="0.3">
      <c r="B8" s="19">
        <v>2012</v>
      </c>
      <c r="C8" s="21" t="s">
        <v>60</v>
      </c>
    </row>
    <row r="9" spans="1:17" x14ac:dyDescent="0.3">
      <c r="B9" s="19">
        <v>2014</v>
      </c>
      <c r="C9" s="21" t="s">
        <v>61</v>
      </c>
    </row>
    <row r="10" spans="1:17" x14ac:dyDescent="0.3">
      <c r="B10" s="19">
        <v>2017</v>
      </c>
      <c r="C10" s="21" t="s">
        <v>62</v>
      </c>
    </row>
    <row r="14" spans="1:17" x14ac:dyDescent="0.3">
      <c r="A14" t="s">
        <v>64</v>
      </c>
      <c r="B14" s="22" t="s">
        <v>53</v>
      </c>
      <c r="C14" s="21" t="s">
        <v>54</v>
      </c>
      <c r="J14" s="23" t="s">
        <v>72</v>
      </c>
      <c r="K14" s="23" t="s">
        <v>77</v>
      </c>
      <c r="L14" s="23" t="s">
        <v>78</v>
      </c>
      <c r="M14" s="23" t="s">
        <v>79</v>
      </c>
      <c r="N14" s="23" t="s">
        <v>80</v>
      </c>
      <c r="O14" s="23" t="s">
        <v>81</v>
      </c>
      <c r="P14" s="23" t="s">
        <v>82</v>
      </c>
      <c r="Q14" s="23" t="s">
        <v>83</v>
      </c>
    </row>
    <row r="15" spans="1:17" x14ac:dyDescent="0.3">
      <c r="B15" s="17">
        <v>1988</v>
      </c>
      <c r="C15" s="18"/>
      <c r="J15" s="23" t="s">
        <v>73</v>
      </c>
      <c r="K15" s="23" t="s">
        <v>87</v>
      </c>
      <c r="L15" s="23" t="s">
        <v>91</v>
      </c>
      <c r="M15" s="23" t="s">
        <v>95</v>
      </c>
      <c r="N15" s="23" t="s">
        <v>99</v>
      </c>
      <c r="O15" s="23" t="s">
        <v>87</v>
      </c>
      <c r="P15" s="23" t="s">
        <v>87</v>
      </c>
      <c r="Q15" s="23" t="s">
        <v>85</v>
      </c>
    </row>
    <row r="16" spans="1:17" x14ac:dyDescent="0.3">
      <c r="B16" s="19">
        <v>1992</v>
      </c>
      <c r="C16" s="21" t="s">
        <v>65</v>
      </c>
      <c r="J16" s="23" t="s">
        <v>75</v>
      </c>
      <c r="K16" s="24" t="s">
        <v>88</v>
      </c>
      <c r="L16" s="23" t="s">
        <v>92</v>
      </c>
      <c r="M16" s="23" t="s">
        <v>96</v>
      </c>
      <c r="N16" s="23" t="s">
        <v>100</v>
      </c>
      <c r="O16" s="24" t="s">
        <v>88</v>
      </c>
      <c r="P16" s="24" t="s">
        <v>88</v>
      </c>
      <c r="Q16" s="23" t="s">
        <v>84</v>
      </c>
    </row>
    <row r="17" spans="2:17" x14ac:dyDescent="0.3">
      <c r="B17" s="19">
        <v>1996</v>
      </c>
      <c r="C17" s="21" t="s">
        <v>66</v>
      </c>
      <c r="J17" s="23" t="s">
        <v>74</v>
      </c>
      <c r="K17" s="23" t="s">
        <v>89</v>
      </c>
      <c r="L17" s="23" t="s">
        <v>93</v>
      </c>
      <c r="M17" s="23" t="s">
        <v>97</v>
      </c>
      <c r="N17" s="23" t="s">
        <v>102</v>
      </c>
      <c r="O17" s="23" t="s">
        <v>89</v>
      </c>
      <c r="P17" s="23" t="s">
        <v>89</v>
      </c>
      <c r="Q17" s="23" t="s">
        <v>85</v>
      </c>
    </row>
    <row r="18" spans="2:17" x14ac:dyDescent="0.3">
      <c r="B18" s="19">
        <v>2000</v>
      </c>
      <c r="C18" s="21" t="s">
        <v>67</v>
      </c>
      <c r="J18" s="23" t="s">
        <v>76</v>
      </c>
      <c r="K18" s="23" t="s">
        <v>90</v>
      </c>
      <c r="L18" s="23" t="s">
        <v>94</v>
      </c>
      <c r="M18" s="23" t="s">
        <v>98</v>
      </c>
      <c r="N18" s="23" t="s">
        <v>101</v>
      </c>
      <c r="O18" s="23" t="s">
        <v>90</v>
      </c>
      <c r="P18" s="23" t="s">
        <v>90</v>
      </c>
      <c r="Q18" s="23" t="s">
        <v>86</v>
      </c>
    </row>
    <row r="19" spans="2:17" x14ac:dyDescent="0.3">
      <c r="B19" s="19">
        <v>2004</v>
      </c>
      <c r="C19" s="21" t="s">
        <v>68</v>
      </c>
    </row>
    <row r="20" spans="2:17" x14ac:dyDescent="0.3">
      <c r="B20" s="19">
        <v>2008</v>
      </c>
      <c r="C20" s="21" t="s">
        <v>69</v>
      </c>
    </row>
    <row r="21" spans="2:17" x14ac:dyDescent="0.3">
      <c r="B21" s="19">
        <v>2012</v>
      </c>
      <c r="C21" s="21" t="s">
        <v>70</v>
      </c>
    </row>
    <row r="22" spans="2:17" x14ac:dyDescent="0.3">
      <c r="B22" s="19">
        <v>2016</v>
      </c>
      <c r="C22" s="21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Ark1</vt:lpstr>
      <vt:lpstr>Ark2</vt:lpstr>
      <vt:lpstr>Ark3</vt:lpstr>
      <vt:lpstr>Ark4</vt:lpstr>
      <vt:lpstr>Ark5</vt:lpstr>
      <vt:lpstr>Ark6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 Dietrichson</dc:creator>
  <cp:lastModifiedBy>Gard Dietrichson</cp:lastModifiedBy>
  <dcterms:created xsi:type="dcterms:W3CDTF">2021-10-14T08:39:58Z</dcterms:created>
  <dcterms:modified xsi:type="dcterms:W3CDTF">2022-05-23T02:08:13Z</dcterms:modified>
</cp:coreProperties>
</file>