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autoCompressPictures="0"/>
  <bookViews>
    <workbookView xWindow="120" yWindow="100" windowWidth="26220" windowHeight="14540" activeTab="1"/>
  </bookViews>
  <sheets>
    <sheet name="IM" sheetId="1" r:id="rId1"/>
    <sheet name="PRRA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2" l="1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2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E32" i="1"/>
  <c r="D5" i="1"/>
  <c r="D6" i="1"/>
  <c r="B33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<sst xmlns="http://schemas.openxmlformats.org/spreadsheetml/2006/main" count="70" uniqueCount="44">
  <si>
    <t>AUSTRIA</t>
  </si>
  <si>
    <t>BELGIUM</t>
  </si>
  <si>
    <t>CROATIA</t>
  </si>
  <si>
    <t>CYPRUS</t>
  </si>
  <si>
    <t>DENMARK</t>
  </si>
  <si>
    <t>EGYPT</t>
  </si>
  <si>
    <t>UK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</si>
  <si>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</si>
  <si>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</si>
  <si>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</si>
  <si>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</si>
  <si>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</si>
  <si>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</si>
  <si>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</si>
  <si>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</si>
  <si>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MALDIVES</t>
  </si>
  <si>
    <t>NETHERLANDS</t>
  </si>
  <si>
    <t>NORWAY</t>
  </si>
  <si>
    <t>POLAND</t>
  </si>
  <si>
    <t>PORTUGAL</t>
  </si>
  <si>
    <t>RUSSIA</t>
  </si>
  <si>
    <t>SAUDI ARABIA</t>
  </si>
  <si>
    <t>SOUTH AFRICA</t>
  </si>
  <si>
    <t>SPAIN</t>
  </si>
  <si>
    <t>SWEDEN</t>
  </si>
  <si>
    <t>SWITZERLAND</t>
  </si>
  <si>
    <t>TURKEY</t>
  </si>
  <si>
    <t>UNITED ARAB EMIRATES</t>
  </si>
  <si>
    <t>OTHERS</t>
  </si>
  <si>
    <t>TOTAL</t>
  </si>
  <si>
    <t>GREEK</t>
  </si>
  <si>
    <t>MALTA</t>
  </si>
  <si>
    <t>TANZANIA</t>
  </si>
  <si>
    <t>OTHER</t>
  </si>
  <si>
    <t>INDEPENDANT MEMBER PADI EMEA</t>
  </si>
  <si>
    <t>Numbers</t>
  </si>
  <si>
    <t>Sub-Total</t>
  </si>
  <si>
    <t>% Total</t>
  </si>
  <si>
    <t>Total</t>
  </si>
  <si>
    <t>Distributor</t>
  </si>
  <si>
    <t>AQ</t>
  </si>
  <si>
    <t>Territories</t>
  </si>
  <si>
    <t>% to Total</t>
  </si>
  <si>
    <t>DIVE CENTER PADI EMEA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</si>
</sst>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1" xfId="0" applyFont="1" applyBorder="1"/>
    <xf numFmtId="0" fontId="3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workbookViewId="0">
      <selection activeCell="C26" sqref="C26"/>
    </sheetView>
  </sheetViews>
  <sheetFormatPr baseColWidth="10" defaultRowHeight="14" x14ac:dyDescent="0"/>
  <cols>
    <col min="1" max="1" width="19.6640625" bestFit="1" customWidth="1"/>
  </cols>
  <sheetData>
    <row r="2" spans="1:6">
      <c r="A2" s="1" t="s">
        <v>34</v>
      </c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2" t="s">
        <v>41</v>
      </c>
      <c r="B4" s="2" t="s">
        <v>35</v>
      </c>
      <c r="C4" s="2" t="s">
        <v>42</v>
      </c>
      <c r="D4" s="2" t="s">
        <v>36</v>
      </c>
      <c r="E4" s="2" t="s">
        <v>37</v>
      </c>
      <c r="F4" s="2" t="s">
        <v>39</v>
      </c>
    </row>
    <row r="5" spans="1:6">
      <c r="A5" s="3" t="s">
        <v>6</v>
      </c>
      <c r="B5" s="3">
        <v>9914</v>
      </c>
      <c r="C5" s="4">
        <f>B5/B$33</f>
        <v>0.17396034391998597</v>
      </c>
      <c r="D5" s="3">
        <f>B5</f>
        <v>9914</v>
      </c>
      <c r="E5" s="4">
        <f>D5/B$33</f>
        <v>0.17396034391998597</v>
      </c>
      <c r="F5" s="5"/>
    </row>
    <row r="6" spans="1:6">
      <c r="A6" s="3" t="s">
        <v>9</v>
      </c>
      <c r="B6" s="3">
        <v>7618</v>
      </c>
      <c r="C6" s="4">
        <f t="shared" ref="C6:C33" si="0">B6/B$33</f>
        <v>0.13367257413581329</v>
      </c>
      <c r="D6" s="3">
        <f>D5+B6</f>
        <v>17532</v>
      </c>
      <c r="E6" s="4">
        <f>D6/B$33</f>
        <v>0.30763291805579929</v>
      </c>
      <c r="F6" s="5"/>
    </row>
    <row r="7" spans="1:6">
      <c r="A7" s="3" t="s">
        <v>14</v>
      </c>
      <c r="B7" s="3">
        <v>5665</v>
      </c>
      <c r="C7" s="4">
        <f t="shared" si="0"/>
        <v>9.9403404105983501E-2</v>
      </c>
      <c r="D7" s="3">
        <f>D6+B7</f>
        <v>23197</v>
      </c>
      <c r="E7" s="4">
        <f>D7/B$33</f>
        <v>0.40703632216178276</v>
      </c>
      <c r="F7" s="5"/>
    </row>
    <row r="8" spans="1:6">
      <c r="A8" s="3" t="s">
        <v>23</v>
      </c>
      <c r="B8" s="3">
        <v>3994</v>
      </c>
      <c r="C8" s="4">
        <f t="shared" si="0"/>
        <v>7.0082470608878747E-2</v>
      </c>
      <c r="D8" s="3">
        <f>D7+B8</f>
        <v>27191</v>
      </c>
      <c r="E8" s="4">
        <f>D8/B$33</f>
        <v>0.47711879277066149</v>
      </c>
      <c r="F8" s="5"/>
    </row>
    <row r="9" spans="1:6">
      <c r="A9" s="3" t="s">
        <v>16</v>
      </c>
      <c r="B9" s="3">
        <v>3080</v>
      </c>
      <c r="C9" s="4">
        <f t="shared" si="0"/>
        <v>5.4044569222670646E-2</v>
      </c>
      <c r="D9" s="3">
        <f>D8+B9</f>
        <v>30271</v>
      </c>
      <c r="E9" s="4">
        <f>D9/B$33</f>
        <v>0.53116336199333214</v>
      </c>
      <c r="F9" s="5"/>
    </row>
    <row r="10" spans="1:6">
      <c r="A10" s="3" t="s">
        <v>25</v>
      </c>
      <c r="B10" s="3">
        <v>3062</v>
      </c>
      <c r="C10" s="4">
        <f t="shared" si="0"/>
        <v>5.372872433760309E-2</v>
      </c>
      <c r="D10" s="3">
        <f>D9+B10</f>
        <v>33333</v>
      </c>
      <c r="E10" s="4">
        <f>D10/B$33</f>
        <v>0.58489208633093526</v>
      </c>
      <c r="F10" s="5" t="s">
        <v>40</v>
      </c>
    </row>
    <row r="11" spans="1:6">
      <c r="A11" s="3" t="s">
        <v>8</v>
      </c>
      <c r="B11" s="3">
        <v>2664</v>
      </c>
      <c r="C11" s="4">
        <f t="shared" si="0"/>
        <v>4.6745042989998244E-2</v>
      </c>
      <c r="D11" s="3">
        <f>D10+B11</f>
        <v>35997</v>
      </c>
      <c r="E11" s="4">
        <f>D11/B$33</f>
        <v>0.63163712932093352</v>
      </c>
      <c r="F11" s="5"/>
    </row>
    <row r="12" spans="1:6">
      <c r="A12" s="3" t="s">
        <v>5</v>
      </c>
      <c r="B12" s="3">
        <v>2357</v>
      </c>
      <c r="C12" s="4">
        <f t="shared" si="0"/>
        <v>4.1358133005790491E-2</v>
      </c>
      <c r="D12" s="3">
        <f>D11+B12</f>
        <v>38354</v>
      </c>
      <c r="E12" s="4">
        <f>D12/B$33</f>
        <v>0.67299526232672402</v>
      </c>
      <c r="F12" s="5"/>
    </row>
    <row r="13" spans="1:6">
      <c r="A13" s="3" t="s">
        <v>22</v>
      </c>
      <c r="B13" s="3">
        <v>1795</v>
      </c>
      <c r="C13" s="4">
        <f t="shared" si="0"/>
        <v>3.1496753816459028E-2</v>
      </c>
      <c r="D13" s="3">
        <f>D12+B13</f>
        <v>40149</v>
      </c>
      <c r="E13" s="4">
        <f>D13/B$33</f>
        <v>0.70449201614318302</v>
      </c>
      <c r="F13" s="5"/>
    </row>
    <row r="14" spans="1:6">
      <c r="A14" s="3" t="s">
        <v>20</v>
      </c>
      <c r="B14" s="3">
        <v>1561</v>
      </c>
      <c r="C14" s="4">
        <f t="shared" si="0"/>
        <v>2.7390770310580802E-2</v>
      </c>
      <c r="D14" s="3">
        <f>D13+B14</f>
        <v>41710</v>
      </c>
      <c r="E14" s="4">
        <f>D14/B$33</f>
        <v>0.73188278645376381</v>
      </c>
      <c r="F14" s="5"/>
    </row>
    <row r="15" spans="1:6">
      <c r="A15" s="3" t="s">
        <v>0</v>
      </c>
      <c r="B15" s="3">
        <v>1400</v>
      </c>
      <c r="C15" s="4">
        <f t="shared" si="0"/>
        <v>2.4565713283032111E-2</v>
      </c>
      <c r="D15" s="3">
        <f>D14+B15</f>
        <v>43110</v>
      </c>
      <c r="E15" s="4">
        <f>D15/B$33</f>
        <v>0.75644849973679595</v>
      </c>
      <c r="F15" s="5"/>
    </row>
    <row r="16" spans="1:6">
      <c r="A16" s="3" t="s">
        <v>24</v>
      </c>
      <c r="B16" s="3">
        <v>1176</v>
      </c>
      <c r="C16" s="4">
        <f t="shared" si="0"/>
        <v>2.0635199157746972E-2</v>
      </c>
      <c r="D16" s="3">
        <f>D15+B16</f>
        <v>44286</v>
      </c>
      <c r="E16" s="4">
        <f>D16/B$33</f>
        <v>0.77708369889454287</v>
      </c>
      <c r="F16" s="5"/>
    </row>
    <row r="17" spans="1:6">
      <c r="A17" s="3" t="s">
        <v>18</v>
      </c>
      <c r="B17" s="3">
        <v>1094</v>
      </c>
      <c r="C17" s="4">
        <f t="shared" si="0"/>
        <v>1.9196350236883663E-2</v>
      </c>
      <c r="D17" s="3">
        <f>D16+B17</f>
        <v>45380</v>
      </c>
      <c r="E17" s="4">
        <f>D17/B$33</f>
        <v>0.79628004913142658</v>
      </c>
      <c r="F17" s="5"/>
    </row>
    <row r="18" spans="1:6">
      <c r="A18" s="3" t="s">
        <v>1</v>
      </c>
      <c r="B18" s="3">
        <v>1062</v>
      </c>
      <c r="C18" s="4">
        <f t="shared" si="0"/>
        <v>1.8634848218985787E-2</v>
      </c>
      <c r="D18" s="3">
        <f>D17+B18</f>
        <v>46442</v>
      </c>
      <c r="E18" s="4">
        <f>D18/B$33</f>
        <v>0.81491489735041234</v>
      </c>
      <c r="F18" s="5"/>
    </row>
    <row r="19" spans="1:6">
      <c r="A19" s="3" t="s">
        <v>4</v>
      </c>
      <c r="B19" s="3">
        <v>824</v>
      </c>
      <c r="C19" s="4">
        <f t="shared" si="0"/>
        <v>1.4458676960870328E-2</v>
      </c>
      <c r="D19" s="3">
        <f>D18+B19</f>
        <v>47266</v>
      </c>
      <c r="E19" s="4">
        <f>D19/B$33</f>
        <v>0.82937357431128267</v>
      </c>
      <c r="F19" s="5"/>
    </row>
    <row r="20" spans="1:6">
      <c r="A20" s="3" t="s">
        <v>21</v>
      </c>
      <c r="B20" s="3">
        <v>750</v>
      </c>
      <c r="C20" s="4">
        <f t="shared" si="0"/>
        <v>1.3160203544481488E-2</v>
      </c>
      <c r="D20" s="3">
        <f>D19+B20</f>
        <v>48016</v>
      </c>
      <c r="E20" s="4">
        <f>D20/B$33</f>
        <v>0.84253377785576422</v>
      </c>
      <c r="F20" s="5"/>
    </row>
    <row r="21" spans="1:6">
      <c r="A21" s="3" t="s">
        <v>17</v>
      </c>
      <c r="B21" s="3">
        <v>726</v>
      </c>
      <c r="C21" s="4">
        <f t="shared" si="0"/>
        <v>1.2739077031058081E-2</v>
      </c>
      <c r="D21" s="3">
        <f>D20+B21</f>
        <v>48742</v>
      </c>
      <c r="E21" s="4">
        <f>D21/B$33</f>
        <v>0.85527285488682225</v>
      </c>
      <c r="F21" s="5"/>
    </row>
    <row r="22" spans="1:6">
      <c r="A22" s="3" t="s">
        <v>27</v>
      </c>
      <c r="B22" s="3">
        <v>713</v>
      </c>
      <c r="C22" s="4">
        <f t="shared" si="0"/>
        <v>1.2510966836287067E-2</v>
      </c>
      <c r="D22" s="3">
        <f>D21+B22</f>
        <v>49455</v>
      </c>
      <c r="E22" s="4">
        <f>D22/B$33</f>
        <v>0.86778382172310931</v>
      </c>
      <c r="F22" s="5"/>
    </row>
    <row r="23" spans="1:6">
      <c r="A23" s="3" t="s">
        <v>10</v>
      </c>
      <c r="B23" s="3">
        <v>669</v>
      </c>
      <c r="C23" s="4">
        <f t="shared" si="0"/>
        <v>1.1738901561677487E-2</v>
      </c>
      <c r="D23" s="3">
        <f>D22+B23</f>
        <v>50124</v>
      </c>
      <c r="E23" s="4">
        <f>D23/B$33</f>
        <v>0.87952272328478676</v>
      </c>
      <c r="F23" s="5"/>
    </row>
    <row r="24" spans="1:6">
      <c r="A24" s="3" t="s">
        <v>26</v>
      </c>
      <c r="B24" s="3">
        <v>554</v>
      </c>
      <c r="C24" s="4">
        <f t="shared" si="0"/>
        <v>9.7210036848569929E-3</v>
      </c>
      <c r="D24" s="3">
        <f>D23+B24</f>
        <v>50678</v>
      </c>
      <c r="E24" s="4">
        <f>D24/B$33</f>
        <v>0.88924372696964382</v>
      </c>
      <c r="F24" s="5"/>
    </row>
    <row r="25" spans="1:6">
      <c r="A25" s="3" t="s">
        <v>15</v>
      </c>
      <c r="B25" s="3">
        <v>486</v>
      </c>
      <c r="C25" s="4">
        <f t="shared" si="0"/>
        <v>8.5278118968240037E-3</v>
      </c>
      <c r="D25" s="3">
        <f>D24+B25</f>
        <v>51164</v>
      </c>
      <c r="E25" s="4">
        <f>D25/B$33</f>
        <v>0.89777153886646777</v>
      </c>
      <c r="F25" s="5"/>
    </row>
    <row r="26" spans="1:6">
      <c r="A26" s="3" t="s">
        <v>7</v>
      </c>
      <c r="B26" s="3">
        <v>440</v>
      </c>
      <c r="C26" s="4">
        <f t="shared" si="0"/>
        <v>7.7206527460958064E-3</v>
      </c>
      <c r="D26" s="3">
        <f>D25+B26</f>
        <v>51604</v>
      </c>
      <c r="E26" s="4">
        <f>D26/B$33</f>
        <v>0.90549219161256356</v>
      </c>
      <c r="F26" s="5"/>
    </row>
    <row r="27" spans="1:6">
      <c r="A27" s="3" t="s">
        <v>12</v>
      </c>
      <c r="B27" s="3">
        <v>440</v>
      </c>
      <c r="C27" s="4">
        <f t="shared" si="0"/>
        <v>7.7206527460958064E-3</v>
      </c>
      <c r="D27" s="3">
        <f>D26+B27</f>
        <v>52044</v>
      </c>
      <c r="E27" s="4">
        <f>D27/B$33</f>
        <v>0.91321284435865946</v>
      </c>
      <c r="F27" s="5"/>
    </row>
    <row r="28" spans="1:6">
      <c r="A28" s="3" t="s">
        <v>19</v>
      </c>
      <c r="B28" s="3">
        <v>428</v>
      </c>
      <c r="C28" s="4">
        <f t="shared" si="0"/>
        <v>7.5100894893841029E-3</v>
      </c>
      <c r="D28" s="3">
        <f>D27+B28</f>
        <v>52472</v>
      </c>
      <c r="E28" s="4">
        <f>D28/B$33</f>
        <v>0.92072293384804349</v>
      </c>
      <c r="F28" s="5"/>
    </row>
    <row r="29" spans="1:6">
      <c r="A29" s="3" t="s">
        <v>13</v>
      </c>
      <c r="B29" s="3">
        <v>331</v>
      </c>
      <c r="C29" s="4">
        <f t="shared" si="0"/>
        <v>5.8080364976311636E-3</v>
      </c>
      <c r="D29" s="3">
        <f>D28+B29</f>
        <v>52803</v>
      </c>
      <c r="E29" s="4">
        <f>D29/B$33</f>
        <v>0.92653097034567466</v>
      </c>
      <c r="F29" s="5"/>
    </row>
    <row r="30" spans="1:6">
      <c r="A30" s="3" t="s">
        <v>3</v>
      </c>
      <c r="B30" s="3">
        <v>251</v>
      </c>
      <c r="C30" s="4">
        <f t="shared" si="0"/>
        <v>4.4042814528864717E-3</v>
      </c>
      <c r="D30" s="3">
        <f>D29+B30</f>
        <v>53054</v>
      </c>
      <c r="E30" s="4">
        <f>D30/B$33</f>
        <v>0.93093525179856118</v>
      </c>
      <c r="F30" s="5"/>
    </row>
    <row r="31" spans="1:6">
      <c r="A31" s="3" t="s">
        <v>11</v>
      </c>
      <c r="B31" s="3">
        <v>209</v>
      </c>
      <c r="C31" s="4">
        <f t="shared" si="0"/>
        <v>3.6673100543955081E-3</v>
      </c>
      <c r="D31" s="3">
        <f>D30+B31</f>
        <v>53263</v>
      </c>
      <c r="E31" s="4">
        <f>D31/B$33</f>
        <v>0.93460256185295665</v>
      </c>
      <c r="F31" s="5"/>
    </row>
    <row r="32" spans="1:6">
      <c r="A32" s="3" t="s">
        <v>28</v>
      </c>
      <c r="B32" s="3">
        <v>3727</v>
      </c>
      <c r="C32" s="4">
        <f t="shared" si="0"/>
        <v>6.5397438147043338E-2</v>
      </c>
      <c r="D32" s="3">
        <f t="shared" ref="D32" si="1">D31+B32</f>
        <v>56990</v>
      </c>
      <c r="E32" s="4">
        <f>D32/B$33</f>
        <v>1</v>
      </c>
      <c r="F32" s="5"/>
    </row>
    <row r="33" spans="1:6">
      <c r="A33" s="2" t="s">
        <v>29</v>
      </c>
      <c r="B33" s="2">
        <f>SUM(B5:B32)</f>
        <v>56990</v>
      </c>
      <c r="C33" s="4">
        <f t="shared" si="0"/>
        <v>1</v>
      </c>
      <c r="D33" s="3"/>
      <c r="E33" s="3"/>
      <c r="F33" s="3"/>
    </row>
  </sheetData>
  <sortState ref="A5:B31">
    <sortCondition descending="1" ref="B5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H8" sqref="H8"/>
    </sheetView>
  </sheetViews>
  <sheetFormatPr baseColWidth="10" defaultRowHeight="14" x14ac:dyDescent="0"/>
  <cols>
    <col min="1" max="1" width="19.6640625" bestFit="1" customWidth="1"/>
  </cols>
  <sheetData>
    <row r="1" spans="1:6">
      <c r="A1" s="1" t="s">
        <v>43</v>
      </c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2" t="s">
        <v>41</v>
      </c>
      <c r="B3" s="2" t="s">
        <v>35</v>
      </c>
      <c r="C3" s="2"/>
      <c r="D3" s="2" t="s">
        <v>36</v>
      </c>
      <c r="E3" s="2" t="s">
        <v>37</v>
      </c>
      <c r="F3" s="2" t="s">
        <v>39</v>
      </c>
    </row>
    <row r="4" spans="1:6">
      <c r="A4" s="3" t="s">
        <v>14</v>
      </c>
      <c r="B4" s="3">
        <v>284</v>
      </c>
      <c r="C4" s="4">
        <f>B4/B$29</f>
        <v>0.11137254901960784</v>
      </c>
      <c r="D4" s="3">
        <f>B4</f>
        <v>284</v>
      </c>
      <c r="E4" s="4">
        <f>D4/B$29</f>
        <v>0.11137254901960784</v>
      </c>
      <c r="F4" s="5"/>
    </row>
    <row r="5" spans="1:6">
      <c r="A5" s="3" t="s">
        <v>6</v>
      </c>
      <c r="B5" s="3">
        <v>251</v>
      </c>
      <c r="C5" s="4">
        <f>B5/B$29</f>
        <v>9.8431372549019611E-2</v>
      </c>
      <c r="D5" s="3">
        <f>D4+B5</f>
        <v>535</v>
      </c>
      <c r="E5" s="4">
        <f>D5/B$29</f>
        <v>0.20980392156862746</v>
      </c>
      <c r="F5" s="5"/>
    </row>
    <row r="6" spans="1:6">
      <c r="A6" s="3" t="s">
        <v>23</v>
      </c>
      <c r="B6" s="3">
        <v>230</v>
      </c>
      <c r="C6" s="4">
        <f t="shared" ref="C6:C29" si="0">B6/B$29</f>
        <v>9.0196078431372548E-2</v>
      </c>
      <c r="D6" s="3">
        <f t="shared" ref="D6:D28" si="1">D5+B6</f>
        <v>765</v>
      </c>
      <c r="E6" s="4">
        <f t="shared" ref="E6:E28" si="2">D6/B$29</f>
        <v>0.3</v>
      </c>
      <c r="F6" s="5"/>
    </row>
    <row r="7" spans="1:6">
      <c r="A7" s="3" t="s">
        <v>5</v>
      </c>
      <c r="B7" s="3">
        <v>183</v>
      </c>
      <c r="C7" s="4">
        <f t="shared" si="0"/>
        <v>7.1764705882352939E-2</v>
      </c>
      <c r="D7" s="3">
        <f t="shared" si="1"/>
        <v>948</v>
      </c>
      <c r="E7" s="4">
        <f t="shared" si="2"/>
        <v>0.37176470588235294</v>
      </c>
      <c r="F7" s="5"/>
    </row>
    <row r="8" spans="1:6">
      <c r="A8" s="3" t="s">
        <v>9</v>
      </c>
      <c r="B8" s="3">
        <v>181</v>
      </c>
      <c r="C8" s="4">
        <f t="shared" si="0"/>
        <v>7.0980392156862748E-2</v>
      </c>
      <c r="D8" s="3">
        <f t="shared" si="1"/>
        <v>1129</v>
      </c>
      <c r="E8" s="4">
        <f t="shared" si="2"/>
        <v>0.44274509803921569</v>
      </c>
      <c r="F8" s="5"/>
    </row>
    <row r="9" spans="1:6">
      <c r="A9" s="3" t="s">
        <v>30</v>
      </c>
      <c r="B9" s="3">
        <v>147</v>
      </c>
      <c r="C9" s="4">
        <f t="shared" si="0"/>
        <v>5.7647058823529412E-2</v>
      </c>
      <c r="D9" s="3">
        <f t="shared" si="1"/>
        <v>1276</v>
      </c>
      <c r="E9" s="4">
        <f t="shared" si="2"/>
        <v>0.50039215686274507</v>
      </c>
      <c r="F9" s="5"/>
    </row>
    <row r="10" spans="1:6">
      <c r="A10" s="3" t="s">
        <v>15</v>
      </c>
      <c r="B10" s="3">
        <v>99</v>
      </c>
      <c r="C10" s="4">
        <f t="shared" si="0"/>
        <v>3.8823529411764708E-2</v>
      </c>
      <c r="D10" s="3">
        <f t="shared" si="1"/>
        <v>1375</v>
      </c>
      <c r="E10" s="4">
        <f t="shared" si="2"/>
        <v>0.53921568627450978</v>
      </c>
      <c r="F10" s="5"/>
    </row>
    <row r="11" spans="1:6">
      <c r="A11" s="3" t="s">
        <v>8</v>
      </c>
      <c r="B11" s="3">
        <v>95</v>
      </c>
      <c r="C11" s="4">
        <f t="shared" si="0"/>
        <v>3.7254901960784313E-2</v>
      </c>
      <c r="D11" s="3">
        <f t="shared" si="1"/>
        <v>1470</v>
      </c>
      <c r="E11" s="4">
        <f t="shared" si="2"/>
        <v>0.57647058823529407</v>
      </c>
      <c r="F11" s="5"/>
    </row>
    <row r="12" spans="1:6">
      <c r="A12" s="3" t="s">
        <v>20</v>
      </c>
      <c r="B12" s="3">
        <v>94</v>
      </c>
      <c r="C12" s="4">
        <f t="shared" si="0"/>
        <v>3.6862745098039218E-2</v>
      </c>
      <c r="D12" s="3">
        <f t="shared" si="1"/>
        <v>1564</v>
      </c>
      <c r="E12" s="4">
        <f t="shared" si="2"/>
        <v>0.61333333333333329</v>
      </c>
      <c r="F12" s="5"/>
    </row>
    <row r="13" spans="1:6">
      <c r="A13" s="3" t="s">
        <v>22</v>
      </c>
      <c r="B13" s="3">
        <v>90</v>
      </c>
      <c r="C13" s="4">
        <f t="shared" si="0"/>
        <v>3.5294117647058823E-2</v>
      </c>
      <c r="D13" s="3">
        <f t="shared" si="1"/>
        <v>1654</v>
      </c>
      <c r="E13" s="4">
        <f t="shared" si="2"/>
        <v>0.64862745098039221</v>
      </c>
      <c r="F13" s="5"/>
    </row>
    <row r="14" spans="1:6">
      <c r="A14" s="3" t="s">
        <v>16</v>
      </c>
      <c r="B14" s="3">
        <v>79</v>
      </c>
      <c r="C14" s="4">
        <f t="shared" si="0"/>
        <v>3.0980392156862744E-2</v>
      </c>
      <c r="D14" s="3">
        <f t="shared" si="1"/>
        <v>1733</v>
      </c>
      <c r="E14" s="4">
        <f t="shared" si="2"/>
        <v>0.67960784313725486</v>
      </c>
      <c r="F14" s="5"/>
    </row>
    <row r="15" spans="1:6">
      <c r="A15" s="3" t="s">
        <v>25</v>
      </c>
      <c r="B15" s="3">
        <v>73</v>
      </c>
      <c r="C15" s="4">
        <f t="shared" si="0"/>
        <v>2.8627450980392159E-2</v>
      </c>
      <c r="D15" s="3">
        <f t="shared" si="1"/>
        <v>1806</v>
      </c>
      <c r="E15" s="4">
        <f t="shared" si="2"/>
        <v>0.70823529411764707</v>
      </c>
      <c r="F15" s="5" t="s">
        <v>40</v>
      </c>
    </row>
    <row r="16" spans="1:6">
      <c r="A16" s="3" t="s">
        <v>24</v>
      </c>
      <c r="B16" s="3">
        <v>54</v>
      </c>
      <c r="C16" s="4">
        <f t="shared" si="0"/>
        <v>2.1176470588235293E-2</v>
      </c>
      <c r="D16" s="3">
        <f t="shared" si="1"/>
        <v>1860</v>
      </c>
      <c r="E16" s="4">
        <f t="shared" si="2"/>
        <v>0.72941176470588232</v>
      </c>
      <c r="F16" s="5"/>
    </row>
    <row r="17" spans="1:6">
      <c r="A17" s="3" t="s">
        <v>3</v>
      </c>
      <c r="B17" s="3">
        <v>48</v>
      </c>
      <c r="C17" s="4">
        <f t="shared" si="0"/>
        <v>1.8823529411764704E-2</v>
      </c>
      <c r="D17" s="3">
        <f t="shared" si="1"/>
        <v>1908</v>
      </c>
      <c r="E17" s="4">
        <f t="shared" si="2"/>
        <v>0.74823529411764711</v>
      </c>
      <c r="F17" s="5"/>
    </row>
    <row r="18" spans="1:6">
      <c r="A18" s="3" t="s">
        <v>31</v>
      </c>
      <c r="B18" s="3">
        <v>42</v>
      </c>
      <c r="C18" s="4">
        <f t="shared" si="0"/>
        <v>1.6470588235294119E-2</v>
      </c>
      <c r="D18" s="3">
        <f t="shared" si="1"/>
        <v>1950</v>
      </c>
      <c r="E18" s="4">
        <f t="shared" si="2"/>
        <v>0.76470588235294112</v>
      </c>
      <c r="F18" s="5"/>
    </row>
    <row r="19" spans="1:6">
      <c r="A19" s="3" t="s">
        <v>1</v>
      </c>
      <c r="B19" s="3">
        <v>38</v>
      </c>
      <c r="C19" s="4">
        <f t="shared" si="0"/>
        <v>1.4901960784313726E-2</v>
      </c>
      <c r="D19" s="3">
        <f t="shared" si="1"/>
        <v>1988</v>
      </c>
      <c r="E19" s="4">
        <f t="shared" si="2"/>
        <v>0.77960784313725495</v>
      </c>
      <c r="F19" s="5"/>
    </row>
    <row r="20" spans="1:6">
      <c r="A20" s="3" t="s">
        <v>26</v>
      </c>
      <c r="B20" s="3">
        <v>38</v>
      </c>
      <c r="C20" s="4">
        <f t="shared" si="0"/>
        <v>1.4901960784313726E-2</v>
      </c>
      <c r="D20" s="3">
        <f t="shared" si="1"/>
        <v>2026</v>
      </c>
      <c r="E20" s="4">
        <f t="shared" si="2"/>
        <v>0.79450980392156867</v>
      </c>
      <c r="F20" s="5"/>
    </row>
    <row r="21" spans="1:6">
      <c r="A21" s="3" t="s">
        <v>19</v>
      </c>
      <c r="B21" s="3">
        <v>35</v>
      </c>
      <c r="C21" s="4">
        <f t="shared" si="0"/>
        <v>1.3725490196078431E-2</v>
      </c>
      <c r="D21" s="3">
        <f t="shared" si="1"/>
        <v>2061</v>
      </c>
      <c r="E21" s="4">
        <f t="shared" si="2"/>
        <v>0.80823529411764705</v>
      </c>
      <c r="F21" s="5"/>
    </row>
    <row r="22" spans="1:6">
      <c r="A22" s="3" t="s">
        <v>0</v>
      </c>
      <c r="B22" s="3">
        <v>33</v>
      </c>
      <c r="C22" s="4">
        <f t="shared" si="0"/>
        <v>1.2941176470588235E-2</v>
      </c>
      <c r="D22" s="3">
        <f t="shared" si="1"/>
        <v>2094</v>
      </c>
      <c r="E22" s="4">
        <f t="shared" si="2"/>
        <v>0.82117647058823529</v>
      </c>
      <c r="F22" s="5"/>
    </row>
    <row r="23" spans="1:6">
      <c r="A23" s="3" t="s">
        <v>27</v>
      </c>
      <c r="B23" s="3">
        <v>33</v>
      </c>
      <c r="C23" s="4">
        <f t="shared" si="0"/>
        <v>1.2941176470588235E-2</v>
      </c>
      <c r="D23" s="3">
        <f t="shared" si="1"/>
        <v>2127</v>
      </c>
      <c r="E23" s="4">
        <f t="shared" si="2"/>
        <v>0.83411764705882352</v>
      </c>
      <c r="F23" s="5"/>
    </row>
    <row r="24" spans="1:6">
      <c r="A24" s="3" t="s">
        <v>32</v>
      </c>
      <c r="B24" s="3">
        <v>31</v>
      </c>
      <c r="C24" s="4">
        <f t="shared" si="0"/>
        <v>1.215686274509804E-2</v>
      </c>
      <c r="D24" s="3">
        <f t="shared" si="1"/>
        <v>2158</v>
      </c>
      <c r="E24" s="4">
        <f t="shared" si="2"/>
        <v>0.8462745098039216</v>
      </c>
      <c r="F24" s="5"/>
    </row>
    <row r="25" spans="1:6">
      <c r="A25" s="3" t="s">
        <v>21</v>
      </c>
      <c r="B25" s="3">
        <v>30</v>
      </c>
      <c r="C25" s="4">
        <f t="shared" si="0"/>
        <v>1.1764705882352941E-2</v>
      </c>
      <c r="D25" s="3">
        <f t="shared" si="1"/>
        <v>2188</v>
      </c>
      <c r="E25" s="4">
        <f t="shared" si="2"/>
        <v>0.8580392156862745</v>
      </c>
      <c r="F25" s="5"/>
    </row>
    <row r="26" spans="1:6">
      <c r="A26" s="3" t="s">
        <v>4</v>
      </c>
      <c r="B26" s="3">
        <v>25</v>
      </c>
      <c r="C26" s="4">
        <f t="shared" si="0"/>
        <v>9.8039215686274508E-3</v>
      </c>
      <c r="D26" s="3">
        <f t="shared" si="1"/>
        <v>2213</v>
      </c>
      <c r="E26" s="4">
        <f t="shared" si="2"/>
        <v>0.86784313725490192</v>
      </c>
      <c r="F26" s="5"/>
    </row>
    <row r="27" spans="1:6">
      <c r="A27" s="3" t="s">
        <v>2</v>
      </c>
      <c r="B27" s="3">
        <v>22</v>
      </c>
      <c r="C27" s="4">
        <f t="shared" si="0"/>
        <v>8.6274509803921564E-3</v>
      </c>
      <c r="D27" s="3">
        <f t="shared" si="1"/>
        <v>2235</v>
      </c>
      <c r="E27" s="4">
        <f t="shared" si="2"/>
        <v>0.87647058823529411</v>
      </c>
      <c r="F27" s="5"/>
    </row>
    <row r="28" spans="1:6">
      <c r="A28" s="3" t="s">
        <v>33</v>
      </c>
      <c r="B28" s="3">
        <v>315</v>
      </c>
      <c r="C28" s="4">
        <f t="shared" si="0"/>
        <v>0.12352941176470589</v>
      </c>
      <c r="D28" s="3">
        <f t="shared" si="1"/>
        <v>2550</v>
      </c>
      <c r="E28" s="4">
        <f t="shared" si="2"/>
        <v>1</v>
      </c>
      <c r="F28" s="5"/>
    </row>
    <row r="29" spans="1:6">
      <c r="A29" s="2" t="s">
        <v>38</v>
      </c>
      <c r="B29" s="2">
        <f>SUM(B4:B28)</f>
        <v>2550</v>
      </c>
      <c r="C29" s="4">
        <f t="shared" si="0"/>
        <v>1</v>
      </c>
      <c r="D29" s="3"/>
      <c r="E29" s="3"/>
      <c r="F29" s="3"/>
    </row>
  </sheetData>
  <sortState ref="A5:B30">
    <sortCondition descending="1" ref="B5"/>
  </sortState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</vt:lpstr>
      <vt:lpstr>PRRA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Jeannette Miller</dc:creator>
  <cp:lastModifiedBy>Stephane Waeber</cp:lastModifiedBy>
  <dcterms:created xsi:type="dcterms:W3CDTF">2012-02-16T11:20:51Z</dcterms:created>
  <dcterms:modified xsi:type="dcterms:W3CDTF">2012-02-16T15:12:30Z</dcterms:modified>
</cp:coreProperties>
</file>