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データ" sheetId="1" r:id="rId1"/>
  </sheets>
  <calcPr calcId="125725"/>
</workbook>
</file>

<file path=xl/calcChain.xml><?xml version="1.0" encoding="utf-8"?>
<calcChain xmlns="http://schemas.openxmlformats.org/spreadsheetml/2006/main">
  <c r="H18" i="1"/>
  <c r="H15"/>
  <c r="H24"/>
  <c r="H16"/>
  <c r="H19"/>
  <c r="H20"/>
  <c r="H21"/>
  <c r="H23"/>
  <c r="H13"/>
  <c r="H14"/>
  <c r="H17"/>
  <c r="H22"/>
  <c r="F12"/>
  <c r="H12" s="1"/>
  <c r="L12" s="1"/>
  <c r="N12"/>
  <c r="N14"/>
  <c r="N15"/>
  <c r="N16"/>
  <c r="N17"/>
  <c r="N18"/>
  <c r="N19"/>
  <c r="N20"/>
  <c r="N21"/>
  <c r="N22"/>
  <c r="N23"/>
  <c r="N24"/>
  <c r="N13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48"/>
  <c r="L13" l="1"/>
  <c r="L18"/>
  <c r="L14"/>
  <c r="L15"/>
  <c r="L17"/>
  <c r="L19"/>
  <c r="L16"/>
  <c r="L20" l="1"/>
  <c r="L21" l="1"/>
  <c r="L22" l="1"/>
  <c r="L23" l="1"/>
  <c r="L24" l="1"/>
</calcChain>
</file>

<file path=xl/sharedStrings.xml><?xml version="1.0" encoding="utf-8"?>
<sst xmlns="http://schemas.openxmlformats.org/spreadsheetml/2006/main" count="18" uniqueCount="15">
  <si>
    <t>WMA上昇角度が20度を下回ったら、以下、指数関数的減衰値を、Order最小値にかける。</t>
    <rPh sb="3" eb="5">
      <t>ジョウショウ</t>
    </rPh>
    <rPh sb="5" eb="7">
      <t>カクド</t>
    </rPh>
    <rPh sb="10" eb="11">
      <t>ド</t>
    </rPh>
    <rPh sb="12" eb="14">
      <t>シタマワ</t>
    </rPh>
    <rPh sb="18" eb="20">
      <t>イカ</t>
    </rPh>
    <rPh sb="21" eb="23">
      <t>シスウ</t>
    </rPh>
    <rPh sb="23" eb="25">
      <t>カンスウ</t>
    </rPh>
    <rPh sb="25" eb="26">
      <t>テキ</t>
    </rPh>
    <rPh sb="26" eb="28">
      <t>ゲンスイ</t>
    </rPh>
    <rPh sb="28" eb="29">
      <t>チ</t>
    </rPh>
    <rPh sb="36" eb="39">
      <t>サイショウチ</t>
    </rPh>
    <phoneticPr fontId="1"/>
  </si>
  <si>
    <t>WMA上昇角度</t>
    <phoneticPr fontId="1"/>
  </si>
  <si>
    <t>かける値</t>
    <rPh sb="3" eb="4">
      <t>アタイ</t>
    </rPh>
    <phoneticPr fontId="1"/>
  </si>
  <si>
    <t>【基本式】</t>
    <phoneticPr fontId="1"/>
  </si>
  <si>
    <t>【かける最大値が3程度になるように、調整した式と値】</t>
    <rPh sb="9" eb="11">
      <t>テイド</t>
    </rPh>
    <rPh sb="18" eb="20">
      <t>チョウセイ</t>
    </rPh>
    <rPh sb="24" eb="25">
      <t>アタイ</t>
    </rPh>
    <phoneticPr fontId="1"/>
  </si>
  <si>
    <t>y = 1 + (7 * LOG(x + 1) - 7 * LOG(x))</t>
    <phoneticPr fontId="1"/>
  </si>
  <si>
    <t>維持証拠金と注文単位</t>
    <rPh sb="0" eb="2">
      <t>イジ</t>
    </rPh>
    <rPh sb="2" eb="4">
      <t>ショウコ</t>
    </rPh>
    <rPh sb="4" eb="5">
      <t>キン</t>
    </rPh>
    <rPh sb="6" eb="8">
      <t>チュウモン</t>
    </rPh>
    <rPh sb="8" eb="10">
      <t>タンイ</t>
    </rPh>
    <phoneticPr fontId="1"/>
  </si>
  <si>
    <t>余剰金</t>
    <rPh sb="0" eb="2">
      <t>ヨジョウ</t>
    </rPh>
    <rPh sb="2" eb="3">
      <t>キン</t>
    </rPh>
    <phoneticPr fontId="1"/>
  </si>
  <si>
    <t>基準金額</t>
    <rPh sb="0" eb="2">
      <t>キジュン</t>
    </rPh>
    <rPh sb="2" eb="4">
      <t>キンガク</t>
    </rPh>
    <phoneticPr fontId="1"/>
  </si>
  <si>
    <t>維持証拠金</t>
    <rPh sb="0" eb="2">
      <t>イジ</t>
    </rPh>
    <rPh sb="2" eb="4">
      <t>ショウコ</t>
    </rPh>
    <rPh sb="4" eb="5">
      <t>キン</t>
    </rPh>
    <phoneticPr fontId="1"/>
  </si>
  <si>
    <t>最大予想ポジション数</t>
    <rPh sb="0" eb="2">
      <t>サイダイ</t>
    </rPh>
    <rPh sb="2" eb="4">
      <t>ヨソウ</t>
    </rPh>
    <rPh sb="9" eb="10">
      <t>スウ</t>
    </rPh>
    <phoneticPr fontId="1"/>
  </si>
  <si>
    <t>取引証拠金</t>
    <rPh sb="0" eb="2">
      <t>トリヒキ</t>
    </rPh>
    <rPh sb="2" eb="5">
      <t>ショウコキン</t>
    </rPh>
    <phoneticPr fontId="1"/>
  </si>
  <si>
    <t>総維持証拠金</t>
    <rPh sb="0" eb="1">
      <t>ソウ</t>
    </rPh>
    <rPh sb="1" eb="3">
      <t>イジ</t>
    </rPh>
    <rPh sb="3" eb="5">
      <t>ショウコ</t>
    </rPh>
    <rPh sb="5" eb="6">
      <t>キン</t>
    </rPh>
    <phoneticPr fontId="1"/>
  </si>
  <si>
    <t>許容ポジション数</t>
    <rPh sb="0" eb="2">
      <t>キョヨウ</t>
    </rPh>
    <rPh sb="7" eb="8">
      <t>スウ</t>
    </rPh>
    <phoneticPr fontId="1"/>
  </si>
  <si>
    <t>注文単位</t>
    <rPh sb="0" eb="2">
      <t>チュウモン</t>
    </rPh>
    <rPh sb="2" eb="4">
      <t>タンイ</t>
    </rPh>
    <phoneticPr fontId="1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</si>
</sst>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);[Red]\(0.0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3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データ!$B$48:$B$67</c:f>
              <c:numCache>
                <c:formatCode>0_);[Red]\(0\)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データ!$C$48:$C$67</c:f>
              <c:numCache>
                <c:formatCode>0.00_);[Red]\(0.00\)</c:formatCode>
                <c:ptCount val="20"/>
                <c:pt idx="0">
                  <c:v>3.1072099696478683</c:v>
                </c:pt>
                <c:pt idx="1">
                  <c:v>2.2326388133897686</c:v>
                </c:pt>
                <c:pt idx="2">
                  <c:v>1.8745711562580998</c:v>
                </c:pt>
                <c:pt idx="3">
                  <c:v>1.6783700910563955</c:v>
                </c:pt>
                <c:pt idx="4">
                  <c:v>1.5542687223333731</c:v>
                </c:pt>
                <c:pt idx="5">
                  <c:v>1.4686275274142924</c:v>
                </c:pt>
                <c:pt idx="6">
                  <c:v>1.405943628843807</c:v>
                </c:pt>
                <c:pt idx="7">
                  <c:v>1.3580676571316692</c:v>
                </c:pt>
                <c:pt idx="8">
                  <c:v>1.3203024339247262</c:v>
                </c:pt>
                <c:pt idx="9">
                  <c:v>1.2897487961075758</c:v>
                </c:pt>
                <c:pt idx="10">
                  <c:v>1.2645199262257982</c:v>
                </c:pt>
                <c:pt idx="11">
                  <c:v>1.2433347438144828</c:v>
                </c:pt>
                <c:pt idx="12">
                  <c:v>1.2252927835998086</c:v>
                </c:pt>
                <c:pt idx="13">
                  <c:v>1.209742563642104</c:v>
                </c:pt>
                <c:pt idx="14">
                  <c:v>1.1962010652017039</c:v>
                </c:pt>
                <c:pt idx="15">
                  <c:v>1.1843025710564437</c:v>
                </c:pt>
                <c:pt idx="16">
                  <c:v>1.1737650860752247</c:v>
                </c:pt>
                <c:pt idx="17">
                  <c:v>1.1643676709466604</c:v>
                </c:pt>
                <c:pt idx="18">
                  <c:v>1.1559347629780667</c:v>
                </c:pt>
                <c:pt idx="19">
                  <c:v>1.1483250934895661</c:v>
                </c:pt>
              </c:numCache>
            </c:numRef>
          </c:val>
        </c:ser>
        <c:marker val="1"/>
        <c:axId val="121091968"/>
        <c:axId val="121093504"/>
      </c:lineChart>
      <c:catAx>
        <c:axId val="121091968"/>
        <c:scaling>
          <c:orientation val="minMax"/>
        </c:scaling>
        <c:axPos val="b"/>
        <c:numFmt formatCode="0_);[Red]\(0\)" sourceLinked="1"/>
        <c:tickLblPos val="nextTo"/>
        <c:crossAx val="121093504"/>
        <c:crosses val="autoZero"/>
        <c:auto val="1"/>
        <c:lblAlgn val="ctr"/>
        <c:lblOffset val="100"/>
      </c:catAx>
      <c:valAx>
        <c:axId val="121093504"/>
        <c:scaling>
          <c:orientation val="minMax"/>
        </c:scaling>
        <c:axPos val="l"/>
        <c:majorGridlines/>
        <c:numFmt formatCode="0.00_);[Red]\(0.00\)" sourceLinked="1"/>
        <c:tickLblPos val="nextTo"/>
        <c:crossAx val="121091968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データ!$C$12:$C$36</c:f>
              <c:numCache>
                <c:formatCode>0_);[Red]\(0\)</c:formatCode>
                <c:ptCount val="25"/>
                <c:pt idx="0">
                  <c:v>400000</c:v>
                </c:pt>
                <c:pt idx="1">
                  <c:v>1200000</c:v>
                </c:pt>
                <c:pt idx="2">
                  <c:v>2000000</c:v>
                </c:pt>
                <c:pt idx="3">
                  <c:v>2800000</c:v>
                </c:pt>
                <c:pt idx="4">
                  <c:v>3600000</c:v>
                </c:pt>
                <c:pt idx="5">
                  <c:v>4400000</c:v>
                </c:pt>
                <c:pt idx="6">
                  <c:v>5200000</c:v>
                </c:pt>
                <c:pt idx="7">
                  <c:v>6000000</c:v>
                </c:pt>
                <c:pt idx="8">
                  <c:v>6800000</c:v>
                </c:pt>
                <c:pt idx="9">
                  <c:v>7600000</c:v>
                </c:pt>
                <c:pt idx="10">
                  <c:v>8400000</c:v>
                </c:pt>
                <c:pt idx="11">
                  <c:v>9200000</c:v>
                </c:pt>
                <c:pt idx="12">
                  <c:v>10000000</c:v>
                </c:pt>
              </c:numCache>
            </c:numRef>
          </c:val>
        </c:ser>
        <c:marker val="1"/>
        <c:axId val="121637504"/>
        <c:axId val="121647488"/>
      </c:lineChart>
      <c:catAx>
        <c:axId val="121637504"/>
        <c:scaling>
          <c:orientation val="minMax"/>
        </c:scaling>
        <c:axPos val="b"/>
        <c:numFmt formatCode="0_);[Red]\(0\)" sourceLinked="1"/>
        <c:tickLblPos val="nextTo"/>
        <c:crossAx val="121647488"/>
        <c:crosses val="autoZero"/>
        <c:auto val="1"/>
        <c:lblAlgn val="ctr"/>
        <c:lblOffset val="100"/>
      </c:catAx>
      <c:valAx>
        <c:axId val="121647488"/>
        <c:scaling>
          <c:orientation val="minMax"/>
        </c:scaling>
        <c:axPos val="l"/>
        <c:majorGridlines/>
        <c:numFmt formatCode="0_);[Red]\(0\)" sourceLinked="1"/>
        <c:tickLblPos val="nextTo"/>
        <c:crossAx val="121637504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データ!$F$12:$F$36</c:f>
              <c:numCache>
                <c:formatCode>0_);[Red]\(0\)</c:formatCode>
                <c:ptCount val="2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120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226</c:v>
                </c:pt>
                <c:pt idx="8">
                  <c:v>254</c:v>
                </c:pt>
                <c:pt idx="9">
                  <c:v>282</c:v>
                </c:pt>
                <c:pt idx="10">
                  <c:v>310</c:v>
                </c:pt>
                <c:pt idx="11">
                  <c:v>338</c:v>
                </c:pt>
                <c:pt idx="12">
                  <c:v>366</c:v>
                </c:pt>
              </c:numCache>
            </c:numRef>
          </c:val>
        </c:ser>
        <c:marker val="1"/>
        <c:axId val="90501888"/>
        <c:axId val="115368704"/>
      </c:lineChart>
      <c:catAx>
        <c:axId val="90501888"/>
        <c:scaling>
          <c:orientation val="minMax"/>
        </c:scaling>
        <c:axPos val="b"/>
        <c:numFmt formatCode="0_);[Red]\(0\)" sourceLinked="1"/>
        <c:tickLblPos val="nextTo"/>
        <c:crossAx val="115368704"/>
        <c:crosses val="autoZero"/>
        <c:auto val="1"/>
        <c:lblAlgn val="ctr"/>
        <c:lblOffset val="100"/>
      </c:catAx>
      <c:valAx>
        <c:axId val="115368704"/>
        <c:scaling>
          <c:orientation val="minMax"/>
        </c:scaling>
        <c:axPos val="l"/>
        <c:majorGridlines/>
        <c:numFmt formatCode="0_);[Red]\(0\)" sourceLinked="1"/>
        <c:tickLblPos val="nextTo"/>
        <c:crossAx val="90501888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45</xdr:row>
      <xdr:rowOff>28574</xdr:rowOff>
    </xdr:from>
    <xdr:to>
      <xdr:col>39</xdr:col>
      <xdr:colOff>180975</xdr:colOff>
      <xdr:row>62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123826</xdr:colOff>
      <xdr:row>11</xdr:row>
      <xdr:rowOff>152400</xdr:rowOff>
    </xdr:from>
    <xdr:to>
      <xdr:col>49</xdr:col>
      <xdr:colOff>28576</xdr:colOff>
      <xdr:row>29</xdr:row>
      <xdr:rowOff>104776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32</xdr:row>
      <xdr:rowOff>57150</xdr:rowOff>
    </xdr:from>
    <xdr:to>
      <xdr:col>49</xdr:col>
      <xdr:colOff>28575</xdr:colOff>
      <xdr:row>50</xdr:row>
      <xdr:rowOff>9526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95"/>
  <sheetViews>
    <sheetView tabSelected="1" workbookViewId="0">
      <selection activeCell="H24" sqref="H24"/>
    </sheetView>
  </sheetViews>
  <sheetFormatPr defaultColWidth="2.5" defaultRowHeight="13.5"/>
  <cols>
    <col min="1" max="1" width="2.5" style="2"/>
    <col min="2" max="2" width="15" style="2" customWidth="1"/>
    <col min="3" max="3" width="13.875" style="2" bestFit="1" customWidth="1"/>
    <col min="4" max="4" width="14.25" style="2" customWidth="1"/>
    <col min="5" max="5" width="10.625" style="2" customWidth="1"/>
    <col min="6" max="6" width="14.875" style="2" customWidth="1"/>
    <col min="7" max="7" width="10.125" style="2" bestFit="1" customWidth="1"/>
    <col min="8" max="8" width="17.625" style="2" customWidth="1"/>
    <col min="9" max="9" width="15" style="2" customWidth="1"/>
    <col min="10" max="11" width="13" style="2" bestFit="1" customWidth="1"/>
    <col min="12" max="16384" width="2.5" style="2"/>
  </cols>
  <sheetData>
    <row r="1" spans="2:24">
      <c r="B1" s="1"/>
    </row>
    <row r="2" spans="2:24" ht="18.75">
      <c r="B2" s="5" t="s">
        <v>6</v>
      </c>
      <c r="C2" s="4"/>
      <c r="D2" s="4"/>
      <c r="E2" s="4"/>
      <c r="F2" s="4"/>
      <c r="G2" s="4"/>
      <c r="H2" s="4"/>
      <c r="Q2" s="1"/>
      <c r="R2" s="1"/>
    </row>
    <row r="3" spans="2:24">
      <c r="B3" s="3"/>
      <c r="C3" s="4"/>
      <c r="D3" s="4"/>
      <c r="E3" s="4"/>
      <c r="F3" s="4"/>
      <c r="G3" s="4"/>
      <c r="H3" s="4"/>
      <c r="Q3" s="1"/>
      <c r="R3" s="1"/>
    </row>
    <row r="4" spans="2:24">
      <c r="B4" s="3" t="s">
        <v>0</v>
      </c>
      <c r="C4" s="4"/>
      <c r="D4" s="4"/>
      <c r="E4" s="4"/>
      <c r="F4" s="4"/>
      <c r="G4" s="4"/>
      <c r="H4" s="4"/>
      <c r="Q4" s="1"/>
      <c r="R4" s="1"/>
    </row>
    <row r="5" spans="2:24">
      <c r="B5" s="3"/>
      <c r="C5" s="4"/>
      <c r="D5" s="4"/>
      <c r="E5" s="4"/>
      <c r="F5" s="4"/>
      <c r="G5" s="4"/>
      <c r="H5" s="4"/>
      <c r="Q5" s="1"/>
      <c r="R5" s="1"/>
    </row>
    <row r="6" spans="2:24">
      <c r="B6" s="3"/>
      <c r="C6" s="4"/>
      <c r="D6" s="4"/>
      <c r="E6" s="4"/>
      <c r="F6" s="4"/>
      <c r="G6" s="4"/>
      <c r="H6" s="4"/>
      <c r="Q6" s="1"/>
      <c r="R6" s="1"/>
    </row>
    <row r="7" spans="2:24">
      <c r="B7" s="3" t="s">
        <v>3</v>
      </c>
      <c r="C7" s="4"/>
      <c r="D7" s="4"/>
      <c r="E7" s="4"/>
      <c r="F7" s="4"/>
      <c r="G7" s="4"/>
      <c r="H7" s="4"/>
      <c r="Q7" s="1"/>
      <c r="R7" s="1"/>
    </row>
    <row r="8" spans="2:24">
      <c r="B8" s="3"/>
      <c r="C8" s="4"/>
      <c r="D8" s="4"/>
      <c r="E8" s="4"/>
      <c r="F8" s="4"/>
      <c r="G8" s="4"/>
      <c r="H8" s="4"/>
      <c r="Q8" s="1"/>
      <c r="R8" s="1"/>
    </row>
    <row r="9" spans="2:24">
      <c r="B9" s="3" t="s">
        <v>8</v>
      </c>
      <c r="C9" s="4"/>
      <c r="D9" s="4"/>
      <c r="E9" s="4"/>
      <c r="F9" s="4"/>
      <c r="G9" s="4"/>
      <c r="H9" s="4"/>
      <c r="Q9" s="1"/>
      <c r="R9" s="1"/>
    </row>
    <row r="10" spans="2:24">
      <c r="C10" s="3"/>
      <c r="D10" s="4"/>
      <c r="E10" s="4"/>
      <c r="F10" s="4"/>
      <c r="G10" s="4"/>
      <c r="H10" s="4"/>
      <c r="I10" s="4"/>
      <c r="R10" s="1"/>
      <c r="S10" s="1"/>
    </row>
    <row r="11" spans="2:24">
      <c r="C11" s="6" t="s">
        <v>11</v>
      </c>
      <c r="D11" s="10" t="s">
        <v>9</v>
      </c>
      <c r="E11" s="10" t="s">
        <v>14</v>
      </c>
      <c r="F11" s="10" t="s">
        <v>13</v>
      </c>
      <c r="G11" s="6" t="s">
        <v>7</v>
      </c>
      <c r="H11" s="10" t="s">
        <v>12</v>
      </c>
      <c r="I11" s="3" t="s">
        <v>8</v>
      </c>
      <c r="J11" s="3"/>
      <c r="K11" s="3"/>
      <c r="L11" s="7" t="s">
        <v>2</v>
      </c>
      <c r="M11" s="10" t="s">
        <v>10</v>
      </c>
      <c r="N11" s="10" t="s">
        <v>12</v>
      </c>
      <c r="W11" s="1"/>
      <c r="X11" s="1"/>
    </row>
    <row r="12" spans="2:24">
      <c r="B12" s="2">
        <v>1</v>
      </c>
      <c r="C12" s="3">
        <v>400000</v>
      </c>
      <c r="D12" s="10">
        <v>5000</v>
      </c>
      <c r="E12" s="3">
        <v>1</v>
      </c>
      <c r="F12" s="10">
        <f>C12/2/D12</f>
        <v>40</v>
      </c>
      <c r="G12" s="3">
        <v>400000</v>
      </c>
      <c r="H12" s="3">
        <f>F12*E12*D12</f>
        <v>200000</v>
      </c>
      <c r="I12" s="3">
        <v>400000</v>
      </c>
      <c r="L12" s="11">
        <f>G12/H12</f>
        <v>2</v>
      </c>
      <c r="M12" s="10">
        <v>30</v>
      </c>
      <c r="N12" s="4">
        <f>(E12/10)*M12*D12</f>
        <v>15000</v>
      </c>
      <c r="W12" s="1"/>
      <c r="X12" s="1"/>
    </row>
    <row r="13" spans="2:24">
      <c r="B13" s="2">
        <v>2</v>
      </c>
      <c r="C13" s="3">
        <v>1200000</v>
      </c>
      <c r="D13" s="10">
        <v>5000</v>
      </c>
      <c r="E13" s="3">
        <v>2</v>
      </c>
      <c r="F13" s="10">
        <v>60</v>
      </c>
      <c r="G13" s="3">
        <v>1200000</v>
      </c>
      <c r="H13" s="3">
        <f>F13*E13*D13</f>
        <v>600000</v>
      </c>
      <c r="I13" s="3">
        <v>400000</v>
      </c>
      <c r="L13" s="11">
        <f>G13/H13</f>
        <v>2</v>
      </c>
      <c r="M13" s="10">
        <v>60</v>
      </c>
      <c r="N13" s="4">
        <f>(E13/10)*M13*D13</f>
        <v>60000</v>
      </c>
      <c r="W13" s="1"/>
      <c r="X13" s="1"/>
    </row>
    <row r="14" spans="2:24">
      <c r="B14" s="2">
        <v>3</v>
      </c>
      <c r="C14" s="3">
        <v>2000000</v>
      </c>
      <c r="D14" s="10">
        <v>5000</v>
      </c>
      <c r="E14" s="3">
        <v>3</v>
      </c>
      <c r="F14" s="10">
        <v>80</v>
      </c>
      <c r="G14" s="3">
        <v>2000000</v>
      </c>
      <c r="H14" s="3">
        <f>F14*E14*D14</f>
        <v>1200000</v>
      </c>
      <c r="I14" s="3">
        <v>400000</v>
      </c>
      <c r="L14" s="11">
        <f>G14/H14</f>
        <v>1.6666666666666667</v>
      </c>
      <c r="M14" s="10">
        <v>90</v>
      </c>
      <c r="N14" s="4">
        <f>(E14/10)*M14*D14</f>
        <v>135000</v>
      </c>
      <c r="W14" s="1"/>
      <c r="X14" s="1"/>
    </row>
    <row r="15" spans="2:24">
      <c r="B15" s="2">
        <v>4</v>
      </c>
      <c r="C15" s="3">
        <v>2800000</v>
      </c>
      <c r="D15" s="10">
        <v>5000</v>
      </c>
      <c r="E15" s="3">
        <v>4</v>
      </c>
      <c r="F15" s="10">
        <v>120</v>
      </c>
      <c r="G15" s="3">
        <v>2800000</v>
      </c>
      <c r="H15" s="3">
        <f>F15*E15*D15</f>
        <v>2400000</v>
      </c>
      <c r="I15" s="3">
        <v>400000</v>
      </c>
      <c r="L15" s="11">
        <f>G15/H15</f>
        <v>1.1666666666666667</v>
      </c>
      <c r="M15" s="10">
        <v>120</v>
      </c>
      <c r="N15" s="4">
        <f>(E15/10)*M15*D15</f>
        <v>240000</v>
      </c>
      <c r="W15" s="1"/>
      <c r="X15" s="1"/>
    </row>
    <row r="16" spans="2:24">
      <c r="B16" s="2">
        <v>5</v>
      </c>
      <c r="C16" s="3">
        <v>3600000</v>
      </c>
      <c r="D16" s="10">
        <v>5000</v>
      </c>
      <c r="E16" s="3">
        <v>5</v>
      </c>
      <c r="F16" s="10">
        <v>140</v>
      </c>
      <c r="G16" s="3">
        <v>3600000</v>
      </c>
      <c r="H16" s="3">
        <f>F16*E16*D16</f>
        <v>3500000</v>
      </c>
      <c r="I16" s="3">
        <v>400000</v>
      </c>
      <c r="L16" s="11">
        <f>G16/H16</f>
        <v>1.0285714285714285</v>
      </c>
      <c r="M16" s="10">
        <v>150</v>
      </c>
      <c r="N16" s="4">
        <f>(E16/10)*M16*D16</f>
        <v>375000</v>
      </c>
      <c r="W16" s="1"/>
      <c r="X16" s="1"/>
    </row>
    <row r="17" spans="2:24">
      <c r="B17" s="2">
        <v>6</v>
      </c>
      <c r="C17" s="3">
        <v>4400000</v>
      </c>
      <c r="D17" s="10">
        <v>5000</v>
      </c>
      <c r="E17" s="3">
        <v>6</v>
      </c>
      <c r="F17" s="10">
        <v>170</v>
      </c>
      <c r="G17" s="3">
        <v>4400000</v>
      </c>
      <c r="H17" s="3">
        <f>F17*E17*D17</f>
        <v>5100000</v>
      </c>
      <c r="I17" s="3">
        <v>400000</v>
      </c>
      <c r="L17" s="11">
        <f>G17/H17</f>
        <v>0.86274509803921573</v>
      </c>
      <c r="M17" s="10">
        <v>180</v>
      </c>
      <c r="N17" s="4">
        <f>(E17/10)*M17*D17</f>
        <v>540000</v>
      </c>
      <c r="W17" s="1"/>
      <c r="X17" s="1"/>
    </row>
    <row r="18" spans="2:24">
      <c r="B18" s="2">
        <v>7</v>
      </c>
      <c r="C18" s="3">
        <v>5200000</v>
      </c>
      <c r="D18" s="10">
        <v>5000</v>
      </c>
      <c r="E18" s="3">
        <v>7</v>
      </c>
      <c r="F18" s="10">
        <v>198</v>
      </c>
      <c r="G18" s="3">
        <v>5200000</v>
      </c>
      <c r="H18" s="3">
        <f>F18*E18*D18</f>
        <v>6930000</v>
      </c>
      <c r="I18" s="3">
        <v>400000</v>
      </c>
      <c r="L18" s="11">
        <f>G18/H18</f>
        <v>0.75036075036075034</v>
      </c>
      <c r="M18" s="10">
        <v>210</v>
      </c>
      <c r="N18" s="4">
        <f>(E18/10)*M18*D18</f>
        <v>735000</v>
      </c>
      <c r="W18" s="1"/>
      <c r="X18" s="1"/>
    </row>
    <row r="19" spans="2:24">
      <c r="B19" s="2">
        <v>8</v>
      </c>
      <c r="C19" s="3">
        <v>6000000</v>
      </c>
      <c r="D19" s="10">
        <v>5000</v>
      </c>
      <c r="E19" s="3">
        <v>8</v>
      </c>
      <c r="F19" s="10">
        <v>226</v>
      </c>
      <c r="G19" s="3">
        <v>6000000</v>
      </c>
      <c r="H19" s="3">
        <f>F19*E19*D19</f>
        <v>9040000</v>
      </c>
      <c r="I19" s="3">
        <v>400000</v>
      </c>
      <c r="L19" s="11">
        <f>G19/H19</f>
        <v>0.66371681415929207</v>
      </c>
      <c r="M19" s="10">
        <v>240</v>
      </c>
      <c r="N19" s="4">
        <f>(E19/10)*M19*D19</f>
        <v>960000</v>
      </c>
      <c r="W19" s="1"/>
      <c r="X19" s="1"/>
    </row>
    <row r="20" spans="2:24">
      <c r="B20" s="2">
        <v>9</v>
      </c>
      <c r="C20" s="3">
        <v>6800000</v>
      </c>
      <c r="D20" s="10">
        <v>5000</v>
      </c>
      <c r="E20" s="3">
        <v>9</v>
      </c>
      <c r="F20" s="10">
        <v>254</v>
      </c>
      <c r="G20" s="3">
        <v>6800000</v>
      </c>
      <c r="H20" s="3">
        <f>F20*E20*D20</f>
        <v>11430000</v>
      </c>
      <c r="I20" s="3">
        <v>400000</v>
      </c>
      <c r="L20" s="11">
        <f>G20/H20</f>
        <v>0.59492563429571299</v>
      </c>
      <c r="M20" s="10">
        <v>270</v>
      </c>
      <c r="N20" s="4">
        <f>(E20/10)*M20*D20</f>
        <v>1215000</v>
      </c>
      <c r="W20" s="1"/>
      <c r="X20" s="1"/>
    </row>
    <row r="21" spans="2:24">
      <c r="B21" s="2">
        <v>10</v>
      </c>
      <c r="C21" s="3">
        <v>7600000</v>
      </c>
      <c r="D21" s="10">
        <v>5000</v>
      </c>
      <c r="E21" s="3">
        <v>10</v>
      </c>
      <c r="F21" s="10">
        <v>282</v>
      </c>
      <c r="G21" s="3">
        <v>7600000</v>
      </c>
      <c r="H21" s="3">
        <f>F21*E21*D21</f>
        <v>14100000</v>
      </c>
      <c r="I21" s="3">
        <v>400000</v>
      </c>
      <c r="L21" s="11">
        <f>G21/H21</f>
        <v>0.53900709219858156</v>
      </c>
      <c r="M21" s="10">
        <v>300</v>
      </c>
      <c r="N21" s="4">
        <f>(E21/10)*M21*D21</f>
        <v>1500000</v>
      </c>
      <c r="W21" s="1"/>
      <c r="X21" s="1"/>
    </row>
    <row r="22" spans="2:24">
      <c r="B22" s="2">
        <v>11</v>
      </c>
      <c r="C22" s="3">
        <v>8400000</v>
      </c>
      <c r="D22" s="10">
        <v>5000</v>
      </c>
      <c r="E22" s="3">
        <v>11</v>
      </c>
      <c r="F22" s="10">
        <v>310</v>
      </c>
      <c r="G22" s="3">
        <v>8400000</v>
      </c>
      <c r="H22" s="3">
        <f>F22*E22*D22</f>
        <v>17050000</v>
      </c>
      <c r="I22" s="3">
        <v>400000</v>
      </c>
      <c r="L22" s="11">
        <f>G22/H22</f>
        <v>0.49266862170087977</v>
      </c>
      <c r="M22" s="10">
        <v>330</v>
      </c>
      <c r="N22" s="4">
        <f>(E22/10)*M22*D22</f>
        <v>1815000.0000000002</v>
      </c>
      <c r="W22" s="1"/>
      <c r="X22" s="1"/>
    </row>
    <row r="23" spans="2:24">
      <c r="B23" s="2">
        <v>12</v>
      </c>
      <c r="C23" s="3">
        <v>9200000</v>
      </c>
      <c r="D23" s="10">
        <v>5000</v>
      </c>
      <c r="E23" s="3">
        <v>12</v>
      </c>
      <c r="F23" s="10">
        <v>338</v>
      </c>
      <c r="G23" s="3">
        <v>9200000</v>
      </c>
      <c r="H23" s="3">
        <f>F23*E23*D23</f>
        <v>20280000</v>
      </c>
      <c r="I23" s="3">
        <v>400000</v>
      </c>
      <c r="L23" s="11">
        <f>G23/H23</f>
        <v>0.45364891518737671</v>
      </c>
      <c r="M23" s="10">
        <v>360</v>
      </c>
      <c r="N23" s="4">
        <f>(E23/10)*M23*D23</f>
        <v>2160000</v>
      </c>
      <c r="W23" s="1"/>
      <c r="X23" s="1"/>
    </row>
    <row r="24" spans="2:24">
      <c r="B24" s="2">
        <v>13</v>
      </c>
      <c r="C24" s="3">
        <v>10000000</v>
      </c>
      <c r="D24" s="10">
        <v>5000</v>
      </c>
      <c r="E24" s="3">
        <v>13</v>
      </c>
      <c r="F24" s="10">
        <v>366</v>
      </c>
      <c r="G24" s="3">
        <v>10000000</v>
      </c>
      <c r="H24" s="3">
        <f>F24*E24*D24</f>
        <v>23790000</v>
      </c>
      <c r="I24" s="3">
        <v>400000</v>
      </c>
      <c r="L24" s="11">
        <f>G24/H24</f>
        <v>0.4203446826397646</v>
      </c>
      <c r="M24" s="10">
        <v>390</v>
      </c>
      <c r="N24" s="4">
        <f>(E24/10)*M24*D24</f>
        <v>2535000</v>
      </c>
      <c r="W24" s="1"/>
      <c r="X24" s="1"/>
    </row>
    <row r="25" spans="2:24">
      <c r="C25" s="3"/>
      <c r="D25" s="10"/>
      <c r="E25" s="10"/>
      <c r="F25" s="9"/>
      <c r="G25" s="3"/>
      <c r="H25" s="3"/>
      <c r="I25" s="3"/>
      <c r="J25" s="3"/>
      <c r="K25" s="11"/>
      <c r="L25" s="10"/>
      <c r="M25" s="4"/>
      <c r="V25" s="1"/>
      <c r="W25" s="1"/>
    </row>
    <row r="26" spans="2:24">
      <c r="C26" s="3"/>
      <c r="D26" s="10"/>
      <c r="E26" s="10"/>
      <c r="F26" s="9"/>
      <c r="G26" s="3"/>
      <c r="H26" s="3"/>
      <c r="I26" s="3"/>
      <c r="J26" s="3"/>
      <c r="K26" s="11"/>
      <c r="L26" s="10"/>
      <c r="M26" s="4"/>
      <c r="V26" s="1"/>
      <c r="W26" s="1"/>
    </row>
    <row r="27" spans="2:24">
      <c r="C27" s="3"/>
      <c r="D27" s="10"/>
      <c r="E27" s="10"/>
      <c r="F27" s="9"/>
      <c r="G27" s="3"/>
      <c r="H27" s="3"/>
      <c r="I27" s="3"/>
      <c r="J27" s="3"/>
      <c r="K27" s="11"/>
      <c r="L27" s="10"/>
      <c r="M27" s="4"/>
      <c r="V27" s="1"/>
      <c r="W27" s="1"/>
    </row>
    <row r="28" spans="2:24">
      <c r="C28" s="3"/>
      <c r="D28" s="10"/>
      <c r="E28" s="10"/>
      <c r="F28" s="9"/>
      <c r="G28" s="3"/>
      <c r="H28" s="3"/>
      <c r="I28" s="3"/>
      <c r="J28" s="3"/>
      <c r="K28" s="11"/>
      <c r="L28" s="10"/>
      <c r="M28" s="4"/>
      <c r="V28" s="1"/>
      <c r="W28" s="1"/>
    </row>
    <row r="29" spans="2:24">
      <c r="C29" s="3"/>
      <c r="D29" s="10"/>
      <c r="E29" s="10"/>
      <c r="F29" s="9"/>
      <c r="G29" s="3"/>
      <c r="H29" s="3"/>
      <c r="I29" s="3"/>
      <c r="J29" s="3"/>
      <c r="K29" s="11"/>
      <c r="L29" s="10"/>
      <c r="M29" s="4"/>
      <c r="V29" s="1"/>
      <c r="W29" s="1"/>
    </row>
    <row r="30" spans="2:24">
      <c r="C30" s="3"/>
      <c r="D30" s="10"/>
      <c r="E30" s="10"/>
      <c r="F30" s="9"/>
      <c r="G30" s="3"/>
      <c r="H30" s="3"/>
      <c r="I30" s="3"/>
      <c r="J30" s="3"/>
      <c r="K30" s="11"/>
      <c r="L30" s="10"/>
      <c r="M30" s="4"/>
      <c r="U30" s="1"/>
      <c r="V30" s="1"/>
    </row>
    <row r="31" spans="2:24">
      <c r="C31" s="3"/>
      <c r="D31" s="10"/>
      <c r="E31" s="10"/>
      <c r="F31" s="9"/>
      <c r="G31" s="3"/>
      <c r="H31" s="3"/>
      <c r="I31" s="3"/>
      <c r="J31" s="3"/>
      <c r="K31" s="11"/>
      <c r="L31" s="10"/>
      <c r="M31" s="4"/>
      <c r="U31" s="1"/>
      <c r="V31" s="1"/>
    </row>
    <row r="32" spans="2:24">
      <c r="C32" s="3"/>
      <c r="D32" s="10"/>
      <c r="E32" s="10"/>
      <c r="F32" s="9"/>
      <c r="G32" s="3"/>
      <c r="H32" s="3"/>
      <c r="I32" s="3"/>
      <c r="J32" s="3"/>
      <c r="K32" s="11"/>
      <c r="L32" s="10"/>
      <c r="M32" s="4"/>
      <c r="U32" s="1"/>
      <c r="V32" s="1"/>
    </row>
    <row r="33" spans="2:22">
      <c r="C33" s="3"/>
      <c r="D33" s="10"/>
      <c r="E33" s="10"/>
      <c r="F33" s="9"/>
      <c r="G33" s="3"/>
      <c r="H33" s="3"/>
      <c r="I33" s="3"/>
      <c r="J33" s="3"/>
      <c r="K33" s="11"/>
      <c r="L33" s="10"/>
      <c r="M33" s="4"/>
      <c r="U33" s="1"/>
      <c r="V33" s="1"/>
    </row>
    <row r="34" spans="2:22">
      <c r="C34" s="3"/>
      <c r="D34" s="10"/>
      <c r="E34" s="10"/>
      <c r="F34" s="9"/>
      <c r="G34" s="3"/>
      <c r="H34" s="3"/>
      <c r="I34" s="3"/>
      <c r="J34" s="3"/>
      <c r="K34" s="11"/>
      <c r="L34" s="10"/>
      <c r="M34" s="4"/>
      <c r="U34" s="1"/>
      <c r="V34" s="1"/>
    </row>
    <row r="35" spans="2:22">
      <c r="C35" s="3"/>
      <c r="D35" s="10"/>
      <c r="E35" s="10"/>
      <c r="F35" s="9"/>
      <c r="G35" s="3"/>
      <c r="H35" s="3"/>
      <c r="I35" s="3"/>
      <c r="J35" s="3"/>
      <c r="K35" s="11"/>
      <c r="L35" s="10"/>
      <c r="M35" s="4"/>
      <c r="U35" s="1"/>
      <c r="V35" s="1"/>
    </row>
    <row r="36" spans="2:22">
      <c r="C36" s="3"/>
      <c r="D36" s="10"/>
      <c r="E36" s="10"/>
      <c r="F36" s="9"/>
      <c r="G36" s="3"/>
      <c r="H36" s="3"/>
      <c r="I36" s="3"/>
      <c r="J36" s="3"/>
      <c r="K36" s="11"/>
      <c r="L36" s="10"/>
      <c r="M36" s="4"/>
      <c r="U36" s="1"/>
      <c r="V36" s="1"/>
    </row>
    <row r="37" spans="2:22">
      <c r="C37" s="3"/>
      <c r="D37" s="3"/>
      <c r="E37" s="3"/>
      <c r="F37" s="3"/>
      <c r="G37" s="3"/>
      <c r="H37" s="10"/>
      <c r="I37" s="10"/>
      <c r="J37" s="10"/>
      <c r="K37" s="4"/>
      <c r="S37" s="1"/>
      <c r="T37" s="1"/>
    </row>
    <row r="38" spans="2:22">
      <c r="C38" s="3"/>
      <c r="D38" s="3"/>
      <c r="E38" s="3"/>
      <c r="F38" s="3"/>
      <c r="G38" s="3"/>
      <c r="H38" s="10"/>
      <c r="I38" s="10"/>
      <c r="J38" s="10"/>
      <c r="K38" s="4"/>
      <c r="S38" s="1"/>
      <c r="T38" s="1"/>
    </row>
    <row r="39" spans="2:22">
      <c r="C39" s="3"/>
      <c r="D39" s="3"/>
      <c r="E39" s="3"/>
      <c r="F39" s="3"/>
      <c r="G39" s="3"/>
      <c r="H39" s="10"/>
      <c r="I39" s="10"/>
      <c r="J39" s="10"/>
      <c r="K39" s="4"/>
      <c r="S39" s="1"/>
      <c r="T39" s="1"/>
    </row>
    <row r="40" spans="2:22">
      <c r="B40" s="3"/>
      <c r="C40" s="4"/>
      <c r="D40" s="4"/>
      <c r="E40" s="4"/>
      <c r="F40" s="4"/>
      <c r="G40" s="4"/>
      <c r="H40" s="4"/>
      <c r="Q40" s="1"/>
      <c r="R40" s="1"/>
    </row>
    <row r="41" spans="2:22">
      <c r="B41" s="3"/>
      <c r="C41" s="4"/>
      <c r="D41" s="4"/>
      <c r="E41" s="4"/>
      <c r="F41" s="4"/>
      <c r="G41" s="4"/>
      <c r="H41" s="4"/>
      <c r="Q41" s="1"/>
      <c r="R41" s="1"/>
    </row>
    <row r="42" spans="2:22">
      <c r="B42" s="3"/>
      <c r="C42" s="4"/>
      <c r="D42" s="4"/>
      <c r="E42" s="4"/>
      <c r="F42" s="4"/>
      <c r="G42" s="4"/>
      <c r="H42" s="4"/>
      <c r="Q42" s="1"/>
      <c r="R42" s="1"/>
    </row>
    <row r="43" spans="2:22">
      <c r="B43" s="3" t="s">
        <v>4</v>
      </c>
      <c r="C43" s="4"/>
      <c r="D43" s="4"/>
      <c r="E43" s="4"/>
      <c r="F43" s="4"/>
      <c r="G43" s="4"/>
      <c r="H43" s="4"/>
      <c r="Q43" s="1"/>
      <c r="R43" s="1"/>
    </row>
    <row r="44" spans="2:22">
      <c r="B44" s="3" t="s">
        <v>5</v>
      </c>
      <c r="C44" s="4"/>
      <c r="D44" s="4"/>
      <c r="E44" s="4"/>
      <c r="F44" s="4"/>
      <c r="G44" s="4"/>
      <c r="H44" s="4"/>
      <c r="Q44" s="1"/>
      <c r="R44" s="1"/>
    </row>
    <row r="45" spans="2:22">
      <c r="B45" s="3"/>
      <c r="C45" s="4"/>
      <c r="D45" s="4"/>
      <c r="E45" s="4"/>
      <c r="F45" s="4"/>
      <c r="G45" s="4"/>
      <c r="H45" s="4"/>
      <c r="Q45" s="1"/>
      <c r="R45" s="1"/>
    </row>
    <row r="46" spans="2:22">
      <c r="B46" s="6" t="s">
        <v>1</v>
      </c>
      <c r="C46" s="7" t="s">
        <v>2</v>
      </c>
      <c r="D46" s="4"/>
      <c r="E46" s="4"/>
      <c r="F46" s="4"/>
      <c r="G46" s="4"/>
      <c r="H46" s="4"/>
      <c r="Q46" s="1"/>
      <c r="R46" s="1"/>
    </row>
    <row r="47" spans="2:22">
      <c r="B47" s="3">
        <v>0</v>
      </c>
      <c r="C47" s="8"/>
      <c r="D47" s="4"/>
      <c r="E47" s="4"/>
      <c r="F47" s="4"/>
      <c r="G47" s="4"/>
      <c r="H47" s="4"/>
      <c r="Q47" s="1"/>
      <c r="R47" s="1"/>
    </row>
    <row r="48" spans="2:22">
      <c r="B48" s="3">
        <v>1</v>
      </c>
      <c r="C48" s="8">
        <f>1+(7*LOG(B48+1)-7*LOG(B48))</f>
        <v>3.1072099696478683</v>
      </c>
      <c r="D48" s="9"/>
      <c r="E48" s="9"/>
      <c r="F48" s="9"/>
      <c r="G48" s="9"/>
      <c r="H48" s="9"/>
      <c r="Q48" s="1"/>
      <c r="R48" s="1"/>
    </row>
    <row r="49" spans="2:18">
      <c r="B49" s="3">
        <v>2</v>
      </c>
      <c r="C49" s="8">
        <f t="shared" ref="C49:C67" si="0">1+(7*LOG(B49+1)-7*LOG(B49))</f>
        <v>2.2326388133897686</v>
      </c>
      <c r="D49" s="4"/>
      <c r="E49" s="4"/>
      <c r="F49" s="4"/>
      <c r="G49" s="4"/>
      <c r="H49" s="4"/>
      <c r="Q49" s="1"/>
      <c r="R49" s="1"/>
    </row>
    <row r="50" spans="2:18">
      <c r="B50" s="3">
        <v>3</v>
      </c>
      <c r="C50" s="8">
        <f t="shared" si="0"/>
        <v>1.8745711562580998</v>
      </c>
      <c r="D50" s="4"/>
      <c r="E50" s="4"/>
      <c r="F50" s="4"/>
      <c r="G50" s="4"/>
      <c r="H50" s="4"/>
      <c r="Q50" s="1"/>
      <c r="R50" s="1"/>
    </row>
    <row r="51" spans="2:18">
      <c r="B51" s="3">
        <v>4</v>
      </c>
      <c r="C51" s="8">
        <f t="shared" si="0"/>
        <v>1.6783700910563955</v>
      </c>
      <c r="D51" s="4"/>
      <c r="E51" s="4"/>
      <c r="F51" s="4"/>
      <c r="G51" s="4"/>
      <c r="H51" s="4"/>
      <c r="Q51" s="1"/>
      <c r="R51" s="1"/>
    </row>
    <row r="52" spans="2:18">
      <c r="B52" s="3">
        <v>5</v>
      </c>
      <c r="C52" s="8">
        <f t="shared" si="0"/>
        <v>1.5542687223333731</v>
      </c>
      <c r="D52" s="4"/>
      <c r="E52" s="4"/>
      <c r="F52" s="4"/>
      <c r="G52" s="4"/>
      <c r="H52" s="4"/>
      <c r="Q52" s="1"/>
      <c r="R52" s="1"/>
    </row>
    <row r="53" spans="2:18">
      <c r="B53" s="3">
        <v>6</v>
      </c>
      <c r="C53" s="8">
        <f t="shared" si="0"/>
        <v>1.4686275274142924</v>
      </c>
      <c r="D53" s="4"/>
      <c r="E53" s="4"/>
      <c r="F53" s="4"/>
      <c r="G53" s="4"/>
      <c r="H53" s="4"/>
      <c r="Q53" s="1"/>
      <c r="R53" s="1"/>
    </row>
    <row r="54" spans="2:18">
      <c r="B54" s="3">
        <v>7</v>
      </c>
      <c r="C54" s="8">
        <f t="shared" si="0"/>
        <v>1.405943628843807</v>
      </c>
      <c r="D54" s="4"/>
      <c r="E54" s="4"/>
      <c r="F54" s="4"/>
      <c r="G54" s="4"/>
      <c r="H54" s="4"/>
      <c r="Q54" s="1"/>
      <c r="R54" s="1"/>
    </row>
    <row r="55" spans="2:18">
      <c r="B55" s="3">
        <v>8</v>
      </c>
      <c r="C55" s="8">
        <f t="shared" si="0"/>
        <v>1.3580676571316692</v>
      </c>
      <c r="D55" s="4"/>
      <c r="E55" s="4"/>
      <c r="F55" s="4"/>
      <c r="G55" s="4"/>
      <c r="H55" s="4"/>
      <c r="Q55" s="1"/>
      <c r="R55" s="1"/>
    </row>
    <row r="56" spans="2:18">
      <c r="B56" s="3">
        <v>9</v>
      </c>
      <c r="C56" s="8">
        <f t="shared" si="0"/>
        <v>1.3203024339247262</v>
      </c>
      <c r="D56" s="4"/>
      <c r="E56" s="4"/>
      <c r="F56" s="4"/>
      <c r="G56" s="4"/>
      <c r="H56" s="4"/>
      <c r="Q56" s="1"/>
      <c r="R56" s="1"/>
    </row>
    <row r="57" spans="2:18">
      <c r="B57" s="3">
        <v>10</v>
      </c>
      <c r="C57" s="8">
        <f t="shared" si="0"/>
        <v>1.2897487961075758</v>
      </c>
      <c r="D57" s="4"/>
      <c r="E57" s="4"/>
      <c r="F57" s="4"/>
      <c r="G57" s="4"/>
      <c r="H57" s="4"/>
      <c r="Q57" s="1"/>
      <c r="R57" s="1"/>
    </row>
    <row r="58" spans="2:18">
      <c r="B58" s="3">
        <v>11</v>
      </c>
      <c r="C58" s="8">
        <f t="shared" si="0"/>
        <v>1.2645199262257982</v>
      </c>
      <c r="D58" s="4"/>
      <c r="E58" s="4"/>
      <c r="F58" s="4"/>
      <c r="G58" s="4"/>
      <c r="H58" s="4"/>
      <c r="Q58" s="1"/>
      <c r="R58" s="1"/>
    </row>
    <row r="59" spans="2:18">
      <c r="B59" s="3">
        <v>12</v>
      </c>
      <c r="C59" s="8">
        <f t="shared" si="0"/>
        <v>1.2433347438144828</v>
      </c>
      <c r="D59" s="4"/>
      <c r="E59" s="4"/>
      <c r="F59" s="4"/>
      <c r="G59" s="4"/>
      <c r="H59" s="4"/>
      <c r="Q59" s="1"/>
      <c r="R59" s="1"/>
    </row>
    <row r="60" spans="2:18">
      <c r="B60" s="3">
        <v>13</v>
      </c>
      <c r="C60" s="8">
        <f t="shared" si="0"/>
        <v>1.2252927835998086</v>
      </c>
      <c r="D60" s="4"/>
      <c r="E60" s="4"/>
      <c r="F60" s="4"/>
      <c r="G60" s="4"/>
      <c r="H60" s="4"/>
      <c r="Q60" s="1"/>
      <c r="R60" s="1"/>
    </row>
    <row r="61" spans="2:18">
      <c r="B61" s="3">
        <v>14</v>
      </c>
      <c r="C61" s="8">
        <f t="shared" si="0"/>
        <v>1.209742563642104</v>
      </c>
      <c r="D61" s="4"/>
      <c r="E61" s="4"/>
      <c r="F61" s="4"/>
      <c r="G61" s="4"/>
      <c r="H61" s="4"/>
      <c r="Q61" s="1"/>
      <c r="R61" s="1"/>
    </row>
    <row r="62" spans="2:18">
      <c r="B62" s="3">
        <v>15</v>
      </c>
      <c r="C62" s="8">
        <f t="shared" si="0"/>
        <v>1.1962010652017039</v>
      </c>
      <c r="D62" s="4"/>
      <c r="E62" s="4"/>
      <c r="F62" s="4"/>
      <c r="G62" s="4"/>
      <c r="H62" s="4"/>
      <c r="Q62" s="1"/>
      <c r="R62" s="1"/>
    </row>
    <row r="63" spans="2:18">
      <c r="B63" s="3">
        <v>16</v>
      </c>
      <c r="C63" s="8">
        <f t="shared" si="0"/>
        <v>1.1843025710564437</v>
      </c>
      <c r="D63" s="4"/>
      <c r="E63" s="4"/>
      <c r="F63" s="4"/>
      <c r="G63" s="4"/>
      <c r="H63" s="4"/>
      <c r="Q63" s="1"/>
      <c r="R63" s="1"/>
    </row>
    <row r="64" spans="2:18">
      <c r="B64" s="3">
        <v>17</v>
      </c>
      <c r="C64" s="8">
        <f t="shared" si="0"/>
        <v>1.1737650860752247</v>
      </c>
      <c r="D64" s="4"/>
      <c r="E64" s="4"/>
      <c r="F64" s="4"/>
      <c r="G64" s="4"/>
      <c r="H64" s="4"/>
      <c r="Q64" s="1"/>
      <c r="R64" s="1"/>
    </row>
    <row r="65" spans="2:18">
      <c r="B65" s="3">
        <v>18</v>
      </c>
      <c r="C65" s="8">
        <f t="shared" si="0"/>
        <v>1.1643676709466604</v>
      </c>
      <c r="D65" s="4"/>
      <c r="E65" s="4"/>
      <c r="F65" s="4"/>
      <c r="G65" s="4"/>
      <c r="H65" s="4"/>
      <c r="Q65" s="1"/>
      <c r="R65" s="1"/>
    </row>
    <row r="66" spans="2:18">
      <c r="B66" s="3">
        <v>19</v>
      </c>
      <c r="C66" s="8">
        <f t="shared" si="0"/>
        <v>1.1559347629780667</v>
      </c>
      <c r="D66" s="4"/>
      <c r="E66" s="4"/>
      <c r="F66" s="4"/>
      <c r="G66" s="4"/>
      <c r="H66" s="4"/>
      <c r="Q66" s="1"/>
      <c r="R66" s="1"/>
    </row>
    <row r="67" spans="2:18">
      <c r="B67" s="3">
        <v>20</v>
      </c>
      <c r="C67" s="8">
        <f t="shared" si="0"/>
        <v>1.1483250934895661</v>
      </c>
      <c r="D67" s="4"/>
      <c r="E67" s="4"/>
      <c r="F67" s="4"/>
      <c r="G67" s="4"/>
      <c r="H67" s="4"/>
      <c r="Q67" s="1"/>
      <c r="R67" s="1"/>
    </row>
    <row r="68" spans="2:18">
      <c r="B68" s="3"/>
      <c r="C68" s="4"/>
      <c r="D68" s="4"/>
      <c r="E68" s="4"/>
      <c r="F68" s="4"/>
      <c r="G68" s="4"/>
      <c r="H68" s="4"/>
      <c r="Q68" s="1"/>
      <c r="R68" s="1"/>
    </row>
    <row r="69" spans="2:18">
      <c r="B69" s="4"/>
      <c r="C69" s="4"/>
      <c r="D69" s="4"/>
      <c r="E69" s="4"/>
      <c r="F69" s="4"/>
      <c r="G69" s="4"/>
      <c r="H69" s="4"/>
    </row>
    <row r="70" spans="2:18">
      <c r="B70" s="4"/>
      <c r="C70" s="4"/>
      <c r="D70" s="4"/>
      <c r="E70" s="4"/>
      <c r="F70" s="4"/>
      <c r="G70" s="4"/>
      <c r="H70" s="4"/>
    </row>
    <row r="71" spans="2:18">
      <c r="B71" s="4"/>
      <c r="C71" s="4"/>
      <c r="D71" s="4"/>
      <c r="E71" s="4"/>
      <c r="F71" s="4"/>
      <c r="G71" s="4"/>
      <c r="H71" s="4"/>
    </row>
    <row r="72" spans="2:18">
      <c r="B72" s="4"/>
      <c r="C72" s="4"/>
      <c r="D72" s="4"/>
      <c r="E72" s="4"/>
      <c r="F72" s="4"/>
      <c r="G72" s="4"/>
      <c r="H72" s="4"/>
    </row>
    <row r="73" spans="2:18">
      <c r="B73" s="4"/>
      <c r="C73" s="4"/>
      <c r="D73" s="4"/>
      <c r="E73" s="4"/>
      <c r="F73" s="4"/>
      <c r="G73" s="4"/>
      <c r="H73" s="4"/>
    </row>
    <row r="74" spans="2:18">
      <c r="B74" s="4"/>
      <c r="C74" s="4"/>
      <c r="D74" s="4"/>
      <c r="E74" s="4"/>
      <c r="F74" s="4"/>
      <c r="G74" s="4"/>
      <c r="H74" s="4"/>
    </row>
    <row r="75" spans="2:18">
      <c r="B75" s="4"/>
      <c r="C75" s="4"/>
      <c r="D75" s="4"/>
      <c r="E75" s="4"/>
      <c r="F75" s="4"/>
      <c r="G75" s="4"/>
      <c r="H75" s="4"/>
    </row>
    <row r="76" spans="2:18">
      <c r="B76" s="4"/>
      <c r="C76" s="4"/>
      <c r="D76" s="4"/>
      <c r="E76" s="4"/>
      <c r="F76" s="4"/>
      <c r="G76" s="4"/>
      <c r="H76" s="4"/>
    </row>
    <row r="77" spans="2:18">
      <c r="B77" s="4"/>
      <c r="C77" s="4"/>
      <c r="D77" s="4"/>
      <c r="E77" s="4"/>
      <c r="F77" s="4"/>
      <c r="G77" s="4"/>
      <c r="H77" s="4"/>
    </row>
    <row r="78" spans="2:18">
      <c r="B78" s="4"/>
      <c r="C78" s="4"/>
      <c r="D78" s="4"/>
      <c r="E78" s="4"/>
      <c r="F78" s="4"/>
      <c r="G78" s="4"/>
      <c r="H78" s="4"/>
    </row>
    <row r="79" spans="2:18">
      <c r="B79" s="4"/>
      <c r="C79" s="4"/>
      <c r="D79" s="4"/>
      <c r="E79" s="4"/>
      <c r="F79" s="4"/>
      <c r="G79" s="4"/>
      <c r="H79" s="4"/>
    </row>
    <row r="80" spans="2:18">
      <c r="B80" s="4"/>
      <c r="C80" s="4"/>
      <c r="D80" s="4"/>
      <c r="E80" s="4"/>
      <c r="F80" s="4"/>
      <c r="G80" s="4"/>
      <c r="H80" s="4"/>
    </row>
    <row r="81" spans="2:8">
      <c r="B81" s="4"/>
      <c r="C81" s="4"/>
      <c r="D81" s="4"/>
      <c r="E81" s="4"/>
      <c r="F81" s="4"/>
      <c r="G81" s="4"/>
      <c r="H81" s="4"/>
    </row>
    <row r="82" spans="2:8">
      <c r="B82" s="4"/>
      <c r="C82" s="4"/>
      <c r="D82" s="4"/>
      <c r="E82" s="4"/>
      <c r="F82" s="4"/>
      <c r="G82" s="4"/>
      <c r="H82" s="4"/>
    </row>
    <row r="83" spans="2:8">
      <c r="B83" s="4"/>
      <c r="C83" s="4"/>
      <c r="D83" s="4"/>
      <c r="E83" s="4"/>
      <c r="F83" s="4"/>
      <c r="G83" s="4"/>
      <c r="H83" s="4"/>
    </row>
    <row r="84" spans="2:8">
      <c r="B84" s="4"/>
      <c r="C84" s="4"/>
      <c r="D84" s="4"/>
      <c r="E84" s="4"/>
      <c r="F84" s="4"/>
      <c r="G84" s="4"/>
      <c r="H84" s="4"/>
    </row>
    <row r="85" spans="2:8">
      <c r="B85" s="4"/>
      <c r="C85" s="4"/>
      <c r="D85" s="4"/>
      <c r="E85" s="4"/>
      <c r="F85" s="4"/>
      <c r="G85" s="4"/>
      <c r="H85" s="4"/>
    </row>
    <row r="86" spans="2:8">
      <c r="B86" s="4"/>
      <c r="C86" s="4"/>
      <c r="D86" s="4"/>
      <c r="E86" s="4"/>
      <c r="F86" s="4"/>
      <c r="G86" s="4"/>
      <c r="H86" s="4"/>
    </row>
    <row r="87" spans="2:8">
      <c r="B87" s="4"/>
      <c r="C87" s="4"/>
      <c r="D87" s="4"/>
      <c r="E87" s="4"/>
      <c r="F87" s="4"/>
      <c r="G87" s="4"/>
      <c r="H87" s="4"/>
    </row>
    <row r="88" spans="2:8">
      <c r="B88" s="4"/>
      <c r="C88" s="4"/>
      <c r="D88" s="4"/>
      <c r="E88" s="4"/>
      <c r="F88" s="4"/>
      <c r="G88" s="4"/>
      <c r="H88" s="4"/>
    </row>
    <row r="89" spans="2:8">
      <c r="B89" s="4"/>
      <c r="C89" s="4"/>
      <c r="D89" s="4"/>
      <c r="E89" s="4"/>
      <c r="F89" s="4"/>
      <c r="G89" s="4"/>
      <c r="H89" s="4"/>
    </row>
    <row r="90" spans="2:8">
      <c r="B90" s="4"/>
      <c r="C90" s="4"/>
      <c r="D90" s="4"/>
      <c r="E90" s="4"/>
      <c r="F90" s="4"/>
      <c r="G90" s="4"/>
      <c r="H90" s="4"/>
    </row>
    <row r="91" spans="2:8">
      <c r="B91" s="4"/>
      <c r="C91" s="4"/>
      <c r="D91" s="4"/>
      <c r="E91" s="4"/>
      <c r="F91" s="4"/>
      <c r="G91" s="4"/>
      <c r="H91" s="4"/>
    </row>
    <row r="92" spans="2:8">
      <c r="B92" s="4"/>
      <c r="C92" s="4"/>
      <c r="D92" s="4"/>
      <c r="E92" s="4"/>
      <c r="F92" s="4"/>
      <c r="G92" s="4"/>
      <c r="H92" s="4"/>
    </row>
    <row r="93" spans="2:8">
      <c r="B93" s="4"/>
      <c r="C93" s="4"/>
      <c r="D93" s="4"/>
      <c r="E93" s="4"/>
      <c r="F93" s="4"/>
      <c r="G93" s="4"/>
      <c r="H93" s="4"/>
    </row>
    <row r="94" spans="2:8">
      <c r="B94" s="4"/>
      <c r="C94" s="4"/>
      <c r="D94" s="4"/>
      <c r="E94" s="4"/>
      <c r="F94" s="4"/>
      <c r="G94" s="4"/>
      <c r="H94" s="4"/>
    </row>
    <row r="95" spans="2:8">
      <c r="B95" s="4"/>
      <c r="C95" s="4"/>
      <c r="D95" s="4"/>
      <c r="E95" s="4"/>
      <c r="F95" s="4"/>
      <c r="G95" s="4"/>
      <c r="H95" s="4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2014-03-31T11:48:27Z</dcterms:modified>
</cp:coreProperties>
</file>