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filterPrivacy="1"/>
  <xr:revisionPtr revIDLastSave="0" documentId="13_ncr:1_{C0765B6C-F326-4D8B-AC52-286FB62531B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ésumé" sheetId="4" state="hidden" r:id="rId1"/>
    <sheet name="Sememestre -1" sheetId="1" r:id="rId2"/>
    <sheet name="Semestre -2" sheetId="2" r:id="rId3"/>
    <sheet name="Horaires et remarques  " sheetId="8" r:id="rId4"/>
    <sheet name="Horaires et remarques" sheetId="3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P24" i="2"/>
  <c r="P23" i="2"/>
  <c r="P22" i="2"/>
  <c r="P21" i="2"/>
  <c r="P20" i="2"/>
  <c r="P18" i="2"/>
  <c r="P16" i="2"/>
  <c r="P15" i="2"/>
  <c r="P14" i="2"/>
  <c r="P13" i="2"/>
  <c r="P12" i="2"/>
  <c r="G4" i="1"/>
  <c r="E7" i="1"/>
  <c r="G7" i="1"/>
  <c r="E13" i="1"/>
  <c r="G13" i="1"/>
  <c r="E19" i="1"/>
  <c r="G19" i="1"/>
  <c r="E25" i="1"/>
  <c r="G25" i="1"/>
  <c r="E31" i="1"/>
  <c r="G31" i="1"/>
  <c r="E38" i="1"/>
  <c r="G38" i="1"/>
  <c r="E44" i="1"/>
  <c r="G44" i="1"/>
  <c r="E51" i="1"/>
  <c r="G51" i="1"/>
  <c r="E52" i="1"/>
  <c r="G52" i="1"/>
  <c r="E53" i="1"/>
  <c r="G53" i="1"/>
  <c r="E61" i="1"/>
  <c r="G61" i="1"/>
  <c r="E68" i="1"/>
  <c r="G68" i="1"/>
  <c r="E75" i="1"/>
  <c r="G75" i="1"/>
  <c r="E81" i="1"/>
  <c r="G81" i="1"/>
  <c r="E87" i="1"/>
  <c r="G87" i="1"/>
  <c r="E93" i="1"/>
  <c r="G93" i="1"/>
  <c r="E99" i="1"/>
  <c r="G99" i="1"/>
  <c r="E105" i="1"/>
  <c r="G105" i="1"/>
  <c r="E106" i="1"/>
  <c r="G106" i="1"/>
  <c r="E107" i="1"/>
  <c r="G107" i="1"/>
  <c r="E114" i="1"/>
  <c r="G114" i="1"/>
  <c r="E5" i="2"/>
  <c r="G5" i="2"/>
  <c r="E11" i="2"/>
  <c r="G11" i="2"/>
  <c r="O11" i="1"/>
  <c r="O12" i="1"/>
  <c r="O13" i="1"/>
  <c r="O14" i="1"/>
  <c r="O15" i="1"/>
  <c r="O17" i="1"/>
  <c r="O19" i="1"/>
  <c r="O20" i="1"/>
  <c r="O21" i="1"/>
  <c r="O22" i="1"/>
  <c r="O23" i="1"/>
  <c r="O24" i="1"/>
  <c r="U21" i="3"/>
  <c r="U20" i="3"/>
  <c r="U19" i="3"/>
  <c r="U18" i="3"/>
  <c r="U17" i="3"/>
  <c r="U16" i="3"/>
  <c r="U14" i="3"/>
  <c r="U12" i="3"/>
  <c r="U10" i="3"/>
  <c r="U9" i="3"/>
  <c r="U8" i="3"/>
  <c r="U7" i="3"/>
  <c r="H2" i="2"/>
  <c r="F1" i="2"/>
  <c r="E13" i="2"/>
  <c r="G13" i="2"/>
  <c r="E19" i="2"/>
  <c r="G19" i="2"/>
  <c r="E25" i="2"/>
  <c r="G25" i="2"/>
  <c r="E32" i="2"/>
  <c r="G32" i="2"/>
  <c r="E38" i="2"/>
  <c r="G38" i="2"/>
  <c r="E44" i="2"/>
  <c r="G44" i="2"/>
  <c r="E50" i="2"/>
  <c r="G50" i="2"/>
  <c r="E56" i="2"/>
  <c r="G56" i="2"/>
  <c r="E62" i="2"/>
  <c r="G62" i="2"/>
  <c r="E69" i="2"/>
  <c r="G69" i="2"/>
  <c r="E75" i="2"/>
  <c r="G75" i="2"/>
  <c r="E81" i="2"/>
  <c r="G81" i="2"/>
  <c r="E87" i="2"/>
  <c r="G87" i="2"/>
  <c r="E93" i="2"/>
  <c r="G93" i="2"/>
  <c r="E99" i="2"/>
  <c r="G99" i="2"/>
  <c r="E105" i="2"/>
  <c r="G105" i="2"/>
  <c r="E111" i="2"/>
  <c r="G111" i="2"/>
  <c r="E117" i="2"/>
  <c r="G117" i="2"/>
  <c r="E123" i="2"/>
  <c r="G123" i="2"/>
  <c r="E130" i="2"/>
  <c r="G130" i="2"/>
  <c r="E131" i="2"/>
  <c r="G131" i="2"/>
  <c r="E132" i="2"/>
  <c r="G132" i="2"/>
</calcChain>
</file>

<file path=xl/sharedStrings.xml><?xml version="1.0" encoding="utf-8"?>
<sst xmlns="http://schemas.openxmlformats.org/spreadsheetml/2006/main" count="261" uniqueCount="63">
  <si>
    <t>N° des semaines</t>
  </si>
  <si>
    <t>Tableau de numérotation des semaines</t>
  </si>
  <si>
    <t>année civile</t>
  </si>
  <si>
    <t>année scolaire</t>
  </si>
  <si>
    <t>du lundi …</t>
  </si>
  <si>
    <t>... au vendredi</t>
  </si>
  <si>
    <t>2023-24</t>
  </si>
  <si>
    <t>Semestre  1</t>
  </si>
  <si>
    <t>Semestre  2</t>
  </si>
  <si>
    <t>Horaires</t>
  </si>
  <si>
    <t>Inscriptions aux cours maturité du soir Délais 1.9
( info epsic.ch/agenda
https://www.epsic.ch/index.php/agenda/</t>
  </si>
  <si>
    <t>-</t>
  </si>
  <si>
    <t>Semaine sportive d'hiver</t>
  </si>
  <si>
    <t>Vacances scolaires</t>
  </si>
  <si>
    <t>lundi : Jeûne Fédéral</t>
  </si>
  <si>
    <t>.</t>
  </si>
  <si>
    <t>vendredi Saint</t>
  </si>
  <si>
    <t>Epreuve de référence 1ère</t>
  </si>
  <si>
    <t>Epreuve de référence 2ème</t>
  </si>
  <si>
    <t>je &amp; ve : Ascension</t>
  </si>
  <si>
    <t>lundi : Pentecôte</t>
  </si>
  <si>
    <t>Semaine culturelle</t>
  </si>
  <si>
    <t>Semaine sportive d'été</t>
  </si>
  <si>
    <t>Semaine pédagogique</t>
  </si>
  <si>
    <t>Capacité des salles</t>
  </si>
  <si>
    <t>Salle 404</t>
  </si>
  <si>
    <t>Salle 405</t>
  </si>
  <si>
    <t>Jours fériés et vacances scolaires VD</t>
  </si>
  <si>
    <t>Salle 406</t>
  </si>
  <si>
    <t>Salle 408</t>
  </si>
  <si>
    <t>Photos des salles</t>
  </si>
  <si>
    <t> </t>
  </si>
  <si>
    <t>2024-25</t>
  </si>
  <si>
    <t> Inscriptions aux cours maturité du soir - délais 1 septembre les inscriptions</t>
  </si>
  <si>
    <t xml:space="preserve">/- Présentation
- Qr plateforme
- Contrat de travail en classe
- Diverses informations
PPF: LECTURE INFORMATIONS SUR LA PLATE FORME </t>
  </si>
  <si>
    <t xml:space="preserve">/- OBJECTIFS DU JOUR :
Questions plateforme ?
PPF:
</t>
  </si>
  <si>
    <t xml:space="preserve">/- 
PPF:
</t>
  </si>
  <si>
    <t xml:space="preserve">/- LUNDI FéRIé
PPF:
</t>
  </si>
  <si>
    <t>Vacances scolaires d'automnes 1</t>
  </si>
  <si>
    <t>Vacances scolaires d'automnes 2</t>
  </si>
  <si>
    <t>Vacances scolaires d'hiver 1</t>
  </si>
  <si>
    <t>Vacances scolaires d'hiver 2</t>
  </si>
  <si>
    <t>a.garibovic V- 23.4</t>
  </si>
  <si>
    <t>19 janvier fin du premier semestre</t>
  </si>
  <si>
    <t xml:space="preserve">/- 
PPF: </t>
  </si>
  <si>
    <t>Diablerets luge Leysin Ski</t>
  </si>
  <si>
    <t>Vacances scolaires relâches</t>
  </si>
  <si>
    <t xml:space="preserve">/- 
PPF:
</t>
  </si>
  <si>
    <t>Vacances scolaires de Pâques 1</t>
  </si>
  <si>
    <t>Férié Vendredi Saint</t>
  </si>
  <si>
    <t>Vacances scolaires de Pâques 2</t>
  </si>
  <si>
    <t xml:space="preserve">/- 
PPF: 
</t>
  </si>
  <si>
    <t xml:space="preserve">/- 
Semaine examens epsic
PPF: </t>
  </si>
  <si>
    <t>Procédures de qualification</t>
  </si>
  <si>
    <t>Épreuves de Culture générale + Connaissances professionnelles</t>
  </si>
  <si>
    <t xml:space="preserve">/- 
Dernière semaine de cours
dimanche 19 fin du deuxième semestre
PPF: </t>
  </si>
  <si>
    <t>Semaine sportive</t>
  </si>
  <si>
    <t>Dorigny sports</t>
  </si>
  <si>
    <t xml:space="preserve">Formation des enseignants </t>
  </si>
  <si>
    <t>Oublie outils de travail</t>
  </si>
  <si>
    <t>Disciplines</t>
  </si>
  <si>
    <t>Nom et Prénoms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</si>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</sst>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4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808080"/>
      <name val="Arial"/>
      <family val="2"/>
    </font>
    <font>
      <sz val="10"/>
      <color rgb="FF000000"/>
      <name val="Times New Roman"/>
      <charset val="204"/>
    </font>
    <font>
      <b/>
      <sz val="10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</font>
    <font>
      <b/>
      <sz val="8"/>
      <name val="Arial"/>
      <family val="2"/>
    </font>
    <font>
      <u/>
      <sz val="10"/>
      <color theme="10"/>
      <name val="Arial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8"/>
      <color rgb="FF5B9BD5"/>
      <name val="Arial Black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8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808080"/>
      <name val="Arial"/>
      <family val="2"/>
    </font>
    <font>
      <b/>
      <sz val="12"/>
      <color rgb="FF000000"/>
      <name val="Times New Roman"/>
      <family val="1"/>
    </font>
    <font>
      <sz val="18"/>
      <color theme="8"/>
      <name val="Arial Black"/>
      <family val="2"/>
    </font>
    <font>
      <u/>
      <sz val="12"/>
      <color theme="10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12"/>
      <color rgb="FFFF0000"/>
      <name val="Helvetica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</patternFill>
    </fill>
    <fill>
      <patternFill patternType="solid">
        <fgColor rgb="FFD9E1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  <border>
      <left/>
      <right/>
      <top/>
      <bottom style="thin">
        <color rgb="FF959595"/>
      </bottom>
      <diagonal/>
    </border>
    <border>
      <left/>
      <right style="thin">
        <color rgb="FF959595"/>
      </right>
      <top/>
      <bottom style="thin">
        <color rgb="FF959595"/>
      </bottom>
      <diagonal/>
    </border>
    <border>
      <left/>
      <right/>
      <top style="thin">
        <color rgb="FF959595"/>
      </top>
      <bottom style="thin">
        <color rgb="FF959595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959595"/>
      </bottom>
      <diagonal/>
    </border>
    <border>
      <left/>
      <right style="medium">
        <color indexed="64"/>
      </right>
      <top style="medium">
        <color indexed="64"/>
      </top>
      <bottom style="thin">
        <color rgb="FF95959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/>
      <bottom/>
      <diagonal/>
    </border>
    <border>
      <left/>
      <right style="thin">
        <color rgb="FF959595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59595"/>
      </left>
      <right/>
      <top/>
      <bottom/>
      <diagonal/>
    </border>
    <border>
      <left style="thin">
        <color rgb="FF95959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34" fillId="9" borderId="30" applyNumberFormat="0" applyFont="0" applyAlignment="0" applyProtection="0"/>
  </cellStyleXfs>
  <cellXfs count="141">
    <xf numFmtId="0" fontId="0" fillId="0" borderId="0" xfId="0"/>
    <xf numFmtId="0" fontId="0" fillId="0" borderId="0" xfId="0" applyAlignment="1">
      <alignment vertical="center"/>
    </xf>
    <xf numFmtId="0" fontId="5" fillId="2" borderId="5" xfId="0" applyFont="1" applyFill="1" applyBorder="1" applyAlignment="1">
      <alignment vertical="center" wrapText="1"/>
    </xf>
    <xf numFmtId="164" fontId="8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20" fontId="9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2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17" xfId="0" applyFont="1" applyBorder="1"/>
    <xf numFmtId="20" fontId="15" fillId="0" borderId="18" xfId="0" applyNumberFormat="1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6" borderId="4" xfId="2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" fillId="0" borderId="0" xfId="2" applyAlignment="1">
      <alignment horizontal="left" vertical="center"/>
    </xf>
    <xf numFmtId="0" fontId="19" fillId="0" borderId="0" xfId="0" applyFont="1" applyAlignment="1">
      <alignment vertical="center" wrapText="1"/>
    </xf>
    <xf numFmtId="0" fontId="22" fillId="0" borderId="16" xfId="0" applyFont="1" applyBorder="1"/>
    <xf numFmtId="0" fontId="22" fillId="0" borderId="17" xfId="0" applyFont="1" applyBorder="1"/>
    <xf numFmtId="20" fontId="23" fillId="0" borderId="16" xfId="0" applyNumberFormat="1" applyFont="1" applyBorder="1" applyAlignment="1">
      <alignment horizontal="center" vertical="center"/>
    </xf>
    <xf numFmtId="20" fontId="23" fillId="0" borderId="17" xfId="0" applyNumberFormat="1" applyFont="1" applyBorder="1" applyAlignment="1">
      <alignment horizontal="center" vertical="center"/>
    </xf>
    <xf numFmtId="20" fontId="23" fillId="0" borderId="18" xfId="0" applyNumberFormat="1" applyFont="1" applyBorder="1" applyAlignment="1">
      <alignment horizontal="center" vertical="center"/>
    </xf>
    <xf numFmtId="20" fontId="23" fillId="0" borderId="19" xfId="0" applyNumberFormat="1" applyFont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25" fillId="0" borderId="6" xfId="0" applyFont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3" borderId="6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20" fontId="21" fillId="0" borderId="16" xfId="0" applyNumberFormat="1" applyFont="1" applyBorder="1" applyAlignment="1">
      <alignment horizontal="center" vertical="center"/>
    </xf>
    <xf numFmtId="20" fontId="21" fillId="0" borderId="17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20" fontId="21" fillId="0" borderId="18" xfId="0" applyNumberFormat="1" applyFont="1" applyBorder="1" applyAlignment="1">
      <alignment horizontal="center" vertical="center"/>
    </xf>
    <xf numFmtId="20" fontId="21" fillId="0" borderId="19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2" borderId="5" xfId="0" applyFont="1" applyFill="1" applyBorder="1" applyAlignment="1">
      <alignment horizontal="center" vertical="center" wrapText="1"/>
    </xf>
    <xf numFmtId="164" fontId="20" fillId="0" borderId="5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0" fillId="0" borderId="5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/>
    <xf numFmtId="0" fontId="32" fillId="0" borderId="0" xfId="1" applyFont="1" applyAlignment="1">
      <alignment horizontal="left" vertical="center"/>
    </xf>
    <xf numFmtId="0" fontId="29" fillId="2" borderId="5" xfId="0" applyFont="1" applyFill="1" applyBorder="1" applyAlignment="1">
      <alignment horizontal="center" vertical="center" textRotation="90" wrapText="1"/>
    </xf>
    <xf numFmtId="0" fontId="31" fillId="2" borderId="5" xfId="0" applyFont="1" applyFill="1" applyBorder="1" applyAlignment="1">
      <alignment horizontal="center" vertical="center" wrapText="1"/>
    </xf>
    <xf numFmtId="20" fontId="14" fillId="0" borderId="16" xfId="0" applyNumberFormat="1" applyFont="1" applyBorder="1" applyAlignment="1">
      <alignment horizontal="center" vertical="center"/>
    </xf>
    <xf numFmtId="20" fontId="14" fillId="0" borderId="17" xfId="0" applyNumberFormat="1" applyFont="1" applyBorder="1" applyAlignment="1">
      <alignment horizontal="center" vertical="center"/>
    </xf>
    <xf numFmtId="20" fontId="14" fillId="0" borderId="18" xfId="0" applyNumberFormat="1" applyFont="1" applyBorder="1" applyAlignment="1">
      <alignment horizontal="center" vertical="center"/>
    </xf>
    <xf numFmtId="20" fontId="14" fillId="0" borderId="19" xfId="0" applyNumberFormat="1" applyFont="1" applyBorder="1" applyAlignment="1">
      <alignment horizontal="center" vertical="center"/>
    </xf>
    <xf numFmtId="0" fontId="36" fillId="0" borderId="0" xfId="0" applyFont="1"/>
    <xf numFmtId="0" fontId="36" fillId="9" borderId="30" xfId="4" applyFont="1"/>
    <xf numFmtId="0" fontId="37" fillId="9" borderId="30" xfId="4" applyFont="1"/>
    <xf numFmtId="0" fontId="38" fillId="10" borderId="0" xfId="0" applyFont="1" applyFill="1"/>
    <xf numFmtId="0" fontId="15" fillId="11" borderId="0" xfId="0" applyFont="1" applyFill="1"/>
    <xf numFmtId="0" fontId="28" fillId="3" borderId="6" xfId="0" applyFont="1" applyFill="1" applyBorder="1" applyAlignment="1">
      <alignment vertical="center"/>
    </xf>
    <xf numFmtId="0" fontId="40" fillId="0" borderId="0" xfId="0" applyFont="1"/>
    <xf numFmtId="0" fontId="16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3" fillId="8" borderId="23" xfId="2" applyFont="1" applyFill="1" applyBorder="1" applyAlignment="1">
      <alignment horizontal="center" vertical="center" wrapText="1"/>
    </xf>
    <xf numFmtId="0" fontId="33" fillId="8" borderId="24" xfId="2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35" fillId="5" borderId="25" xfId="3" applyFont="1" applyBorder="1" applyAlignment="1">
      <alignment horizontal="center"/>
    </xf>
    <xf numFmtId="0" fontId="35" fillId="5" borderId="26" xfId="3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textRotation="90" wrapText="1"/>
    </xf>
    <xf numFmtId="0" fontId="29" fillId="2" borderId="4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7" fillId="0" borderId="7" xfId="0" applyFont="1" applyBorder="1" applyAlignment="1">
      <alignment horizontal="center" vertical="center" wrapText="1"/>
    </xf>
    <xf numFmtId="0" fontId="15" fillId="11" borderId="11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11" borderId="25" xfId="0" applyFont="1" applyFill="1" applyBorder="1" applyAlignment="1">
      <alignment horizontal="center" vertical="center" wrapText="1"/>
    </xf>
    <xf numFmtId="0" fontId="15" fillId="11" borderId="26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12" borderId="25" xfId="0" applyFont="1" applyFill="1" applyBorder="1" applyAlignment="1">
      <alignment horizontal="center" vertical="center" wrapText="1"/>
    </xf>
    <xf numFmtId="0" fontId="15" fillId="12" borderId="26" xfId="0" applyFont="1" applyFill="1" applyBorder="1" applyAlignment="1">
      <alignment horizontal="center" vertical="center" wrapText="1"/>
    </xf>
    <xf numFmtId="0" fontId="15" fillId="12" borderId="16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5" fillId="12" borderId="19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4" fillId="5" borderId="25" xfId="3" applyFont="1" applyBorder="1" applyAlignment="1">
      <alignment horizontal="center"/>
    </xf>
    <xf numFmtId="0" fontId="24" fillId="5" borderId="26" xfId="3" applyFont="1" applyBorder="1" applyAlignment="1">
      <alignment horizontal="center"/>
    </xf>
  </cellXfs>
  <cellStyles count="5">
    <cellStyle name="Accent6" xfId="3" builtinId="49"/>
    <cellStyle name="Commentaire" xfId="4" builtinId="10"/>
    <cellStyle name="Hyperlink" xfId="1" xr:uid="{1E21E144-87D9-4DB2-B1BA-1C5B2C3FB2E1}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4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7.jp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1</xdr:rowOff>
    </xdr:from>
    <xdr:to>
      <xdr:col>8</xdr:col>
      <xdr:colOff>1905000</xdr:colOff>
      <xdr:row>2</xdr:row>
      <xdr:rowOff>192440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E1016A0-0086-4088-AB1F-1A9252104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"/>
          <a:ext cx="1876425" cy="983014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1952625</xdr:colOff>
      <xdr:row>0</xdr:row>
      <xdr:rowOff>0</xdr:rowOff>
    </xdr:from>
    <xdr:to>
      <xdr:col>8</xdr:col>
      <xdr:colOff>3114675</xdr:colOff>
      <xdr:row>2</xdr:row>
      <xdr:rowOff>162306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113D178-BE16-48C4-9E78-F12E72E4F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0"/>
          <a:ext cx="1162050" cy="952881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3143250</xdr:colOff>
      <xdr:row>0</xdr:row>
      <xdr:rowOff>0</xdr:rowOff>
    </xdr:from>
    <xdr:to>
      <xdr:col>8</xdr:col>
      <xdr:colOff>4067175</xdr:colOff>
      <xdr:row>2</xdr:row>
      <xdr:rowOff>133350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B93BBDE-5FA5-42E6-877D-302F16158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0" y="0"/>
          <a:ext cx="92392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16566</xdr:colOff>
      <xdr:row>0</xdr:row>
      <xdr:rowOff>1</xdr:rowOff>
    </xdr:from>
    <xdr:to>
      <xdr:col>8</xdr:col>
      <xdr:colOff>1892991</xdr:colOff>
      <xdr:row>3</xdr:row>
      <xdr:rowOff>13950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DC9575-C1DA-4690-8AA5-551C552A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5153" y="1"/>
          <a:ext cx="1876425" cy="983014"/>
        </a:xfrm>
        <a:prstGeom prst="rect">
          <a:avLst/>
        </a:prstGeom>
      </xdr:spPr>
    </xdr:pic>
    <xdr:clientData/>
  </xdr:twoCellAnchor>
  <xdr:twoCellAnchor editAs="oneCell">
    <xdr:from>
      <xdr:col>8</xdr:col>
      <xdr:colOff>1940616</xdr:colOff>
      <xdr:row>0</xdr:row>
      <xdr:rowOff>0</xdr:rowOff>
    </xdr:from>
    <xdr:to>
      <xdr:col>8</xdr:col>
      <xdr:colOff>3102666</xdr:colOff>
      <xdr:row>2</xdr:row>
      <xdr:rowOff>323403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99EE9B5-11C5-4B74-88D1-F16322E6D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9203" y="0"/>
          <a:ext cx="1162050" cy="952881"/>
        </a:xfrm>
        <a:prstGeom prst="rect">
          <a:avLst/>
        </a:prstGeom>
      </xdr:spPr>
    </xdr:pic>
    <xdr:clientData/>
  </xdr:twoCellAnchor>
  <xdr:twoCellAnchor editAs="oneCell">
    <xdr:from>
      <xdr:col>8</xdr:col>
      <xdr:colOff>3131241</xdr:colOff>
      <xdr:row>0</xdr:row>
      <xdr:rowOff>0</xdr:rowOff>
    </xdr:from>
    <xdr:to>
      <xdr:col>10</xdr:col>
      <xdr:colOff>145775</xdr:colOff>
      <xdr:row>2</xdr:row>
      <xdr:rowOff>294447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4F214B-1A37-487F-B198-A8D858A75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9828" y="0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220613</xdr:colOff>
      <xdr:row>129</xdr:row>
      <xdr:rowOff>65955</xdr:rowOff>
    </xdr:from>
    <xdr:to>
      <xdr:col>12</xdr:col>
      <xdr:colOff>276717</xdr:colOff>
      <xdr:row>131</xdr:row>
      <xdr:rowOff>129171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1EEDB2F-324E-45D4-BF6D-C40EE6D1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2837156" y="26463812"/>
          <a:ext cx="850761" cy="455101"/>
        </a:xfrm>
        <a:prstGeom prst="rect">
          <a:avLst/>
        </a:prstGeom>
      </xdr:spPr>
    </xdr:pic>
    <xdr:clientData/>
  </xdr:twoCellAnchor>
  <xdr:twoCellAnchor editAs="oneCell">
    <xdr:from>
      <xdr:col>12</xdr:col>
      <xdr:colOff>402772</xdr:colOff>
      <xdr:row>126</xdr:row>
      <xdr:rowOff>73477</xdr:rowOff>
    </xdr:from>
    <xdr:to>
      <xdr:col>14</xdr:col>
      <xdr:colOff>372292</xdr:colOff>
      <xdr:row>130</xdr:row>
      <xdr:rowOff>186416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81D5D9B-3574-4284-A867-1866BA3B6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3972" y="25883506"/>
          <a:ext cx="1558834" cy="91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142875</xdr:rowOff>
    </xdr:from>
    <xdr:to>
      <xdr:col>18</xdr:col>
      <xdr:colOff>737062</xdr:colOff>
      <xdr:row>13</xdr:row>
      <xdr:rowOff>109797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5FE84-F595-423F-8E48-2C93D103C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42875"/>
          <a:ext cx="5918662" cy="3100647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13</xdr:row>
      <xdr:rowOff>200025</xdr:rowOff>
    </xdr:from>
    <xdr:to>
      <xdr:col>14</xdr:col>
      <xdr:colOff>733425</xdr:colOff>
      <xdr:row>23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F8E0C29-825F-46D1-924F-A0A54E3F9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333750"/>
          <a:ext cx="2857500" cy="2343150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333375</xdr:colOff>
      <xdr:row>13</xdr:row>
      <xdr:rowOff>142875</xdr:rowOff>
    </xdr:from>
    <xdr:to>
      <xdr:col>18</xdr:col>
      <xdr:colOff>587375</xdr:colOff>
      <xdr:row>24</xdr:row>
      <xdr:rowOff>44450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6EF0B39-97C7-4C98-AD9C-103DBA688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75" y="3276600"/>
          <a:ext cx="25400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21</xdr:row>
      <xdr:rowOff>0</xdr:rowOff>
    </xdr:from>
    <xdr:to>
      <xdr:col>4</xdr:col>
      <xdr:colOff>565785</xdr:colOff>
      <xdr:row>30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BEABDDA-3028-4406-A26A-A2D7DAC2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200650"/>
          <a:ext cx="295656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d.ch/themes/formation/jours-feries-et-vacances-scolair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d.ch/themes/formation/jours-feries-et-vacances-scolair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53C8-80DF-4842-A3AE-745F22495663}">
  <dimension ref="A1:T32"/>
  <sheetViews>
    <sheetView zoomScale="115" zoomScaleNormal="115" workbookViewId="0">
      <selection activeCell="G4" sqref="G4"/>
    </sheetView>
  </sheetViews>
  <sheetFormatPr defaultColWidth="11.42578125" defaultRowHeight="14.45"/>
  <cols>
    <col min="6" max="6" width="26.42578125" customWidth="1"/>
    <col min="10" max="10" width="13.28515625" customWidth="1"/>
    <col min="17" max="17" width="22.140625" customWidth="1"/>
  </cols>
  <sheetData>
    <row r="1" spans="1:20" ht="25.5" customHeight="1">
      <c r="A1" s="91" t="s">
        <v>0</v>
      </c>
      <c r="B1" s="92"/>
      <c r="C1" s="14"/>
      <c r="D1" s="93" t="s">
        <v>1</v>
      </c>
      <c r="E1" s="93"/>
      <c r="F1" s="93"/>
      <c r="K1" s="83"/>
      <c r="L1" s="91" t="s">
        <v>0</v>
      </c>
      <c r="M1" s="92"/>
      <c r="N1" s="14"/>
      <c r="O1" s="93" t="s">
        <v>1</v>
      </c>
      <c r="P1" s="93"/>
      <c r="Q1" s="93"/>
      <c r="R1" s="83"/>
      <c r="S1" s="83"/>
      <c r="T1" s="83"/>
    </row>
    <row r="2" spans="1:20" ht="28.15" thickBot="1">
      <c r="A2" s="15" t="s">
        <v>2</v>
      </c>
      <c r="B2" s="16" t="s">
        <v>3</v>
      </c>
      <c r="C2" s="17" t="s">
        <v>4</v>
      </c>
      <c r="D2" s="18"/>
      <c r="E2" s="17" t="s">
        <v>5</v>
      </c>
      <c r="F2" s="19" t="s">
        <v>6</v>
      </c>
      <c r="K2" s="83"/>
      <c r="L2" s="15" t="s">
        <v>2</v>
      </c>
      <c r="M2" s="16" t="s">
        <v>3</v>
      </c>
      <c r="N2" s="17" t="s">
        <v>4</v>
      </c>
      <c r="O2" s="18"/>
      <c r="P2" s="17" t="s">
        <v>5</v>
      </c>
      <c r="Q2" s="19" t="s">
        <v>6</v>
      </c>
      <c r="R2" s="83"/>
      <c r="S2" s="83"/>
      <c r="T2" s="83"/>
    </row>
    <row r="3" spans="1:20" ht="15.6">
      <c r="A3" s="94" t="s">
        <v>7</v>
      </c>
      <c r="B3" s="94"/>
      <c r="C3" s="94"/>
      <c r="D3" s="94"/>
      <c r="E3" s="94"/>
      <c r="F3" s="94"/>
      <c r="K3" s="83"/>
      <c r="L3" s="98" t="s">
        <v>8</v>
      </c>
      <c r="M3" s="98"/>
      <c r="N3" s="98"/>
      <c r="O3" s="98"/>
      <c r="P3" s="98"/>
      <c r="Q3" s="98"/>
      <c r="R3" s="83"/>
      <c r="S3" s="96" t="s">
        <v>9</v>
      </c>
      <c r="T3" s="97"/>
    </row>
    <row r="4" spans="1:20" ht="60" customHeight="1">
      <c r="A4" s="21">
        <v>34</v>
      </c>
      <c r="B4" s="21">
        <v>1</v>
      </c>
      <c r="C4" s="22">
        <v>45157</v>
      </c>
      <c r="D4" s="9"/>
      <c r="E4" s="22">
        <v>45163</v>
      </c>
      <c r="F4" s="30" t="s">
        <v>10</v>
      </c>
      <c r="K4" s="83"/>
      <c r="L4" s="20">
        <v>4</v>
      </c>
      <c r="M4" s="24">
        <v>19</v>
      </c>
      <c r="N4" s="23">
        <v>45313</v>
      </c>
      <c r="O4" s="9" t="s">
        <v>11</v>
      </c>
      <c r="P4" s="23">
        <v>45317</v>
      </c>
      <c r="Q4" s="4" t="s">
        <v>12</v>
      </c>
      <c r="R4" s="83"/>
      <c r="S4" s="50">
        <v>0.33333333333333331</v>
      </c>
      <c r="T4" s="51">
        <v>0.36458333333333331</v>
      </c>
    </row>
    <row r="5" spans="1:20" ht="15">
      <c r="A5" s="21">
        <v>35</v>
      </c>
      <c r="B5" s="21">
        <v>2</v>
      </c>
      <c r="C5" s="23">
        <v>45166</v>
      </c>
      <c r="D5" s="9" t="s">
        <v>11</v>
      </c>
      <c r="E5" s="23">
        <v>45170</v>
      </c>
      <c r="F5" s="4"/>
      <c r="K5" s="83"/>
      <c r="L5" s="20">
        <v>5</v>
      </c>
      <c r="M5" s="24">
        <v>20</v>
      </c>
      <c r="N5" s="23">
        <v>45320</v>
      </c>
      <c r="O5" s="9" t="s">
        <v>11</v>
      </c>
      <c r="P5" s="23">
        <v>45324</v>
      </c>
      <c r="Q5" s="6"/>
      <c r="R5" s="83"/>
      <c r="S5" s="50">
        <v>0.36805555555555558</v>
      </c>
      <c r="T5" s="51">
        <v>0.39930555555555558</v>
      </c>
    </row>
    <row r="6" spans="1:20" ht="15">
      <c r="A6" s="21">
        <v>36</v>
      </c>
      <c r="B6" s="21">
        <v>3</v>
      </c>
      <c r="C6" s="23">
        <v>45173</v>
      </c>
      <c r="D6" s="9" t="s">
        <v>11</v>
      </c>
      <c r="E6" s="23">
        <v>45177</v>
      </c>
      <c r="F6" s="4"/>
      <c r="K6" s="83"/>
      <c r="L6" s="20">
        <v>6</v>
      </c>
      <c r="M6" s="24">
        <v>21</v>
      </c>
      <c r="N6" s="23">
        <v>45327</v>
      </c>
      <c r="O6" s="9" t="s">
        <v>11</v>
      </c>
      <c r="P6" s="23">
        <v>45331</v>
      </c>
      <c r="Q6" s="4"/>
      <c r="R6" s="83"/>
      <c r="S6" s="50">
        <v>0.40972222222222227</v>
      </c>
      <c r="T6" s="51">
        <v>0.44097222222222227</v>
      </c>
    </row>
    <row r="7" spans="1:20" ht="15">
      <c r="A7" s="21">
        <v>37</v>
      </c>
      <c r="B7" s="21">
        <v>4</v>
      </c>
      <c r="C7" s="23">
        <v>45180</v>
      </c>
      <c r="D7" s="9" t="s">
        <v>11</v>
      </c>
      <c r="E7" s="23">
        <v>45184</v>
      </c>
      <c r="F7" s="4"/>
      <c r="K7" s="83"/>
      <c r="L7" s="25">
        <v>7</v>
      </c>
      <c r="M7" s="26"/>
      <c r="N7" s="23">
        <v>45334</v>
      </c>
      <c r="O7" s="9" t="s">
        <v>11</v>
      </c>
      <c r="P7" s="23">
        <v>45338</v>
      </c>
      <c r="Q7" s="27" t="s">
        <v>13</v>
      </c>
      <c r="R7" s="83"/>
      <c r="S7" s="50">
        <v>0.44444444444444442</v>
      </c>
      <c r="T7" s="51">
        <v>0.47569444444444442</v>
      </c>
    </row>
    <row r="8" spans="1:20" ht="15">
      <c r="A8" s="21">
        <v>38</v>
      </c>
      <c r="B8" s="21">
        <v>5</v>
      </c>
      <c r="C8" s="23">
        <v>45187</v>
      </c>
      <c r="D8" s="9" t="s">
        <v>11</v>
      </c>
      <c r="E8" s="23">
        <v>45191</v>
      </c>
      <c r="F8" s="6" t="s">
        <v>14</v>
      </c>
      <c r="K8" s="83"/>
      <c r="L8" s="20">
        <v>8</v>
      </c>
      <c r="M8" s="24">
        <v>22</v>
      </c>
      <c r="N8" s="23">
        <v>45341</v>
      </c>
      <c r="O8" s="9" t="s">
        <v>11</v>
      </c>
      <c r="P8" s="23">
        <v>45345</v>
      </c>
      <c r="Q8" s="4"/>
      <c r="R8" s="83"/>
      <c r="S8" s="50">
        <v>0.47916666666666669</v>
      </c>
      <c r="T8" s="51">
        <v>0.51041666666666663</v>
      </c>
    </row>
    <row r="9" spans="1:20">
      <c r="A9" s="21">
        <v>39</v>
      </c>
      <c r="B9" s="21">
        <v>6</v>
      </c>
      <c r="C9" s="23">
        <v>45194</v>
      </c>
      <c r="D9" s="9" t="s">
        <v>11</v>
      </c>
      <c r="E9" s="23">
        <v>45198</v>
      </c>
      <c r="F9" s="4"/>
      <c r="K9" s="83"/>
      <c r="L9" s="20">
        <v>9</v>
      </c>
      <c r="M9" s="24">
        <v>23</v>
      </c>
      <c r="N9" s="23">
        <v>45348</v>
      </c>
      <c r="O9" s="9" t="s">
        <v>11</v>
      </c>
      <c r="P9" s="23">
        <v>45352</v>
      </c>
      <c r="Q9" s="4"/>
      <c r="R9" s="83"/>
      <c r="S9" s="52"/>
      <c r="T9" s="53"/>
    </row>
    <row r="10" spans="1:20" ht="15">
      <c r="A10" s="21">
        <v>40</v>
      </c>
      <c r="B10" s="21">
        <v>7</v>
      </c>
      <c r="C10" s="23">
        <v>45201</v>
      </c>
      <c r="D10" s="9" t="s">
        <v>11</v>
      </c>
      <c r="E10" s="23">
        <v>45205</v>
      </c>
      <c r="F10" s="4"/>
      <c r="K10" s="83"/>
      <c r="L10" s="20">
        <v>10</v>
      </c>
      <c r="M10" s="24">
        <v>24</v>
      </c>
      <c r="N10" s="23">
        <v>45355</v>
      </c>
      <c r="O10" s="9" t="s">
        <v>11</v>
      </c>
      <c r="P10" s="23">
        <v>45359</v>
      </c>
      <c r="Q10" s="4"/>
      <c r="R10" s="83"/>
      <c r="S10" s="50">
        <v>0.51388888888888895</v>
      </c>
      <c r="T10" s="51">
        <v>0.54513888888888895</v>
      </c>
    </row>
    <row r="11" spans="1:20" ht="15">
      <c r="A11" s="21">
        <v>41</v>
      </c>
      <c r="B11" s="21">
        <v>8</v>
      </c>
      <c r="C11" s="23">
        <v>45208</v>
      </c>
      <c r="D11" s="9" t="s">
        <v>11</v>
      </c>
      <c r="E11" s="23">
        <v>45212</v>
      </c>
      <c r="F11" s="4"/>
      <c r="K11" s="83"/>
      <c r="L11" s="20">
        <v>11</v>
      </c>
      <c r="M11" s="24">
        <v>25</v>
      </c>
      <c r="N11" s="23">
        <v>45362</v>
      </c>
      <c r="O11" s="9" t="s">
        <v>11</v>
      </c>
      <c r="P11" s="23">
        <v>45366</v>
      </c>
      <c r="Q11" s="4"/>
      <c r="R11" s="83"/>
      <c r="S11" s="50">
        <v>0.54861111111111105</v>
      </c>
      <c r="T11" s="51">
        <v>0.57986111111111105</v>
      </c>
    </row>
    <row r="12" spans="1:20" ht="15">
      <c r="A12" s="25">
        <v>42</v>
      </c>
      <c r="B12" s="25"/>
      <c r="C12" s="23">
        <v>45215</v>
      </c>
      <c r="D12" s="9" t="s">
        <v>11</v>
      </c>
      <c r="E12" s="23">
        <v>45219</v>
      </c>
      <c r="F12" s="27" t="s">
        <v>13</v>
      </c>
      <c r="K12" s="83"/>
      <c r="L12" s="20">
        <v>12</v>
      </c>
      <c r="M12" s="24">
        <v>26</v>
      </c>
      <c r="N12" s="23">
        <v>45369</v>
      </c>
      <c r="O12" s="9" t="s">
        <v>11</v>
      </c>
      <c r="P12" s="23">
        <v>45373</v>
      </c>
      <c r="Q12" s="6" t="s">
        <v>15</v>
      </c>
      <c r="R12" s="83"/>
      <c r="S12" s="50">
        <v>0.59027777777777779</v>
      </c>
      <c r="T12" s="51">
        <v>0.62152777777777779</v>
      </c>
    </row>
    <row r="13" spans="1:20" ht="15">
      <c r="A13" s="25">
        <v>43</v>
      </c>
      <c r="B13" s="25"/>
      <c r="C13" s="23">
        <v>45222</v>
      </c>
      <c r="D13" s="9" t="s">
        <v>11</v>
      </c>
      <c r="E13" s="23">
        <v>45226</v>
      </c>
      <c r="F13" s="27" t="s">
        <v>13</v>
      </c>
      <c r="K13" s="83"/>
      <c r="L13" s="20">
        <v>13</v>
      </c>
      <c r="M13" s="24">
        <v>27</v>
      </c>
      <c r="N13" s="23">
        <v>45376</v>
      </c>
      <c r="O13" s="9" t="s">
        <v>11</v>
      </c>
      <c r="P13" s="23">
        <v>45380</v>
      </c>
      <c r="Q13" s="6" t="s">
        <v>16</v>
      </c>
      <c r="R13" s="83"/>
      <c r="S13" s="50">
        <v>0.625</v>
      </c>
      <c r="T13" s="51">
        <v>0.65625</v>
      </c>
    </row>
    <row r="14" spans="1:20" ht="15">
      <c r="A14" s="21">
        <v>44</v>
      </c>
      <c r="B14" s="21">
        <v>9</v>
      </c>
      <c r="C14" s="23">
        <v>45229</v>
      </c>
      <c r="D14" s="9" t="s">
        <v>11</v>
      </c>
      <c r="E14" s="23">
        <v>45233</v>
      </c>
      <c r="F14" s="4"/>
      <c r="K14" s="83"/>
      <c r="L14" s="25">
        <v>14</v>
      </c>
      <c r="M14" s="26"/>
      <c r="N14" s="23">
        <v>45383</v>
      </c>
      <c r="O14" s="9" t="s">
        <v>11</v>
      </c>
      <c r="P14" s="23">
        <v>45387</v>
      </c>
      <c r="Q14" s="27" t="s">
        <v>13</v>
      </c>
      <c r="R14" s="83"/>
      <c r="S14" s="50">
        <v>0.65972222222222221</v>
      </c>
      <c r="T14" s="51">
        <v>0.69097222222222221</v>
      </c>
    </row>
    <row r="15" spans="1:20" ht="15">
      <c r="A15" s="21">
        <v>45</v>
      </c>
      <c r="B15" s="21">
        <v>10</v>
      </c>
      <c r="C15" s="23">
        <v>45236</v>
      </c>
      <c r="D15" s="9" t="s">
        <v>11</v>
      </c>
      <c r="E15" s="23">
        <v>45240</v>
      </c>
      <c r="F15" s="4"/>
      <c r="K15" s="83"/>
      <c r="L15" s="25">
        <v>15</v>
      </c>
      <c r="M15" s="26"/>
      <c r="N15" s="23">
        <v>45390</v>
      </c>
      <c r="O15" s="9" t="s">
        <v>11</v>
      </c>
      <c r="P15" s="23">
        <v>45394</v>
      </c>
      <c r="Q15" s="27" t="s">
        <v>13</v>
      </c>
      <c r="R15" s="83"/>
      <c r="S15" s="50">
        <v>0.69444444444444453</v>
      </c>
      <c r="T15" s="51">
        <v>0.72569444444444453</v>
      </c>
    </row>
    <row r="16" spans="1:20" ht="15.6" thickBot="1">
      <c r="A16" s="21">
        <v>46</v>
      </c>
      <c r="B16" s="21">
        <v>11</v>
      </c>
      <c r="C16" s="23">
        <v>45243</v>
      </c>
      <c r="D16" s="9" t="s">
        <v>11</v>
      </c>
      <c r="E16" s="23">
        <v>45247</v>
      </c>
      <c r="F16" s="4"/>
      <c r="K16" s="83"/>
      <c r="L16" s="20">
        <v>16</v>
      </c>
      <c r="M16" s="24">
        <v>28</v>
      </c>
      <c r="N16" s="23">
        <v>45397</v>
      </c>
      <c r="O16" s="9" t="s">
        <v>11</v>
      </c>
      <c r="P16" s="23">
        <v>45401</v>
      </c>
      <c r="Q16" s="4"/>
      <c r="R16" s="83"/>
      <c r="S16" s="54">
        <v>0.72916666666666663</v>
      </c>
      <c r="T16" s="55">
        <v>0.76041666666666663</v>
      </c>
    </row>
    <row r="17" spans="1:20">
      <c r="A17" s="21">
        <v>47</v>
      </c>
      <c r="B17" s="21">
        <v>12</v>
      </c>
      <c r="C17" s="23">
        <v>45250</v>
      </c>
      <c r="D17" s="9" t="s">
        <v>11</v>
      </c>
      <c r="E17" s="23">
        <v>45254</v>
      </c>
      <c r="F17" s="4"/>
      <c r="K17" s="83"/>
      <c r="L17" s="20">
        <v>17</v>
      </c>
      <c r="M17" s="24">
        <v>29</v>
      </c>
      <c r="N17" s="23">
        <v>45404</v>
      </c>
      <c r="O17" s="9" t="s">
        <v>11</v>
      </c>
      <c r="P17" s="23">
        <v>45408</v>
      </c>
      <c r="Q17" s="4" t="s">
        <v>17</v>
      </c>
      <c r="R17" s="83"/>
      <c r="S17" s="83"/>
      <c r="T17" s="83"/>
    </row>
    <row r="18" spans="1:20" ht="26.45">
      <c r="A18" s="21">
        <v>48</v>
      </c>
      <c r="B18" s="21">
        <v>13</v>
      </c>
      <c r="C18" s="23">
        <v>45257</v>
      </c>
      <c r="D18" s="9" t="s">
        <v>11</v>
      </c>
      <c r="E18" s="23">
        <v>45261</v>
      </c>
      <c r="F18" s="4"/>
      <c r="K18" s="83"/>
      <c r="L18" s="20">
        <v>18</v>
      </c>
      <c r="M18" s="24">
        <v>30</v>
      </c>
      <c r="N18" s="23">
        <v>45411</v>
      </c>
      <c r="O18" s="9" t="s">
        <v>11</v>
      </c>
      <c r="P18" s="23">
        <v>45415</v>
      </c>
      <c r="Q18" s="4" t="s">
        <v>18</v>
      </c>
      <c r="R18" s="83"/>
      <c r="S18" s="83"/>
      <c r="T18" s="83"/>
    </row>
    <row r="19" spans="1:20">
      <c r="A19" s="21">
        <v>49</v>
      </c>
      <c r="B19" s="21">
        <v>14</v>
      </c>
      <c r="C19" s="23">
        <v>45264</v>
      </c>
      <c r="D19" s="9" t="s">
        <v>11</v>
      </c>
      <c r="E19" s="23">
        <v>45268</v>
      </c>
      <c r="F19" s="4"/>
      <c r="K19" s="83"/>
      <c r="L19" s="20">
        <v>19</v>
      </c>
      <c r="M19" s="24">
        <v>31</v>
      </c>
      <c r="N19" s="23">
        <v>45418</v>
      </c>
      <c r="O19" s="9" t="s">
        <v>11</v>
      </c>
      <c r="P19" s="23">
        <v>45422</v>
      </c>
      <c r="Q19" s="6" t="s">
        <v>19</v>
      </c>
      <c r="R19" s="83"/>
      <c r="S19" s="83"/>
      <c r="T19" s="83"/>
    </row>
    <row r="20" spans="1:20">
      <c r="A20" s="21">
        <v>50</v>
      </c>
      <c r="B20" s="21">
        <v>15</v>
      </c>
      <c r="C20" s="23">
        <v>45271</v>
      </c>
      <c r="D20" s="9" t="s">
        <v>11</v>
      </c>
      <c r="E20" s="23">
        <v>45275</v>
      </c>
      <c r="F20" s="4"/>
      <c r="K20" s="83"/>
      <c r="L20" s="20">
        <v>20</v>
      </c>
      <c r="M20" s="24">
        <v>32</v>
      </c>
      <c r="N20" s="23">
        <v>45425</v>
      </c>
      <c r="O20" s="9" t="s">
        <v>11</v>
      </c>
      <c r="P20" s="23">
        <v>45429</v>
      </c>
      <c r="Q20" s="6"/>
      <c r="R20" s="83"/>
      <c r="S20" s="83"/>
      <c r="T20" s="83"/>
    </row>
    <row r="21" spans="1:20">
      <c r="A21" s="21">
        <v>51</v>
      </c>
      <c r="B21" s="21">
        <v>16</v>
      </c>
      <c r="C21" s="23">
        <v>45278</v>
      </c>
      <c r="D21" s="9" t="s">
        <v>11</v>
      </c>
      <c r="E21" s="23">
        <v>45282</v>
      </c>
      <c r="F21" s="6"/>
      <c r="K21" s="83"/>
      <c r="L21" s="20">
        <v>21</v>
      </c>
      <c r="M21" s="24">
        <v>33</v>
      </c>
      <c r="N21" s="23">
        <v>45432</v>
      </c>
      <c r="O21" s="9" t="s">
        <v>11</v>
      </c>
      <c r="P21" s="23">
        <v>45436</v>
      </c>
      <c r="Q21" s="6" t="s">
        <v>20</v>
      </c>
      <c r="R21" s="83"/>
      <c r="S21" s="83"/>
      <c r="T21" s="83"/>
    </row>
    <row r="22" spans="1:20">
      <c r="A22" s="25">
        <v>52</v>
      </c>
      <c r="B22" s="25"/>
      <c r="C22" s="23">
        <v>45285</v>
      </c>
      <c r="D22" s="9" t="s">
        <v>11</v>
      </c>
      <c r="E22" s="23">
        <v>45289</v>
      </c>
      <c r="F22" s="27" t="s">
        <v>13</v>
      </c>
      <c r="K22" s="83"/>
      <c r="L22" s="20">
        <v>22</v>
      </c>
      <c r="M22" s="24">
        <v>34</v>
      </c>
      <c r="N22" s="23">
        <v>45439</v>
      </c>
      <c r="O22" s="9" t="s">
        <v>11</v>
      </c>
      <c r="P22" s="23">
        <v>45443</v>
      </c>
      <c r="Q22" s="6"/>
      <c r="R22" s="83"/>
      <c r="S22" s="83"/>
      <c r="T22" s="83"/>
    </row>
    <row r="23" spans="1:20">
      <c r="A23" s="25">
        <v>1</v>
      </c>
      <c r="B23" s="25"/>
      <c r="C23" s="23">
        <v>45292</v>
      </c>
      <c r="D23" s="9" t="s">
        <v>11</v>
      </c>
      <c r="E23" s="23">
        <v>45296</v>
      </c>
      <c r="F23" s="27" t="s">
        <v>13</v>
      </c>
      <c r="K23" s="83"/>
      <c r="L23" s="20">
        <v>23</v>
      </c>
      <c r="M23" s="24">
        <v>35</v>
      </c>
      <c r="N23" s="23">
        <v>45446</v>
      </c>
      <c r="O23" s="9" t="s">
        <v>11</v>
      </c>
      <c r="P23" s="23">
        <v>45450</v>
      </c>
      <c r="Q23" s="6"/>
      <c r="R23" s="83"/>
    </row>
    <row r="24" spans="1:20">
      <c r="A24" s="21">
        <v>2</v>
      </c>
      <c r="B24" s="21">
        <v>17</v>
      </c>
      <c r="C24" s="23">
        <v>45299</v>
      </c>
      <c r="D24" s="9" t="s">
        <v>11</v>
      </c>
      <c r="E24" s="23">
        <v>45303</v>
      </c>
      <c r="K24" s="83"/>
      <c r="L24" s="20">
        <v>24</v>
      </c>
      <c r="M24" s="24">
        <v>36</v>
      </c>
      <c r="N24" s="23">
        <v>45453</v>
      </c>
      <c r="O24" s="9" t="s">
        <v>11</v>
      </c>
      <c r="P24" s="23">
        <v>45457</v>
      </c>
      <c r="Q24" s="6" t="s">
        <v>21</v>
      </c>
      <c r="R24" s="83"/>
    </row>
    <row r="25" spans="1:20">
      <c r="A25" s="21">
        <v>3</v>
      </c>
      <c r="B25" s="21">
        <v>18</v>
      </c>
      <c r="C25" s="23">
        <v>45306</v>
      </c>
      <c r="D25" s="9" t="s">
        <v>11</v>
      </c>
      <c r="E25" s="23">
        <v>45310</v>
      </c>
      <c r="F25" s="4"/>
      <c r="K25" s="83"/>
      <c r="L25" s="20">
        <v>25</v>
      </c>
      <c r="M25" s="24">
        <v>37</v>
      </c>
      <c r="N25" s="23">
        <v>45460</v>
      </c>
      <c r="O25" s="9" t="s">
        <v>11</v>
      </c>
      <c r="P25" s="23">
        <v>45464</v>
      </c>
      <c r="Q25" s="6" t="s">
        <v>22</v>
      </c>
      <c r="R25" s="83"/>
    </row>
    <row r="26" spans="1:20">
      <c r="A26" s="28"/>
      <c r="B26" s="28"/>
      <c r="C26" s="28"/>
      <c r="D26" s="28"/>
      <c r="E26" s="28"/>
      <c r="F26" s="83"/>
      <c r="K26" s="83"/>
      <c r="L26" s="20">
        <v>26</v>
      </c>
      <c r="M26" s="24">
        <v>38</v>
      </c>
      <c r="N26" s="23">
        <v>45467</v>
      </c>
      <c r="O26" s="9" t="s">
        <v>11</v>
      </c>
      <c r="P26" s="23">
        <v>45471</v>
      </c>
      <c r="Q26" s="6" t="s">
        <v>23</v>
      </c>
      <c r="R26" s="83"/>
    </row>
    <row r="27" spans="1:20" ht="15.75" customHeight="1">
      <c r="A27" s="28"/>
      <c r="B27" s="95" t="s">
        <v>24</v>
      </c>
      <c r="C27" s="95"/>
      <c r="D27" s="95"/>
      <c r="E27" s="28"/>
      <c r="F27" s="83"/>
      <c r="K27" s="83"/>
      <c r="L27" s="25">
        <v>27</v>
      </c>
      <c r="M27" s="26"/>
      <c r="N27" s="23">
        <v>45474</v>
      </c>
      <c r="O27" s="9" t="s">
        <v>11</v>
      </c>
      <c r="P27" s="23">
        <v>45522</v>
      </c>
      <c r="Q27" s="27" t="s">
        <v>13</v>
      </c>
      <c r="R27" s="83"/>
    </row>
    <row r="28" spans="1:20" ht="15">
      <c r="A28" s="28"/>
      <c r="B28" s="56" t="s">
        <v>25</v>
      </c>
      <c r="C28" s="60">
        <v>24</v>
      </c>
      <c r="D28" s="28"/>
      <c r="E28" s="28"/>
      <c r="F28" s="83"/>
      <c r="K28" s="90"/>
      <c r="L28" s="90"/>
      <c r="M28" s="28"/>
      <c r="N28" s="28"/>
      <c r="O28" s="28"/>
      <c r="P28" s="28"/>
      <c r="Q28" s="83"/>
      <c r="R28" s="83"/>
    </row>
    <row r="29" spans="1:20" ht="15">
      <c r="A29" s="28"/>
      <c r="B29" s="56" t="s">
        <v>26</v>
      </c>
      <c r="C29" s="60">
        <v>36</v>
      </c>
      <c r="D29" s="28"/>
      <c r="E29" s="28"/>
      <c r="F29" s="83"/>
      <c r="K29" s="83"/>
      <c r="L29" s="29" t="s">
        <v>27</v>
      </c>
      <c r="M29" s="28"/>
      <c r="N29" s="28"/>
      <c r="O29" s="28"/>
      <c r="P29" s="28"/>
      <c r="Q29" s="83"/>
      <c r="R29" s="83"/>
    </row>
    <row r="30" spans="1:20" ht="15">
      <c r="A30" s="28"/>
      <c r="B30" s="56" t="s">
        <v>28</v>
      </c>
      <c r="C30" s="60">
        <v>24</v>
      </c>
      <c r="D30" s="28"/>
      <c r="E30" s="28"/>
      <c r="F30" s="83"/>
      <c r="K30" s="90"/>
      <c r="L30" s="90"/>
      <c r="M30" s="28"/>
      <c r="N30" s="28"/>
      <c r="O30" s="28"/>
      <c r="P30" s="28"/>
      <c r="Q30" s="83"/>
      <c r="R30" s="83"/>
      <c r="S30" s="83"/>
      <c r="T30" s="83"/>
    </row>
    <row r="31" spans="1:20" ht="15">
      <c r="A31" s="28"/>
      <c r="B31" s="57" t="s">
        <v>29</v>
      </c>
      <c r="C31" s="61">
        <v>22</v>
      </c>
      <c r="D31" s="28"/>
      <c r="E31" s="28"/>
      <c r="F31" s="83"/>
      <c r="K31" s="90"/>
      <c r="L31" s="90"/>
      <c r="M31" s="28"/>
      <c r="N31" s="28"/>
      <c r="O31" s="28"/>
      <c r="P31" s="28"/>
      <c r="Q31" s="83"/>
      <c r="R31" s="83"/>
      <c r="S31" s="83"/>
      <c r="T31" s="83"/>
    </row>
    <row r="32" spans="1:20" ht="15" customHeight="1">
      <c r="A32" s="28"/>
      <c r="B32" s="88" t="s">
        <v>30</v>
      </c>
      <c r="C32" s="89"/>
      <c r="D32" s="28"/>
      <c r="E32" s="28"/>
      <c r="F32" s="83"/>
      <c r="G32" s="90"/>
      <c r="H32" s="90"/>
      <c r="I32" s="28"/>
      <c r="J32" s="83"/>
      <c r="K32" s="83"/>
      <c r="L32" s="83"/>
      <c r="M32" s="83"/>
      <c r="N32" s="83"/>
    </row>
  </sheetData>
  <mergeCells count="13">
    <mergeCell ref="S3:T3"/>
    <mergeCell ref="K28:L28"/>
    <mergeCell ref="K30:L30"/>
    <mergeCell ref="K31:L31"/>
    <mergeCell ref="L1:M1"/>
    <mergeCell ref="O1:Q1"/>
    <mergeCell ref="L3:Q3"/>
    <mergeCell ref="B32:C32"/>
    <mergeCell ref="G32:H32"/>
    <mergeCell ref="A1:B1"/>
    <mergeCell ref="D1:F1"/>
    <mergeCell ref="A3:F3"/>
    <mergeCell ref="B27:D27"/>
  </mergeCells>
  <hyperlinks>
    <hyperlink ref="A4" location="34_1!A1" display="34_1!A1" xr:uid="{287AAE1E-E741-4AEB-AC8F-F90539215C59}"/>
    <hyperlink ref="B4" location="34_1!A1" display="34_1!A1" xr:uid="{E17FFCA7-41C2-4DC7-BBE9-C4A0B7B3DB51}"/>
    <hyperlink ref="A5" location="35_2!A1" display="35_2!A1" xr:uid="{BA3E313C-0621-49B1-B469-1DB9D0771D4C}"/>
    <hyperlink ref="B5" location="35_2!A1" display="35_2!A1" xr:uid="{8E583B36-262B-4FCC-A1F3-A4A63C752F49}"/>
    <hyperlink ref="A6" location="36_3!A1" display="36_3!A1" xr:uid="{BB2368C6-C29B-4737-AF5A-74057861B696}"/>
    <hyperlink ref="B6" location="36_3!A1" display="36_3!A1" xr:uid="{CF043AE5-E565-4F9F-805F-FEB828B07AE0}"/>
    <hyperlink ref="A7" location="37_4!A1" display="37_4!A1" xr:uid="{DB923755-7BE8-4498-BDA1-A74FC5981D9D}"/>
    <hyperlink ref="B7" location="37_4!A1" display="37_4!A1" xr:uid="{FBA5535A-FF14-4960-86AA-FBDA677F13A7}"/>
    <hyperlink ref="A8" location="38_5!A1" display="38_5!A1" xr:uid="{62930908-EA56-4787-994F-AD510EC1E68B}"/>
    <hyperlink ref="B8" location="38_5!A1" display="38_5!A1" xr:uid="{9F54F4B6-5EE2-45C9-9EB9-2961D337C967}"/>
    <hyperlink ref="A9" location="39_6!A1" display="39_6!A1" xr:uid="{52A830DF-B147-4D94-BAB7-A907F6089683}"/>
    <hyperlink ref="B9" location="39_6!A1" display="39_6!A1" xr:uid="{00BC5D1B-169F-4CCF-85C0-768AA747E251}"/>
    <hyperlink ref="A10" location="40_7!A1" display="40_7!A1" xr:uid="{7253CDBC-5EB2-41C7-A962-2537288921CE}"/>
    <hyperlink ref="B10" location="40_7!A1" display="40_7!A1" xr:uid="{ED181FDE-95D0-458B-90E9-D023549C9414}"/>
    <hyperlink ref="A11" location="41_8!A1" display="41_8!A1" xr:uid="{E408B793-CB0C-4332-8F4D-B1C6722A9118}"/>
    <hyperlink ref="B11" location="41_8!A1" display="41_8!A1" xr:uid="{09FE5570-1F64-4746-B7DC-A76AB881343A}"/>
    <hyperlink ref="A14" location="44_9!A1" display="44_9!A1" xr:uid="{2F5CEC38-D6D6-4C8F-AD96-3A6FB3F6A59B}"/>
    <hyperlink ref="B14" location="44_9!A1" display="44_9!A1" xr:uid="{7E85273B-B456-45F1-AAD1-D0F1DD3B6FA9}"/>
    <hyperlink ref="A15" location="45_10!A1" display="45_10!A1" xr:uid="{792F6946-7F3C-4286-90DD-71B09B1B73EE}"/>
    <hyperlink ref="B15" location="45_10!A1" display="45_10!A1" xr:uid="{E7BF61C6-2726-4843-9869-CF308D72F7C5}"/>
    <hyperlink ref="A16" location="46_11!A1" display="46_11!A1" xr:uid="{4543573C-946B-4E4C-B731-85D847D08FC9}"/>
    <hyperlink ref="B16" location="46_11!A1" display="46_11!A1" xr:uid="{60F607E5-8516-46DA-AE83-284F942D0C91}"/>
    <hyperlink ref="A17" location="47_12!A1" display="47_12!A1" xr:uid="{BECA316B-C199-447C-AFF2-E1FA48C655FC}"/>
    <hyperlink ref="B17" location="47_12!A1" display="47_12!A1" xr:uid="{3E5C494E-D7A5-4C92-86E1-844909F09624}"/>
    <hyperlink ref="A18" location="48_13!A1" display="48_13!A1" xr:uid="{90441433-B6EC-4DF4-B4C5-1C7E4B2449F4}"/>
    <hyperlink ref="B18" location="48_13!A1" display="48_13!A1" xr:uid="{EB94A339-D96C-4558-9488-5763ED3F783A}"/>
    <hyperlink ref="A19" location="49_14!A1" display="49_14!A1" xr:uid="{AAA09B5C-FFDA-47B7-9EFB-864D01EAA6FE}"/>
    <hyperlink ref="B19" location="49_14!A1" display="49_14!A1" xr:uid="{09EE6F05-7AD0-4B84-9E1E-D08C26598243}"/>
    <hyperlink ref="A20" location="50_15!A1" display="50_15!A1" xr:uid="{DDD1DBF0-7F4D-49AD-A366-454245BBE9C1}"/>
    <hyperlink ref="B20" location="50_15!A1" display="50_15!A1" xr:uid="{495EFE55-6118-4AB3-ABE3-780CAB5A6839}"/>
    <hyperlink ref="A21" location="51_16!A1" display="51_16!A1" xr:uid="{19E63765-1DE9-437F-8A8A-13759319C62C}"/>
    <hyperlink ref="B21" location="51_16!A1" display="51_16!A1" xr:uid="{F6081E8E-AD31-4A02-97D9-D4A74573EF65}"/>
    <hyperlink ref="A24" location="2_17!A1" display="2_17!A1" xr:uid="{52EB494B-1665-44E0-83B2-F2E6F812AFC1}"/>
    <hyperlink ref="B24" location="2_17!A1" display="2_17!A1" xr:uid="{D37D45E8-3FF1-40F9-97BC-C0095EBDB7D8}"/>
    <hyperlink ref="A25" location="3_18!A1" display="3_18!A1" xr:uid="{1AAD23FE-3D8B-4B5B-8160-8810321D5DD2}"/>
    <hyperlink ref="B25" location="3_18!A1" display="3_18!A1" xr:uid="{4340A783-B64C-4266-ABF1-B28E4C815632}"/>
    <hyperlink ref="B32" location="Photos des salles!A1" display="Photos des salles!A1" xr:uid="{2DC1AFED-659A-4AF4-9AF0-0DF3439E2F4F}"/>
    <hyperlink ref="L29" r:id="rId1" display="https://www.vd.ch/themes/formation/jours-feries-et-vacances-scolaires" xr:uid="{FFA03978-B851-482F-865A-0FA3A34F44F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9"/>
  <sheetViews>
    <sheetView tabSelected="1" topLeftCell="A3" zoomScale="70" zoomScaleNormal="70" workbookViewId="0">
      <selection activeCell="I7" sqref="I7:I12"/>
    </sheetView>
  </sheetViews>
  <sheetFormatPr defaultColWidth="9.140625" defaultRowHeight="15.6"/>
  <cols>
    <col min="3" max="4" width="9.140625" style="45"/>
    <col min="5" max="5" width="12.7109375" style="45" bestFit="1" customWidth="1"/>
    <col min="7" max="7" width="12.7109375" style="45" bestFit="1" customWidth="1"/>
    <col min="8" max="8" width="40.5703125" style="45" customWidth="1"/>
    <col min="9" max="9" width="66.7109375" style="68" customWidth="1"/>
    <col min="15" max="15" width="26.140625" customWidth="1"/>
  </cols>
  <sheetData>
    <row r="1" spans="3:18" ht="32.25" customHeight="1">
      <c r="C1" s="106" t="s">
        <v>2</v>
      </c>
      <c r="D1" s="106" t="s">
        <v>3</v>
      </c>
      <c r="E1" s="41" t="s">
        <v>31</v>
      </c>
      <c r="F1" s="108" t="s">
        <v>1</v>
      </c>
      <c r="G1" s="108"/>
      <c r="H1" s="109"/>
      <c r="I1" s="65"/>
      <c r="P1" s="1"/>
      <c r="Q1" s="1"/>
      <c r="R1" s="1"/>
    </row>
    <row r="2" spans="3:18" ht="30">
      <c r="C2" s="107"/>
      <c r="D2" s="107"/>
      <c r="E2" s="58" t="s">
        <v>4</v>
      </c>
      <c r="F2" s="2"/>
      <c r="G2" s="58" t="s">
        <v>5</v>
      </c>
      <c r="H2" s="64" t="s">
        <v>32</v>
      </c>
      <c r="I2" s="65"/>
      <c r="P2" s="1"/>
      <c r="Q2" s="1"/>
      <c r="R2" s="1"/>
    </row>
    <row r="3" spans="3:18" ht="16.149999999999999" thickBot="1">
      <c r="C3" s="110" t="s">
        <v>7</v>
      </c>
      <c r="D3" s="110"/>
      <c r="E3" s="110"/>
      <c r="F3" s="110"/>
      <c r="G3" s="110"/>
      <c r="H3" s="110"/>
      <c r="I3" s="65"/>
      <c r="P3" s="1"/>
    </row>
    <row r="4" spans="3:18" ht="63" customHeight="1">
      <c r="C4" s="37">
        <v>34</v>
      </c>
      <c r="D4" s="37">
        <v>1</v>
      </c>
      <c r="E4" s="59">
        <v>45523</v>
      </c>
      <c r="F4" s="3" t="s">
        <v>31</v>
      </c>
      <c r="G4" s="43">
        <f>E4+4</f>
        <v>45527</v>
      </c>
      <c r="H4" s="62" t="s">
        <v>33</v>
      </c>
      <c r="I4" s="103" t="s">
        <v>34</v>
      </c>
      <c r="P4" s="1"/>
    </row>
    <row r="5" spans="3:18" ht="15.75" customHeight="1">
      <c r="C5" s="37"/>
      <c r="D5" s="37"/>
      <c r="E5" s="59"/>
      <c r="F5" s="3"/>
      <c r="G5" s="43"/>
      <c r="H5" s="63"/>
      <c r="I5" s="104"/>
      <c r="P5" s="1"/>
      <c r="Q5" s="5"/>
      <c r="R5" s="5"/>
    </row>
    <row r="6" spans="3:18" ht="15.75" customHeight="1" thickBot="1">
      <c r="C6" s="37"/>
      <c r="D6" s="37"/>
      <c r="E6" s="59"/>
      <c r="F6" s="3"/>
      <c r="G6" s="43"/>
      <c r="H6" s="63"/>
      <c r="I6" s="104"/>
      <c r="P6" s="1"/>
    </row>
    <row r="7" spans="3:18" ht="15" customHeight="1">
      <c r="C7" s="37">
        <v>35</v>
      </c>
      <c r="D7" s="37">
        <v>2</v>
      </c>
      <c r="E7" s="43">
        <f>G4+3</f>
        <v>45530</v>
      </c>
      <c r="F7" s="3" t="s">
        <v>11</v>
      </c>
      <c r="G7" s="43">
        <f>E7+4</f>
        <v>45534</v>
      </c>
      <c r="H7" s="63" t="s">
        <v>31</v>
      </c>
      <c r="I7" s="103" t="s">
        <v>35</v>
      </c>
      <c r="P7" s="1"/>
    </row>
    <row r="8" spans="3:18" ht="15" customHeight="1" thickBot="1">
      <c r="C8" s="37"/>
      <c r="D8" s="37"/>
      <c r="E8" s="43"/>
      <c r="F8" s="3"/>
      <c r="G8" s="43"/>
      <c r="H8" s="63"/>
      <c r="I8" s="104"/>
      <c r="M8" s="1"/>
    </row>
    <row r="9" spans="3:18" ht="15" customHeight="1">
      <c r="C9" s="37"/>
      <c r="D9" s="37"/>
      <c r="E9" s="43"/>
      <c r="F9" s="3"/>
      <c r="G9" s="43"/>
      <c r="H9" s="63"/>
      <c r="I9" s="104"/>
      <c r="M9" s="1"/>
      <c r="N9" s="99" t="s">
        <v>9</v>
      </c>
      <c r="O9" s="100"/>
    </row>
    <row r="10" spans="3:18">
      <c r="C10" s="37"/>
      <c r="D10" s="37"/>
      <c r="E10" s="43"/>
      <c r="F10" s="3"/>
      <c r="G10" s="43"/>
      <c r="H10" s="63"/>
      <c r="I10" s="104"/>
      <c r="M10" s="1"/>
      <c r="N10" s="10"/>
      <c r="O10" s="11"/>
    </row>
    <row r="11" spans="3:18">
      <c r="C11" s="37"/>
      <c r="D11" s="37"/>
      <c r="E11" s="43"/>
      <c r="F11" s="3"/>
      <c r="G11" s="43"/>
      <c r="H11" s="63"/>
      <c r="I11" s="104"/>
      <c r="M11" s="1"/>
      <c r="N11" s="72">
        <v>0.33333333333333331</v>
      </c>
      <c r="O11" s="73">
        <f>N11+0.03125</f>
        <v>0.36458333333333331</v>
      </c>
    </row>
    <row r="12" spans="3:18" ht="16.149999999999999" customHeight="1" thickBot="1">
      <c r="C12" s="37"/>
      <c r="D12" s="37"/>
      <c r="E12" s="43"/>
      <c r="F12" s="3"/>
      <c r="G12" s="43"/>
      <c r="H12" s="63"/>
      <c r="I12" s="105"/>
      <c r="M12" s="1"/>
      <c r="N12" s="72">
        <v>0.36805555555555558</v>
      </c>
      <c r="O12" s="73">
        <f>N12+0.03125</f>
        <v>0.39930555555555558</v>
      </c>
    </row>
    <row r="13" spans="3:18" ht="15" customHeight="1">
      <c r="C13" s="37">
        <v>36</v>
      </c>
      <c r="D13" s="37">
        <v>3</v>
      </c>
      <c r="E13" s="43">
        <f>G7+3</f>
        <v>45537</v>
      </c>
      <c r="F13" s="3" t="s">
        <v>11</v>
      </c>
      <c r="G13" s="43">
        <f>E13+4</f>
        <v>45541</v>
      </c>
      <c r="H13" s="46" t="s">
        <v>31</v>
      </c>
      <c r="I13" s="66"/>
      <c r="M13" s="1"/>
      <c r="N13" s="72">
        <v>0.40972222222222227</v>
      </c>
      <c r="O13" s="73">
        <f>N13+0.03125</f>
        <v>0.44097222222222227</v>
      </c>
    </row>
    <row r="14" spans="3:18" ht="15" customHeight="1">
      <c r="C14" s="37"/>
      <c r="D14" s="37"/>
      <c r="E14" s="43"/>
      <c r="F14" s="3"/>
      <c r="G14" s="43"/>
      <c r="H14" s="46"/>
      <c r="I14" s="103" t="s">
        <v>36</v>
      </c>
      <c r="M14" s="1"/>
      <c r="N14" s="72">
        <v>0.44444444444444442</v>
      </c>
      <c r="O14" s="73">
        <f>N14+0.03125</f>
        <v>0.47569444444444442</v>
      </c>
    </row>
    <row r="15" spans="3:18" ht="15" customHeight="1">
      <c r="C15" s="37"/>
      <c r="D15" s="37"/>
      <c r="E15" s="43"/>
      <c r="F15" s="3"/>
      <c r="G15" s="43"/>
      <c r="H15" s="46"/>
      <c r="I15" s="104"/>
      <c r="M15" s="1"/>
      <c r="N15" s="72">
        <v>0.47916666666666669</v>
      </c>
      <c r="O15" s="73">
        <f>N15+0.03125</f>
        <v>0.51041666666666674</v>
      </c>
    </row>
    <row r="16" spans="3:18" ht="15" customHeight="1">
      <c r="C16" s="37"/>
      <c r="D16" s="37"/>
      <c r="E16" s="43"/>
      <c r="F16" s="3"/>
      <c r="G16" s="43"/>
      <c r="H16" s="46"/>
      <c r="I16" s="104"/>
      <c r="M16" s="1"/>
      <c r="N16" s="72"/>
      <c r="O16" s="73"/>
    </row>
    <row r="17" spans="3:18" ht="15" customHeight="1">
      <c r="C17" s="37"/>
      <c r="D17" s="37"/>
      <c r="E17" s="43"/>
      <c r="F17" s="3"/>
      <c r="G17" s="43"/>
      <c r="H17" s="46"/>
      <c r="I17" s="104"/>
      <c r="M17" s="1"/>
      <c r="N17" s="72">
        <v>0.51388888888888895</v>
      </c>
      <c r="O17" s="73">
        <f>N17+0.03125</f>
        <v>0.54513888888888895</v>
      </c>
    </row>
    <row r="18" spans="3:18" ht="15" customHeight="1" thickBot="1">
      <c r="C18" s="37"/>
      <c r="D18" s="37"/>
      <c r="E18" s="43"/>
      <c r="F18" s="3"/>
      <c r="G18" s="43"/>
      <c r="H18" s="46"/>
      <c r="I18" s="105"/>
      <c r="M18" s="1"/>
      <c r="N18" s="72"/>
      <c r="O18" s="73"/>
    </row>
    <row r="19" spans="3:18" ht="15" customHeight="1" thickBot="1">
      <c r="C19" s="37">
        <v>37</v>
      </c>
      <c r="D19" s="37">
        <v>4</v>
      </c>
      <c r="E19" s="43">
        <f>G13+3</f>
        <v>45544</v>
      </c>
      <c r="F19" s="3" t="s">
        <v>11</v>
      </c>
      <c r="G19" s="43">
        <f>E19+4</f>
        <v>45548</v>
      </c>
      <c r="H19" s="46" t="s">
        <v>31</v>
      </c>
      <c r="I19" s="84"/>
      <c r="M19" s="1"/>
      <c r="N19" s="72">
        <v>0.54861111111111105</v>
      </c>
      <c r="O19" s="73">
        <f t="shared" ref="O19:O24" si="0">N19+0.03125</f>
        <v>0.57986111111111105</v>
      </c>
    </row>
    <row r="20" spans="3:18" ht="15" customHeight="1">
      <c r="C20" s="37"/>
      <c r="D20" s="37"/>
      <c r="E20" s="43"/>
      <c r="F20" s="3"/>
      <c r="G20" s="43"/>
      <c r="H20" s="46"/>
      <c r="I20" s="103" t="s">
        <v>36</v>
      </c>
      <c r="M20" s="1"/>
      <c r="N20" s="72">
        <v>0.59027777777777779</v>
      </c>
      <c r="O20" s="73">
        <f t="shared" si="0"/>
        <v>0.62152777777777779</v>
      </c>
    </row>
    <row r="21" spans="3:18" ht="15" customHeight="1">
      <c r="C21" s="37"/>
      <c r="D21" s="37"/>
      <c r="E21" s="43"/>
      <c r="F21" s="3"/>
      <c r="G21" s="43"/>
      <c r="H21" s="46"/>
      <c r="I21" s="104"/>
      <c r="M21" s="1"/>
      <c r="N21" s="72">
        <v>0.625</v>
      </c>
      <c r="O21" s="73">
        <f t="shared" si="0"/>
        <v>0.65625</v>
      </c>
    </row>
    <row r="22" spans="3:18" ht="15" customHeight="1">
      <c r="C22" s="37"/>
      <c r="D22" s="37"/>
      <c r="E22" s="43"/>
      <c r="F22" s="3"/>
      <c r="G22" s="43"/>
      <c r="H22" s="46"/>
      <c r="I22" s="104"/>
      <c r="M22" s="1"/>
      <c r="N22" s="72">
        <v>0.65972222222222221</v>
      </c>
      <c r="O22" s="73">
        <f t="shared" si="0"/>
        <v>0.69097222222222221</v>
      </c>
    </row>
    <row r="23" spans="3:18" ht="15.75" customHeight="1">
      <c r="C23" s="37"/>
      <c r="D23" s="37"/>
      <c r="E23" s="43"/>
      <c r="F23" s="3"/>
      <c r="G23" s="43"/>
      <c r="H23" s="46"/>
      <c r="I23" s="104"/>
      <c r="M23" s="1"/>
      <c r="N23" s="72">
        <v>0.69444444444444453</v>
      </c>
      <c r="O23" s="73">
        <f t="shared" si="0"/>
        <v>0.72569444444444453</v>
      </c>
    </row>
    <row r="24" spans="3:18" ht="15.75" customHeight="1" thickBot="1">
      <c r="C24" s="37"/>
      <c r="D24" s="37"/>
      <c r="E24" s="43"/>
      <c r="F24" s="3"/>
      <c r="G24" s="43"/>
      <c r="H24" s="46"/>
      <c r="I24" s="105"/>
      <c r="M24" s="1"/>
      <c r="N24" s="74">
        <v>0.72916666666666663</v>
      </c>
      <c r="O24" s="75">
        <f t="shared" si="0"/>
        <v>0.76041666666666663</v>
      </c>
    </row>
    <row r="25" spans="3:18" ht="15" customHeight="1" thickBot="1">
      <c r="C25" s="37">
        <v>38</v>
      </c>
      <c r="D25" s="37">
        <v>5</v>
      </c>
      <c r="E25" s="43">
        <f>G19+3</f>
        <v>45551</v>
      </c>
      <c r="F25" s="3" t="s">
        <v>11</v>
      </c>
      <c r="G25" s="43">
        <f>E25+4</f>
        <v>45555</v>
      </c>
      <c r="H25" s="47" t="s">
        <v>14</v>
      </c>
      <c r="I25" s="84"/>
      <c r="M25" s="1"/>
      <c r="N25" s="12"/>
      <c r="O25" s="13"/>
    </row>
    <row r="26" spans="3:18" ht="15" customHeight="1">
      <c r="C26" s="37"/>
      <c r="D26" s="37"/>
      <c r="E26" s="43"/>
      <c r="F26" s="3"/>
      <c r="G26" s="43"/>
      <c r="H26" s="46"/>
      <c r="I26" s="103" t="s">
        <v>37</v>
      </c>
    </row>
    <row r="27" spans="3:18" ht="15" customHeight="1">
      <c r="C27" s="37"/>
      <c r="D27" s="37"/>
      <c r="E27" s="43"/>
      <c r="F27" s="3"/>
      <c r="G27" s="43"/>
      <c r="H27" s="46"/>
      <c r="I27" s="104"/>
    </row>
    <row r="28" spans="3:18" ht="15" customHeight="1">
      <c r="C28" s="37"/>
      <c r="D28" s="37"/>
      <c r="E28" s="43"/>
      <c r="F28" s="3"/>
      <c r="G28" s="43"/>
      <c r="H28" s="46"/>
      <c r="I28" s="104"/>
    </row>
    <row r="29" spans="3:18" ht="15" customHeight="1">
      <c r="C29" s="37"/>
      <c r="D29" s="37"/>
      <c r="E29" s="43"/>
      <c r="F29" s="3"/>
      <c r="G29" s="43"/>
      <c r="H29" s="46"/>
      <c r="I29" s="104"/>
      <c r="P29" s="1"/>
      <c r="Q29" s="1"/>
      <c r="R29" s="1"/>
    </row>
    <row r="30" spans="3:18" ht="15.75" customHeight="1" thickBot="1">
      <c r="C30" s="37"/>
      <c r="D30" s="37"/>
      <c r="E30" s="43"/>
      <c r="F30" s="3"/>
      <c r="G30" s="43"/>
      <c r="H30" s="46"/>
      <c r="I30" s="105"/>
      <c r="P30" s="1"/>
    </row>
    <row r="31" spans="3:18" ht="16.149999999999999" thickBot="1">
      <c r="C31" s="37">
        <v>39</v>
      </c>
      <c r="D31" s="37">
        <v>6</v>
      </c>
      <c r="E31" s="43">
        <f>G25+3</f>
        <v>45558</v>
      </c>
      <c r="F31" s="3" t="s">
        <v>11</v>
      </c>
      <c r="G31" s="43">
        <f>E31+4</f>
        <v>45562</v>
      </c>
      <c r="H31" s="46" t="s">
        <v>31</v>
      </c>
      <c r="I31" s="84"/>
      <c r="P31" s="1"/>
    </row>
    <row r="32" spans="3:18" ht="15" customHeight="1">
      <c r="C32" s="37"/>
      <c r="D32" s="37"/>
      <c r="E32" s="43"/>
      <c r="F32" s="3"/>
      <c r="G32" s="43"/>
      <c r="H32" s="46"/>
      <c r="I32" s="103" t="s">
        <v>36</v>
      </c>
      <c r="P32" s="1"/>
    </row>
    <row r="33" spans="3:18" ht="15" customHeight="1">
      <c r="C33" s="37"/>
      <c r="D33" s="37"/>
      <c r="E33" s="43"/>
      <c r="F33" s="3"/>
      <c r="G33" s="43"/>
      <c r="H33" s="46"/>
      <c r="I33" s="104"/>
      <c r="P33" s="1"/>
      <c r="Q33" s="1"/>
      <c r="R33" s="1"/>
    </row>
    <row r="34" spans="3:18" ht="15" customHeight="1">
      <c r="C34" s="37"/>
      <c r="D34" s="37"/>
      <c r="E34" s="43"/>
      <c r="F34" s="3"/>
      <c r="G34" s="43"/>
      <c r="H34" s="46"/>
      <c r="I34" s="104"/>
      <c r="P34" s="1"/>
      <c r="Q34" s="1"/>
      <c r="R34" s="1"/>
    </row>
    <row r="35" spans="3:18" ht="15" customHeight="1">
      <c r="C35" s="37"/>
      <c r="D35" s="37"/>
      <c r="E35" s="43"/>
      <c r="F35" s="3"/>
      <c r="G35" s="43"/>
      <c r="H35" s="46"/>
      <c r="I35" s="104"/>
      <c r="P35" s="1"/>
      <c r="Q35" s="1"/>
      <c r="R35" s="1"/>
    </row>
    <row r="36" spans="3:18" ht="15.75" customHeight="1" thickBot="1">
      <c r="C36" s="37"/>
      <c r="D36" s="37"/>
      <c r="E36" s="43"/>
      <c r="F36" s="3"/>
      <c r="G36" s="43"/>
      <c r="H36" s="46"/>
      <c r="I36" s="105"/>
      <c r="P36" s="1"/>
      <c r="Q36" s="1"/>
      <c r="R36" s="1"/>
    </row>
    <row r="37" spans="3:18">
      <c r="C37" s="37"/>
      <c r="D37" s="37"/>
      <c r="E37" s="43"/>
      <c r="F37" s="3"/>
      <c r="G37" s="43"/>
      <c r="H37" s="46"/>
      <c r="I37" s="84"/>
      <c r="P37" s="1"/>
      <c r="Q37" s="1"/>
      <c r="R37" s="1"/>
    </row>
    <row r="38" spans="3:18" ht="16.149999999999999" thickBot="1">
      <c r="C38" s="37">
        <v>40</v>
      </c>
      <c r="D38" s="37">
        <v>7</v>
      </c>
      <c r="E38" s="43">
        <f>G31+3</f>
        <v>45565</v>
      </c>
      <c r="F38" s="3" t="s">
        <v>11</v>
      </c>
      <c r="G38" s="43">
        <f>E38+4</f>
        <v>45569</v>
      </c>
      <c r="H38" s="46" t="s">
        <v>31</v>
      </c>
      <c r="I38" s="84"/>
      <c r="P38" s="1"/>
      <c r="Q38" s="1"/>
      <c r="R38" s="1"/>
    </row>
    <row r="39" spans="3:18" ht="15" customHeight="1">
      <c r="C39" s="37"/>
      <c r="D39" s="37"/>
      <c r="E39" s="43"/>
      <c r="F39" s="3"/>
      <c r="G39" s="43"/>
      <c r="H39" s="46"/>
      <c r="I39" s="103" t="s">
        <v>36</v>
      </c>
      <c r="P39" s="1"/>
      <c r="Q39" s="1"/>
      <c r="R39" s="1"/>
    </row>
    <row r="40" spans="3:18" ht="15" customHeight="1">
      <c r="C40" s="37"/>
      <c r="D40" s="37"/>
      <c r="E40" s="43"/>
      <c r="F40" s="3"/>
      <c r="G40" s="43"/>
      <c r="H40" s="46"/>
      <c r="I40" s="104"/>
      <c r="P40" s="1"/>
      <c r="Q40" s="1"/>
      <c r="R40" s="1"/>
    </row>
    <row r="41" spans="3:18" ht="15" customHeight="1">
      <c r="C41" s="37"/>
      <c r="D41" s="37"/>
      <c r="E41" s="43"/>
      <c r="F41" s="3"/>
      <c r="G41" s="43"/>
      <c r="H41" s="46"/>
      <c r="I41" s="104"/>
      <c r="P41" s="1"/>
      <c r="Q41" s="1"/>
      <c r="R41" s="1"/>
    </row>
    <row r="42" spans="3:18" ht="15" customHeight="1">
      <c r="C42" s="37"/>
      <c r="D42" s="37"/>
      <c r="E42" s="43"/>
      <c r="F42" s="3"/>
      <c r="G42" s="43"/>
      <c r="H42" s="46"/>
      <c r="I42" s="104"/>
      <c r="P42" s="1"/>
      <c r="Q42" s="1"/>
      <c r="R42" s="1"/>
    </row>
    <row r="43" spans="3:18" ht="15.75" customHeight="1" thickBot="1">
      <c r="C43" s="37"/>
      <c r="D43" s="37"/>
      <c r="E43" s="43"/>
      <c r="F43" s="3"/>
      <c r="G43" s="43"/>
      <c r="H43" s="46"/>
      <c r="I43" s="105"/>
      <c r="P43" s="1"/>
      <c r="Q43" s="1"/>
      <c r="R43" s="1"/>
    </row>
    <row r="44" spans="3:18" ht="15" customHeight="1" thickBot="1">
      <c r="C44" s="37">
        <v>41</v>
      </c>
      <c r="D44" s="37">
        <v>8</v>
      </c>
      <c r="E44" s="43">
        <f>G38+3</f>
        <v>45572</v>
      </c>
      <c r="F44" s="3" t="s">
        <v>11</v>
      </c>
      <c r="G44" s="43">
        <f>E44+4</f>
        <v>45576</v>
      </c>
      <c r="H44" s="46" t="s">
        <v>31</v>
      </c>
      <c r="I44" s="85"/>
      <c r="P44" s="1"/>
      <c r="Q44" s="1"/>
      <c r="R44" s="1"/>
    </row>
    <row r="45" spans="3:18" ht="15" customHeight="1">
      <c r="C45" s="37"/>
      <c r="D45" s="37"/>
      <c r="E45" s="43"/>
      <c r="F45" s="3"/>
      <c r="G45" s="43"/>
      <c r="H45" s="46"/>
      <c r="I45" s="103" t="s">
        <v>36</v>
      </c>
      <c r="P45" s="1"/>
      <c r="Q45" s="1"/>
      <c r="R45" s="1"/>
    </row>
    <row r="46" spans="3:18" ht="15" customHeight="1">
      <c r="C46" s="37"/>
      <c r="D46" s="37"/>
      <c r="E46" s="43"/>
      <c r="F46" s="3"/>
      <c r="G46" s="43"/>
      <c r="H46" s="46"/>
      <c r="I46" s="104"/>
      <c r="P46" s="1"/>
      <c r="Q46" s="1"/>
      <c r="R46" s="1"/>
    </row>
    <row r="47" spans="3:18" ht="15" customHeight="1">
      <c r="C47" s="37"/>
      <c r="D47" s="37"/>
      <c r="E47" s="43"/>
      <c r="F47" s="3"/>
      <c r="G47" s="43"/>
      <c r="H47" s="46"/>
      <c r="I47" s="104"/>
      <c r="P47" s="1"/>
      <c r="Q47" s="1"/>
      <c r="R47" s="1"/>
    </row>
    <row r="48" spans="3:18" ht="15" customHeight="1">
      <c r="C48" s="37"/>
      <c r="D48" s="37"/>
      <c r="E48" s="43"/>
      <c r="F48" s="3"/>
      <c r="G48" s="43"/>
      <c r="H48" s="46"/>
      <c r="I48" s="104"/>
      <c r="P48" s="1"/>
      <c r="Q48" s="1"/>
      <c r="R48" s="1"/>
    </row>
    <row r="49" spans="3:18" ht="15" customHeight="1" thickBot="1">
      <c r="C49" s="37"/>
      <c r="D49" s="37"/>
      <c r="E49" s="43"/>
      <c r="F49" s="3"/>
      <c r="G49" s="43"/>
      <c r="H49" s="46"/>
      <c r="I49" s="105"/>
      <c r="P49" s="1"/>
      <c r="Q49" s="1"/>
      <c r="R49" s="1"/>
    </row>
    <row r="50" spans="3:18" ht="15" customHeight="1">
      <c r="C50" s="37"/>
      <c r="D50" s="37"/>
      <c r="E50" s="43"/>
      <c r="F50" s="3"/>
      <c r="G50" s="43"/>
      <c r="H50" s="46"/>
      <c r="I50" s="67"/>
      <c r="P50" s="1"/>
      <c r="Q50" s="1"/>
      <c r="R50" s="1"/>
    </row>
    <row r="51" spans="3:18" ht="15" customHeight="1">
      <c r="C51" s="39">
        <v>42</v>
      </c>
      <c r="D51" s="39" t="s">
        <v>31</v>
      </c>
      <c r="E51" s="43">
        <f>G44+3</f>
        <v>45579</v>
      </c>
      <c r="F51" s="3" t="s">
        <v>11</v>
      </c>
      <c r="G51" s="43">
        <f>E51+4</f>
        <v>45583</v>
      </c>
      <c r="H51" s="81" t="s">
        <v>38</v>
      </c>
      <c r="I51" s="65"/>
      <c r="P51" s="1"/>
      <c r="Q51" s="1"/>
      <c r="R51" s="1"/>
    </row>
    <row r="52" spans="3:18" ht="15" customHeight="1">
      <c r="C52" s="39">
        <v>43</v>
      </c>
      <c r="D52" s="39" t="s">
        <v>31</v>
      </c>
      <c r="E52" s="43">
        <f>G51+3</f>
        <v>45586</v>
      </c>
      <c r="F52" s="3" t="s">
        <v>11</v>
      </c>
      <c r="G52" s="43">
        <f>E52+4</f>
        <v>45590</v>
      </c>
      <c r="H52" s="81" t="s">
        <v>39</v>
      </c>
      <c r="I52" s="65"/>
      <c r="P52" s="1"/>
      <c r="Q52" s="1"/>
      <c r="R52" s="1"/>
    </row>
    <row r="53" spans="3:18" ht="15" customHeight="1" thickBot="1">
      <c r="C53" s="37">
        <v>44</v>
      </c>
      <c r="D53" s="37">
        <v>9</v>
      </c>
      <c r="E53" s="43">
        <f>G52+3</f>
        <v>45593</v>
      </c>
      <c r="F53" s="3" t="s">
        <v>11</v>
      </c>
      <c r="G53" s="43">
        <f>E53+4</f>
        <v>45597</v>
      </c>
      <c r="H53" s="46" t="s">
        <v>31</v>
      </c>
      <c r="I53" s="65"/>
      <c r="P53" s="1"/>
      <c r="Q53" s="1"/>
      <c r="R53" s="1"/>
    </row>
    <row r="54" spans="3:18" ht="15" customHeight="1">
      <c r="C54" s="37"/>
      <c r="D54" s="37"/>
      <c r="E54" s="43"/>
      <c r="F54" s="3"/>
      <c r="G54" s="43"/>
      <c r="H54" s="46"/>
      <c r="I54" s="103" t="s">
        <v>36</v>
      </c>
      <c r="P54" s="1"/>
      <c r="Q54" s="1"/>
      <c r="R54" s="1"/>
    </row>
    <row r="55" spans="3:18" ht="15" customHeight="1">
      <c r="C55" s="37"/>
      <c r="D55" s="37"/>
      <c r="E55" s="43"/>
      <c r="F55" s="3"/>
      <c r="G55" s="43"/>
      <c r="H55" s="46"/>
      <c r="I55" s="104"/>
      <c r="P55" s="1"/>
      <c r="Q55" s="1"/>
      <c r="R55" s="1"/>
    </row>
    <row r="56" spans="3:18" ht="15" customHeight="1">
      <c r="C56" s="37"/>
      <c r="D56" s="37"/>
      <c r="E56" s="43"/>
      <c r="F56" s="3"/>
      <c r="G56" s="43"/>
      <c r="H56" s="46"/>
      <c r="I56" s="104"/>
      <c r="P56" s="1"/>
      <c r="Q56" s="1"/>
      <c r="R56" s="1"/>
    </row>
    <row r="57" spans="3:18" ht="15" customHeight="1">
      <c r="C57" s="37"/>
      <c r="D57" s="37"/>
      <c r="E57" s="43"/>
      <c r="F57" s="3"/>
      <c r="G57" s="43"/>
      <c r="H57" s="46"/>
      <c r="I57" s="104"/>
      <c r="P57" s="1"/>
      <c r="Q57" s="1"/>
      <c r="R57" s="1"/>
    </row>
    <row r="58" spans="3:18" ht="15" customHeight="1" thickBot="1">
      <c r="C58" s="37"/>
      <c r="D58" s="37"/>
      <c r="E58" s="43"/>
      <c r="F58" s="3"/>
      <c r="G58" s="43"/>
      <c r="H58" s="46"/>
      <c r="I58" s="105"/>
      <c r="P58" s="1"/>
      <c r="Q58" s="1"/>
      <c r="R58" s="1"/>
    </row>
    <row r="59" spans="3:18" ht="15" customHeight="1">
      <c r="C59" s="37"/>
      <c r="D59" s="37"/>
      <c r="E59" s="43"/>
      <c r="F59" s="3"/>
      <c r="G59" s="43"/>
      <c r="H59" s="46"/>
      <c r="I59" s="65"/>
      <c r="P59" s="1"/>
      <c r="Q59" s="1"/>
      <c r="R59" s="1"/>
    </row>
    <row r="60" spans="3:18" ht="15" customHeight="1">
      <c r="C60" s="37"/>
      <c r="D60" s="37"/>
      <c r="E60" s="43"/>
      <c r="F60" s="3"/>
      <c r="G60" s="43"/>
      <c r="H60" s="46"/>
      <c r="I60" s="65"/>
      <c r="P60" s="1"/>
      <c r="Q60" s="1"/>
      <c r="R60" s="1"/>
    </row>
    <row r="61" spans="3:18" ht="15.75" customHeight="1" thickBot="1">
      <c r="C61" s="37">
        <v>45</v>
      </c>
      <c r="D61" s="37">
        <v>10</v>
      </c>
      <c r="E61" s="43">
        <f>G53+3</f>
        <v>45600</v>
      </c>
      <c r="F61" s="3" t="s">
        <v>11</v>
      </c>
      <c r="G61" s="43">
        <f>E61+4</f>
        <v>45604</v>
      </c>
      <c r="H61" s="46" t="s">
        <v>31</v>
      </c>
      <c r="I61" s="65"/>
      <c r="J61" s="7"/>
      <c r="K61" s="7"/>
      <c r="L61" s="7"/>
      <c r="M61" s="7"/>
      <c r="N61" s="7"/>
      <c r="O61" s="1"/>
      <c r="P61" s="1"/>
      <c r="Q61" s="1"/>
      <c r="R61" s="1"/>
    </row>
    <row r="62" spans="3:18" ht="15.75" customHeight="1">
      <c r="C62" s="37"/>
      <c r="D62" s="37"/>
      <c r="E62" s="43"/>
      <c r="F62" s="3"/>
      <c r="G62" s="43"/>
      <c r="H62" s="46"/>
      <c r="I62" s="103" t="s">
        <v>36</v>
      </c>
      <c r="J62" s="7"/>
      <c r="K62" s="7"/>
      <c r="L62" s="7"/>
      <c r="M62" s="7"/>
      <c r="N62" s="7"/>
      <c r="O62" s="1"/>
      <c r="P62" s="1"/>
      <c r="Q62" s="1"/>
      <c r="R62" s="1"/>
    </row>
    <row r="63" spans="3:18" ht="15.75" customHeight="1">
      <c r="C63" s="37"/>
      <c r="D63" s="37"/>
      <c r="E63" s="43"/>
      <c r="F63" s="3"/>
      <c r="G63" s="43"/>
      <c r="H63" s="46"/>
      <c r="I63" s="104"/>
      <c r="J63" s="7"/>
      <c r="K63" s="7"/>
      <c r="L63" s="7"/>
      <c r="M63" s="7"/>
      <c r="N63" s="7"/>
      <c r="O63" s="1"/>
      <c r="P63" s="1"/>
      <c r="Q63" s="1"/>
      <c r="R63" s="1"/>
    </row>
    <row r="64" spans="3:18" ht="15.75" customHeight="1">
      <c r="C64" s="37"/>
      <c r="D64" s="37"/>
      <c r="E64" s="43"/>
      <c r="F64" s="3"/>
      <c r="G64" s="43"/>
      <c r="H64" s="46"/>
      <c r="I64" s="104"/>
      <c r="J64" s="7"/>
      <c r="K64" s="7"/>
      <c r="L64" s="7"/>
      <c r="M64" s="7"/>
      <c r="N64" s="7"/>
      <c r="O64" s="1"/>
      <c r="P64" s="1"/>
      <c r="Q64" s="1"/>
      <c r="R64" s="1"/>
    </row>
    <row r="65" spans="3:18" ht="15.75" customHeight="1">
      <c r="C65" s="37"/>
      <c r="D65" s="37"/>
      <c r="E65" s="43"/>
      <c r="F65" s="3"/>
      <c r="G65" s="43"/>
      <c r="H65" s="46"/>
      <c r="I65" s="104"/>
      <c r="J65" s="7"/>
      <c r="K65" s="7"/>
      <c r="L65" s="7"/>
      <c r="M65" s="7"/>
      <c r="N65" s="7"/>
      <c r="O65" s="1"/>
      <c r="P65" s="1"/>
      <c r="Q65" s="1"/>
      <c r="R65" s="1"/>
    </row>
    <row r="66" spans="3:18" ht="15.75" customHeight="1" thickBot="1">
      <c r="C66" s="37"/>
      <c r="D66" s="37"/>
      <c r="E66" s="43"/>
      <c r="F66" s="3"/>
      <c r="G66" s="43"/>
      <c r="H66" s="46"/>
      <c r="I66" s="105"/>
      <c r="J66" s="7"/>
      <c r="K66" s="7"/>
      <c r="L66" s="7"/>
      <c r="M66" s="7"/>
      <c r="N66" s="7"/>
      <c r="O66" s="1"/>
      <c r="P66" s="1"/>
      <c r="Q66" s="1"/>
      <c r="R66" s="1"/>
    </row>
    <row r="67" spans="3:18" ht="15.75" customHeight="1">
      <c r="C67" s="37"/>
      <c r="D67" s="37"/>
      <c r="E67" s="43"/>
      <c r="F67" s="3"/>
      <c r="G67" s="43"/>
      <c r="H67" s="46"/>
      <c r="I67" s="65"/>
      <c r="J67" s="7"/>
      <c r="K67" s="7"/>
      <c r="L67" s="7"/>
      <c r="M67" s="7"/>
      <c r="N67" s="7"/>
      <c r="O67" s="1"/>
      <c r="P67" s="1"/>
      <c r="Q67" s="1"/>
      <c r="R67" s="1"/>
    </row>
    <row r="68" spans="3:18" ht="16.149999999999999" thickBot="1">
      <c r="C68" s="37">
        <v>46</v>
      </c>
      <c r="D68" s="37">
        <v>11</v>
      </c>
      <c r="E68" s="43">
        <f>G61+3</f>
        <v>45607</v>
      </c>
      <c r="F68" s="3" t="s">
        <v>11</v>
      </c>
      <c r="G68" s="43">
        <f>E68+4</f>
        <v>45611</v>
      </c>
      <c r="H68" s="46" t="s">
        <v>31</v>
      </c>
      <c r="I68" s="65"/>
      <c r="J68" s="7"/>
      <c r="K68" s="7"/>
      <c r="L68" s="7"/>
      <c r="M68" s="7"/>
      <c r="N68" s="7"/>
      <c r="O68" s="1"/>
      <c r="P68" s="1"/>
      <c r="Q68" s="1"/>
      <c r="R68" s="1"/>
    </row>
    <row r="69" spans="3:18" ht="15" customHeight="1">
      <c r="C69" s="37"/>
      <c r="D69" s="37"/>
      <c r="E69" s="43"/>
      <c r="F69" s="3"/>
      <c r="G69" s="43"/>
      <c r="H69" s="46"/>
      <c r="I69" s="103" t="s">
        <v>36</v>
      </c>
      <c r="J69" s="7"/>
      <c r="K69" s="7"/>
      <c r="L69" s="7"/>
      <c r="M69" s="7"/>
      <c r="N69" s="7"/>
      <c r="O69" s="1"/>
      <c r="P69" s="1"/>
      <c r="Q69" s="1"/>
      <c r="R69" s="1"/>
    </row>
    <row r="70" spans="3:18" ht="15" customHeight="1">
      <c r="C70" s="37"/>
      <c r="D70" s="37"/>
      <c r="E70" s="43"/>
      <c r="F70" s="3"/>
      <c r="G70" s="43"/>
      <c r="H70" s="46"/>
      <c r="I70" s="104"/>
      <c r="J70" s="7"/>
      <c r="K70" s="7"/>
      <c r="L70" s="7"/>
      <c r="M70" s="7"/>
      <c r="N70" s="7"/>
      <c r="O70" s="1"/>
      <c r="P70" s="1"/>
      <c r="Q70" s="1"/>
      <c r="R70" s="1"/>
    </row>
    <row r="71" spans="3:18" ht="15" customHeight="1">
      <c r="C71" s="37"/>
      <c r="D71" s="37"/>
      <c r="E71" s="43"/>
      <c r="F71" s="3"/>
      <c r="G71" s="43"/>
      <c r="H71" s="46"/>
      <c r="I71" s="104"/>
      <c r="J71" s="7"/>
      <c r="K71" s="7"/>
      <c r="L71" s="7"/>
      <c r="M71" s="7"/>
      <c r="N71" s="7"/>
      <c r="O71" s="1"/>
      <c r="P71" s="1"/>
      <c r="Q71" s="1"/>
      <c r="R71" s="1"/>
    </row>
    <row r="72" spans="3:18" ht="15" customHeight="1">
      <c r="C72" s="37"/>
      <c r="D72" s="37"/>
      <c r="E72" s="43"/>
      <c r="F72" s="3"/>
      <c r="G72" s="43"/>
      <c r="H72" s="46"/>
      <c r="I72" s="104"/>
      <c r="J72" s="7"/>
      <c r="K72" s="7"/>
      <c r="L72" s="7"/>
      <c r="M72" s="7"/>
      <c r="N72" s="7"/>
      <c r="O72" s="1"/>
      <c r="P72" s="1"/>
      <c r="Q72" s="1"/>
      <c r="R72" s="1"/>
    </row>
    <row r="73" spans="3:18" ht="15.75" customHeight="1" thickBot="1">
      <c r="C73" s="37"/>
      <c r="D73" s="37"/>
      <c r="E73" s="43"/>
      <c r="F73" s="3"/>
      <c r="G73" s="43"/>
      <c r="H73" s="46"/>
      <c r="I73" s="105"/>
      <c r="J73" s="7"/>
      <c r="K73" s="7"/>
      <c r="L73" s="7"/>
      <c r="M73" s="7"/>
      <c r="N73" s="7"/>
      <c r="O73" s="1"/>
      <c r="P73" s="1"/>
      <c r="Q73" s="1"/>
      <c r="R73" s="1"/>
    </row>
    <row r="74" spans="3:18">
      <c r="C74" s="37"/>
      <c r="D74" s="37"/>
      <c r="E74" s="43"/>
      <c r="F74" s="3"/>
      <c r="G74" s="43"/>
      <c r="H74" s="46"/>
      <c r="I74" s="65"/>
      <c r="J74" s="7"/>
      <c r="K74" s="7"/>
      <c r="L74" s="7"/>
      <c r="M74" s="7"/>
      <c r="N74" s="7"/>
      <c r="O74" s="1"/>
      <c r="P74" s="1"/>
      <c r="Q74" s="1"/>
      <c r="R74" s="1"/>
    </row>
    <row r="75" spans="3:18" ht="16.149999999999999" thickBot="1">
      <c r="C75" s="37">
        <v>47</v>
      </c>
      <c r="D75" s="37">
        <v>12</v>
      </c>
      <c r="E75" s="43">
        <f>G68+3</f>
        <v>45614</v>
      </c>
      <c r="F75" s="3" t="s">
        <v>11</v>
      </c>
      <c r="G75" s="43">
        <f t="shared" ref="G75:G114" si="1">E75+4</f>
        <v>45618</v>
      </c>
      <c r="H75" s="46" t="s">
        <v>31</v>
      </c>
      <c r="I75" s="65"/>
      <c r="J75" s="7"/>
      <c r="K75" s="7"/>
      <c r="L75" s="7"/>
      <c r="M75" s="7"/>
      <c r="N75" s="7"/>
      <c r="O75" s="1"/>
      <c r="P75" s="1"/>
      <c r="Q75" s="1"/>
      <c r="R75" s="1"/>
    </row>
    <row r="76" spans="3:18" ht="15" customHeight="1">
      <c r="C76" s="37"/>
      <c r="D76" s="37"/>
      <c r="E76" s="43"/>
      <c r="F76" s="3"/>
      <c r="G76" s="43"/>
      <c r="H76" s="46"/>
      <c r="I76" s="103" t="s">
        <v>36</v>
      </c>
    </row>
    <row r="77" spans="3:18" ht="15" customHeight="1">
      <c r="C77" s="37"/>
      <c r="D77" s="37"/>
      <c r="E77" s="43"/>
      <c r="F77" s="3"/>
      <c r="G77" s="43"/>
      <c r="H77" s="46"/>
      <c r="I77" s="104"/>
    </row>
    <row r="78" spans="3:18" ht="15" customHeight="1">
      <c r="C78" s="37"/>
      <c r="D78" s="37"/>
      <c r="E78" s="43"/>
      <c r="F78" s="3"/>
      <c r="G78" s="43"/>
      <c r="H78" s="46"/>
      <c r="I78" s="104"/>
    </row>
    <row r="79" spans="3:18" ht="15" customHeight="1">
      <c r="C79" s="37"/>
      <c r="D79" s="37"/>
      <c r="E79" s="43"/>
      <c r="F79" s="3"/>
      <c r="G79" s="43"/>
      <c r="H79" s="46"/>
      <c r="I79" s="104"/>
    </row>
    <row r="80" spans="3:18" ht="15.75" customHeight="1" thickBot="1">
      <c r="C80" s="37"/>
      <c r="D80" s="37"/>
      <c r="E80" s="43"/>
      <c r="F80" s="3"/>
      <c r="G80" s="43"/>
      <c r="H80" s="46"/>
      <c r="I80" s="105"/>
    </row>
    <row r="81" spans="3:9" ht="14.25" customHeight="1" thickBot="1">
      <c r="C81" s="37">
        <v>48</v>
      </c>
      <c r="D81" s="37">
        <v>13</v>
      </c>
      <c r="E81" s="43">
        <f>G75+3</f>
        <v>45621</v>
      </c>
      <c r="F81" s="3" t="s">
        <v>11</v>
      </c>
      <c r="G81" s="43">
        <f t="shared" si="1"/>
        <v>45625</v>
      </c>
      <c r="H81" s="46" t="s">
        <v>31</v>
      </c>
      <c r="I81" s="65"/>
    </row>
    <row r="82" spans="3:9" ht="15" customHeight="1">
      <c r="C82" s="37"/>
      <c r="D82" s="37"/>
      <c r="E82" s="43"/>
      <c r="F82" s="3"/>
      <c r="G82" s="43"/>
      <c r="H82" s="46"/>
      <c r="I82" s="103" t="s">
        <v>36</v>
      </c>
    </row>
    <row r="83" spans="3:9" ht="15" customHeight="1">
      <c r="C83" s="37"/>
      <c r="D83" s="37"/>
      <c r="E83" s="43"/>
      <c r="F83" s="3"/>
      <c r="G83" s="43"/>
      <c r="H83" s="46"/>
      <c r="I83" s="104"/>
    </row>
    <row r="84" spans="3:9" ht="15" customHeight="1">
      <c r="C84" s="37"/>
      <c r="D84" s="37"/>
      <c r="E84" s="43"/>
      <c r="F84" s="3"/>
      <c r="G84" s="43"/>
      <c r="H84" s="46"/>
      <c r="I84" s="104"/>
    </row>
    <row r="85" spans="3:9" ht="15" customHeight="1">
      <c r="C85" s="37"/>
      <c r="D85" s="37"/>
      <c r="E85" s="43"/>
      <c r="F85" s="3"/>
      <c r="G85" s="43"/>
      <c r="H85" s="46"/>
      <c r="I85" s="104"/>
    </row>
    <row r="86" spans="3:9" ht="15.75" customHeight="1" thickBot="1">
      <c r="C86" s="37"/>
      <c r="D86" s="37"/>
      <c r="E86" s="43"/>
      <c r="F86" s="3"/>
      <c r="G86" s="43"/>
      <c r="H86" s="46"/>
      <c r="I86" s="105"/>
    </row>
    <row r="87" spans="3:9" ht="16.149999999999999" thickBot="1">
      <c r="C87" s="37">
        <v>49</v>
      </c>
      <c r="D87" s="37">
        <v>14</v>
      </c>
      <c r="E87" s="43">
        <f>G81+3</f>
        <v>45628</v>
      </c>
      <c r="F87" s="3" t="s">
        <v>11</v>
      </c>
      <c r="G87" s="43">
        <f t="shared" si="1"/>
        <v>45632</v>
      </c>
      <c r="H87" s="46" t="s">
        <v>31</v>
      </c>
      <c r="I87" s="65"/>
    </row>
    <row r="88" spans="3:9" ht="15" customHeight="1">
      <c r="C88" s="37"/>
      <c r="D88" s="37"/>
      <c r="E88" s="43"/>
      <c r="F88" s="3"/>
      <c r="G88" s="43"/>
      <c r="H88" s="46"/>
      <c r="I88" s="103" t="s">
        <v>36</v>
      </c>
    </row>
    <row r="89" spans="3:9" ht="15" customHeight="1">
      <c r="C89" s="37"/>
      <c r="D89" s="37"/>
      <c r="E89" s="43"/>
      <c r="F89" s="3"/>
      <c r="G89" s="43"/>
      <c r="H89" s="46"/>
      <c r="I89" s="104"/>
    </row>
    <row r="90" spans="3:9" ht="15" customHeight="1">
      <c r="C90" s="37"/>
      <c r="D90" s="37"/>
      <c r="E90" s="43"/>
      <c r="F90" s="3"/>
      <c r="G90" s="43"/>
      <c r="H90" s="46"/>
      <c r="I90" s="104"/>
    </row>
    <row r="91" spans="3:9" ht="15" customHeight="1">
      <c r="C91" s="37"/>
      <c r="D91" s="37"/>
      <c r="E91" s="43"/>
      <c r="F91" s="3"/>
      <c r="G91" s="43"/>
      <c r="H91" s="46"/>
      <c r="I91" s="104"/>
    </row>
    <row r="92" spans="3:9" ht="15.75" customHeight="1" thickBot="1">
      <c r="C92" s="37"/>
      <c r="D92" s="37"/>
      <c r="E92" s="43"/>
      <c r="F92" s="3"/>
      <c r="G92" s="43"/>
      <c r="H92" s="46"/>
      <c r="I92" s="105"/>
    </row>
    <row r="93" spans="3:9" ht="16.149999999999999" thickBot="1">
      <c r="C93" s="37">
        <v>50</v>
      </c>
      <c r="D93" s="37">
        <v>15</v>
      </c>
      <c r="E93" s="43">
        <f>G87+3</f>
        <v>45635</v>
      </c>
      <c r="F93" s="3" t="s">
        <v>11</v>
      </c>
      <c r="G93" s="43">
        <f t="shared" si="1"/>
        <v>45639</v>
      </c>
      <c r="H93" s="46" t="s">
        <v>31</v>
      </c>
      <c r="I93" s="65"/>
    </row>
    <row r="94" spans="3:9" ht="15" customHeight="1">
      <c r="C94" s="37"/>
      <c r="D94" s="37"/>
      <c r="E94" s="43"/>
      <c r="F94" s="3"/>
      <c r="G94" s="43"/>
      <c r="H94" s="46"/>
      <c r="I94" s="103" t="s">
        <v>36</v>
      </c>
    </row>
    <row r="95" spans="3:9" ht="15" customHeight="1">
      <c r="C95" s="37"/>
      <c r="D95" s="37"/>
      <c r="E95" s="43"/>
      <c r="F95" s="3"/>
      <c r="G95" s="43"/>
      <c r="H95" s="46"/>
      <c r="I95" s="104"/>
    </row>
    <row r="96" spans="3:9" ht="15" customHeight="1">
      <c r="C96" s="37"/>
      <c r="D96" s="37"/>
      <c r="E96" s="43"/>
      <c r="F96" s="3"/>
      <c r="G96" s="43"/>
      <c r="H96" s="46"/>
      <c r="I96" s="104"/>
    </row>
    <row r="97" spans="3:9" ht="15" customHeight="1">
      <c r="C97" s="37"/>
      <c r="D97" s="37"/>
      <c r="E97" s="43"/>
      <c r="F97" s="3"/>
      <c r="G97" s="43"/>
      <c r="H97" s="46"/>
      <c r="I97" s="104"/>
    </row>
    <row r="98" spans="3:9" ht="15.75" customHeight="1" thickBot="1">
      <c r="C98" s="37"/>
      <c r="D98" s="37"/>
      <c r="E98" s="43"/>
      <c r="F98" s="3"/>
      <c r="G98" s="43"/>
      <c r="H98" s="46"/>
      <c r="I98" s="105"/>
    </row>
    <row r="99" spans="3:9" ht="16.149999999999999" thickBot="1">
      <c r="C99" s="37">
        <v>51</v>
      </c>
      <c r="D99" s="37">
        <v>16</v>
      </c>
      <c r="E99" s="43">
        <f>G93+3</f>
        <v>45642</v>
      </c>
      <c r="F99" s="3" t="s">
        <v>11</v>
      </c>
      <c r="G99" s="43">
        <f t="shared" si="1"/>
        <v>45646</v>
      </c>
      <c r="H99" s="47"/>
      <c r="I99" s="65"/>
    </row>
    <row r="100" spans="3:9" ht="15" customHeight="1">
      <c r="C100" s="37"/>
      <c r="D100" s="37"/>
      <c r="E100" s="43"/>
      <c r="F100" s="3"/>
      <c r="G100" s="43"/>
      <c r="H100" s="46"/>
      <c r="I100" s="103" t="s">
        <v>36</v>
      </c>
    </row>
    <row r="101" spans="3:9" ht="15" customHeight="1">
      <c r="C101" s="37"/>
      <c r="D101" s="37"/>
      <c r="E101" s="43"/>
      <c r="F101" s="3"/>
      <c r="G101" s="43"/>
      <c r="H101" s="46"/>
      <c r="I101" s="104"/>
    </row>
    <row r="102" spans="3:9" ht="15" customHeight="1">
      <c r="C102" s="37"/>
      <c r="D102" s="37"/>
      <c r="E102" s="43"/>
      <c r="F102" s="3"/>
      <c r="G102" s="43"/>
      <c r="H102" s="46"/>
      <c r="I102" s="104"/>
    </row>
    <row r="103" spans="3:9" ht="15" customHeight="1">
      <c r="C103" s="37"/>
      <c r="D103" s="37"/>
      <c r="E103" s="43"/>
      <c r="F103" s="3"/>
      <c r="G103" s="43"/>
      <c r="H103" s="46"/>
      <c r="I103" s="104"/>
    </row>
    <row r="104" spans="3:9" ht="15.75" customHeight="1" thickBot="1">
      <c r="C104" s="37"/>
      <c r="D104" s="37"/>
      <c r="E104" s="43"/>
      <c r="F104" s="3"/>
      <c r="G104" s="43"/>
      <c r="H104" s="46"/>
      <c r="I104" s="105"/>
    </row>
    <row r="105" spans="3:9">
      <c r="C105" s="39">
        <v>52</v>
      </c>
      <c r="D105" s="39" t="s">
        <v>31</v>
      </c>
      <c r="E105" s="43">
        <f>G99+3</f>
        <v>45649</v>
      </c>
      <c r="F105" s="3" t="s">
        <v>11</v>
      </c>
      <c r="G105" s="43">
        <f t="shared" si="1"/>
        <v>45653</v>
      </c>
      <c r="H105" s="48" t="s">
        <v>40</v>
      </c>
      <c r="I105" s="65"/>
    </row>
    <row r="106" spans="3:9">
      <c r="C106" s="39">
        <v>1</v>
      </c>
      <c r="D106" s="39" t="s">
        <v>31</v>
      </c>
      <c r="E106" s="43">
        <f t="shared" ref="E106:E107" si="2">G105+3</f>
        <v>45656</v>
      </c>
      <c r="F106" s="3" t="s">
        <v>11</v>
      </c>
      <c r="G106" s="43">
        <f t="shared" si="1"/>
        <v>45660</v>
      </c>
      <c r="H106" s="48" t="s">
        <v>41</v>
      </c>
      <c r="I106" s="65"/>
    </row>
    <row r="107" spans="3:9" ht="16.149999999999999" thickBot="1">
      <c r="C107" s="37">
        <v>2</v>
      </c>
      <c r="D107" s="37">
        <v>17</v>
      </c>
      <c r="E107" s="43">
        <f t="shared" si="2"/>
        <v>45663</v>
      </c>
      <c r="F107" s="3" t="s">
        <v>11</v>
      </c>
      <c r="G107" s="43">
        <f t="shared" si="1"/>
        <v>45667</v>
      </c>
      <c r="H107" s="47"/>
      <c r="I107" s="65"/>
    </row>
    <row r="108" spans="3:9">
      <c r="C108" s="37"/>
      <c r="D108" s="37"/>
      <c r="E108" s="43"/>
      <c r="F108" s="3"/>
      <c r="G108" s="43"/>
      <c r="H108" s="47"/>
      <c r="I108" s="103" t="s">
        <v>36</v>
      </c>
    </row>
    <row r="109" spans="3:9">
      <c r="C109" s="37"/>
      <c r="D109" s="37"/>
      <c r="E109" s="43"/>
      <c r="F109" s="3"/>
      <c r="G109" s="43"/>
      <c r="H109" s="47"/>
      <c r="I109" s="104"/>
    </row>
    <row r="110" spans="3:9">
      <c r="C110" s="37"/>
      <c r="D110" s="37"/>
      <c r="E110" s="43"/>
      <c r="F110" s="3"/>
      <c r="G110" s="43"/>
      <c r="H110" s="47"/>
      <c r="I110" s="104"/>
    </row>
    <row r="111" spans="3:9">
      <c r="C111" s="37"/>
      <c r="D111" s="37"/>
      <c r="E111" s="43"/>
      <c r="F111" s="3"/>
      <c r="G111" s="43"/>
      <c r="H111" s="47"/>
      <c r="I111" s="104"/>
    </row>
    <row r="112" spans="3:9" ht="16.149999999999999" thickBot="1">
      <c r="C112" s="37"/>
      <c r="D112" s="37"/>
      <c r="E112" s="43"/>
      <c r="F112" s="3"/>
      <c r="G112" s="43"/>
      <c r="H112" s="47"/>
      <c r="I112" s="105"/>
    </row>
    <row r="113" spans="3:9">
      <c r="C113" s="37"/>
      <c r="D113" s="37"/>
      <c r="E113" s="43"/>
      <c r="F113" s="3"/>
      <c r="G113" s="43"/>
      <c r="H113" s="47"/>
      <c r="I113" s="65"/>
    </row>
    <row r="114" spans="3:9" ht="15" customHeight="1" thickBot="1">
      <c r="C114" s="37">
        <v>3</v>
      </c>
      <c r="D114" s="37">
        <v>18</v>
      </c>
      <c r="E114" s="43">
        <f>G107+3</f>
        <v>45670</v>
      </c>
      <c r="F114" s="3" t="s">
        <v>11</v>
      </c>
      <c r="G114" s="43">
        <f t="shared" si="1"/>
        <v>45674</v>
      </c>
      <c r="H114" s="46" t="s">
        <v>31</v>
      </c>
      <c r="I114" s="65"/>
    </row>
    <row r="115" spans="3:9" ht="15" customHeight="1">
      <c r="C115" s="37"/>
      <c r="D115" s="37"/>
      <c r="E115" s="43"/>
      <c r="F115" s="3"/>
      <c r="G115" s="43"/>
      <c r="H115" s="46"/>
      <c r="I115" s="111" t="s">
        <v>36</v>
      </c>
    </row>
    <row r="116" spans="3:9" ht="15" customHeight="1">
      <c r="C116" s="37"/>
      <c r="D116" s="37"/>
      <c r="E116" s="43"/>
      <c r="F116" s="3"/>
      <c r="G116" s="43"/>
      <c r="H116" s="46"/>
      <c r="I116" s="112"/>
    </row>
    <row r="117" spans="3:9" ht="15" customHeight="1">
      <c r="C117" s="37"/>
      <c r="D117" s="37"/>
      <c r="E117" s="43"/>
      <c r="F117" s="3"/>
      <c r="G117" s="43"/>
      <c r="H117" s="46"/>
      <c r="I117" s="112"/>
    </row>
    <row r="118" spans="3:9" ht="15.75" customHeight="1">
      <c r="C118" s="37"/>
      <c r="D118" s="37"/>
      <c r="E118" s="43"/>
      <c r="F118" s="3"/>
      <c r="G118" s="43"/>
      <c r="H118" s="46"/>
      <c r="I118" s="112"/>
    </row>
    <row r="119" spans="3:9" ht="15.75" customHeight="1" thickBot="1">
      <c r="C119" s="37"/>
      <c r="D119" s="37"/>
      <c r="E119" s="43"/>
      <c r="F119" s="3"/>
      <c r="G119" s="43"/>
      <c r="H119" s="46"/>
      <c r="I119" s="113"/>
    </row>
    <row r="120" spans="3:9">
      <c r="C120" s="44"/>
      <c r="D120" s="44"/>
      <c r="E120" s="44"/>
      <c r="F120" s="7"/>
      <c r="G120" s="44"/>
      <c r="H120" s="49"/>
      <c r="I120" s="65"/>
    </row>
    <row r="121" spans="3:9">
      <c r="C121" s="44"/>
      <c r="D121" s="101" t="s">
        <v>24</v>
      </c>
      <c r="E121" s="101"/>
      <c r="F121" s="7"/>
      <c r="G121" s="44"/>
      <c r="H121" s="49"/>
      <c r="I121" s="65"/>
    </row>
    <row r="122" spans="3:9" ht="30">
      <c r="C122" s="44"/>
      <c r="D122" s="56" t="s">
        <v>25</v>
      </c>
      <c r="E122" s="60">
        <v>24</v>
      </c>
      <c r="F122" s="7"/>
      <c r="G122" s="44"/>
      <c r="H122" s="49"/>
      <c r="I122" s="65"/>
    </row>
    <row r="123" spans="3:9" ht="30">
      <c r="C123" s="44"/>
      <c r="D123" s="56" t="s">
        <v>26</v>
      </c>
      <c r="E123" s="60">
        <v>36</v>
      </c>
      <c r="F123" s="7"/>
      <c r="G123" s="44"/>
      <c r="H123" s="49"/>
      <c r="I123" s="65"/>
    </row>
    <row r="124" spans="3:9" ht="30">
      <c r="C124" s="44"/>
      <c r="D124" s="56" t="s">
        <v>28</v>
      </c>
      <c r="E124" s="60">
        <v>24</v>
      </c>
      <c r="F124" s="7"/>
      <c r="G124" s="44"/>
      <c r="H124" s="49"/>
      <c r="I124" s="65"/>
    </row>
    <row r="125" spans="3:9" ht="30">
      <c r="C125" s="44"/>
      <c r="D125" s="57" t="s">
        <v>29</v>
      </c>
      <c r="E125" s="61">
        <v>22</v>
      </c>
      <c r="F125" s="7"/>
      <c r="G125" s="44"/>
      <c r="H125" s="49"/>
      <c r="I125" s="65"/>
    </row>
    <row r="126" spans="3:9">
      <c r="C126" s="44"/>
      <c r="D126" s="102" t="s">
        <v>30</v>
      </c>
      <c r="E126" s="102"/>
      <c r="F126" s="7"/>
      <c r="G126" s="44"/>
      <c r="H126" s="49"/>
      <c r="I126" s="65"/>
    </row>
    <row r="129" spans="1:1">
      <c r="A129" s="82" t="s">
        <v>42</v>
      </c>
    </row>
  </sheetData>
  <mergeCells count="25">
    <mergeCell ref="C1:C2"/>
    <mergeCell ref="D1:D2"/>
    <mergeCell ref="F1:H1"/>
    <mergeCell ref="C3:H3"/>
    <mergeCell ref="I115:I119"/>
    <mergeCell ref="I108:I112"/>
    <mergeCell ref="I4:I6"/>
    <mergeCell ref="I7:I12"/>
    <mergeCell ref="I14:I18"/>
    <mergeCell ref="I20:I24"/>
    <mergeCell ref="N9:O9"/>
    <mergeCell ref="D121:E121"/>
    <mergeCell ref="D126:E126"/>
    <mergeCell ref="I26:I30"/>
    <mergeCell ref="I32:I36"/>
    <mergeCell ref="I39:I43"/>
    <mergeCell ref="I45:I49"/>
    <mergeCell ref="I54:I58"/>
    <mergeCell ref="I62:I66"/>
    <mergeCell ref="I69:I73"/>
    <mergeCell ref="I76:I80"/>
    <mergeCell ref="I82:I86"/>
    <mergeCell ref="I88:I92"/>
    <mergeCell ref="I94:I98"/>
    <mergeCell ref="I100:I104"/>
  </mergeCells>
  <phoneticPr fontId="39" type="noConversion"/>
  <hyperlinks>
    <hyperlink ref="D4" location="'34_1'!A1" display="34" xr:uid="{8D12CB2C-EF14-4E17-9631-656F14A17E6C}"/>
    <hyperlink ref="C4" location="'34_1'!A1" display="34" xr:uid="{A8F89E22-C831-4502-81FC-9515AF892A51}"/>
    <hyperlink ref="C7:D7" location="'35_2'!A1" display="35" xr:uid="{CA3B72D4-C692-4FB9-9707-881CF3A3E486}"/>
    <hyperlink ref="C13:D13" location="'36_3'!A1" display="36" xr:uid="{DB579D88-7755-452F-8FC9-B156857BF7C7}"/>
    <hyperlink ref="C68:D68" location="'46_11'!A1" display="46" xr:uid="{702AA023-E507-4143-8907-6AD7F3035330}"/>
    <hyperlink ref="C75:D75" location="'47_12'!A1" display="47" xr:uid="{611B95B2-A1F4-43A8-9226-EDCEF832200D}"/>
    <hyperlink ref="C81:D81" location="'48_13'!A1" display="48" xr:uid="{8A732A07-F224-463E-B8C3-5CA820BAC4A9}"/>
    <hyperlink ref="C87:D87" location="'49_14'!A1" display="49" xr:uid="{82E8F834-2127-45B9-8139-D4B49E3DE18F}"/>
    <hyperlink ref="C93:D93" location="'50_15'!A1" display="50" xr:uid="{559520CF-A588-4842-8251-E7C276E0AA79}"/>
    <hyperlink ref="C99:D99" location="'51_16'!A1" display="51" xr:uid="{C3902A82-93CB-4860-94E3-B7926134CBA2}"/>
    <hyperlink ref="C107:D107" location="'2_17'!A1" display="2" xr:uid="{9C77007D-BAF6-4FB0-BE6F-46A502B8BBD4}"/>
    <hyperlink ref="C114:D114" location="'3_18'!A1" display="3" xr:uid="{3E70A9D1-5F8D-4932-8354-7C860C4BC3E3}"/>
    <hyperlink ref="D126:E126" location="'Photos des salles'!A1" display="Photos des salles" xr:uid="{F6F97E09-9A4A-4EA2-A603-1D3319C61C0C}"/>
    <hyperlink ref="C19:D19" location="'37_4'!A1" display="37" xr:uid="{043CF3CB-629A-4BEF-B1AA-EF6DF74C2FB4}"/>
    <hyperlink ref="C25:D25" location="'38_5'!A1" display="38" xr:uid="{FC0C52A2-F12A-4FA9-A9A8-9D1EAD50F64D}"/>
    <hyperlink ref="C31:D31" location="'39_6'!A1" display="39" xr:uid="{7E1A597A-B5A3-428F-B545-F6C0AED8A95C}"/>
    <hyperlink ref="C61:D61" location="'45_10'!A1" display="45" xr:uid="{0AC6CD2B-6999-42EE-BBF1-533C4CF4DECD}"/>
    <hyperlink ref="C53:D53" location="'44_9'!A1" display="44" xr:uid="{C748E1AC-F732-48AE-815E-405ABD158667}"/>
    <hyperlink ref="C38:D38" location="'40_7'!A1" display="40" xr:uid="{7E26312A-08D0-4003-B2CC-900CA76D522B}"/>
    <hyperlink ref="C44:D44" location="'41_8'!A1" display="41" xr:uid="{FD207C13-5BC4-4A2E-8301-B31799371C1D}"/>
  </hyperlinks>
  <pageMargins left="0.25" right="0.25" top="0.75" bottom="0.75" header="0.3" footer="0.3"/>
  <pageSetup paperSize="9"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C57-4E31-4C41-A529-6060EEA97A65}">
  <dimension ref="A1:P135"/>
  <sheetViews>
    <sheetView zoomScale="70" zoomScaleNormal="70" workbookViewId="0">
      <selection activeCell="P106" sqref="P106"/>
    </sheetView>
  </sheetViews>
  <sheetFormatPr defaultColWidth="11.42578125" defaultRowHeight="15.6"/>
  <cols>
    <col min="1" max="1" width="8" customWidth="1"/>
    <col min="2" max="2" width="8.140625" customWidth="1"/>
    <col min="3" max="4" width="11.42578125" style="45"/>
    <col min="5" max="5" width="12.7109375" style="45" bestFit="1" customWidth="1"/>
    <col min="7" max="7" width="22.5703125" style="45" customWidth="1"/>
    <col min="8" max="8" width="28" style="45" customWidth="1"/>
    <col min="9" max="9" width="47.140625" style="68" customWidth="1"/>
  </cols>
  <sheetData>
    <row r="1" spans="3:16" ht="17.45">
      <c r="C1" s="106" t="s">
        <v>2</v>
      </c>
      <c r="D1" s="106" t="s">
        <v>3</v>
      </c>
      <c r="E1" s="41" t="s">
        <v>31</v>
      </c>
      <c r="F1" s="120" t="str">
        <f>'Sememestre -1'!F1</f>
        <v>Tableau de numérotation des semaines</v>
      </c>
      <c r="G1" s="120"/>
      <c r="H1" s="121"/>
    </row>
    <row r="2" spans="3:16" ht="27.6">
      <c r="C2" s="107"/>
      <c r="D2" s="107"/>
      <c r="E2" s="42" t="s">
        <v>4</v>
      </c>
      <c r="F2" s="8"/>
      <c r="G2" s="42" t="s">
        <v>5</v>
      </c>
      <c r="H2" s="64" t="str">
        <f>'Sememestre -1'!H2</f>
        <v>2024-25</v>
      </c>
    </row>
    <row r="3" spans="3:16" ht="27.6">
      <c r="C3" s="70"/>
      <c r="D3" s="70"/>
      <c r="E3" s="42"/>
      <c r="F3" s="8"/>
      <c r="G3" s="42"/>
      <c r="H3" s="71"/>
    </row>
    <row r="4" spans="3:16">
      <c r="C4" s="122" t="s">
        <v>8</v>
      </c>
      <c r="D4" s="122"/>
      <c r="E4" s="122"/>
      <c r="F4" s="122"/>
      <c r="G4" s="122"/>
      <c r="H4" s="122"/>
    </row>
    <row r="5" spans="3:16" ht="15.6" customHeight="1" thickBot="1">
      <c r="C5" s="37">
        <v>4</v>
      </c>
      <c r="D5" s="38">
        <v>19</v>
      </c>
      <c r="E5" s="43">
        <f>'Sememestre -1'!G114+3</f>
        <v>45677</v>
      </c>
      <c r="F5" s="3" t="s">
        <v>11</v>
      </c>
      <c r="G5" s="43">
        <f>E5+4</f>
        <v>45681</v>
      </c>
      <c r="H5" s="47"/>
      <c r="I5" s="80" t="s">
        <v>43</v>
      </c>
    </row>
    <row r="6" spans="3:16" ht="15.6" customHeight="1">
      <c r="C6" s="37"/>
      <c r="D6" s="37"/>
      <c r="E6" s="43"/>
      <c r="F6" s="3"/>
      <c r="G6" s="43"/>
      <c r="H6" s="46"/>
      <c r="I6" s="114" t="s">
        <v>44</v>
      </c>
      <c r="J6" s="115"/>
    </row>
    <row r="7" spans="3:16" ht="15.75" customHeight="1">
      <c r="C7" s="37"/>
      <c r="D7" s="37"/>
      <c r="E7" s="43"/>
      <c r="F7" s="3"/>
      <c r="G7" s="43"/>
      <c r="H7" s="46"/>
      <c r="I7" s="116"/>
      <c r="J7" s="117"/>
    </row>
    <row r="8" spans="3:16" ht="15.75" customHeight="1">
      <c r="C8" s="37"/>
      <c r="D8" s="37"/>
      <c r="E8" s="43"/>
      <c r="F8" s="3"/>
      <c r="G8" s="43"/>
      <c r="H8" s="46"/>
      <c r="I8" s="116"/>
      <c r="J8" s="117"/>
    </row>
    <row r="9" spans="3:16" ht="16.149999999999999" thickBot="1">
      <c r="C9" s="37"/>
      <c r="D9" s="37"/>
      <c r="E9" s="43"/>
      <c r="F9" s="3"/>
      <c r="G9" s="43"/>
      <c r="H9" s="46"/>
      <c r="I9" s="116"/>
      <c r="J9" s="117"/>
    </row>
    <row r="10" spans="3:16" ht="16.149999999999999" thickBot="1">
      <c r="C10" s="37"/>
      <c r="D10" s="37"/>
      <c r="E10" s="43"/>
      <c r="F10" s="3"/>
      <c r="G10" s="43"/>
      <c r="H10" s="46"/>
      <c r="I10" s="118"/>
      <c r="J10" s="119"/>
      <c r="O10" s="99" t="s">
        <v>9</v>
      </c>
      <c r="P10" s="100"/>
    </row>
    <row r="11" spans="3:16">
      <c r="C11" s="37">
        <v>5</v>
      </c>
      <c r="D11" s="38">
        <v>20</v>
      </c>
      <c r="E11" s="43">
        <f>G5+3</f>
        <v>45684</v>
      </c>
      <c r="F11" s="3" t="s">
        <v>11</v>
      </c>
      <c r="G11" s="43">
        <f>E11+4</f>
        <v>45688</v>
      </c>
      <c r="H11" s="47" t="s">
        <v>12</v>
      </c>
      <c r="I11" s="68" t="s">
        <v>45</v>
      </c>
      <c r="O11" s="10"/>
      <c r="P11" s="11"/>
    </row>
    <row r="12" spans="3:16">
      <c r="C12" s="37"/>
      <c r="D12" s="38"/>
      <c r="E12" s="43"/>
      <c r="F12" s="3"/>
      <c r="G12" s="43"/>
      <c r="H12" s="47"/>
      <c r="O12" s="72">
        <v>0.33333333333333331</v>
      </c>
      <c r="P12" s="73">
        <f>O12+0.03125</f>
        <v>0.36458333333333331</v>
      </c>
    </row>
    <row r="13" spans="3:16" ht="16.149999999999999" thickBot="1">
      <c r="C13" s="37">
        <v>6</v>
      </c>
      <c r="D13" s="38">
        <v>21</v>
      </c>
      <c r="E13" s="43">
        <f>G11+3</f>
        <v>45691</v>
      </c>
      <c r="F13" s="3" t="s">
        <v>11</v>
      </c>
      <c r="G13" s="43">
        <f t="shared" ref="G13:G131" si="0">E13+4</f>
        <v>45695</v>
      </c>
      <c r="H13" s="46" t="s">
        <v>31</v>
      </c>
      <c r="O13" s="72">
        <v>0.36805555555555558</v>
      </c>
      <c r="P13" s="73">
        <f>O13+0.03125</f>
        <v>0.39930555555555558</v>
      </c>
    </row>
    <row r="14" spans="3:16" ht="15" customHeight="1">
      <c r="C14" s="37"/>
      <c r="D14" s="37"/>
      <c r="E14" s="43"/>
      <c r="F14" s="3"/>
      <c r="G14" s="43"/>
      <c r="H14" s="46"/>
      <c r="I14" s="114" t="s">
        <v>44</v>
      </c>
      <c r="J14" s="115"/>
      <c r="O14" s="72">
        <v>0.40972222222222227</v>
      </c>
      <c r="P14" s="73">
        <f>O14+0.03125</f>
        <v>0.44097222222222227</v>
      </c>
    </row>
    <row r="15" spans="3:16" ht="15" customHeight="1">
      <c r="C15" s="37"/>
      <c r="D15" s="37"/>
      <c r="E15" s="43"/>
      <c r="F15" s="3"/>
      <c r="G15" s="43"/>
      <c r="H15" s="46"/>
      <c r="I15" s="116"/>
      <c r="J15" s="117"/>
      <c r="O15" s="72">
        <v>0.44444444444444442</v>
      </c>
      <c r="P15" s="73">
        <f>O15+0.03125</f>
        <v>0.47569444444444442</v>
      </c>
    </row>
    <row r="16" spans="3:16" ht="15" customHeight="1">
      <c r="C16" s="37"/>
      <c r="D16" s="37"/>
      <c r="E16" s="43"/>
      <c r="F16" s="3"/>
      <c r="G16" s="43"/>
      <c r="H16" s="46"/>
      <c r="I16" s="116"/>
      <c r="J16" s="117"/>
      <c r="O16" s="72">
        <v>0.47916666666666669</v>
      </c>
      <c r="P16" s="73">
        <f>O16+0.03125</f>
        <v>0.51041666666666674</v>
      </c>
    </row>
    <row r="17" spans="3:16" ht="15" customHeight="1">
      <c r="C17" s="37"/>
      <c r="D17" s="37"/>
      <c r="E17" s="43"/>
      <c r="F17" s="3"/>
      <c r="G17" s="43"/>
      <c r="H17" s="46"/>
      <c r="I17" s="116"/>
      <c r="J17" s="117"/>
      <c r="O17" s="72"/>
      <c r="P17" s="73"/>
    </row>
    <row r="18" spans="3:16" ht="15.75" customHeight="1" thickBot="1">
      <c r="C18" s="37"/>
      <c r="D18" s="37"/>
      <c r="E18" s="43"/>
      <c r="F18" s="3"/>
      <c r="G18" s="43"/>
      <c r="H18" s="46"/>
      <c r="I18" s="118"/>
      <c r="J18" s="119"/>
      <c r="O18" s="72">
        <v>0.51388888888888895</v>
      </c>
      <c r="P18" s="73">
        <f>O18+0.03125</f>
        <v>0.54513888888888895</v>
      </c>
    </row>
    <row r="19" spans="3:16" ht="16.149999999999999" thickBot="1">
      <c r="C19" s="39">
        <v>7</v>
      </c>
      <c r="D19" s="40" t="s">
        <v>31</v>
      </c>
      <c r="E19" s="43">
        <f>G13+3</f>
        <v>45698</v>
      </c>
      <c r="F19" s="3" t="s">
        <v>11</v>
      </c>
      <c r="G19" s="43">
        <f t="shared" si="0"/>
        <v>45702</v>
      </c>
      <c r="O19" s="72"/>
      <c r="P19" s="73"/>
    </row>
    <row r="20" spans="3:16" ht="15" customHeight="1">
      <c r="C20" s="37"/>
      <c r="D20" s="37"/>
      <c r="E20" s="43"/>
      <c r="F20" s="3"/>
      <c r="G20" s="43"/>
      <c r="H20" s="46"/>
      <c r="I20" s="114" t="s">
        <v>44</v>
      </c>
      <c r="J20" s="115"/>
      <c r="O20" s="72">
        <v>0.54861111111111105</v>
      </c>
      <c r="P20" s="73">
        <f t="shared" ref="P20:P25" si="1">O20+0.03125</f>
        <v>0.57986111111111105</v>
      </c>
    </row>
    <row r="21" spans="3:16" ht="15" customHeight="1">
      <c r="C21" s="37"/>
      <c r="D21" s="37"/>
      <c r="E21" s="43"/>
      <c r="F21" s="3"/>
      <c r="G21" s="43"/>
      <c r="H21" s="46"/>
      <c r="I21" s="116"/>
      <c r="J21" s="117"/>
      <c r="O21" s="72">
        <v>0.59027777777777779</v>
      </c>
      <c r="P21" s="73">
        <f t="shared" si="1"/>
        <v>0.62152777777777779</v>
      </c>
    </row>
    <row r="22" spans="3:16" ht="15" customHeight="1">
      <c r="C22" s="37"/>
      <c r="D22" s="37"/>
      <c r="E22" s="43"/>
      <c r="F22" s="3"/>
      <c r="G22" s="43"/>
      <c r="H22" s="46"/>
      <c r="I22" s="116"/>
      <c r="J22" s="117"/>
      <c r="O22" s="72">
        <v>0.625</v>
      </c>
      <c r="P22" s="73">
        <f t="shared" si="1"/>
        <v>0.65625</v>
      </c>
    </row>
    <row r="23" spans="3:16" ht="15" customHeight="1">
      <c r="C23" s="37"/>
      <c r="D23" s="37"/>
      <c r="E23" s="43"/>
      <c r="F23" s="3"/>
      <c r="G23" s="43"/>
      <c r="H23" s="46"/>
      <c r="I23" s="116"/>
      <c r="J23" s="117"/>
      <c r="O23" s="72">
        <v>0.65972222222222221</v>
      </c>
      <c r="P23" s="73">
        <f t="shared" si="1"/>
        <v>0.69097222222222221</v>
      </c>
    </row>
    <row r="24" spans="3:16" ht="15.75" customHeight="1" thickBot="1">
      <c r="C24" s="37"/>
      <c r="D24" s="37"/>
      <c r="E24" s="43"/>
      <c r="F24" s="3"/>
      <c r="G24" s="43"/>
      <c r="H24" s="46"/>
      <c r="I24" s="118"/>
      <c r="J24" s="119"/>
      <c r="O24" s="72">
        <v>0.69444444444444453</v>
      </c>
      <c r="P24" s="73">
        <f t="shared" si="1"/>
        <v>0.72569444444444453</v>
      </c>
    </row>
    <row r="25" spans="3:16" ht="30.6" thickBot="1">
      <c r="C25" s="37">
        <v>8</v>
      </c>
      <c r="D25" s="38">
        <v>22</v>
      </c>
      <c r="E25" s="43">
        <f>G19+3</f>
        <v>45705</v>
      </c>
      <c r="F25" s="3" t="s">
        <v>11</v>
      </c>
      <c r="G25" s="43">
        <f t="shared" si="0"/>
        <v>45709</v>
      </c>
      <c r="H25" s="48" t="s">
        <v>46</v>
      </c>
      <c r="O25" s="74">
        <v>0.72916666666666663</v>
      </c>
      <c r="P25" s="75">
        <f t="shared" si="1"/>
        <v>0.76041666666666663</v>
      </c>
    </row>
    <row r="26" spans="3:16" ht="15" customHeight="1" thickBot="1">
      <c r="C26" s="37"/>
      <c r="D26" s="37"/>
      <c r="E26" s="43"/>
      <c r="F26" s="3"/>
      <c r="G26" s="43"/>
      <c r="H26" s="46"/>
      <c r="I26" s="114" t="s">
        <v>44</v>
      </c>
      <c r="J26" s="115"/>
      <c r="O26" s="12"/>
      <c r="P26" s="13"/>
    </row>
    <row r="27" spans="3:16" ht="15" customHeight="1">
      <c r="C27" s="37"/>
      <c r="D27" s="37"/>
      <c r="E27" s="43"/>
      <c r="F27" s="3"/>
      <c r="G27" s="43"/>
      <c r="H27" s="46"/>
      <c r="I27" s="116"/>
      <c r="J27" s="117"/>
    </row>
    <row r="28" spans="3:16" ht="15" customHeight="1">
      <c r="C28" s="37"/>
      <c r="D28" s="37"/>
      <c r="E28" s="43"/>
      <c r="F28" s="3"/>
      <c r="G28" s="43"/>
      <c r="H28" s="46"/>
      <c r="I28" s="116"/>
      <c r="J28" s="117"/>
    </row>
    <row r="29" spans="3:16" ht="15" customHeight="1">
      <c r="C29" s="37"/>
      <c r="D29" s="37"/>
      <c r="E29" s="43"/>
      <c r="F29" s="3"/>
      <c r="G29" s="43"/>
      <c r="H29" s="46"/>
      <c r="I29" s="116"/>
      <c r="J29" s="117"/>
    </row>
    <row r="30" spans="3:16" ht="15.75" customHeight="1" thickBot="1">
      <c r="C30" s="37"/>
      <c r="D30" s="37"/>
      <c r="E30" s="43"/>
      <c r="F30" s="3"/>
      <c r="G30" s="43"/>
      <c r="H30" s="46"/>
      <c r="I30" s="118"/>
      <c r="J30" s="119"/>
    </row>
    <row r="31" spans="3:16">
      <c r="C31" s="37"/>
      <c r="D31" s="38"/>
      <c r="E31" s="43"/>
      <c r="F31" s="3"/>
      <c r="G31" s="43"/>
      <c r="H31" s="46"/>
    </row>
    <row r="32" spans="3:16" ht="16.149999999999999" thickBot="1">
      <c r="C32" s="37">
        <v>9</v>
      </c>
      <c r="D32" s="38">
        <v>23</v>
      </c>
      <c r="E32" s="43">
        <f>G25+3</f>
        <v>45712</v>
      </c>
      <c r="F32" s="3" t="s">
        <v>11</v>
      </c>
      <c r="G32" s="43">
        <f t="shared" si="0"/>
        <v>45716</v>
      </c>
      <c r="H32" s="46" t="s">
        <v>31</v>
      </c>
    </row>
    <row r="33" spans="3:10" ht="15" customHeight="1">
      <c r="C33" s="37"/>
      <c r="D33" s="37"/>
      <c r="E33" s="43"/>
      <c r="F33" s="3"/>
      <c r="G33" s="43"/>
      <c r="H33" s="46"/>
      <c r="I33" s="114" t="s">
        <v>44</v>
      </c>
      <c r="J33" s="115"/>
    </row>
    <row r="34" spans="3:10" ht="15" customHeight="1">
      <c r="C34" s="37"/>
      <c r="D34" s="37"/>
      <c r="E34" s="43"/>
      <c r="F34" s="3"/>
      <c r="G34" s="43"/>
      <c r="H34" s="46"/>
      <c r="I34" s="116"/>
      <c r="J34" s="117"/>
    </row>
    <row r="35" spans="3:10" ht="15" customHeight="1">
      <c r="C35" s="37"/>
      <c r="D35" s="37"/>
      <c r="E35" s="43"/>
      <c r="F35" s="3"/>
      <c r="G35" s="43"/>
      <c r="H35" s="46"/>
      <c r="I35" s="116"/>
      <c r="J35" s="117"/>
    </row>
    <row r="36" spans="3:10" ht="15" customHeight="1">
      <c r="C36" s="37"/>
      <c r="D36" s="37"/>
      <c r="E36" s="43"/>
      <c r="F36" s="3"/>
      <c r="G36" s="43"/>
      <c r="H36" s="46"/>
      <c r="I36" s="116"/>
      <c r="J36" s="117"/>
    </row>
    <row r="37" spans="3:10" ht="15.75" customHeight="1" thickBot="1">
      <c r="C37" s="37"/>
      <c r="D37" s="37"/>
      <c r="E37" s="43"/>
      <c r="F37" s="3"/>
      <c r="G37" s="43"/>
      <c r="H37" s="46"/>
      <c r="I37" s="118"/>
      <c r="J37" s="119"/>
    </row>
    <row r="38" spans="3:10" ht="16.149999999999999" thickBot="1">
      <c r="C38" s="37">
        <v>10</v>
      </c>
      <c r="D38" s="38">
        <v>24</v>
      </c>
      <c r="E38" s="43">
        <f>G32+3</f>
        <v>45719</v>
      </c>
      <c r="F38" s="3" t="s">
        <v>11</v>
      </c>
      <c r="G38" s="43">
        <f t="shared" si="0"/>
        <v>45723</v>
      </c>
      <c r="H38" s="46" t="s">
        <v>31</v>
      </c>
    </row>
    <row r="39" spans="3:10" ht="15" customHeight="1">
      <c r="C39" s="37"/>
      <c r="D39" s="37"/>
      <c r="E39" s="43"/>
      <c r="F39" s="3"/>
      <c r="G39" s="43"/>
      <c r="H39" s="46"/>
      <c r="I39" s="114" t="s">
        <v>44</v>
      </c>
      <c r="J39" s="115"/>
    </row>
    <row r="40" spans="3:10" ht="15" customHeight="1">
      <c r="C40" s="37"/>
      <c r="D40" s="37"/>
      <c r="E40" s="43"/>
      <c r="F40" s="3"/>
      <c r="G40" s="43"/>
      <c r="H40" s="46"/>
      <c r="I40" s="116"/>
      <c r="J40" s="117"/>
    </row>
    <row r="41" spans="3:10" ht="15" customHeight="1">
      <c r="C41" s="37"/>
      <c r="D41" s="37"/>
      <c r="E41" s="43"/>
      <c r="F41" s="3"/>
      <c r="G41" s="43"/>
      <c r="H41" s="46"/>
      <c r="I41" s="116"/>
      <c r="J41" s="117"/>
    </row>
    <row r="42" spans="3:10" ht="15" customHeight="1">
      <c r="C42" s="37"/>
      <c r="D42" s="37"/>
      <c r="E42" s="43"/>
      <c r="F42" s="3"/>
      <c r="G42" s="43"/>
      <c r="H42" s="46"/>
      <c r="I42" s="116"/>
      <c r="J42" s="117"/>
    </row>
    <row r="43" spans="3:10" ht="15.75" customHeight="1" thickBot="1">
      <c r="C43" s="37"/>
      <c r="D43" s="37"/>
      <c r="E43" s="43"/>
      <c r="F43" s="3"/>
      <c r="G43" s="43"/>
      <c r="H43" s="46"/>
      <c r="I43" s="118"/>
      <c r="J43" s="119"/>
    </row>
    <row r="44" spans="3:10" ht="16.149999999999999" thickBot="1">
      <c r="C44" s="37">
        <v>11</v>
      </c>
      <c r="D44" s="38">
        <v>25</v>
      </c>
      <c r="E44" s="43">
        <f>G38+3</f>
        <v>45726</v>
      </c>
      <c r="F44" s="3" t="s">
        <v>11</v>
      </c>
      <c r="G44" s="43">
        <f>E44+4</f>
        <v>45730</v>
      </c>
      <c r="H44" s="46" t="s">
        <v>31</v>
      </c>
    </row>
    <row r="45" spans="3:10" ht="15" customHeight="1">
      <c r="C45" s="37"/>
      <c r="D45" s="37"/>
      <c r="E45" s="43"/>
      <c r="F45" s="3"/>
      <c r="G45" s="43"/>
      <c r="H45" s="46"/>
      <c r="I45" s="114" t="s">
        <v>44</v>
      </c>
      <c r="J45" s="115"/>
    </row>
    <row r="46" spans="3:10" ht="15" customHeight="1">
      <c r="C46" s="37"/>
      <c r="D46" s="37"/>
      <c r="E46" s="43"/>
      <c r="F46" s="3"/>
      <c r="G46" s="43"/>
      <c r="H46" s="46"/>
      <c r="I46" s="116"/>
      <c r="J46" s="117"/>
    </row>
    <row r="47" spans="3:10" ht="15" customHeight="1">
      <c r="C47" s="37"/>
      <c r="D47" s="37"/>
      <c r="E47" s="43"/>
      <c r="F47" s="3"/>
      <c r="G47" s="43"/>
      <c r="H47" s="46"/>
      <c r="I47" s="116"/>
      <c r="J47" s="117"/>
    </row>
    <row r="48" spans="3:10" ht="15" customHeight="1">
      <c r="C48" s="37"/>
      <c r="D48" s="37"/>
      <c r="E48" s="43"/>
      <c r="F48" s="3"/>
      <c r="G48" s="43"/>
      <c r="H48" s="46"/>
      <c r="I48" s="116"/>
      <c r="J48" s="117"/>
    </row>
    <row r="49" spans="3:10" ht="15.75" customHeight="1" thickBot="1">
      <c r="C49" s="37"/>
      <c r="D49" s="37"/>
      <c r="E49" s="43"/>
      <c r="F49" s="3"/>
      <c r="G49" s="43"/>
      <c r="H49" s="46"/>
      <c r="I49" s="118"/>
      <c r="J49" s="119"/>
    </row>
    <row r="50" spans="3:10" ht="16.149999999999999" thickBot="1">
      <c r="C50" s="37">
        <v>12</v>
      </c>
      <c r="D50" s="38">
        <v>26</v>
      </c>
      <c r="E50" s="43">
        <f>G44+3</f>
        <v>45733</v>
      </c>
      <c r="F50" s="3" t="s">
        <v>11</v>
      </c>
      <c r="G50" s="43">
        <f t="shared" si="0"/>
        <v>45737</v>
      </c>
      <c r="H50" s="47" t="s">
        <v>15</v>
      </c>
    </row>
    <row r="51" spans="3:10" ht="15" customHeight="1">
      <c r="C51" s="37"/>
      <c r="D51" s="37"/>
      <c r="E51" s="43"/>
      <c r="F51" s="3"/>
      <c r="G51" s="43"/>
      <c r="H51" s="46"/>
      <c r="I51" s="114" t="s">
        <v>44</v>
      </c>
      <c r="J51" s="115"/>
    </row>
    <row r="52" spans="3:10" ht="15" customHeight="1">
      <c r="C52" s="37"/>
      <c r="D52" s="37"/>
      <c r="E52" s="43"/>
      <c r="F52" s="3"/>
      <c r="G52" s="43"/>
      <c r="H52" s="46"/>
      <c r="I52" s="116"/>
      <c r="J52" s="117"/>
    </row>
    <row r="53" spans="3:10" ht="15" customHeight="1">
      <c r="C53" s="37"/>
      <c r="D53" s="37"/>
      <c r="E53" s="43"/>
      <c r="F53" s="3"/>
      <c r="G53" s="43"/>
      <c r="H53" s="46"/>
      <c r="I53" s="116"/>
      <c r="J53" s="117"/>
    </row>
    <row r="54" spans="3:10" ht="15" customHeight="1">
      <c r="C54" s="37"/>
      <c r="D54" s="37"/>
      <c r="E54" s="43"/>
      <c r="F54" s="3"/>
      <c r="G54" s="43"/>
      <c r="H54" s="46"/>
      <c r="I54" s="116"/>
      <c r="J54" s="117"/>
    </row>
    <row r="55" spans="3:10" ht="15.75" customHeight="1" thickBot="1">
      <c r="C55" s="37"/>
      <c r="D55" s="37"/>
      <c r="E55" s="43"/>
      <c r="F55" s="3"/>
      <c r="G55" s="43"/>
      <c r="H55" s="46"/>
      <c r="I55" s="118"/>
      <c r="J55" s="119"/>
    </row>
    <row r="56" spans="3:10" ht="16.149999999999999" thickBot="1">
      <c r="C56" s="37">
        <v>13</v>
      </c>
      <c r="D56" s="38">
        <v>27</v>
      </c>
      <c r="E56" s="43">
        <f>G50+3</f>
        <v>45740</v>
      </c>
      <c r="F56" s="3" t="s">
        <v>11</v>
      </c>
      <c r="G56" s="43">
        <f t="shared" si="0"/>
        <v>45744</v>
      </c>
      <c r="H56" s="47"/>
    </row>
    <row r="57" spans="3:10" ht="15.75" customHeight="1">
      <c r="C57" s="37"/>
      <c r="D57" s="37"/>
      <c r="E57" s="43"/>
      <c r="F57" s="3"/>
      <c r="G57" s="43"/>
      <c r="H57" s="46"/>
      <c r="I57" s="114" t="s">
        <v>47</v>
      </c>
      <c r="J57" s="115"/>
    </row>
    <row r="58" spans="3:10">
      <c r="C58" s="37"/>
      <c r="D58" s="37"/>
      <c r="E58" s="43"/>
      <c r="F58" s="3"/>
      <c r="G58" s="43"/>
      <c r="H58" s="46"/>
      <c r="I58" s="116"/>
      <c r="J58" s="117"/>
    </row>
    <row r="59" spans="3:10">
      <c r="C59" s="37"/>
      <c r="D59" s="37"/>
      <c r="E59" s="43"/>
      <c r="F59" s="3"/>
      <c r="G59" s="43"/>
      <c r="H59" s="46"/>
      <c r="I59" s="116"/>
      <c r="J59" s="117"/>
    </row>
    <row r="60" spans="3:10">
      <c r="C60" s="37"/>
      <c r="D60" s="37"/>
      <c r="E60" s="43"/>
      <c r="F60" s="3"/>
      <c r="G60" s="43"/>
      <c r="H60" s="46"/>
      <c r="I60" s="116"/>
      <c r="J60" s="117"/>
    </row>
    <row r="61" spans="3:10" ht="16.149999999999999" thickBot="1">
      <c r="C61" s="37"/>
      <c r="D61" s="37"/>
      <c r="E61" s="43"/>
      <c r="F61" s="3"/>
      <c r="G61" s="43"/>
      <c r="H61" s="46"/>
      <c r="I61" s="118"/>
      <c r="J61" s="119"/>
    </row>
    <row r="62" spans="3:10" ht="16.149999999999999" thickBot="1">
      <c r="C62" s="39">
        <v>14</v>
      </c>
      <c r="D62" s="37" t="s">
        <v>31</v>
      </c>
      <c r="E62" s="43">
        <f>G56+3</f>
        <v>45747</v>
      </c>
      <c r="F62" s="3" t="s">
        <v>11</v>
      </c>
      <c r="G62" s="43">
        <f t="shared" si="0"/>
        <v>45751</v>
      </c>
      <c r="H62" s="46"/>
    </row>
    <row r="63" spans="3:10">
      <c r="C63" s="39"/>
      <c r="D63" s="37"/>
      <c r="E63" s="43"/>
      <c r="F63" s="3"/>
      <c r="G63" s="43"/>
      <c r="H63" s="46"/>
      <c r="I63" s="114" t="s">
        <v>47</v>
      </c>
      <c r="J63" s="115"/>
    </row>
    <row r="64" spans="3:10">
      <c r="C64" s="39"/>
      <c r="D64" s="37"/>
      <c r="E64" s="43"/>
      <c r="F64" s="3"/>
      <c r="G64" s="43"/>
      <c r="H64" s="46"/>
      <c r="I64" s="116"/>
      <c r="J64" s="117"/>
    </row>
    <row r="65" spans="3:10">
      <c r="C65" s="39"/>
      <c r="D65" s="37"/>
      <c r="E65" s="43"/>
      <c r="F65" s="3"/>
      <c r="G65" s="43"/>
      <c r="H65" s="46"/>
      <c r="I65" s="116"/>
      <c r="J65" s="117"/>
    </row>
    <row r="66" spans="3:10">
      <c r="C66" s="39"/>
      <c r="D66" s="37"/>
      <c r="E66" s="43"/>
      <c r="F66" s="3"/>
      <c r="G66" s="43"/>
      <c r="H66" s="46"/>
      <c r="I66" s="116"/>
      <c r="J66" s="117"/>
    </row>
    <row r="67" spans="3:10" ht="16.149999999999999" thickBot="1">
      <c r="C67" s="39"/>
      <c r="D67" s="37"/>
      <c r="E67" s="43"/>
      <c r="F67" s="3"/>
      <c r="G67" s="43"/>
      <c r="H67" s="46"/>
      <c r="I67" s="118"/>
      <c r="J67" s="119"/>
    </row>
    <row r="68" spans="3:10">
      <c r="C68" s="39"/>
      <c r="D68" s="37"/>
      <c r="E68" s="43"/>
      <c r="F68" s="3"/>
      <c r="G68" s="43"/>
      <c r="H68" s="46"/>
    </row>
    <row r="69" spans="3:10" ht="16.149999999999999" thickBot="1">
      <c r="C69" s="39">
        <v>15</v>
      </c>
      <c r="D69" s="37" t="s">
        <v>31</v>
      </c>
      <c r="E69" s="43">
        <f>G62+3</f>
        <v>45754</v>
      </c>
      <c r="F69" s="3" t="s">
        <v>11</v>
      </c>
      <c r="G69" s="43">
        <f t="shared" si="0"/>
        <v>45758</v>
      </c>
      <c r="H69" s="46"/>
    </row>
    <row r="70" spans="3:10" ht="15" customHeight="1">
      <c r="C70" s="37"/>
      <c r="D70" s="37"/>
      <c r="E70" s="43"/>
      <c r="F70" s="3"/>
      <c r="G70" s="43"/>
      <c r="H70" s="46"/>
      <c r="I70" s="114" t="s">
        <v>44</v>
      </c>
      <c r="J70" s="115"/>
    </row>
    <row r="71" spans="3:10" ht="15" customHeight="1">
      <c r="C71" s="37"/>
      <c r="D71" s="37"/>
      <c r="E71" s="43"/>
      <c r="F71" s="3"/>
      <c r="G71" s="43"/>
      <c r="H71" s="46"/>
      <c r="I71" s="116"/>
      <c r="J71" s="117"/>
    </row>
    <row r="72" spans="3:10" ht="15" customHeight="1">
      <c r="C72" s="37"/>
      <c r="D72" s="37"/>
      <c r="E72" s="43"/>
      <c r="F72" s="3"/>
      <c r="G72" s="43"/>
      <c r="H72" s="46"/>
      <c r="I72" s="116"/>
      <c r="J72" s="117"/>
    </row>
    <row r="73" spans="3:10" ht="15" customHeight="1">
      <c r="C73" s="37"/>
      <c r="D73" s="37"/>
      <c r="E73" s="43"/>
      <c r="F73" s="3"/>
      <c r="G73" s="43"/>
      <c r="H73" s="46"/>
      <c r="I73" s="116"/>
      <c r="J73" s="117"/>
    </row>
    <row r="74" spans="3:10" ht="15.75" customHeight="1" thickBot="1">
      <c r="C74" s="37"/>
      <c r="D74" s="37"/>
      <c r="E74" s="43"/>
      <c r="F74" s="3"/>
      <c r="G74" s="43"/>
      <c r="H74" s="46"/>
      <c r="I74" s="118"/>
      <c r="J74" s="119"/>
    </row>
    <row r="75" spans="3:10" ht="30.6" thickBot="1">
      <c r="C75" s="37">
        <v>16</v>
      </c>
      <c r="D75" s="38">
        <v>28</v>
      </c>
      <c r="E75" s="43">
        <f>G69+3</f>
        <v>45761</v>
      </c>
      <c r="F75" s="3" t="s">
        <v>11</v>
      </c>
      <c r="G75" s="43">
        <f t="shared" si="0"/>
        <v>45765</v>
      </c>
      <c r="H75" s="48" t="s">
        <v>48</v>
      </c>
      <c r="I75" s="68" t="s">
        <v>49</v>
      </c>
    </row>
    <row r="76" spans="3:10" ht="15" customHeight="1">
      <c r="C76" s="37"/>
      <c r="D76" s="37"/>
      <c r="E76" s="43"/>
      <c r="F76" s="3"/>
      <c r="G76" s="43"/>
      <c r="H76" s="46"/>
      <c r="I76" s="114" t="s">
        <v>44</v>
      </c>
      <c r="J76" s="115"/>
    </row>
    <row r="77" spans="3:10" ht="15" customHeight="1">
      <c r="C77" s="37"/>
      <c r="D77" s="37"/>
      <c r="E77" s="43"/>
      <c r="F77" s="3"/>
      <c r="G77" s="43"/>
      <c r="H77" s="46"/>
      <c r="I77" s="116"/>
      <c r="J77" s="117"/>
    </row>
    <row r="78" spans="3:10" ht="15" customHeight="1">
      <c r="C78" s="37"/>
      <c r="D78" s="37"/>
      <c r="E78" s="43"/>
      <c r="F78" s="3"/>
      <c r="G78" s="43"/>
      <c r="H78" s="46"/>
      <c r="I78" s="116"/>
      <c r="J78" s="117"/>
    </row>
    <row r="79" spans="3:10" ht="15" customHeight="1">
      <c r="C79" s="37"/>
      <c r="D79" s="37"/>
      <c r="E79" s="43"/>
      <c r="F79" s="3"/>
      <c r="G79" s="43"/>
      <c r="H79" s="46"/>
      <c r="I79" s="116"/>
      <c r="J79" s="117"/>
    </row>
    <row r="80" spans="3:10" ht="15.75" customHeight="1" thickBot="1">
      <c r="C80" s="37"/>
      <c r="D80" s="37"/>
      <c r="E80" s="43"/>
      <c r="F80" s="3"/>
      <c r="G80" s="43"/>
      <c r="H80" s="46"/>
      <c r="I80" s="118"/>
      <c r="J80" s="119"/>
    </row>
    <row r="81" spans="3:10" ht="30.6" thickBot="1">
      <c r="C81" s="37">
        <v>17</v>
      </c>
      <c r="D81" s="38">
        <v>29</v>
      </c>
      <c r="E81" s="43">
        <f>G75+3</f>
        <v>45768</v>
      </c>
      <c r="F81" s="3" t="s">
        <v>11</v>
      </c>
      <c r="G81" s="43">
        <f t="shared" si="0"/>
        <v>45772</v>
      </c>
      <c r="H81" s="48" t="s">
        <v>50</v>
      </c>
    </row>
    <row r="82" spans="3:10" ht="14.25" customHeight="1">
      <c r="C82" s="37"/>
      <c r="D82" s="37"/>
      <c r="E82" s="43"/>
      <c r="F82" s="3"/>
      <c r="G82" s="43"/>
      <c r="H82" s="46"/>
      <c r="I82" s="114" t="s">
        <v>44</v>
      </c>
      <c r="J82" s="115"/>
    </row>
    <row r="83" spans="3:10" ht="15" customHeight="1">
      <c r="C83" s="37"/>
      <c r="D83" s="37"/>
      <c r="E83" s="43"/>
      <c r="F83" s="3"/>
      <c r="G83" s="43"/>
      <c r="H83" s="46"/>
      <c r="I83" s="116"/>
      <c r="J83" s="117"/>
    </row>
    <row r="84" spans="3:10" ht="15" customHeight="1">
      <c r="C84" s="37"/>
      <c r="D84" s="37"/>
      <c r="E84" s="43"/>
      <c r="F84" s="3"/>
      <c r="G84" s="43"/>
      <c r="H84" s="46"/>
      <c r="I84" s="116"/>
      <c r="J84" s="117"/>
    </row>
    <row r="85" spans="3:10" ht="15" customHeight="1">
      <c r="C85" s="37"/>
      <c r="D85" s="37"/>
      <c r="E85" s="43"/>
      <c r="F85" s="3"/>
      <c r="G85" s="43"/>
      <c r="H85" s="46"/>
      <c r="I85" s="116"/>
      <c r="J85" s="117"/>
    </row>
    <row r="86" spans="3:10" ht="15.75" customHeight="1" thickBot="1">
      <c r="C86" s="37"/>
      <c r="D86" s="37"/>
      <c r="E86" s="43"/>
      <c r="F86" s="3"/>
      <c r="G86" s="43"/>
      <c r="H86" s="46"/>
      <c r="I86" s="118"/>
      <c r="J86" s="119"/>
    </row>
    <row r="87" spans="3:10" ht="16.149999999999999" thickBot="1">
      <c r="C87" s="37">
        <v>18</v>
      </c>
      <c r="D87" s="38">
        <v>30</v>
      </c>
      <c r="E87" s="43">
        <f>G81+3</f>
        <v>45775</v>
      </c>
      <c r="F87" s="3" t="s">
        <v>11</v>
      </c>
      <c r="G87" s="43">
        <f t="shared" si="0"/>
        <v>45779</v>
      </c>
      <c r="H87" s="46"/>
    </row>
    <row r="88" spans="3:10" ht="15" customHeight="1">
      <c r="C88" s="37"/>
      <c r="D88" s="37"/>
      <c r="E88" s="43"/>
      <c r="F88" s="3"/>
      <c r="G88" s="43"/>
      <c r="H88" s="46"/>
      <c r="I88" s="114" t="s">
        <v>44</v>
      </c>
      <c r="J88" s="115"/>
    </row>
    <row r="89" spans="3:10" ht="15" customHeight="1">
      <c r="C89" s="37"/>
      <c r="D89" s="37"/>
      <c r="E89" s="43"/>
      <c r="F89" s="3"/>
      <c r="G89" s="43"/>
      <c r="H89" s="46"/>
      <c r="I89" s="116"/>
      <c r="J89" s="117"/>
    </row>
    <row r="90" spans="3:10" ht="15" customHeight="1">
      <c r="C90" s="37"/>
      <c r="D90" s="37"/>
      <c r="E90" s="43"/>
      <c r="F90" s="3"/>
      <c r="G90" s="43"/>
      <c r="H90" s="46"/>
      <c r="I90" s="116"/>
      <c r="J90" s="117"/>
    </row>
    <row r="91" spans="3:10" ht="15" customHeight="1">
      <c r="C91" s="37"/>
      <c r="D91" s="37"/>
      <c r="E91" s="43"/>
      <c r="F91" s="3"/>
      <c r="G91" s="43"/>
      <c r="H91" s="46"/>
      <c r="I91" s="116"/>
      <c r="J91" s="117"/>
    </row>
    <row r="92" spans="3:10" ht="15.75" customHeight="1" thickBot="1">
      <c r="C92" s="37"/>
      <c r="D92" s="37"/>
      <c r="E92" s="43"/>
      <c r="F92" s="3"/>
      <c r="G92" s="43"/>
      <c r="H92" s="46"/>
      <c r="I92" s="118"/>
      <c r="J92" s="119"/>
    </row>
    <row r="93" spans="3:10" ht="16.149999999999999" thickBot="1">
      <c r="C93" s="37">
        <v>19</v>
      </c>
      <c r="D93" s="38">
        <v>31</v>
      </c>
      <c r="E93" s="43">
        <f>G87+3</f>
        <v>45782</v>
      </c>
      <c r="F93" s="3" t="s">
        <v>11</v>
      </c>
      <c r="G93" s="43">
        <f t="shared" si="0"/>
        <v>45786</v>
      </c>
    </row>
    <row r="94" spans="3:10" ht="15.75" customHeight="1">
      <c r="C94" s="37"/>
      <c r="D94" s="37"/>
      <c r="E94" s="43"/>
      <c r="F94" s="3"/>
      <c r="G94" s="43"/>
      <c r="H94" s="46"/>
      <c r="I94" s="114" t="s">
        <v>51</v>
      </c>
      <c r="J94" s="115"/>
    </row>
    <row r="95" spans="3:10">
      <c r="C95" s="37"/>
      <c r="D95" s="37"/>
      <c r="E95" s="43"/>
      <c r="F95" s="3"/>
      <c r="G95" s="43"/>
      <c r="H95" s="46"/>
      <c r="I95" s="116"/>
      <c r="J95" s="117"/>
    </row>
    <row r="96" spans="3:10">
      <c r="C96" s="37"/>
      <c r="D96" s="37"/>
      <c r="E96" s="43"/>
      <c r="F96" s="3"/>
      <c r="G96" s="43"/>
      <c r="H96" s="46"/>
      <c r="I96" s="116"/>
      <c r="J96" s="117"/>
    </row>
    <row r="97" spans="3:10">
      <c r="C97" s="37"/>
      <c r="D97" s="37"/>
      <c r="E97" s="43"/>
      <c r="F97" s="3"/>
      <c r="G97" s="43"/>
      <c r="H97" s="46"/>
      <c r="I97" s="116"/>
      <c r="J97" s="117"/>
    </row>
    <row r="98" spans="3:10" ht="16.149999999999999" thickBot="1">
      <c r="C98" s="37"/>
      <c r="D98" s="37"/>
      <c r="E98" s="43"/>
      <c r="F98" s="3"/>
      <c r="G98" s="43"/>
      <c r="H98" s="46"/>
      <c r="I98" s="118"/>
      <c r="J98" s="119"/>
    </row>
    <row r="99" spans="3:10" ht="16.149999999999999" thickBot="1">
      <c r="C99" s="37">
        <v>20</v>
      </c>
      <c r="D99" s="38">
        <v>32</v>
      </c>
      <c r="E99" s="43">
        <f>G93+3</f>
        <v>45789</v>
      </c>
      <c r="F99" s="3" t="s">
        <v>11</v>
      </c>
      <c r="G99" s="43">
        <f t="shared" si="0"/>
        <v>45793</v>
      </c>
      <c r="H99" s="47"/>
    </row>
    <row r="100" spans="3:10" ht="15" customHeight="1">
      <c r="C100" s="37"/>
      <c r="D100" s="37"/>
      <c r="E100" s="43"/>
      <c r="F100" s="3"/>
      <c r="G100" s="43"/>
      <c r="H100" s="46"/>
      <c r="I100" s="114" t="s">
        <v>44</v>
      </c>
      <c r="J100" s="115"/>
    </row>
    <row r="101" spans="3:10" ht="15" customHeight="1">
      <c r="C101" s="37"/>
      <c r="D101" s="37"/>
      <c r="E101" s="43"/>
      <c r="F101" s="3"/>
      <c r="G101" s="43"/>
      <c r="H101" s="46"/>
      <c r="I101" s="116"/>
      <c r="J101" s="117"/>
    </row>
    <row r="102" spans="3:10" ht="15" customHeight="1">
      <c r="C102" s="37"/>
      <c r="D102" s="37"/>
      <c r="E102" s="43"/>
      <c r="F102" s="3"/>
      <c r="G102" s="43"/>
      <c r="H102" s="46"/>
      <c r="I102" s="116"/>
      <c r="J102" s="117"/>
    </row>
    <row r="103" spans="3:10" ht="15" customHeight="1">
      <c r="C103" s="37"/>
      <c r="D103" s="37"/>
      <c r="E103" s="43"/>
      <c r="F103" s="3"/>
      <c r="G103" s="43"/>
      <c r="H103" s="46"/>
      <c r="I103" s="116"/>
      <c r="J103" s="117"/>
    </row>
    <row r="104" spans="3:10" ht="15.75" customHeight="1" thickBot="1">
      <c r="C104" s="37"/>
      <c r="D104" s="37"/>
      <c r="E104" s="43"/>
      <c r="F104" s="3"/>
      <c r="G104" s="43"/>
      <c r="H104" s="46"/>
      <c r="I104" s="118"/>
      <c r="J104" s="119"/>
    </row>
    <row r="105" spans="3:10" ht="16.149999999999999" thickBot="1">
      <c r="C105" s="37">
        <v>21</v>
      </c>
      <c r="D105" s="38">
        <v>33</v>
      </c>
      <c r="E105" s="43">
        <f>G99+3</f>
        <v>45796</v>
      </c>
      <c r="F105" s="3" t="s">
        <v>11</v>
      </c>
      <c r="G105" s="43">
        <f t="shared" si="0"/>
        <v>45800</v>
      </c>
    </row>
    <row r="106" spans="3:10" ht="15.75" customHeight="1">
      <c r="C106" s="37"/>
      <c r="D106" s="37"/>
      <c r="E106" s="43"/>
      <c r="F106" s="3"/>
      <c r="G106" s="43"/>
      <c r="H106" s="46"/>
      <c r="I106" s="114" t="s">
        <v>47</v>
      </c>
      <c r="J106" s="115"/>
    </row>
    <row r="107" spans="3:10">
      <c r="C107" s="37"/>
      <c r="D107" s="37"/>
      <c r="E107" s="43"/>
      <c r="F107" s="3"/>
      <c r="G107" s="43"/>
      <c r="H107" s="46"/>
      <c r="I107" s="116"/>
      <c r="J107" s="117"/>
    </row>
    <row r="108" spans="3:10">
      <c r="C108" s="37"/>
      <c r="D108" s="37"/>
      <c r="E108" s="43"/>
      <c r="F108" s="3"/>
      <c r="G108" s="43"/>
      <c r="H108" s="46"/>
      <c r="I108" s="116"/>
      <c r="J108" s="117"/>
    </row>
    <row r="109" spans="3:10">
      <c r="C109" s="37"/>
      <c r="D109" s="37"/>
      <c r="E109" s="43"/>
      <c r="F109" s="3"/>
      <c r="G109" s="43"/>
      <c r="H109" s="46"/>
      <c r="I109" s="116"/>
      <c r="J109" s="117"/>
    </row>
    <row r="110" spans="3:10" ht="16.149999999999999" thickBot="1">
      <c r="C110" s="37"/>
      <c r="D110" s="37"/>
      <c r="E110" s="43"/>
      <c r="F110" s="3"/>
      <c r="G110" s="43"/>
      <c r="H110" s="46"/>
      <c r="I110" s="118"/>
      <c r="J110" s="119"/>
    </row>
    <row r="111" spans="3:10" ht="16.149999999999999" thickBot="1">
      <c r="C111" s="37">
        <v>22</v>
      </c>
      <c r="D111" s="38">
        <v>34</v>
      </c>
      <c r="E111" s="43">
        <f>G105+3</f>
        <v>45803</v>
      </c>
      <c r="F111" s="3" t="s">
        <v>11</v>
      </c>
      <c r="G111" s="43">
        <f t="shared" si="0"/>
        <v>45807</v>
      </c>
      <c r="H111" s="48" t="s">
        <v>19</v>
      </c>
    </row>
    <row r="112" spans="3:10" ht="15" customHeight="1">
      <c r="C112" s="37"/>
      <c r="D112" s="37"/>
      <c r="E112" s="43"/>
      <c r="F112" s="3"/>
      <c r="G112" s="43"/>
      <c r="H112" s="46"/>
      <c r="I112" s="131" t="s">
        <v>52</v>
      </c>
      <c r="J112" s="132"/>
    </row>
    <row r="113" spans="3:10" ht="15" customHeight="1">
      <c r="C113" s="37"/>
      <c r="D113" s="37"/>
      <c r="E113" s="43"/>
      <c r="F113" s="3"/>
      <c r="G113" s="43"/>
      <c r="H113" s="81" t="s">
        <v>53</v>
      </c>
      <c r="I113" s="133"/>
      <c r="J113" s="134"/>
    </row>
    <row r="114" spans="3:10" ht="15" customHeight="1">
      <c r="C114" s="37"/>
      <c r="D114" s="37"/>
      <c r="E114" s="43"/>
      <c r="F114" s="3"/>
      <c r="G114" s="43"/>
      <c r="H114" s="48" t="s">
        <v>54</v>
      </c>
      <c r="I114" s="133"/>
      <c r="J114" s="134"/>
    </row>
    <row r="115" spans="3:10" ht="15" customHeight="1">
      <c r="C115" s="37"/>
      <c r="D115" s="37"/>
      <c r="E115" s="43"/>
      <c r="F115" s="3"/>
      <c r="G115" s="43"/>
      <c r="H115" s="46"/>
      <c r="I115" s="133"/>
      <c r="J115" s="134"/>
    </row>
    <row r="116" spans="3:10" ht="15.75" customHeight="1" thickBot="1">
      <c r="C116" s="37"/>
      <c r="D116" s="37"/>
      <c r="E116" s="43"/>
      <c r="F116" s="3"/>
      <c r="G116" s="43"/>
      <c r="H116" s="46"/>
      <c r="I116" s="135"/>
      <c r="J116" s="136"/>
    </row>
    <row r="117" spans="3:10" ht="16.149999999999999" thickBot="1">
      <c r="C117" s="37">
        <v>23</v>
      </c>
      <c r="D117" s="38">
        <v>35</v>
      </c>
      <c r="E117" s="43">
        <f>G111+3</f>
        <v>45810</v>
      </c>
      <c r="F117" s="3" t="s">
        <v>11</v>
      </c>
      <c r="G117" s="43">
        <f t="shared" si="0"/>
        <v>45814</v>
      </c>
      <c r="H117" s="47"/>
    </row>
    <row r="118" spans="3:10" ht="15" customHeight="1">
      <c r="C118" s="37"/>
      <c r="D118" s="37"/>
      <c r="E118" s="43"/>
      <c r="F118" s="3"/>
      <c r="G118" s="43"/>
      <c r="H118" s="46"/>
      <c r="I118" s="114" t="s">
        <v>44</v>
      </c>
      <c r="J118" s="115"/>
    </row>
    <row r="119" spans="3:10" ht="15" customHeight="1">
      <c r="C119" s="37"/>
      <c r="D119" s="37"/>
      <c r="E119" s="43"/>
      <c r="F119" s="3"/>
      <c r="G119" s="43"/>
      <c r="H119" s="46"/>
      <c r="I119" s="116"/>
      <c r="J119" s="117"/>
    </row>
    <row r="120" spans="3:10" ht="15" customHeight="1">
      <c r="C120" s="37"/>
      <c r="D120" s="37"/>
      <c r="E120" s="43"/>
      <c r="F120" s="3"/>
      <c r="G120" s="43"/>
      <c r="H120" s="46"/>
      <c r="I120" s="116"/>
      <c r="J120" s="117"/>
    </row>
    <row r="121" spans="3:10" ht="15" customHeight="1">
      <c r="C121" s="37"/>
      <c r="D121" s="37"/>
      <c r="E121" s="43"/>
      <c r="F121" s="3"/>
      <c r="G121" s="43"/>
      <c r="H121" s="46"/>
      <c r="I121" s="116"/>
      <c r="J121" s="117"/>
    </row>
    <row r="122" spans="3:10" ht="15.75" customHeight="1" thickBot="1">
      <c r="C122" s="37"/>
      <c r="D122" s="37"/>
      <c r="E122" s="43"/>
      <c r="F122" s="3"/>
      <c r="G122" s="43"/>
      <c r="H122" s="46"/>
      <c r="I122" s="118"/>
      <c r="J122" s="119"/>
    </row>
    <row r="123" spans="3:10" ht="16.149999999999999" thickBot="1">
      <c r="C123" s="37">
        <v>24</v>
      </c>
      <c r="D123" s="38">
        <v>36</v>
      </c>
      <c r="E123" s="43">
        <f>G117+3</f>
        <v>45817</v>
      </c>
      <c r="F123" s="3" t="s">
        <v>11</v>
      </c>
      <c r="G123" s="43">
        <f t="shared" si="0"/>
        <v>45821</v>
      </c>
      <c r="H123" s="47" t="s">
        <v>20</v>
      </c>
      <c r="I123" s="137"/>
      <c r="J123" s="138"/>
    </row>
    <row r="124" spans="3:10">
      <c r="C124" s="37"/>
      <c r="D124" s="38"/>
      <c r="E124" s="43"/>
      <c r="F124" s="3"/>
      <c r="G124" s="43"/>
      <c r="H124" s="47"/>
      <c r="I124" s="123" t="s">
        <v>55</v>
      </c>
      <c r="J124" s="124"/>
    </row>
    <row r="125" spans="3:10">
      <c r="C125" s="37"/>
      <c r="D125" s="38"/>
      <c r="E125" s="43"/>
      <c r="F125" s="3"/>
      <c r="G125" s="43"/>
      <c r="H125" s="47"/>
      <c r="I125" s="125"/>
      <c r="J125" s="126"/>
    </row>
    <row r="126" spans="3:10">
      <c r="C126" s="37"/>
      <c r="D126" s="38"/>
      <c r="E126" s="43"/>
      <c r="F126" s="3"/>
      <c r="G126" s="43"/>
      <c r="H126" s="47"/>
      <c r="I126" s="125"/>
      <c r="J126" s="126"/>
    </row>
    <row r="127" spans="3:10">
      <c r="C127" s="37"/>
      <c r="D127" s="38"/>
      <c r="E127" s="43"/>
      <c r="F127" s="3"/>
      <c r="G127" s="43"/>
      <c r="H127" s="47"/>
      <c r="I127" s="125"/>
      <c r="J127" s="126"/>
    </row>
    <row r="128" spans="3:10" ht="16.149999999999999" thickBot="1">
      <c r="C128" s="37"/>
      <c r="D128" s="38"/>
      <c r="E128" s="43"/>
      <c r="F128" s="3"/>
      <c r="G128" s="43"/>
      <c r="H128" s="47"/>
      <c r="I128" s="127"/>
      <c r="J128" s="128"/>
    </row>
    <row r="129" spans="1:10">
      <c r="C129" s="37"/>
      <c r="D129" s="38"/>
      <c r="E129" s="43"/>
      <c r="F129" s="3"/>
      <c r="G129" s="43"/>
      <c r="H129" s="47"/>
      <c r="I129" s="86"/>
      <c r="J129" s="87"/>
    </row>
    <row r="130" spans="1:10">
      <c r="C130" s="37">
        <v>25</v>
      </c>
      <c r="D130" s="38">
        <v>37</v>
      </c>
      <c r="E130" s="43">
        <f>G123+3</f>
        <v>45824</v>
      </c>
      <c r="F130" s="3" t="s">
        <v>11</v>
      </c>
      <c r="G130" s="43">
        <f t="shared" si="0"/>
        <v>45828</v>
      </c>
      <c r="H130" s="47" t="s">
        <v>56</v>
      </c>
      <c r="I130" s="129" t="s">
        <v>57</v>
      </c>
      <c r="J130" s="130"/>
    </row>
    <row r="131" spans="1:10">
      <c r="C131" s="37">
        <v>26</v>
      </c>
      <c r="D131" s="38">
        <v>38</v>
      </c>
      <c r="E131" s="43">
        <f t="shared" ref="E131:E132" si="2">G130+3</f>
        <v>45831</v>
      </c>
      <c r="F131" s="3" t="s">
        <v>11</v>
      </c>
      <c r="G131" s="43">
        <f t="shared" si="0"/>
        <v>45835</v>
      </c>
      <c r="H131" s="47" t="s">
        <v>23</v>
      </c>
      <c r="I131" s="129" t="s">
        <v>58</v>
      </c>
      <c r="J131" s="130"/>
    </row>
    <row r="132" spans="1:10">
      <c r="C132" s="39">
        <v>27</v>
      </c>
      <c r="D132" s="40" t="s">
        <v>31</v>
      </c>
      <c r="E132" s="43">
        <f t="shared" si="2"/>
        <v>45838</v>
      </c>
      <c r="F132" s="3" t="s">
        <v>11</v>
      </c>
      <c r="G132" s="43">
        <f>E132+4+44</f>
        <v>45886</v>
      </c>
      <c r="H132" s="48" t="s">
        <v>13</v>
      </c>
    </row>
    <row r="133" spans="1:10">
      <c r="C133" s="44"/>
      <c r="D133" s="44"/>
      <c r="E133" s="44"/>
      <c r="F133" s="7"/>
      <c r="G133" s="44"/>
      <c r="H133" s="49"/>
    </row>
    <row r="134" spans="1:10">
      <c r="C134" s="69" t="s">
        <v>27</v>
      </c>
      <c r="D134" s="44"/>
      <c r="E134" s="44"/>
      <c r="F134" s="7"/>
      <c r="G134" s="44"/>
      <c r="H134" s="49"/>
    </row>
    <row r="135" spans="1:10">
      <c r="A135" s="82" t="s">
        <v>42</v>
      </c>
    </row>
  </sheetData>
  <mergeCells count="28">
    <mergeCell ref="O10:P10"/>
    <mergeCell ref="I124:J128"/>
    <mergeCell ref="I131:J131"/>
    <mergeCell ref="I106:J110"/>
    <mergeCell ref="I112:J116"/>
    <mergeCell ref="I118:J122"/>
    <mergeCell ref="I130:J130"/>
    <mergeCell ref="I123:J123"/>
    <mergeCell ref="I76:J80"/>
    <mergeCell ref="I82:J86"/>
    <mergeCell ref="I88:J92"/>
    <mergeCell ref="I94:J98"/>
    <mergeCell ref="I100:J104"/>
    <mergeCell ref="I39:J43"/>
    <mergeCell ref="I45:J49"/>
    <mergeCell ref="I51:J55"/>
    <mergeCell ref="I57:J61"/>
    <mergeCell ref="I70:J74"/>
    <mergeCell ref="I63:J67"/>
    <mergeCell ref="F1:H1"/>
    <mergeCell ref="C1:C2"/>
    <mergeCell ref="D1:D2"/>
    <mergeCell ref="C4:H4"/>
    <mergeCell ref="I6:J10"/>
    <mergeCell ref="I14:J18"/>
    <mergeCell ref="I20:J24"/>
    <mergeCell ref="I26:J30"/>
    <mergeCell ref="I33:J37"/>
  </mergeCells>
  <hyperlinks>
    <hyperlink ref="C134" r:id="rId1" display="https://www.vd.ch/themes/formation/jours-feries-et-vacances-scolaires" xr:uid="{821AA856-928F-498C-8735-8AED53396F8C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57CD-B007-4022-B4C0-C875BAC878A1}">
  <dimension ref="E5:U6"/>
  <sheetViews>
    <sheetView topLeftCell="C1" zoomScale="70" zoomScaleNormal="70" workbookViewId="0">
      <selection activeCell="P23" sqref="P23"/>
    </sheetView>
  </sheetViews>
  <sheetFormatPr defaultColWidth="11.5703125" defaultRowHeight="15"/>
  <cols>
    <col min="1" max="4" width="11.5703125" style="76"/>
    <col min="5" max="5" width="47.7109375" style="76" customWidth="1"/>
    <col min="6" max="12" width="11.5703125" style="76"/>
    <col min="13" max="13" width="2.28515625" style="79" customWidth="1"/>
    <col min="14" max="14" width="11.5703125" style="76"/>
    <col min="15" max="15" width="37.5703125" style="76" customWidth="1"/>
    <col min="16" max="16384" width="11.5703125" style="76"/>
  </cols>
  <sheetData>
    <row r="5" spans="5:21" ht="15.6">
      <c r="E5" s="78" t="s">
        <v>59</v>
      </c>
      <c r="F5" s="77"/>
      <c r="G5" s="77"/>
      <c r="H5" s="77"/>
      <c r="I5" s="77"/>
      <c r="J5" s="77"/>
      <c r="K5" s="77"/>
      <c r="O5" s="78" t="s">
        <v>60</v>
      </c>
      <c r="P5" s="77"/>
      <c r="Q5" s="77"/>
      <c r="R5" s="77"/>
      <c r="S5" s="77"/>
      <c r="T5" s="77"/>
      <c r="U5" s="77"/>
    </row>
    <row r="6" spans="5:21">
      <c r="E6" s="77" t="s">
        <v>61</v>
      </c>
      <c r="F6" s="77" t="s">
        <v>62</v>
      </c>
      <c r="G6" s="77" t="s">
        <v>62</v>
      </c>
      <c r="H6" s="77" t="s">
        <v>62</v>
      </c>
      <c r="I6" s="77"/>
      <c r="J6" s="77"/>
      <c r="K6" s="77"/>
      <c r="O6" s="77" t="s">
        <v>61</v>
      </c>
      <c r="P6" s="77" t="s">
        <v>62</v>
      </c>
      <c r="Q6" s="77" t="s">
        <v>62</v>
      </c>
      <c r="R6" s="77" t="s">
        <v>62</v>
      </c>
      <c r="S6" s="77" t="s">
        <v>62</v>
      </c>
      <c r="T6" s="77" t="s">
        <v>62</v>
      </c>
      <c r="U6" s="77" t="s">
        <v>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1986-209A-4F21-8650-570E2107826E}">
  <dimension ref="T4:U21"/>
  <sheetViews>
    <sheetView zoomScale="55" zoomScaleNormal="55" workbookViewId="0">
      <selection activeCell="J32" sqref="J32"/>
    </sheetView>
  </sheetViews>
  <sheetFormatPr defaultColWidth="11.42578125" defaultRowHeight="14.45"/>
  <sheetData>
    <row r="4" spans="20:21" ht="15" thickBot="1"/>
    <row r="5" spans="20:21" ht="23.45">
      <c r="T5" s="139" t="s">
        <v>9</v>
      </c>
      <c r="U5" s="140"/>
    </row>
    <row r="6" spans="20:21" ht="21">
      <c r="T6" s="31"/>
      <c r="U6" s="32"/>
    </row>
    <row r="7" spans="20:21" ht="21">
      <c r="T7" s="33">
        <v>0.33333333333333331</v>
      </c>
      <c r="U7" s="34">
        <f>T7+0.03125</f>
        <v>0.36458333333333331</v>
      </c>
    </row>
    <row r="8" spans="20:21" ht="21">
      <c r="T8" s="33">
        <v>0.36805555555555558</v>
      </c>
      <c r="U8" s="34">
        <f t="shared" ref="U8:U21" si="0">T8+0.03125</f>
        <v>0.39930555555555558</v>
      </c>
    </row>
    <row r="9" spans="20:21" ht="21">
      <c r="T9" s="33">
        <v>0.40972222222222227</v>
      </c>
      <c r="U9" s="34">
        <f t="shared" si="0"/>
        <v>0.44097222222222227</v>
      </c>
    </row>
    <row r="10" spans="20:21" ht="21">
      <c r="T10" s="33">
        <v>0.44444444444444442</v>
      </c>
      <c r="U10" s="34">
        <f t="shared" si="0"/>
        <v>0.47569444444444442</v>
      </c>
    </row>
    <row r="11" spans="20:21" ht="21">
      <c r="T11" s="33"/>
      <c r="U11" s="34"/>
    </row>
    <row r="12" spans="20:21" ht="21">
      <c r="T12" s="33">
        <v>0.47916666666666669</v>
      </c>
      <c r="U12" s="34">
        <f t="shared" si="0"/>
        <v>0.51041666666666674</v>
      </c>
    </row>
    <row r="13" spans="20:21" ht="21">
      <c r="T13" s="33"/>
      <c r="U13" s="34"/>
    </row>
    <row r="14" spans="20:21" ht="21">
      <c r="T14" s="33">
        <v>0.51388888888888895</v>
      </c>
      <c r="U14" s="34">
        <f t="shared" si="0"/>
        <v>0.54513888888888895</v>
      </c>
    </row>
    <row r="15" spans="20:21" ht="21">
      <c r="T15" s="33"/>
      <c r="U15" s="34"/>
    </row>
    <row r="16" spans="20:21" ht="21">
      <c r="T16" s="33">
        <v>0.54861111111111105</v>
      </c>
      <c r="U16" s="34">
        <f t="shared" si="0"/>
        <v>0.57986111111111105</v>
      </c>
    </row>
    <row r="17" spans="20:21" ht="21">
      <c r="T17" s="33">
        <v>0.59027777777777779</v>
      </c>
      <c r="U17" s="34">
        <f t="shared" si="0"/>
        <v>0.62152777777777779</v>
      </c>
    </row>
    <row r="18" spans="20:21" ht="21">
      <c r="T18" s="33">
        <v>0.625</v>
      </c>
      <c r="U18" s="34">
        <f t="shared" si="0"/>
        <v>0.65625</v>
      </c>
    </row>
    <row r="19" spans="20:21" ht="21">
      <c r="T19" s="33">
        <v>0.65972222222222221</v>
      </c>
      <c r="U19" s="34">
        <f t="shared" si="0"/>
        <v>0.69097222222222221</v>
      </c>
    </row>
    <row r="20" spans="20:21" ht="21">
      <c r="T20" s="33">
        <v>0.69444444444444453</v>
      </c>
      <c r="U20" s="34">
        <f t="shared" si="0"/>
        <v>0.72569444444444453</v>
      </c>
    </row>
    <row r="21" spans="20:21" ht="21.6" thickBot="1">
      <c r="T21" s="35">
        <v>0.72916666666666663</v>
      </c>
      <c r="U21" s="36">
        <f t="shared" si="0"/>
        <v>0.76041666666666663</v>
      </c>
    </row>
  </sheetData>
  <mergeCells count="1">
    <mergeCell ref="T5:U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Agenda électronique élève</dc:title>
  <dc:subject/>
  <dc:creator/>
  <cp:keywords/>
  <dc:description/>
  <cp:lastModifiedBy>Amir Epsic</cp:lastModifiedBy>
  <cp:revision/>
  <dcterms:created xsi:type="dcterms:W3CDTF">2015-06-05T18:19:34Z</dcterms:created>
  <dcterms:modified xsi:type="dcterms:W3CDTF">2024-08-19T09:11:55Z</dcterms:modified>
  <cp:category>Classe</cp:category>
  <cp:contentStatus/>
</cp:coreProperties>
</file>