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defaultThemeVersion="166925"/>
  <mc:AlternateContent xmlns:mc="http://schemas.openxmlformats.org/markup-compatibility/2006">
    <mc:Choice Requires="x15">
      <x15ac:absPath xmlns:x15ac="http://schemas.microsoft.com/office/spreadsheetml/2010/11/ac" url="/Users/garner/Documents/Port_projects/"/>
    </mc:Choice>
  </mc:AlternateContent>
  <xr:revisionPtr revIDLastSave="0" documentId="8_{407927DB-E79F-AC4D-9885-B70F971CD808}" xr6:coauthVersionLast="47" xr6:coauthVersionMax="47" xr10:uidLastSave="{00000000-0000-0000-0000-000000000000}"/>
  <bookViews>
    <workbookView xWindow="10240" yWindow="500" windowWidth="18560" windowHeight="1618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<sst xmlns="http://schemas.openxmlformats.org/spreadsheetml/2006/main" count="16267" uniqueCount="51">
  <si>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</si>
  <si>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</si>
  <si>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</si>
  <si>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</si>
  <si>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</si>
  <si>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</si>
  <si>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</si>
  <si>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</si>
  <si>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</si>
  <si>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</si>
  <si>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</si>
  <si>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</si>
  <si>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</si>
  <si>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</si>
  <si>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</si>
  <si>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</si>
  <si>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</si>
  <si>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</si>
  <si>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</si>
  <si>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</si>
  <si>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</si>
  <si>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</si>
  <si>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</si>
  <si>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</si>
  <si>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</si>
  <si>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</si>
  <si>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</si>
  <si>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</si>
  <si>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</si>
  <si>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</si>
  <si>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</si>
  <si>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</si>
  <si>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</si>
  <si>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</si>
  <si>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</si>
  <si>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</si>
  <si>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</si>
  <si>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</si>
  <si>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</si>
  <si>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</si>
  <si>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</si>
  <si>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</si>
  <si>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</si>
  <si>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</si>
  <si>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</si>
  <si>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</si>
  <si>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</si>
  <si>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</si>
  <si>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</si>
  <si>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</si>
  <si>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r>
      <rPr>
        <sz val="72"/>
        <color theme="1"/>
        <rFont val="Calibri"/>
        <family val="2"/>
        <scheme val="minor"/>
      </rPr>
      <t>Bike Sales Das</t>
    </r>
    <r>
      <rPr>
        <sz val="72"/>
        <color theme="1"/>
        <rFont val="Calibri (Body)"/>
      </rPr>
      <t>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</si>
</sst>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
      <sz val="72"/>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Avg. Income per Bike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95876991753984"/>
          <c:y val="0.10615536846020508"/>
          <c:w val="0.71300452600905206"/>
          <c:h val="0.761325553554503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34F2-7E4F-B660-56FFCBC66DA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34F2-7E4F-B660-56FFCBC66DAE}"/>
            </c:ext>
          </c:extLst>
        </c:ser>
        <c:dLbls>
          <c:showLegendKey val="0"/>
          <c:showVal val="0"/>
          <c:showCatName val="0"/>
          <c:showSerName val="0"/>
          <c:showPercent val="0"/>
          <c:showBubbleSize val="0"/>
        </c:dLbls>
        <c:gapWidth val="219"/>
        <c:overlap val="-27"/>
        <c:axId val="781801472"/>
        <c:axId val="749981408"/>
      </c:barChart>
      <c:catAx>
        <c:axId val="78180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981408"/>
        <c:crosses val="autoZero"/>
        <c:auto val="1"/>
        <c:lblAlgn val="ctr"/>
        <c:lblOffset val="100"/>
        <c:noMultiLvlLbl val="0"/>
      </c:catAx>
      <c:valAx>
        <c:axId val="74998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Income</a:t>
                </a:r>
              </a:p>
            </c:rich>
          </c:tx>
          <c:layout>
            <c:manualLayout>
              <c:xMode val="edge"/>
              <c:yMode val="edge"/>
              <c:x val="2.4567342468018269E-2"/>
              <c:y val="0.396095543922931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0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dkEdge"/>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4"/>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 Commutes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9203849518808"/>
          <c:y val="8.6818897637795281E-2"/>
          <c:w val="0.70718285214348209"/>
          <c:h val="0.74269866437343801"/>
        </c:manualLayout>
      </c:layout>
      <c:lineChart>
        <c:grouping val="standard"/>
        <c:varyColors val="0"/>
        <c:ser>
          <c:idx val="0"/>
          <c:order val="0"/>
          <c:tx>
            <c:strRef>
              <c:f>'Pivot Table'!$B$20:$B$21</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FC-7847-A923-1FA56C7C192C}"/>
            </c:ext>
          </c:extLst>
        </c:ser>
        <c:ser>
          <c:idx val="1"/>
          <c:order val="1"/>
          <c:tx>
            <c:strRef>
              <c:f>'Pivot Table'!$C$20:$C$21</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FC-7847-A923-1FA56C7C192C}"/>
            </c:ext>
          </c:extLst>
        </c:ser>
        <c:dLbls>
          <c:dLblPos val="ctr"/>
          <c:showLegendKey val="0"/>
          <c:showVal val="1"/>
          <c:showCatName val="0"/>
          <c:showSerName val="0"/>
          <c:showPercent val="0"/>
          <c:showBubbleSize val="0"/>
        </c:dLbls>
        <c:marker val="1"/>
        <c:smooth val="0"/>
        <c:axId val="783957840"/>
        <c:axId val="813246208"/>
      </c:lineChart>
      <c:catAx>
        <c:axId val="7839578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Commute Distance</a:t>
                </a:r>
              </a:p>
            </c:rich>
          </c:tx>
          <c:layout>
            <c:manualLayout>
              <c:xMode val="edge"/>
              <c:yMode val="edge"/>
              <c:x val="0.44623838686830813"/>
              <c:y val="0.90483663973821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813246208"/>
        <c:crosses val="autoZero"/>
        <c:auto val="1"/>
        <c:lblAlgn val="ctr"/>
        <c:lblOffset val="100"/>
        <c:noMultiLvlLbl val="0"/>
      </c:catAx>
      <c:valAx>
        <c:axId val="813246208"/>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Bike Purchases</a:t>
                </a:r>
              </a:p>
            </c:rich>
          </c:tx>
          <c:layout>
            <c:manualLayout>
              <c:xMode val="edge"/>
              <c:yMode val="edge"/>
              <c:x val="2.7702162229721286E-2"/>
              <c:y val="0.3632168422129051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8395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1426071741034"/>
          <c:y val="0.13802150537634411"/>
          <c:w val="0.69329396325459314"/>
          <c:h val="0.68478164422995502"/>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52</c:v>
                </c:pt>
                <c:pt idx="1">
                  <c:v>350</c:v>
                </c:pt>
                <c:pt idx="2">
                  <c:v>117</c:v>
                </c:pt>
              </c:numCache>
            </c:numRef>
          </c:val>
          <c:smooth val="0"/>
          <c:extLst>
            <c:ext xmlns:c16="http://schemas.microsoft.com/office/drawing/2014/chart" uri="{C3380CC4-5D6E-409C-BE32-E72D297353CC}">
              <c16:uniqueId val="{00000000-1A52-C248-894A-1B4B697307DF}"/>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43</c:v>
                </c:pt>
                <c:pt idx="1">
                  <c:v>384</c:v>
                </c:pt>
                <c:pt idx="2">
                  <c:v>54</c:v>
                </c:pt>
              </c:numCache>
            </c:numRef>
          </c:val>
          <c:smooth val="0"/>
          <c:extLst>
            <c:ext xmlns:c16="http://schemas.microsoft.com/office/drawing/2014/chart" uri="{C3380CC4-5D6E-409C-BE32-E72D297353CC}">
              <c16:uniqueId val="{00000001-1A52-C248-894A-1B4B697307DF}"/>
            </c:ext>
          </c:extLst>
        </c:ser>
        <c:dLbls>
          <c:showLegendKey val="0"/>
          <c:showVal val="0"/>
          <c:showCatName val="0"/>
          <c:showSerName val="0"/>
          <c:showPercent val="0"/>
          <c:showBubbleSize val="0"/>
        </c:dLbls>
        <c:marker val="1"/>
        <c:smooth val="0"/>
        <c:axId val="844371040"/>
        <c:axId val="853619008"/>
      </c:lineChart>
      <c:catAx>
        <c:axId val="84437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0" baseline="0"/>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619008"/>
        <c:crosses val="autoZero"/>
        <c:auto val="1"/>
        <c:lblAlgn val="ctr"/>
        <c:lblOffset val="100"/>
        <c:noMultiLvlLbl val="0"/>
      </c:catAx>
      <c:valAx>
        <c:axId val="85361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7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Avg. Income per Bike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95876991753984"/>
          <c:y val="1.612897549817446E-2"/>
          <c:w val="0.71300452600905206"/>
          <c:h val="0.8513519458892703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1C06-6345-AA3F-0F4397A8AA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1C06-6345-AA3F-0F4397A8AADA}"/>
            </c:ext>
          </c:extLst>
        </c:ser>
        <c:dLbls>
          <c:showLegendKey val="0"/>
          <c:showVal val="0"/>
          <c:showCatName val="0"/>
          <c:showSerName val="0"/>
          <c:showPercent val="0"/>
          <c:showBubbleSize val="0"/>
        </c:dLbls>
        <c:gapWidth val="219"/>
        <c:overlap val="-27"/>
        <c:axId val="781801472"/>
        <c:axId val="749981408"/>
      </c:barChart>
      <c:catAx>
        <c:axId val="78180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981408"/>
        <c:crosses val="autoZero"/>
        <c:auto val="1"/>
        <c:lblAlgn val="ctr"/>
        <c:lblOffset val="100"/>
        <c:noMultiLvlLbl val="0"/>
      </c:catAx>
      <c:valAx>
        <c:axId val="74998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Income</a:t>
                </a:r>
              </a:p>
            </c:rich>
          </c:tx>
          <c:layout>
            <c:manualLayout>
              <c:xMode val="edge"/>
              <c:yMode val="edge"/>
              <c:x val="2.4567342468018269E-2"/>
              <c:y val="0.396095543922931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0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dkEdge"/>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Customer Commutes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9203849518808"/>
          <c:y val="8.6818897637795281E-2"/>
          <c:w val="0.70718285214348209"/>
          <c:h val="0.74269866437343801"/>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2D-9242-AAF5-0AA770DB417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2D-9242-AAF5-0AA770DB4177}"/>
            </c:ext>
          </c:extLst>
        </c:ser>
        <c:dLbls>
          <c:showLegendKey val="0"/>
          <c:showVal val="0"/>
          <c:showCatName val="0"/>
          <c:showSerName val="0"/>
          <c:showPercent val="0"/>
          <c:showBubbleSize val="0"/>
        </c:dLbls>
        <c:smooth val="0"/>
        <c:axId val="783957840"/>
        <c:axId val="813246208"/>
      </c:lineChart>
      <c:catAx>
        <c:axId val="78395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4623838686830813"/>
              <c:y val="0.904836639738214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246208"/>
        <c:crosses val="autoZero"/>
        <c:auto val="1"/>
        <c:lblAlgn val="ctr"/>
        <c:lblOffset val="100"/>
        <c:noMultiLvlLbl val="0"/>
      </c:catAx>
      <c:valAx>
        <c:axId val="81324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layout>
            <c:manualLayout>
              <c:xMode val="edge"/>
              <c:yMode val="edge"/>
              <c:x val="2.7702162229721286E-2"/>
              <c:y val="0.363216842212905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95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1426071741034"/>
          <c:y val="0.13802150537634411"/>
          <c:w val="0.69329396325459314"/>
          <c:h val="0.68478164422995502"/>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52</c:v>
                </c:pt>
                <c:pt idx="1">
                  <c:v>350</c:v>
                </c:pt>
                <c:pt idx="2">
                  <c:v>117</c:v>
                </c:pt>
              </c:numCache>
            </c:numRef>
          </c:val>
          <c:smooth val="0"/>
          <c:extLst>
            <c:ext xmlns:c16="http://schemas.microsoft.com/office/drawing/2014/chart" uri="{C3380CC4-5D6E-409C-BE32-E72D297353CC}">
              <c16:uniqueId val="{00000000-5561-484A-AFF7-D524197ACEC6}"/>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43</c:v>
                </c:pt>
                <c:pt idx="1">
                  <c:v>384</c:v>
                </c:pt>
                <c:pt idx="2">
                  <c:v>54</c:v>
                </c:pt>
              </c:numCache>
            </c:numRef>
          </c:val>
          <c:smooth val="0"/>
          <c:extLst>
            <c:ext xmlns:c16="http://schemas.microsoft.com/office/drawing/2014/chart" uri="{C3380CC4-5D6E-409C-BE32-E72D297353CC}">
              <c16:uniqueId val="{00000001-5561-484A-AFF7-D524197ACEC6}"/>
            </c:ext>
          </c:extLst>
        </c:ser>
        <c:dLbls>
          <c:showLegendKey val="0"/>
          <c:showVal val="0"/>
          <c:showCatName val="0"/>
          <c:showSerName val="0"/>
          <c:showPercent val="0"/>
          <c:showBubbleSize val="0"/>
        </c:dLbls>
        <c:marker val="1"/>
        <c:smooth val="0"/>
        <c:axId val="844371040"/>
        <c:axId val="853619008"/>
      </c:lineChart>
      <c:catAx>
        <c:axId val="84437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0" baseline="0"/>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619008"/>
        <c:crosses val="autoZero"/>
        <c:auto val="1"/>
        <c:lblAlgn val="ctr"/>
        <c:lblOffset val="100"/>
        <c:noMultiLvlLbl val="0"/>
      </c:catAx>
      <c:valAx>
        <c:axId val="85361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7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342900</xdr:colOff>
      <xdr:row>7</xdr:row>
      <xdr:rowOff>29882</xdr:rowOff>
    </xdr:from>
    <xdr:to>
      <xdr:col>8</xdr:col>
      <xdr:colOff>393700</xdr:colOff>
      <xdr:row>32</xdr:row>
      <xdr:rowOff>169582</xdr:rowOff>
    </xdr:to>
    <xdr:graphicFrame macro="">
      <xdr:nvGraphicFramePr>
        <xdr:cNvPr id="2" name="Chart 1">
          <a:extLst>
            <a:ext uri="{FF2B5EF4-FFF2-40B4-BE49-F238E27FC236}">
              <a16:creationId xmlns:a16="http://schemas.microsoft.com/office/drawing/2014/main" id="{F25D522D-37F3-E14D-B968-EE5F65294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330200</xdr:colOff>
      <xdr:row>32</xdr:row>
      <xdr:rowOff>152400</xdr:rowOff>
    </xdr:from>
    <xdr:to>
      <xdr:col>14</xdr:col>
      <xdr:colOff>25400</xdr:colOff>
      <xdr:row>53</xdr:row>
      <xdr:rowOff>63500</xdr:rowOff>
    </xdr:to>
    <xdr:graphicFrame macro="">
      <xdr:nvGraphicFramePr>
        <xdr:cNvPr id="3" name="Chart 2">
          <a:extLst>
            <a:ext uri="{FF2B5EF4-FFF2-40B4-BE49-F238E27FC236}">
              <a16:creationId xmlns:a16="http://schemas.microsoft.com/office/drawing/2014/main" id="{C713A2BA-12AB-DE45-9401-AAF789554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393700</xdr:colOff>
      <xdr:row>7</xdr:row>
      <xdr:rowOff>12700</xdr:rowOff>
    </xdr:from>
    <xdr:to>
      <xdr:col>14</xdr:col>
      <xdr:colOff>12700</xdr:colOff>
      <xdr:row>32</xdr:row>
      <xdr:rowOff>139700</xdr:rowOff>
    </xdr:to>
    <xdr:graphicFrame macro="">
      <xdr:nvGraphicFramePr>
        <xdr:cNvPr id="4" name="Chart 3">
          <a:extLst>
            <a:ext uri="{FF2B5EF4-FFF2-40B4-BE49-F238E27FC236}">
              <a16:creationId xmlns:a16="http://schemas.microsoft.com/office/drawing/2014/main" id="{D11F8636-713F-0C4A-8E10-5C5E04A59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33867</xdr:rowOff>
    </xdr:from>
    <xdr:to>
      <xdr:col>3</xdr:col>
      <xdr:colOff>321732</xdr:colOff>
      <xdr:row>13</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E60A38D-DFE5-5245-5AA3-AC1F8EDC6E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37734"/>
              <a:ext cx="2810932" cy="1083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139700</xdr:rowOff>
    </xdr:from>
    <xdr:to>
      <xdr:col>3</xdr:col>
      <xdr:colOff>338666</xdr:colOff>
      <xdr:row>36</xdr:row>
      <xdr:rowOff>147102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0228973-170C-889D-2994-04B21C0F71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423833"/>
              <a:ext cx="2827866"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16935</xdr:rowOff>
    </xdr:from>
    <xdr:to>
      <xdr:col>3</xdr:col>
      <xdr:colOff>304800</xdr:colOff>
      <xdr:row>23</xdr:row>
      <xdr:rowOff>135467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EBE1002-C144-0597-670C-557EE3BD08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38402"/>
              <a:ext cx="2794000" cy="1981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3</xdr:row>
      <xdr:rowOff>38100</xdr:rowOff>
    </xdr:from>
    <xdr:to>
      <xdr:col>10</xdr:col>
      <xdr:colOff>88900</xdr:colOff>
      <xdr:row>28</xdr:row>
      <xdr:rowOff>165100</xdr:rowOff>
    </xdr:to>
    <xdr:graphicFrame macro="">
      <xdr:nvGraphicFramePr>
        <xdr:cNvPr id="2" name="Chart 1">
          <a:extLst>
            <a:ext uri="{FF2B5EF4-FFF2-40B4-BE49-F238E27FC236}">
              <a16:creationId xmlns:a16="http://schemas.microsoft.com/office/drawing/2014/main" id="{251C5B28-A8F1-2277-A7AA-648C59D32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469900</xdr:colOff>
      <xdr:row>29</xdr:row>
      <xdr:rowOff>177800</xdr:rowOff>
    </xdr:from>
    <xdr:to>
      <xdr:col>9</xdr:col>
      <xdr:colOff>660400</xdr:colOff>
      <xdr:row>50</xdr:row>
      <xdr:rowOff>88900</xdr:rowOff>
    </xdr:to>
    <xdr:graphicFrame macro="">
      <xdr:nvGraphicFramePr>
        <xdr:cNvPr id="3" name="Chart 2">
          <a:extLst>
            <a:ext uri="{FF2B5EF4-FFF2-40B4-BE49-F238E27FC236}">
              <a16:creationId xmlns:a16="http://schemas.microsoft.com/office/drawing/2014/main" id="{1BDEB91C-CE57-604C-91CD-0E9F6ED3F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58</xdr:row>
      <xdr:rowOff>82550</xdr:rowOff>
    </xdr:from>
    <xdr:to>
      <xdr:col>5</xdr:col>
      <xdr:colOff>25400</xdr:colOff>
      <xdr:row>73</xdr:row>
      <xdr:rowOff>177800</xdr:rowOff>
    </xdr:to>
    <xdr:graphicFrame macro="">
      <xdr:nvGraphicFramePr>
        <xdr:cNvPr id="4" name="Chart 3">
          <a:extLst>
            <a:ext uri="{FF2B5EF4-FFF2-40B4-BE49-F238E27FC236}">
              <a16:creationId xmlns:a16="http://schemas.microsoft.com/office/drawing/2014/main" id="{1C5500BE-D26C-4132-9A4D-37C7B82D7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61.902830324078" createdVersion="8" refreshedVersion="8" minRefreshableVersion="3" recordCount="1000" xr:uid="{3F3EFBF9-1F05-FA44-A59E-5CA47B93EA0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9495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2"/>
    <x v="0"/>
  </r>
  <r>
    <n v="17891"/>
    <x v="0"/>
    <x v="0"/>
    <n v="10000"/>
    <n v="2"/>
    <x v="1"/>
    <s v="Manual"/>
    <s v="Yes"/>
    <n v="1"/>
    <x v="0"/>
    <x v="0"/>
    <n v="50"/>
    <x v="2"/>
    <x v="1"/>
  </r>
  <r>
    <n v="27832"/>
    <x v="1"/>
    <x v="0"/>
    <n v="30000"/>
    <n v="0"/>
    <x v="1"/>
    <s v="Clerical"/>
    <s v="No"/>
    <n v="1"/>
    <x v="1"/>
    <x v="0"/>
    <n v="30"/>
    <x v="0"/>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2"/>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0"/>
    <x v="0"/>
  </r>
  <r>
    <n v="27969"/>
    <x v="0"/>
    <x v="1"/>
    <n v="80000"/>
    <n v="0"/>
    <x v="0"/>
    <s v="Professional"/>
    <s v="Yes"/>
    <n v="2"/>
    <x v="4"/>
    <x v="1"/>
    <n v="29"/>
    <x v="0"/>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0"/>
    <x v="1"/>
  </r>
  <r>
    <n v="17191"/>
    <x v="1"/>
    <x v="1"/>
    <n v="130000"/>
    <n v="3"/>
    <x v="1"/>
    <s v="Professional"/>
    <s v="No"/>
    <n v="3"/>
    <x v="0"/>
    <x v="0"/>
    <n v="51"/>
    <x v="2"/>
    <x v="1"/>
  </r>
  <r>
    <n v="19608"/>
    <x v="0"/>
    <x v="1"/>
    <n v="80000"/>
    <n v="5"/>
    <x v="0"/>
    <s v="Professional"/>
    <s v="Yes"/>
    <n v="4"/>
    <x v="3"/>
    <x v="1"/>
    <n v="40"/>
    <x v="0"/>
    <x v="0"/>
  </r>
  <r>
    <n v="24119"/>
    <x v="1"/>
    <x v="1"/>
    <n v="30000"/>
    <n v="0"/>
    <x v="1"/>
    <s v="Clerical"/>
    <s v="No"/>
    <n v="1"/>
    <x v="1"/>
    <x v="0"/>
    <n v="29"/>
    <x v="2"/>
    <x v="0"/>
  </r>
  <r>
    <n v="25458"/>
    <x v="0"/>
    <x v="1"/>
    <n v="20000"/>
    <n v="1"/>
    <x v="2"/>
    <s v="Manual"/>
    <s v="No"/>
    <n v="1"/>
    <x v="3"/>
    <x v="0"/>
    <n v="40"/>
    <x v="2"/>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2"/>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2"/>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2"/>
    <x v="0"/>
  </r>
  <r>
    <n v="29191"/>
    <x v="1"/>
    <x v="0"/>
    <n v="130000"/>
    <n v="1"/>
    <x v="4"/>
    <s v="Management"/>
    <s v="No"/>
    <n v="1"/>
    <x v="0"/>
    <x v="1"/>
    <n v="36"/>
    <x v="2"/>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2"/>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2"/>
    <x v="0"/>
  </r>
  <r>
    <n v="22402"/>
    <x v="0"/>
    <x v="1"/>
    <n v="10000"/>
    <n v="0"/>
    <x v="1"/>
    <s v="Manual"/>
    <s v="Yes"/>
    <n v="1"/>
    <x v="1"/>
    <x v="1"/>
    <n v="25"/>
    <x v="0"/>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2"/>
    <x v="0"/>
  </r>
  <r>
    <n v="17843"/>
    <x v="1"/>
    <x v="0"/>
    <n v="10000"/>
    <n v="0"/>
    <x v="3"/>
    <s v="Manual"/>
    <s v="No"/>
    <n v="2"/>
    <x v="0"/>
    <x v="0"/>
    <n v="32"/>
    <x v="0"/>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0"/>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2"/>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2"/>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0"/>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2"/>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2"/>
    <x v="1"/>
  </r>
  <r>
    <n v="23780"/>
    <x v="1"/>
    <x v="1"/>
    <n v="40000"/>
    <n v="2"/>
    <x v="1"/>
    <s v="Clerical"/>
    <s v="No"/>
    <n v="2"/>
    <x v="0"/>
    <x v="0"/>
    <n v="36"/>
    <x v="0"/>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2"/>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2"/>
    <x v="1"/>
  </r>
  <r>
    <n v="23915"/>
    <x v="0"/>
    <x v="1"/>
    <n v="20000"/>
    <n v="2"/>
    <x v="2"/>
    <s v="Manual"/>
    <s v="Yes"/>
    <n v="2"/>
    <x v="0"/>
    <x v="0"/>
    <n v="42"/>
    <x v="2"/>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2"/>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2"/>
    <x v="0"/>
  </r>
  <r>
    <n v="15822"/>
    <x v="0"/>
    <x v="1"/>
    <n v="40000"/>
    <n v="2"/>
    <x v="0"/>
    <s v="Management"/>
    <s v="Yes"/>
    <n v="2"/>
    <x v="0"/>
    <x v="1"/>
    <n v="67"/>
    <x v="1"/>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2"/>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2"/>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2"/>
    <x v="1"/>
  </r>
  <r>
    <n v="24738"/>
    <x v="0"/>
    <x v="0"/>
    <n v="40000"/>
    <n v="1"/>
    <x v="1"/>
    <s v="Clerical"/>
    <s v="Yes"/>
    <n v="1"/>
    <x v="3"/>
    <x v="2"/>
    <n v="51"/>
    <x v="0"/>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2"/>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2"/>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2"/>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2"/>
    <x v="0"/>
  </r>
  <r>
    <n v="18560"/>
    <x v="0"/>
    <x v="0"/>
    <n v="70000"/>
    <n v="2"/>
    <x v="4"/>
    <s v="Professional"/>
    <s v="Yes"/>
    <n v="0"/>
    <x v="1"/>
    <x v="2"/>
    <n v="34"/>
    <x v="2"/>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2"/>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2"/>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2"/>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2"/>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2"/>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2"/>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2"/>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2"/>
    <x v="1"/>
  </r>
  <r>
    <n v="12774"/>
    <x v="0"/>
    <x v="0"/>
    <n v="40000"/>
    <n v="1"/>
    <x v="1"/>
    <s v="Clerical"/>
    <s v="Yes"/>
    <n v="1"/>
    <x v="3"/>
    <x v="2"/>
    <n v="51"/>
    <x v="2"/>
    <x v="1"/>
  </r>
  <r>
    <n v="18910"/>
    <x v="1"/>
    <x v="1"/>
    <n v="30000"/>
    <n v="0"/>
    <x v="1"/>
    <s v="Skilled Manual"/>
    <s v="Yes"/>
    <n v="2"/>
    <x v="2"/>
    <x v="2"/>
    <n v="30"/>
    <x v="2"/>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2"/>
    <x v="0"/>
  </r>
  <r>
    <n v="29112"/>
    <x v="1"/>
    <x v="1"/>
    <n v="60000"/>
    <n v="0"/>
    <x v="1"/>
    <s v="Professional"/>
    <s v="No"/>
    <n v="2"/>
    <x v="3"/>
    <x v="2"/>
    <n v="30"/>
    <x v="0"/>
    <x v="0"/>
  </r>
  <r>
    <n v="14090"/>
    <x v="0"/>
    <x v="0"/>
    <n v="30000"/>
    <n v="0"/>
    <x v="3"/>
    <s v="Clerical"/>
    <s v="No"/>
    <n v="2"/>
    <x v="0"/>
    <x v="2"/>
    <n v="28"/>
    <x v="0"/>
    <x v="0"/>
  </r>
  <r>
    <n v="27040"/>
    <x v="0"/>
    <x v="1"/>
    <n v="20000"/>
    <n v="2"/>
    <x v="3"/>
    <s v="Clerical"/>
    <s v="Yes"/>
    <n v="2"/>
    <x v="3"/>
    <x v="2"/>
    <n v="49"/>
    <x v="0"/>
    <x v="0"/>
  </r>
  <r>
    <n v="23479"/>
    <x v="1"/>
    <x v="1"/>
    <n v="90000"/>
    <n v="0"/>
    <x v="1"/>
    <s v="Professional"/>
    <s v="No"/>
    <n v="2"/>
    <x v="0"/>
    <x v="2"/>
    <n v="43"/>
    <x v="2"/>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2"/>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2"/>
    <x v="0"/>
  </r>
  <r>
    <n v="16867"/>
    <x v="1"/>
    <x v="0"/>
    <n v="130000"/>
    <n v="1"/>
    <x v="0"/>
    <s v="Management"/>
    <s v="No"/>
    <n v="3"/>
    <x v="0"/>
    <x v="2"/>
    <n v="45"/>
    <x v="0"/>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2"/>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2"/>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2"/>
    <x v="0"/>
  </r>
  <r>
    <n v="20076"/>
    <x v="1"/>
    <x v="0"/>
    <n v="10000"/>
    <n v="2"/>
    <x v="2"/>
    <s v="Manual"/>
    <s v="Yes"/>
    <n v="2"/>
    <x v="3"/>
    <x v="2"/>
    <n v="53"/>
    <x v="0"/>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2"/>
    <x v="1"/>
  </r>
  <r>
    <n v="28228"/>
    <x v="1"/>
    <x v="0"/>
    <n v="80000"/>
    <n v="2"/>
    <x v="3"/>
    <s v="Skilled Manual"/>
    <s v="No"/>
    <n v="2"/>
    <x v="3"/>
    <x v="2"/>
    <n v="50"/>
    <x v="0"/>
    <x v="0"/>
  </r>
  <r>
    <n v="18363"/>
    <x v="0"/>
    <x v="1"/>
    <n v="40000"/>
    <n v="0"/>
    <x v="2"/>
    <s v="Skilled Manual"/>
    <s v="Yes"/>
    <n v="2"/>
    <x v="2"/>
    <x v="2"/>
    <n v="28"/>
    <x v="0"/>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2"/>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2"/>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2"/>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2"/>
    <x v="1"/>
  </r>
  <r>
    <n v="17012"/>
    <x v="0"/>
    <x v="0"/>
    <n v="60000"/>
    <n v="3"/>
    <x v="4"/>
    <s v="Professional"/>
    <s v="Yes"/>
    <n v="0"/>
    <x v="1"/>
    <x v="2"/>
    <n v="42"/>
    <x v="2"/>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2"/>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2"/>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2"/>
    <x v="0"/>
  </r>
  <r>
    <n v="14914"/>
    <x v="0"/>
    <x v="0"/>
    <n v="40000"/>
    <n v="1"/>
    <x v="1"/>
    <s v="Clerical"/>
    <s v="Yes"/>
    <n v="1"/>
    <x v="3"/>
    <x v="2"/>
    <n v="49"/>
    <x v="2"/>
    <x v="1"/>
  </r>
  <r>
    <n v="12033"/>
    <x v="1"/>
    <x v="0"/>
    <n v="40000"/>
    <n v="0"/>
    <x v="2"/>
    <s v="Skilled Manual"/>
    <s v="No"/>
    <n v="2"/>
    <x v="0"/>
    <x v="2"/>
    <n v="27"/>
    <x v="0"/>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2"/>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2"/>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2"/>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05FD0-8B57-2645-8F49-FB2D29033A32}"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545819-60E3-4E4B-8DCE-3C626782F8BD}"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6C36B7-622E-4A4C-8BC6-32E5223EE175}"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E7F147-4776-D84B-B276-48023244BCE5}" sourceName="Marital Status">
  <pivotTables>
    <pivotTable tabId="3" name="PivotTable1"/>
    <pivotTable tabId="3" name="PivotTable2"/>
    <pivotTable tabId="3" name="PivotTable3"/>
  </pivotTables>
  <data>
    <tabular pivotCacheId="16394952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F0317C-6213-2C44-B1B0-D2D62C8CE22B}" sourceName="Education">
  <pivotTables>
    <pivotTable tabId="3" name="PivotTable1"/>
    <pivotTable tabId="3" name="PivotTable2"/>
    <pivotTable tabId="3" name="PivotTable3"/>
  </pivotTables>
  <data>
    <tabular pivotCacheId="16394952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F0E204-AF5D-D44E-B36B-3F247FCD6118}" sourceName="Region">
  <pivotTables>
    <pivotTable tabId="3" name="PivotTable1"/>
    <pivotTable tabId="3" name="PivotTable2"/>
    <pivotTable tabId="3" name="PivotTable3"/>
  </pivotTables>
  <data>
    <tabular pivotCacheId="16394952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1EEE38-62CD-6046-8FED-1D09FB567ED7}" cache="Slicer_Marital_Status" caption="Marital Status" rowHeight="230716"/>
  <slicer name="Education" xr10:uid="{C7EA13BD-F705-2143-8BB6-E6EDB405254C}" cache="Slicer_Education" caption="Education" rowHeight="230716"/>
  <slicer name="Region" xr10:uid="{32A53C19-7B07-F140-A990-F20D0104852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C9169-DCFA-7042-9662-798535C49818}">
  <dimension ref="A1:N7"/>
  <sheetViews>
    <sheetView showGridLines="0" tabSelected="1" zoomScale="75" zoomScaleNormal="100" workbookViewId="0">
      <selection activeCell="P33" sqref="P33"/>
    </sheetView>
  </sheetViews>
  <sheetFormatPr baseColWidth="10" defaultRowHeight="15" x14ac:dyDescent="0.2"/>
  <sheetData>
    <row r="1" spans="1:14" x14ac:dyDescent="0.2">
      <c r="A1" s="5" t="s">
        <v>50</v>
      </c>
      <c r="B1" s="6"/>
      <c r="C1" s="6"/>
      <c r="D1" s="6"/>
      <c r="E1" s="6"/>
      <c r="F1" s="6"/>
      <c r="G1" s="6"/>
      <c r="H1" s="6"/>
      <c r="I1" s="6"/>
      <c r="J1" s="6"/>
      <c r="K1" s="6"/>
      <c r="L1" s="6"/>
      <c r="M1" s="6"/>
      <c r="N1" s="6"/>
    </row>
    <row r="2" spans="1:14" x14ac:dyDescent="0.2">
      <c r="A2" s="6"/>
      <c r="B2" s="6"/>
      <c r="C2" s="6"/>
      <c r="D2" s="6"/>
      <c r="E2" s="6"/>
      <c r="F2" s="6"/>
      <c r="G2" s="6"/>
      <c r="H2" s="6"/>
      <c r="I2" s="6"/>
      <c r="J2" s="6"/>
      <c r="K2" s="6"/>
      <c r="L2" s="6"/>
      <c r="M2" s="6"/>
      <c r="N2" s="6"/>
    </row>
    <row r="3" spans="1:14" x14ac:dyDescent="0.2">
      <c r="A3" s="6"/>
      <c r="B3" s="6"/>
      <c r="C3" s="6"/>
      <c r="D3" s="6"/>
      <c r="E3" s="6"/>
      <c r="F3" s="6"/>
      <c r="G3" s="6"/>
      <c r="H3" s="6"/>
      <c r="I3" s="6"/>
      <c r="J3" s="6"/>
      <c r="K3" s="6"/>
      <c r="L3" s="6"/>
      <c r="M3" s="6"/>
      <c r="N3" s="6"/>
    </row>
    <row r="4" spans="1:14" x14ac:dyDescent="0.2">
      <c r="A4" s="6"/>
      <c r="B4" s="6"/>
      <c r="C4" s="6"/>
      <c r="D4" s="6"/>
      <c r="E4" s="6"/>
      <c r="F4" s="6"/>
      <c r="G4" s="6"/>
      <c r="H4" s="6"/>
      <c r="I4" s="6"/>
      <c r="J4" s="6"/>
      <c r="K4" s="6"/>
      <c r="L4" s="6"/>
      <c r="M4" s="6"/>
      <c r="N4" s="6"/>
    </row>
    <row r="5" spans="1:14" x14ac:dyDescent="0.2">
      <c r="A5" s="6"/>
      <c r="B5" s="6"/>
      <c r="C5" s="6"/>
      <c r="D5" s="6"/>
      <c r="E5" s="6"/>
      <c r="F5" s="6"/>
      <c r="G5" s="6"/>
      <c r="H5" s="6"/>
      <c r="I5" s="6"/>
      <c r="J5" s="6"/>
      <c r="K5" s="6"/>
      <c r="L5" s="6"/>
      <c r="M5" s="6"/>
      <c r="N5" s="6"/>
    </row>
    <row r="6" spans="1:14" x14ac:dyDescent="0.2">
      <c r="A6" s="6"/>
      <c r="B6" s="6"/>
      <c r="C6" s="6"/>
      <c r="D6" s="6"/>
      <c r="E6" s="6"/>
      <c r="F6" s="6"/>
      <c r="G6" s="6"/>
      <c r="H6" s="6"/>
      <c r="I6" s="6"/>
      <c r="J6" s="6"/>
      <c r="K6" s="6"/>
      <c r="L6" s="6"/>
      <c r="M6" s="6"/>
      <c r="N6" s="6"/>
    </row>
    <row r="7" spans="1:14" x14ac:dyDescent="0.2">
      <c r="A7" s="6"/>
      <c r="B7" s="6"/>
      <c r="C7" s="6"/>
      <c r="D7" s="6"/>
      <c r="E7" s="6"/>
      <c r="F7" s="6"/>
      <c r="G7" s="6"/>
      <c r="H7" s="6"/>
      <c r="I7" s="6"/>
      <c r="J7" s="6"/>
      <c r="K7" s="6"/>
      <c r="L7" s="6"/>
      <c r="M7" s="6"/>
      <c r="N7" s="6"/>
    </row>
  </sheetData>
  <mergeCells count="1">
    <mergeCell ref="A1:N7"/>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BAF64-B1AC-1A48-BAF4-D2A0BB8CD3C9}">
  <dimension ref="A3:D58"/>
  <sheetViews>
    <sheetView topLeftCell="A41" workbookViewId="0">
      <selection sqref="A1:A104857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3" t="s">
        <v>43</v>
      </c>
      <c r="B3" s="3" t="s">
        <v>44</v>
      </c>
    </row>
    <row r="4" spans="1:4" x14ac:dyDescent="0.2">
      <c r="A4" s="3" t="s">
        <v>41</v>
      </c>
      <c r="B4" t="s">
        <v>18</v>
      </c>
      <c r="C4" t="s">
        <v>15</v>
      </c>
      <c r="D4" t="s">
        <v>42</v>
      </c>
    </row>
    <row r="5" spans="1:4" x14ac:dyDescent="0.2">
      <c r="A5" s="4" t="s">
        <v>39</v>
      </c>
      <c r="B5">
        <v>53440</v>
      </c>
      <c r="C5">
        <v>55774.058577405856</v>
      </c>
      <c r="D5">
        <v>54580.777096114522</v>
      </c>
    </row>
    <row r="6" spans="1:4" x14ac:dyDescent="0.2">
      <c r="A6" s="4" t="s">
        <v>38</v>
      </c>
      <c r="B6">
        <v>56208.178438661707</v>
      </c>
      <c r="C6">
        <v>60123.966942148763</v>
      </c>
      <c r="D6">
        <v>58062.62230919765</v>
      </c>
    </row>
    <row r="7" spans="1:4" x14ac:dyDescent="0.2">
      <c r="A7" s="4" t="s">
        <v>42</v>
      </c>
      <c r="B7">
        <v>54874.759152215796</v>
      </c>
      <c r="C7">
        <v>57962.577962577961</v>
      </c>
      <c r="D7">
        <v>56360</v>
      </c>
    </row>
    <row r="20" spans="1:4" x14ac:dyDescent="0.2">
      <c r="A20" s="3" t="s">
        <v>48</v>
      </c>
      <c r="B20" s="3" t="s">
        <v>44</v>
      </c>
    </row>
    <row r="21" spans="1:4" x14ac:dyDescent="0.2">
      <c r="A21" s="3" t="s">
        <v>41</v>
      </c>
      <c r="B21" t="s">
        <v>18</v>
      </c>
      <c r="C21" t="s">
        <v>15</v>
      </c>
      <c r="D21" t="s">
        <v>42</v>
      </c>
    </row>
    <row r="22" spans="1:4" x14ac:dyDescent="0.2">
      <c r="A22" s="4" t="s">
        <v>16</v>
      </c>
      <c r="B22">
        <v>166</v>
      </c>
      <c r="C22">
        <v>200</v>
      </c>
      <c r="D22">
        <v>366</v>
      </c>
    </row>
    <row r="23" spans="1:4" x14ac:dyDescent="0.2">
      <c r="A23" s="4" t="s">
        <v>26</v>
      </c>
      <c r="B23">
        <v>92</v>
      </c>
      <c r="C23">
        <v>77</v>
      </c>
      <c r="D23">
        <v>169</v>
      </c>
    </row>
    <row r="24" spans="1:4" x14ac:dyDescent="0.2">
      <c r="A24" s="4" t="s">
        <v>22</v>
      </c>
      <c r="B24">
        <v>67</v>
      </c>
      <c r="C24">
        <v>95</v>
      </c>
      <c r="D24">
        <v>162</v>
      </c>
    </row>
    <row r="25" spans="1:4" x14ac:dyDescent="0.2">
      <c r="A25" s="4" t="s">
        <v>23</v>
      </c>
      <c r="B25">
        <v>116</v>
      </c>
      <c r="C25">
        <v>76</v>
      </c>
      <c r="D25">
        <v>192</v>
      </c>
    </row>
    <row r="26" spans="1:4" x14ac:dyDescent="0.2">
      <c r="A26" s="4" t="s">
        <v>49</v>
      </c>
      <c r="B26">
        <v>78</v>
      </c>
      <c r="C26">
        <v>33</v>
      </c>
      <c r="D26">
        <v>111</v>
      </c>
    </row>
    <row r="27" spans="1:4" x14ac:dyDescent="0.2">
      <c r="A27" s="4" t="s">
        <v>42</v>
      </c>
      <c r="B27">
        <v>519</v>
      </c>
      <c r="C27">
        <v>481</v>
      </c>
      <c r="D27">
        <v>1000</v>
      </c>
    </row>
    <row r="53" spans="1:4" x14ac:dyDescent="0.2">
      <c r="A53" s="3" t="s">
        <v>48</v>
      </c>
      <c r="B53" s="3" t="s">
        <v>44</v>
      </c>
    </row>
    <row r="54" spans="1:4" x14ac:dyDescent="0.2">
      <c r="A54" s="3" t="s">
        <v>41</v>
      </c>
      <c r="B54" t="s">
        <v>18</v>
      </c>
      <c r="C54" t="s">
        <v>15</v>
      </c>
      <c r="D54" t="s">
        <v>42</v>
      </c>
    </row>
    <row r="55" spans="1:4" x14ac:dyDescent="0.2">
      <c r="A55" s="4" t="s">
        <v>46</v>
      </c>
      <c r="B55">
        <v>52</v>
      </c>
      <c r="C55">
        <v>43</v>
      </c>
      <c r="D55">
        <v>95</v>
      </c>
    </row>
    <row r="56" spans="1:4" x14ac:dyDescent="0.2">
      <c r="A56" s="4" t="s">
        <v>45</v>
      </c>
      <c r="B56">
        <v>350</v>
      </c>
      <c r="C56">
        <v>384</v>
      </c>
      <c r="D56">
        <v>734</v>
      </c>
    </row>
    <row r="57" spans="1:4" x14ac:dyDescent="0.2">
      <c r="A57" s="4" t="s">
        <v>47</v>
      </c>
      <c r="B57">
        <v>117</v>
      </c>
      <c r="C57">
        <v>54</v>
      </c>
      <c r="D57">
        <v>171</v>
      </c>
    </row>
    <row r="58" spans="1:4" x14ac:dyDescent="0.2">
      <c r="A58" s="4" t="s">
        <v>42</v>
      </c>
      <c r="B58">
        <v>519</v>
      </c>
      <c r="C58">
        <v>481</v>
      </c>
      <c r="D5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51F0D-91A2-1940-B4A7-E605B4FE7BEB}">
  <dimension ref="A1:N1001"/>
  <sheetViews>
    <sheetView topLeftCell="H1" workbookViewId="0">
      <selection activeCell="O14" sqref="O14"/>
    </sheetView>
  </sheetViews>
  <sheetFormatPr baseColWidth="10" defaultColWidth="11.83203125" defaultRowHeight="15" x14ac:dyDescent="0.2"/>
  <cols>
    <col min="4" max="4" width="11.83203125" style="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IF(L2&gt;55,"Old",IF(L4&gt;=31,"Middle Age",IF(L4&lt;31,"Adolescent","invalid")))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IF(L3&gt;55,"Old",IF(L5&gt;=31,"Middle Age",IF(L5&lt;31,"Adolescent","invalid")))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ht="12" customHeight="1"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Adolescent</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Middle Age</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Adolescent</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Middle Age</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Adolescent</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Adolescent</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Middle Age</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Middle Age</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Adolescent</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Middle Age</v>
      </c>
      <c r="N52" t="s">
        <v>18</v>
      </c>
    </row>
    <row r="53" spans="1:14" x14ac:dyDescent="0.2">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IF(L67&gt;55,"Old",IF(L69&gt;=31,"Middle Age",IF(L69&lt;31,"Adolescent","invalid")))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Adolescent</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Middle Age</v>
      </c>
      <c r="N71" t="s">
        <v>18</v>
      </c>
    </row>
    <row r="72" spans="1:14" x14ac:dyDescent="0.2">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Adolescent</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Middle Age</v>
      </c>
      <c r="N78" t="s">
        <v>18</v>
      </c>
    </row>
    <row r="79" spans="1:14" x14ac:dyDescent="0.2">
      <c r="A79">
        <v>27969</v>
      </c>
      <c r="B79" t="s">
        <v>36</v>
      </c>
      <c r="C79" t="s">
        <v>38</v>
      </c>
      <c r="D79" s="1">
        <v>80000</v>
      </c>
      <c r="E79">
        <v>0</v>
      </c>
      <c r="F79" t="s">
        <v>13</v>
      </c>
      <c r="G79" t="s">
        <v>21</v>
      </c>
      <c r="H79" t="s">
        <v>15</v>
      </c>
      <c r="I79">
        <v>2</v>
      </c>
      <c r="J79" t="s">
        <v>49</v>
      </c>
      <c r="K79" t="s">
        <v>24</v>
      </c>
      <c r="L79">
        <v>29</v>
      </c>
      <c r="M79" t="str">
        <f t="shared" si="1"/>
        <v>Middle Age</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Adolescent</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Middle Age</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Adolescent</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Adolescent</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Middle Age</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Middle Age</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Adolescent</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Middle Age</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Adolescent</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Middle Age</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Adolescent</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Adolescent</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Middle Age</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Middle Age</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Adolescent</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Middle Age</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IF(L131&gt;55,"Old",IF(L133&gt;=31,"Middle Age",IF(L133&lt;31,"Adolescent","invalid")))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Middle Age</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Adolescent</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Middle Age</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Adolescent</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Adolescent</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Middle Age</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Middle Age</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Middle Age</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Adolescent</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Middle Age</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49</v>
      </c>
      <c r="K180" t="s">
        <v>17</v>
      </c>
      <c r="L180">
        <v>55</v>
      </c>
      <c r="M180" t="str">
        <f t="shared" si="2"/>
        <v>Middle Age</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49</v>
      </c>
      <c r="K195" t="s">
        <v>24</v>
      </c>
      <c r="L195">
        <v>41</v>
      </c>
      <c r="M195" t="str">
        <f t="shared" ref="M195:M258" si="3">IF(L195&gt;55,"Old",IF(L197&gt;=31,"Middle Age",IF(L197&lt;31,"Adolescent","invalid")))</f>
        <v>Adolescent</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Middle Age</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49</v>
      </c>
      <c r="K201" t="s">
        <v>24</v>
      </c>
      <c r="L201">
        <v>33</v>
      </c>
      <c r="M201" t="str">
        <f t="shared" si="3"/>
        <v>Adolescent</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Middle Age</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Adolescent</v>
      </c>
      <c r="N207" t="s">
        <v>15</v>
      </c>
    </row>
    <row r="208" spans="1:14" x14ac:dyDescent="0.2">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Middle Age</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Adolescent</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Adolescent</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Middle Age</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Adolescent</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Middle Age</v>
      </c>
      <c r="N235" t="s">
        <v>15</v>
      </c>
    </row>
    <row r="236" spans="1:14" x14ac:dyDescent="0.2">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Middle Age</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Adolescent</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Middle Age</v>
      </c>
      <c r="N245" t="s">
        <v>18</v>
      </c>
    </row>
    <row r="246" spans="1:14" x14ac:dyDescent="0.2">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IF(L259&gt;55,"Old",IF(L261&gt;=31,"Middle Age",IF(L261&lt;31,"Adolescent","invalid")))</f>
        <v>Middle Age</v>
      </c>
      <c r="N259" t="s">
        <v>15</v>
      </c>
    </row>
    <row r="260" spans="1:14" x14ac:dyDescent="0.2">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Adolescent</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Middle Age</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Adolescent</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Middle Age</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IF(L323&gt;55,"Old",IF(L325&gt;=31,"Middle Age",IF(L325&lt;31,"Adolescent","invalid")))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Adolescent</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Middle Age</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Middle Age</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Adolescent</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Adolescent</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Adolescent</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Middle Age</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Middle Age</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Adolescent</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Middle Age</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Adolescent</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Middle Age</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49</v>
      </c>
      <c r="K382" t="s">
        <v>24</v>
      </c>
      <c r="L382">
        <v>30</v>
      </c>
      <c r="M382" t="str">
        <f t="shared" si="5"/>
        <v>Middle Age</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49</v>
      </c>
      <c r="K384" t="s">
        <v>17</v>
      </c>
      <c r="L384">
        <v>53</v>
      </c>
      <c r="M384" t="str">
        <f t="shared" si="5"/>
        <v>Adolescent</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Middle Age</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IF(L387&gt;55,"Old",IF(L389&gt;=31,"Middle Age",IF(L389&lt;31,"Adolescent","invalid")))</f>
        <v>Middle Age</v>
      </c>
      <c r="N387" t="s">
        <v>18</v>
      </c>
    </row>
    <row r="388" spans="1:14" x14ac:dyDescent="0.2">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Adolescent</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Middle Age</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Adolescent</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Middle Age</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Middle Age</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IF(L451&gt;55,"Old",IF(L453&gt;=31,"Middle Age",IF(L453&lt;31,"Adolescent","invalid")))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Adolescent</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Middle Age</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Adolescent</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Middle Age</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Adolescent</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Middle Age</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49</v>
      </c>
      <c r="K515" t="s">
        <v>32</v>
      </c>
      <c r="L515">
        <v>61</v>
      </c>
      <c r="M515" t="str">
        <f t="shared" ref="M515:M578" si="8">IF(L515&gt;55,"Old",IF(L517&gt;=31,"Middle Age",IF(L517&lt;31,"Adolescent","invalid")))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Adolescent</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Middle Age</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Middle Age</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Adolescent</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Middle Age</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Adolescent</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Middle Age</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Adolescent</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Adolescent</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Middle Age</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Middle Age</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Adolescent</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Middle Age</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IF(L579&gt;55,"Old",IF(L581&gt;=31,"Middle Age",IF(L581&lt;31,"Adolescent","invalid")))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Adolescent</v>
      </c>
      <c r="N581" t="s">
        <v>18</v>
      </c>
    </row>
    <row r="582" spans="1:14" x14ac:dyDescent="0.2">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Middle Age</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Adolescent</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Middle Age</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Adolescent</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Middle Age</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Adolescent</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Middle Age</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Adolescent</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Middle Age</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Adolescent</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Middle Age</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Adolescent</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Middle Age</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49</v>
      </c>
      <c r="K643" t="s">
        <v>32</v>
      </c>
      <c r="L643">
        <v>64</v>
      </c>
      <c r="M643" t="str">
        <f t="shared" ref="M643:M706" si="10">IF(L643&gt;55,"Old",IF(L645&gt;=31,"Middle Age",IF(L645&lt;31,"Adolescent","invalid")))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Middle Age</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Adolescent</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Adolescent</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Middle Age</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Middle Age</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Adolescent</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Adolescent</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Middle Age</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Middle Age</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Adolescent</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Middle Age</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49</v>
      </c>
      <c r="K707" t="s">
        <v>32</v>
      </c>
      <c r="L707">
        <v>59</v>
      </c>
      <c r="M707" t="str">
        <f t="shared" ref="M707:M770" si="11">IF(L707&gt;55,"Old",IF(L709&gt;=31,"Middle Age",IF(L709&lt;31,"Adolescent","invalid")))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Middle Age</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Adolescent</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Middle Age</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Adolescent</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Middle Age</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Adolescent</v>
      </c>
      <c r="N740" t="s">
        <v>15</v>
      </c>
    </row>
    <row r="741" spans="1:14" x14ac:dyDescent="0.2">
      <c r="A741">
        <v>11225</v>
      </c>
      <c r="B741" t="s">
        <v>36</v>
      </c>
      <c r="C741" t="s">
        <v>39</v>
      </c>
      <c r="D741" s="1">
        <v>60000</v>
      </c>
      <c r="E741">
        <v>2</v>
      </c>
      <c r="F741" t="s">
        <v>19</v>
      </c>
      <c r="G741" t="s">
        <v>21</v>
      </c>
      <c r="H741" t="s">
        <v>15</v>
      </c>
      <c r="I741">
        <v>1</v>
      </c>
      <c r="J741" t="s">
        <v>49</v>
      </c>
      <c r="K741" t="s">
        <v>32</v>
      </c>
      <c r="L741">
        <v>55</v>
      </c>
      <c r="M741" t="str">
        <f t="shared" si="11"/>
        <v>Middle Age</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Adolescent</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Middle Age</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Adolescent</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Middle Age</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IF(L771&gt;55,"Old",IF(L773&gt;=31,"Middle Age",IF(L773&lt;31,"Adolescent","invalid")))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49</v>
      </c>
      <c r="K777" t="s">
        <v>32</v>
      </c>
      <c r="L777">
        <v>54</v>
      </c>
      <c r="M777" t="str">
        <f t="shared" si="12"/>
        <v>Adolescent</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Middle Age</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49</v>
      </c>
      <c r="K782" t="s">
        <v>32</v>
      </c>
      <c r="L782">
        <v>55</v>
      </c>
      <c r="M782" t="str">
        <f t="shared" si="12"/>
        <v>Middle Age</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Adolescent</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Middle Age</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Adolescent</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Middle Age</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Adolescent</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Middle Age</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Middle Age</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Adolescent</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Middle Age</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Middle Age</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49</v>
      </c>
      <c r="K815" t="s">
        <v>32</v>
      </c>
      <c r="L815">
        <v>53</v>
      </c>
      <c r="M815" t="str">
        <f t="shared" si="12"/>
        <v>Adolescent</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Middle Age</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Adolescent</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Adolescent</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Middle Age</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Middle Age</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Adolescent</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Middle Age</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IF(L835&gt;55,"Old",IF(L837&gt;=31,"Middle Age",IF(L837&lt;31,"Adolescent","invalid")))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Adolescent</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Middle Age</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Adolescent</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Middle Age</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Adolescent</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Middle Age</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49</v>
      </c>
      <c r="K868" t="s">
        <v>32</v>
      </c>
      <c r="L868">
        <v>55</v>
      </c>
      <c r="M868" t="str">
        <f t="shared" si="13"/>
        <v>Middle Age</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49</v>
      </c>
      <c r="K873" t="s">
        <v>32</v>
      </c>
      <c r="L873">
        <v>55</v>
      </c>
      <c r="M873" t="str">
        <f t="shared" si="13"/>
        <v>Middle Age</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Adolescent</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Middle Age</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IF(L899&gt;55,"Old",IF(L901&gt;=31,"Middle Age",IF(L901&lt;31,"Adolescent","invalid")))</f>
        <v>Middle Age</v>
      </c>
      <c r="N899" t="s">
        <v>18</v>
      </c>
    </row>
    <row r="900" spans="1:14" x14ac:dyDescent="0.2">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49</v>
      </c>
      <c r="K932" t="s">
        <v>32</v>
      </c>
      <c r="L932">
        <v>47</v>
      </c>
      <c r="M932" t="str">
        <f t="shared" si="14"/>
        <v>Adolescent</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Adolescent</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Middle Age</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Middle Age</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Middle Age</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Adolescent</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Middle Age</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Adolescent</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IF(L963&gt;55,"Old",IF(L965&gt;=31,"Middle Age",IF(L965&lt;31,"Adolescent","invalid")))</f>
        <v>Old</v>
      </c>
      <c r="N963" t="s">
        <v>18</v>
      </c>
    </row>
    <row r="964" spans="1:14" x14ac:dyDescent="0.2">
      <c r="A964">
        <v>16813</v>
      </c>
      <c r="B964" t="s">
        <v>36</v>
      </c>
      <c r="C964" t="s">
        <v>38</v>
      </c>
      <c r="D964" s="1">
        <v>60000</v>
      </c>
      <c r="E964">
        <v>2</v>
      </c>
      <c r="F964" t="s">
        <v>19</v>
      </c>
      <c r="G964" t="s">
        <v>21</v>
      </c>
      <c r="H964" t="s">
        <v>15</v>
      </c>
      <c r="I964">
        <v>2</v>
      </c>
      <c r="J964" t="s">
        <v>49</v>
      </c>
      <c r="K964" t="s">
        <v>32</v>
      </c>
      <c r="L964">
        <v>55</v>
      </c>
      <c r="M964" t="str">
        <f t="shared" si="15"/>
        <v>Middle Age</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Adolescent</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Middle Age</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Middle Age</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Adolescent</v>
      </c>
      <c r="N1000" t="s">
        <v>18</v>
      </c>
    </row>
    <row r="1001" spans="1:14" x14ac:dyDescent="0.2">
      <c r="A1001">
        <v>12121</v>
      </c>
      <c r="B1001" t="s">
        <v>37</v>
      </c>
      <c r="C1001" t="s">
        <v>38</v>
      </c>
      <c r="D1001" s="1">
        <v>60000</v>
      </c>
      <c r="E1001">
        <v>3</v>
      </c>
      <c r="F1001" t="s">
        <v>27</v>
      </c>
      <c r="G1001" t="s">
        <v>21</v>
      </c>
      <c r="H1001" t="s">
        <v>15</v>
      </c>
      <c r="I1001">
        <v>2</v>
      </c>
      <c r="J1001" t="s">
        <v>49</v>
      </c>
      <c r="K1001" t="s">
        <v>32</v>
      </c>
      <c r="L1001">
        <v>53</v>
      </c>
      <c r="M1001" t="str">
        <f t="shared" si="15"/>
        <v>Adolescent</v>
      </c>
      <c r="N1001" t="s">
        <v>15</v>
      </c>
    </row>
  </sheetData>
  <autoFilter ref="A1:N1001" xr:uid="{47751F0D-91A2-1940-B4A7-E605B4FE7BE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2023-02-07T23:42:52Z</dcterms:modified>
</cp:coreProperties>
</file>