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iagramm4" sheetId="7" r:id="rId1"/>
    <sheet name="Diagramm5" sheetId="8" r:id="rId2"/>
    <sheet name="Diagramm3" sheetId="6" r:id="rId3"/>
    <sheet name="Tabelle1" sheetId="1" r:id="rId4"/>
    <sheet name="Tabelle2" sheetId="2" r:id="rId5"/>
    <sheet name="Tabelle3" sheetId="3" r:id="rId6"/>
  </sheets>
  <calcPr calcId="145621"/>
</workbook>
</file>

<file path=xl/calcChain.xml><?xml version="1.0" encoding="utf-8"?>
<calcChain xmlns="http://schemas.openxmlformats.org/spreadsheetml/2006/main">
  <c r="M19" i="1" l="1"/>
  <c r="M18" i="1"/>
  <c r="M17" i="1"/>
  <c r="M16" i="1"/>
  <c r="M15" i="1"/>
  <c r="L19" i="1"/>
  <c r="L18" i="1"/>
  <c r="L17" i="1"/>
  <c r="L16" i="1"/>
  <c r="L15" i="1"/>
  <c r="N19" i="1"/>
  <c r="N18" i="1"/>
  <c r="N17" i="1"/>
  <c r="N16" i="1"/>
  <c r="K19" i="1"/>
  <c r="K18" i="1"/>
  <c r="K17" i="1"/>
  <c r="K16" i="1"/>
  <c r="N15" i="1"/>
  <c r="K15" i="1"/>
</calcChain>
</file>

<file path=xl/sharedStrings.xml><?xml version="1.0" encoding="utf-8"?>
<sst xmlns="http://schemas.openxmlformats.org/spreadsheetml/2006/main" count="30" uniqueCount="17">
  <si>
    <t>KW 14</t>
  </si>
  <si>
    <t>KW 15</t>
  </si>
  <si>
    <t>KW 16</t>
  </si>
  <si>
    <t>KW 17</t>
  </si>
  <si>
    <t>KW 18</t>
  </si>
  <si>
    <t>KW 19</t>
  </si>
  <si>
    <t>KW 20</t>
  </si>
  <si>
    <t>Kalenderwoche</t>
  </si>
  <si>
    <t>Delta (Indien)</t>
  </si>
  <si>
    <t>Gamma (Brasilien)</t>
  </si>
  <si>
    <t>Beta (Afrika)</t>
  </si>
  <si>
    <t>Alpha</t>
  </si>
  <si>
    <t>Alpha-normiert</t>
  </si>
  <si>
    <t>Delta-normiert</t>
  </si>
  <si>
    <t>Gamma-normiert</t>
  </si>
  <si>
    <t>Beta-normiert</t>
  </si>
  <si>
    <t>Alpha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</si>
</sst>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Vergleich Virusvarianten</a:t>
            </a:r>
            <a:r>
              <a:rPr lang="de-DE" sz="2400" baseline="0"/>
              <a:t> % Daten: RKI-VOC</a:t>
            </a:r>
          </a:p>
          <a:p>
            <a:pPr>
              <a:defRPr sz="2400"/>
            </a:pPr>
            <a:r>
              <a:rPr lang="de-DE" sz="1600" b="0" i="1" baseline="0"/>
              <a:t>09.06.2021 PW</a:t>
            </a:r>
            <a:endParaRPr lang="de-DE" sz="1600" b="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Alpha (GB)</c:v>
                </c:pt>
              </c:strCache>
            </c:strRef>
          </c:tx>
          <c:marker>
            <c:symbol val="none"/>
          </c:marker>
          <c:cat>
            <c:strRef>
              <c:f>Tabelle1!$B$3:$B$9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Tabelle1!$C$3:$C$9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Beta (Afrika)</c:v>
                </c:pt>
              </c:strCache>
            </c:strRef>
          </c:tx>
          <c:marker>
            <c:symbol val="none"/>
          </c:marker>
          <c:cat>
            <c:strRef>
              <c:f>Tabelle1!$B$3:$B$9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Tabelle1!$D$3:$D$9</c:f>
              <c:numCache>
                <c:formatCode>General</c:formatCode>
                <c:ptCount val="7"/>
                <c:pt idx="0">
                  <c:v>1.9</c:v>
                </c:pt>
                <c:pt idx="1">
                  <c:v>2</c:v>
                </c:pt>
                <c:pt idx="2">
                  <c:v>1</c:v>
                </c:pt>
                <c:pt idx="3">
                  <c:v>0.8</c:v>
                </c:pt>
                <c:pt idx="4">
                  <c:v>2.5</c:v>
                </c:pt>
                <c:pt idx="5">
                  <c:v>1.3</c:v>
                </c:pt>
                <c:pt idx="6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Gamma (Brasilien)</c:v>
                </c:pt>
              </c:strCache>
            </c:strRef>
          </c:tx>
          <c:marker>
            <c:symbol val="none"/>
          </c:marker>
          <c:cat>
            <c:strRef>
              <c:f>Tabelle1!$B$3:$B$9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Tabelle1!$E$3:$E$9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1</c:v>
                </c:pt>
                <c:pt idx="4">
                  <c:v>0.9</c:v>
                </c:pt>
                <c:pt idx="5">
                  <c:v>0.4</c:v>
                </c:pt>
                <c:pt idx="6">
                  <c:v>0.7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Tabelle1!$F$2</c:f>
              <c:strCache>
                <c:ptCount val="1"/>
                <c:pt idx="0">
                  <c:v>Delta (Indien)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strRef>
              <c:f>Tabelle1!$B$3:$B$9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Tabelle1!$F$3:$F$9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0.6</c:v>
                </c:pt>
                <c:pt idx="3">
                  <c:v>1.5</c:v>
                </c:pt>
                <c:pt idx="4">
                  <c:v>1.8</c:v>
                </c:pt>
                <c:pt idx="5">
                  <c:v>2.4</c:v>
                </c:pt>
                <c:pt idx="6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94400"/>
        <c:axId val="36257088"/>
      </c:lineChart>
      <c:catAx>
        <c:axId val="1810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de-DE" sz="1800"/>
                  <a:t>Zeit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36257088"/>
        <c:crosses val="autoZero"/>
        <c:auto val="1"/>
        <c:lblAlgn val="ctr"/>
        <c:lblOffset val="100"/>
        <c:noMultiLvlLbl val="0"/>
      </c:catAx>
      <c:valAx>
        <c:axId val="3625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Anteil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810944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Vergleich</a:t>
            </a:r>
            <a:r>
              <a:rPr lang="de-DE" sz="2400" baseline="0"/>
              <a:t> Virusvarianten - Fallzahlen - Daten: RKI-VOC</a:t>
            </a:r>
          </a:p>
          <a:p>
            <a:pPr>
              <a:defRPr sz="2400"/>
            </a:pPr>
            <a:r>
              <a:rPr lang="de-DE" sz="1600" b="0" i="1" baseline="0"/>
              <a:t>09.06.2021 PW</a:t>
            </a:r>
            <a:endParaRPr lang="de-DE" sz="1600" b="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Tabelle1!$C$12</c:f>
              <c:strCache>
                <c:ptCount val="1"/>
                <c:pt idx="0">
                  <c:v>Alpha</c:v>
                </c:pt>
              </c:strCache>
            </c:strRef>
          </c:tx>
          <c:marker>
            <c:symbol val="none"/>
          </c:marker>
          <c:cat>
            <c:strRef>
              <c:f>Tabelle1!$B$13:$B$19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Tabelle1!$C$13:$C$19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Tabelle1!$D$12</c:f>
              <c:strCache>
                <c:ptCount val="1"/>
                <c:pt idx="0">
                  <c:v>Beta (Afrika)</c:v>
                </c:pt>
              </c:strCache>
            </c:strRef>
          </c:tx>
          <c:marker>
            <c:symbol val="none"/>
          </c:marker>
          <c:cat>
            <c:strRef>
              <c:f>Tabelle1!$B$13:$B$19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Tabelle1!$D$13:$D$19</c:f>
              <c:numCache>
                <c:formatCode>General</c:formatCode>
                <c:ptCount val="7"/>
                <c:pt idx="0">
                  <c:v>74</c:v>
                </c:pt>
                <c:pt idx="1">
                  <c:v>85</c:v>
                </c:pt>
                <c:pt idx="2">
                  <c:v>45</c:v>
                </c:pt>
                <c:pt idx="3">
                  <c:v>28</c:v>
                </c:pt>
                <c:pt idx="4">
                  <c:v>117</c:v>
                </c:pt>
                <c:pt idx="5">
                  <c:v>40</c:v>
                </c:pt>
                <c:pt idx="6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Tabelle1!$E$12</c:f>
              <c:strCache>
                <c:ptCount val="1"/>
                <c:pt idx="0">
                  <c:v>Gamma (Brasilien)</c:v>
                </c:pt>
              </c:strCache>
            </c:strRef>
          </c:tx>
          <c:marker>
            <c:symbol val="none"/>
          </c:marker>
          <c:cat>
            <c:strRef>
              <c:f>Tabelle1!$B$13:$B$19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Tabelle1!$E$13:$E$19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38</c:v>
                </c:pt>
                <c:pt idx="4">
                  <c:v>43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Tabelle1!$F$12</c:f>
              <c:strCache>
                <c:ptCount val="1"/>
                <c:pt idx="0">
                  <c:v>Delta (Indien)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strRef>
              <c:f>Tabelle1!$B$13:$B$19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Tabelle1!$F$13:$F$19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55</c:v>
                </c:pt>
                <c:pt idx="4">
                  <c:v>86</c:v>
                </c:pt>
                <c:pt idx="5">
                  <c:v>78</c:v>
                </c:pt>
                <c:pt idx="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93888"/>
        <c:axId val="37158912"/>
      </c:lineChart>
      <c:catAx>
        <c:axId val="181093888"/>
        <c:scaling>
          <c:orientation val="minMax"/>
        </c:scaling>
        <c:delete val="0"/>
        <c:axPos val="b"/>
        <c:title>
          <c:layout/>
          <c:overlay val="0"/>
          <c:txPr>
            <a:bodyPr/>
            <a:lstStyle/>
            <a:p>
              <a:pPr>
                <a:defRPr sz="1800"/>
              </a:pPr>
              <a:endParaRPr lang="de-DE"/>
            </a:p>
          </c:txPr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37158912"/>
        <c:crosses val="autoZero"/>
        <c:auto val="1"/>
        <c:lblAlgn val="ctr"/>
        <c:lblOffset val="100"/>
        <c:noMultiLvlLbl val="0"/>
      </c:catAx>
      <c:valAx>
        <c:axId val="37158912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 sz="1800"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810938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Vergleich Virusvarianten</a:t>
            </a:r>
            <a:r>
              <a:rPr lang="de-DE" baseline="0"/>
              <a:t> - Normierung - Daten: RKI-VOC</a:t>
            </a:r>
          </a:p>
          <a:p>
            <a:pPr>
              <a:defRPr/>
            </a:pPr>
            <a:r>
              <a:rPr lang="de-DE" sz="1600" b="0" i="1" baseline="0"/>
              <a:t>09.06.2021 PW</a:t>
            </a:r>
            <a:endParaRPr lang="de-DE" sz="1600" b="0" i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Tabelle1!$K$12</c:f>
              <c:strCache>
                <c:ptCount val="1"/>
                <c:pt idx="0">
                  <c:v>Alpha-normiert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strRef>
              <c:f>Tabelle1!$B$13:$B$19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Tabelle1!$K$13:$K$19</c:f>
              <c:numCache>
                <c:formatCode>General</c:formatCode>
                <c:ptCount val="7"/>
                <c:pt idx="2">
                  <c:v>1</c:v>
                </c:pt>
                <c:pt idx="3">
                  <c:v>0.77462476547842396</c:v>
                </c:pt>
                <c:pt idx="4">
                  <c:v>0.96810506566604126</c:v>
                </c:pt>
                <c:pt idx="5">
                  <c:v>0.66111632270168852</c:v>
                </c:pt>
                <c:pt idx="6">
                  <c:v>0.31332082551594748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Tabelle1!$L$12</c:f>
              <c:strCache>
                <c:ptCount val="1"/>
                <c:pt idx="0">
                  <c:v>Beta-normiert</c:v>
                </c:pt>
              </c:strCache>
            </c:strRef>
          </c:tx>
          <c:marker>
            <c:symbol val="none"/>
          </c:marker>
          <c:cat>
            <c:strRef>
              <c:f>Tabelle1!$B$13:$B$19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Tabelle1!$L$13:$L$19</c:f>
              <c:numCache>
                <c:formatCode>General</c:formatCode>
                <c:ptCount val="7"/>
                <c:pt idx="2">
                  <c:v>1</c:v>
                </c:pt>
                <c:pt idx="3">
                  <c:v>0.62222222222222223</c:v>
                </c:pt>
                <c:pt idx="4">
                  <c:v>2.6</c:v>
                </c:pt>
                <c:pt idx="5">
                  <c:v>0.88888888888888884</c:v>
                </c:pt>
                <c:pt idx="6">
                  <c:v>0.24444444444444444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Tabelle1!$M$12</c:f>
              <c:strCache>
                <c:ptCount val="1"/>
                <c:pt idx="0">
                  <c:v>Gamma-normiert</c:v>
                </c:pt>
              </c:strCache>
            </c:strRef>
          </c:tx>
          <c:marker>
            <c:symbol val="none"/>
          </c:marker>
          <c:cat>
            <c:strRef>
              <c:f>Tabelle1!$B$13:$B$19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Tabelle1!$M$13:$M$19</c:f>
              <c:numCache>
                <c:formatCode>General</c:formatCode>
                <c:ptCount val="7"/>
                <c:pt idx="2">
                  <c:v>1</c:v>
                </c:pt>
                <c:pt idx="3">
                  <c:v>2.2352941176470589</c:v>
                </c:pt>
                <c:pt idx="4">
                  <c:v>2.5294117647058822</c:v>
                </c:pt>
                <c:pt idx="5">
                  <c:v>0.82352941176470584</c:v>
                </c:pt>
                <c:pt idx="6">
                  <c:v>0.58823529411764708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Tabelle1!$N$12</c:f>
              <c:strCache>
                <c:ptCount val="1"/>
                <c:pt idx="0">
                  <c:v>Delta-normiert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strRef>
              <c:f>Tabelle1!$B$13:$B$19</c:f>
              <c:strCache>
                <c:ptCount val="7"/>
                <c:pt idx="0">
                  <c:v>KW 14</c:v>
                </c:pt>
                <c:pt idx="1">
                  <c:v>KW 15</c:v>
                </c:pt>
                <c:pt idx="2">
                  <c:v>KW 16</c:v>
                </c:pt>
                <c:pt idx="3">
                  <c:v>KW 17</c:v>
                </c:pt>
                <c:pt idx="4">
                  <c:v>KW 18</c:v>
                </c:pt>
                <c:pt idx="5">
                  <c:v>KW 19</c:v>
                </c:pt>
                <c:pt idx="6">
                  <c:v>KW 20</c:v>
                </c:pt>
              </c:strCache>
            </c:strRef>
          </c:cat>
          <c:val>
            <c:numRef>
              <c:f>Tabelle1!$N$13:$N$19</c:f>
              <c:numCache>
                <c:formatCode>General</c:formatCode>
                <c:ptCount val="7"/>
                <c:pt idx="2">
                  <c:v>1</c:v>
                </c:pt>
                <c:pt idx="3">
                  <c:v>1.8333333333333333</c:v>
                </c:pt>
                <c:pt idx="4">
                  <c:v>2.8666666666666667</c:v>
                </c:pt>
                <c:pt idx="5">
                  <c:v>2.6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95392"/>
        <c:axId val="180667520"/>
      </c:lineChart>
      <c:catAx>
        <c:axId val="185595392"/>
        <c:scaling>
          <c:orientation val="minMax"/>
        </c:scaling>
        <c:delete val="0"/>
        <c:axPos val="b"/>
        <c:title>
          <c:layout/>
          <c:overlay val="0"/>
          <c:txPr>
            <a:bodyPr/>
            <a:lstStyle/>
            <a:p>
              <a:pPr>
                <a:defRPr sz="1800"/>
              </a:pPr>
              <a:endParaRPr lang="de-DE"/>
            </a:p>
          </c:txPr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80667520"/>
        <c:crosses val="autoZero"/>
        <c:auto val="1"/>
        <c:lblAlgn val="ctr"/>
        <c:lblOffset val="100"/>
        <c:noMultiLvlLbl val="0"/>
      </c:catAx>
      <c:valAx>
        <c:axId val="18066752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 sz="1800"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855953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0584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0584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1927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>
      <selection activeCell="B12" sqref="B12:F19"/>
    </sheetView>
  </sheetViews>
  <sheetFormatPr baseColWidth="10" defaultColWidth="9.140625" defaultRowHeight="15" x14ac:dyDescent="0.25"/>
  <cols>
    <col min="3" max="3" width="10.42578125" bestFit="1" customWidth="1"/>
    <col min="4" max="4" width="12.140625" bestFit="1" customWidth="1"/>
    <col min="5" max="5" width="12.140625" customWidth="1"/>
    <col min="6" max="6" width="13.28515625" bestFit="1" customWidth="1"/>
    <col min="7" max="7" width="17.42578125" bestFit="1" customWidth="1"/>
    <col min="8" max="8" width="12.140625" bestFit="1" customWidth="1"/>
    <col min="11" max="11" width="14.7109375" bestFit="1" customWidth="1"/>
    <col min="12" max="12" width="13.5703125" bestFit="1" customWidth="1"/>
    <col min="13" max="13" width="16.42578125" bestFit="1" customWidth="1"/>
    <col min="14" max="14" width="14.28515625" bestFit="1" customWidth="1"/>
  </cols>
  <sheetData>
    <row r="2" spans="2:14" x14ac:dyDescent="0.25">
      <c r="B2" t="s">
        <v>7</v>
      </c>
      <c r="C2" t="s">
        <v>16</v>
      </c>
      <c r="D2" t="s">
        <v>10</v>
      </c>
      <c r="E2" t="s">
        <v>9</v>
      </c>
      <c r="F2" t="s">
        <v>8</v>
      </c>
      <c r="J2" t="s">
        <v>11</v>
      </c>
    </row>
    <row r="3" spans="2:14" x14ac:dyDescent="0.25">
      <c r="B3" t="s">
        <v>0</v>
      </c>
      <c r="D3">
        <v>1.9</v>
      </c>
      <c r="E3">
        <v>0.2</v>
      </c>
      <c r="F3">
        <v>0.1</v>
      </c>
      <c r="J3">
        <v>88.8</v>
      </c>
    </row>
    <row r="4" spans="2:14" x14ac:dyDescent="0.25">
      <c r="B4" t="s">
        <v>1</v>
      </c>
      <c r="D4">
        <v>2</v>
      </c>
      <c r="E4">
        <v>0.3</v>
      </c>
      <c r="F4">
        <v>0.1</v>
      </c>
      <c r="J4">
        <v>88.7</v>
      </c>
    </row>
    <row r="5" spans="2:14" x14ac:dyDescent="0.25">
      <c r="B5" t="s">
        <v>2</v>
      </c>
      <c r="D5">
        <v>1</v>
      </c>
      <c r="E5">
        <v>0.4</v>
      </c>
      <c r="F5">
        <v>0.6</v>
      </c>
      <c r="J5">
        <v>91</v>
      </c>
    </row>
    <row r="6" spans="2:14" x14ac:dyDescent="0.25">
      <c r="B6" t="s">
        <v>3</v>
      </c>
      <c r="D6">
        <v>0.8</v>
      </c>
      <c r="E6">
        <v>1</v>
      </c>
      <c r="F6">
        <v>1.5</v>
      </c>
      <c r="J6">
        <v>90.2</v>
      </c>
    </row>
    <row r="7" spans="2:14" x14ac:dyDescent="0.25">
      <c r="B7" t="s">
        <v>4</v>
      </c>
      <c r="D7">
        <v>2.5</v>
      </c>
      <c r="E7">
        <v>0.9</v>
      </c>
      <c r="F7">
        <v>1.8</v>
      </c>
      <c r="J7">
        <v>87.1</v>
      </c>
    </row>
    <row r="8" spans="2:14" x14ac:dyDescent="0.25">
      <c r="B8" t="s">
        <v>5</v>
      </c>
      <c r="D8">
        <v>1.3</v>
      </c>
      <c r="E8">
        <v>0.4</v>
      </c>
      <c r="F8">
        <v>2.4</v>
      </c>
      <c r="J8">
        <v>88.2</v>
      </c>
    </row>
    <row r="9" spans="2:14" x14ac:dyDescent="0.25">
      <c r="B9" t="s">
        <v>6</v>
      </c>
      <c r="D9">
        <v>0.8</v>
      </c>
      <c r="E9">
        <v>0.7</v>
      </c>
      <c r="F9">
        <v>2.1</v>
      </c>
      <c r="J9">
        <v>93.4</v>
      </c>
    </row>
    <row r="12" spans="2:14" x14ac:dyDescent="0.25">
      <c r="B12" t="s">
        <v>7</v>
      </c>
      <c r="C12" t="s">
        <v>11</v>
      </c>
      <c r="D12" t="s">
        <v>10</v>
      </c>
      <c r="E12" t="s">
        <v>9</v>
      </c>
      <c r="F12" t="s">
        <v>8</v>
      </c>
      <c r="J12" t="s">
        <v>11</v>
      </c>
      <c r="K12" t="s">
        <v>12</v>
      </c>
      <c r="L12" t="s">
        <v>15</v>
      </c>
      <c r="M12" t="s">
        <v>14</v>
      </c>
      <c r="N12" t="s">
        <v>13</v>
      </c>
    </row>
    <row r="13" spans="2:14" x14ac:dyDescent="0.25">
      <c r="B13" t="s">
        <v>0</v>
      </c>
      <c r="D13">
        <v>74</v>
      </c>
      <c r="E13">
        <v>9</v>
      </c>
      <c r="F13">
        <v>2</v>
      </c>
      <c r="J13">
        <v>3519</v>
      </c>
    </row>
    <row r="14" spans="2:14" x14ac:dyDescent="0.25">
      <c r="B14" t="s">
        <v>1</v>
      </c>
      <c r="D14">
        <v>85</v>
      </c>
      <c r="E14">
        <v>11</v>
      </c>
      <c r="F14">
        <v>5</v>
      </c>
      <c r="J14">
        <v>3796</v>
      </c>
    </row>
    <row r="15" spans="2:14" x14ac:dyDescent="0.25">
      <c r="B15" t="s">
        <v>2</v>
      </c>
      <c r="D15">
        <v>45</v>
      </c>
      <c r="E15">
        <v>17</v>
      </c>
      <c r="F15">
        <v>30</v>
      </c>
      <c r="J15">
        <v>4264</v>
      </c>
      <c r="K15">
        <f>J15/4264</f>
        <v>1</v>
      </c>
      <c r="L15">
        <f>D15/45</f>
        <v>1</v>
      </c>
      <c r="M15">
        <f>E15/17</f>
        <v>1</v>
      </c>
      <c r="N15">
        <f>F15/30</f>
        <v>1</v>
      </c>
    </row>
    <row r="16" spans="2:14" x14ac:dyDescent="0.25">
      <c r="B16" t="s">
        <v>3</v>
      </c>
      <c r="D16">
        <v>28</v>
      </c>
      <c r="E16">
        <v>38</v>
      </c>
      <c r="F16">
        <v>55</v>
      </c>
      <c r="J16">
        <v>3303</v>
      </c>
      <c r="K16">
        <f t="shared" ref="K16:K19" si="0">J16/4264</f>
        <v>0.77462476547842396</v>
      </c>
      <c r="L16">
        <f>D16/45</f>
        <v>0.62222222222222223</v>
      </c>
      <c r="M16">
        <f>E16/17</f>
        <v>2.2352941176470589</v>
      </c>
      <c r="N16">
        <f t="shared" ref="N16:N19" si="1">F16/30</f>
        <v>1.8333333333333333</v>
      </c>
    </row>
    <row r="17" spans="2:14" x14ac:dyDescent="0.25">
      <c r="B17" t="s">
        <v>4</v>
      </c>
      <c r="D17">
        <v>117</v>
      </c>
      <c r="E17">
        <v>43</v>
      </c>
      <c r="F17">
        <v>86</v>
      </c>
      <c r="J17">
        <v>4128</v>
      </c>
      <c r="K17">
        <f t="shared" si="0"/>
        <v>0.96810506566604126</v>
      </c>
      <c r="L17">
        <f>D17/45</f>
        <v>2.6</v>
      </c>
      <c r="M17">
        <f>E17/17</f>
        <v>2.5294117647058822</v>
      </c>
      <c r="N17">
        <f t="shared" si="1"/>
        <v>2.8666666666666667</v>
      </c>
    </row>
    <row r="18" spans="2:14" x14ac:dyDescent="0.25">
      <c r="B18" t="s">
        <v>5</v>
      </c>
      <c r="D18">
        <v>40</v>
      </c>
      <c r="E18">
        <v>14</v>
      </c>
      <c r="F18">
        <v>78</v>
      </c>
      <c r="J18">
        <v>2819</v>
      </c>
      <c r="K18">
        <f t="shared" si="0"/>
        <v>0.66111632270168852</v>
      </c>
      <c r="L18">
        <f>D18/45</f>
        <v>0.88888888888888884</v>
      </c>
      <c r="M18">
        <f>E18/17</f>
        <v>0.82352941176470584</v>
      </c>
      <c r="N18">
        <f t="shared" si="1"/>
        <v>2.6</v>
      </c>
    </row>
    <row r="19" spans="2:14" x14ac:dyDescent="0.25">
      <c r="B19" t="s">
        <v>6</v>
      </c>
      <c r="D19">
        <v>11</v>
      </c>
      <c r="E19">
        <v>10</v>
      </c>
      <c r="F19">
        <v>30</v>
      </c>
      <c r="J19">
        <v>1336</v>
      </c>
      <c r="K19">
        <f t="shared" si="0"/>
        <v>0.31332082551594748</v>
      </c>
      <c r="L19">
        <f>D19/45</f>
        <v>0.24444444444444444</v>
      </c>
      <c r="M19">
        <f>E19/17</f>
        <v>0.58823529411764708</v>
      </c>
      <c r="N19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Diagramm4</vt:lpstr>
      <vt:lpstr>Diagramm5</vt:lpstr>
      <vt:lpstr>Diagramm3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2021-06-09T00:55:03Z</dcterms:modified>
</cp:coreProperties>
</file>