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68"/>
  <fileSharing readOnlyRecommended="1"/>
  <workbookPr filterPrivacy="1" defaultThemeVersion="124226"/>
  <xr:revisionPtr revIDLastSave="0" documentId="13_ncr:1_{50EFB047-F668-41D6-8278-0354068B1EBB}" xr6:coauthVersionLast="36" xr6:coauthVersionMax="36" xr10:uidLastSave="{00000000-0000-0000-0000-000000000000}"/>
  <bookViews>
    <workbookView xWindow="690" yWindow="3810" windowWidth="19440" windowHeight="11040" tabRatio="301" xr2:uid="{00000000-000D-0000-FFFF-FFFF00000000}"/>
  </bookViews>
  <sheets>
    <sheet name="Erläuterungen" sheetId="5" r:id="rId1"/>
    <sheet name="Testzahlen" sheetId="1" r:id="rId2"/>
    <sheet name="Testkapazitäten" sheetId="2" r:id="rId3"/>
    <sheet name="Probenrückstau" sheetId="4" r:id="rId4"/>
  </sheets>
  <calcPr calcId="191029"/>
</workbook>
</file>

<file path=xl/calcChain.xml><?xml version="1.0" encoding="utf-8"?>
<calcChain xmlns="http://schemas.openxmlformats.org/spreadsheetml/2006/main">
  <c r="D47" i="1" l="1"/>
  <c r="C47" i="1"/>
  <c r="E46" i="1"/>
  <c r="E45" i="1"/>
  <c r="E44" i="1"/>
  <c r="E43" i="1"/>
  <c r="E42" i="1"/>
  <c r="E41" i="1"/>
  <c r="E40" i="1"/>
  <c r="E39" i="1"/>
  <c r="E38" i="1"/>
  <c r="E37" i="1"/>
  <c r="E36" i="1"/>
  <c r="E35" i="1"/>
  <c r="E34" i="1"/>
  <c r="E33" i="1"/>
  <c r="E32" i="1"/>
  <c r="E31" i="1"/>
  <c r="E30" i="1"/>
  <c r="E29" i="1"/>
  <c r="E28" i="1"/>
  <c r="E27" i="1"/>
  <c r="E26" i="1"/>
  <c r="E25" i="1"/>
  <c r="E24" i="1"/>
  <c r="E23" i="1"/>
  <c r="E22" i="1"/>
  <c r="E21" i="1"/>
  <c r="E20" i="1"/>
  <c r="E19" i="1"/>
  <c r="E18" i="1"/>
  <c r="E17" i="1"/>
  <c r="E16" i="1"/>
  <c r="E15" i="1"/>
  <c r="E14" i="1"/>
  <c r="E13" i="1"/>
  <c r="E12" i="1"/>
  <c r="E11" i="1"/>
  <c r="E10" i="1"/>
  <c r="E9" i="1"/>
  <c r="E8" i="1"/>
  <c r="E7" i="1"/>
  <c r="E6" i="1"/>
  <c r="E5" i="1"/>
  <c r="E4" i="1"/>
</calcChain>
</file>

<file path=xl/sharedStrings.xml><?xml version="1.0" encoding="utf-8"?>
<sst xmlns="http://schemas.openxmlformats.org/spreadsheetml/2006/main" count="76" uniqueCount="69">
  <si>
    <t>Kalenderwoche 2020</t>
  </si>
  <si>
    <t>Anzahl Testungen</t>
  </si>
  <si>
    <t>Positiv getestet</t>
  </si>
  <si>
    <t>Bis einschließlich KW10</t>
  </si>
  <si>
    <t>Anzahl übermittelnde Labore</t>
  </si>
  <si>
    <t>Summe</t>
  </si>
  <si>
    <t>Positiven-quote (%)</t>
  </si>
  <si>
    <t>KW, für die die Angabe prognostisch erfolgt ist:</t>
  </si>
  <si>
    <t>Testkapazität pro Tag</t>
  </si>
  <si>
    <t>KW11</t>
  </si>
  <si>
    <t>-</t>
  </si>
  <si>
    <t>KW12</t>
  </si>
  <si>
    <t>KW13</t>
  </si>
  <si>
    <t>KW14</t>
  </si>
  <si>
    <t>KW15</t>
  </si>
  <si>
    <t>KW16</t>
  </si>
  <si>
    <t>KW17</t>
  </si>
  <si>
    <t>KW18</t>
  </si>
  <si>
    <t>KW19</t>
  </si>
  <si>
    <t>KW20</t>
  </si>
  <si>
    <t>KW21</t>
  </si>
  <si>
    <t>KW22</t>
  </si>
  <si>
    <t>KW23</t>
  </si>
  <si>
    <t>KW24</t>
  </si>
  <si>
    <t>KW25</t>
  </si>
  <si>
    <t>KW26</t>
  </si>
  <si>
    <t>KW27</t>
  </si>
  <si>
    <t>KW28</t>
  </si>
  <si>
    <t>KW29</t>
  </si>
  <si>
    <t>KW30</t>
  </si>
  <si>
    <t>KW31</t>
  </si>
  <si>
    <t>KW32</t>
  </si>
  <si>
    <t>KW33</t>
  </si>
  <si>
    <t>KW34</t>
  </si>
  <si>
    <t>KW35</t>
  </si>
  <si>
    <t>KW36</t>
  </si>
  <si>
    <t>KW37</t>
  </si>
  <si>
    <t>KW38</t>
  </si>
  <si>
    <t>KW39</t>
  </si>
  <si>
    <t>KW40</t>
  </si>
  <si>
    <t>KW41</t>
  </si>
  <si>
    <t>KW42</t>
  </si>
  <si>
    <t>Labore mit Rückstau</t>
  </si>
  <si>
    <t>KW</t>
  </si>
  <si>
    <t>Probenrückstau</t>
  </si>
  <si>
    <t>Reale Testkapazität zum Zeitpunkt der Abfrage</t>
  </si>
  <si>
    <t>Theoretische wöchentliche Kapazität anhand von Wochenarbeitstagen</t>
  </si>
  <si>
    <t>Das RKI erfasst wöchentlich die SARS-CoV-2-Testzahlen. Hierfür werden deutschlandweit Daten von Universitätskliniken, Forschungseinrichtungen sowie klinischen und ambulanten Laboren zusammengeführt. Die Erfassung basiert auf einer freiwilligen Mitteilung der Labore und erfolgt über eine webbasierte Plattform (VOXCO, RKI-Testlaborabfrage) oder in Zusammenarbeit mit der am RKI etablierten, laborbasierten SARS-CoV-2-Surveillance (eine Erweiterung der Antibiotika-Resistenz-Surveillance, ARS), dem Netzwerk für respiratorische Viren (RespVir) sowie der Abfrage eines labormedizinischen Berufsverbands. Die Erfassung liefert Hinweise zur aktuellen Situation in den Laboren, erlaubt aber keine detaillierten Auswertungen oder Vergleiche mit den gemeldeten Fallzahlen.</t>
  </si>
  <si>
    <t xml:space="preserve">Zusätzlich zur Anzahl durchgeführter Tests werden in der RKI-Testlaborabfrage und durch einen labormedizinischen Berufsverband Angaben zur täglichen (aktuellen) Testkapazität, zur Reichweite sowie zu möglichen Probenrückstaus befragt. Die Reichweite gibt an, wie viele Arbeitstage ein Labor unter Vollauslastung  der angegebenen maximalen Testkapazität unter Berücksichtigung aller notwendigen Ressourcen (Entnahmematerial, Testreagenzien, Personal u. a.) zum Zeitpunkt der Abfrage arbeiten kann. Da die Reichweite stark  vom Vorhandensein von Testreagenzien abhängig ist, stellt die Angabe eine Momentaufnahme in einem dynamischen System dar (s. Testzkapazitäten, Probenrückstau). </t>
  </si>
  <si>
    <t>KW43</t>
  </si>
  <si>
    <t>KW44</t>
  </si>
  <si>
    <t>KW45</t>
  </si>
  <si>
    <t>KW46</t>
  </si>
  <si>
    <t>KW47</t>
  </si>
  <si>
    <t>46*</t>
  </si>
  <si>
    <t>47*</t>
  </si>
  <si>
    <t>KW48</t>
  </si>
  <si>
    <t>48*</t>
  </si>
  <si>
    <t>KW49</t>
  </si>
  <si>
    <t>*Ab 03. November 2020 geänderte Testkriterien, Daten nicht direkt mit Vorwochen vergleichbar</t>
  </si>
  <si>
    <t>49*</t>
  </si>
  <si>
    <t>KW50</t>
  </si>
  <si>
    <t>Bisher haben sich mehr als 250 Labore für die RKI-Testlaborabfrage oder in einem der anderen übermittelnden Netzwerke registriert und übermitteln nach Aufruf überwiegend wöchentlich. Da Labore in der RKI-Testzahlabfrage  die  Tests  der  vergangenen Kalenderwochen nachmelden bzw. korrigieren können, ist es möglich, dass sich die ermittelten Zahlen nachträglich ändern. Es ist zu beachten, dass die Zahl der Tests nicht mit der Zahl der getesteten Personen gleichzusetzen ist, da in den Angaben Mehrfachtestungen von Patienten enthalten sein können (s. Testzahlen).</t>
  </si>
  <si>
    <t>50*</t>
  </si>
  <si>
    <t>KW51</t>
  </si>
  <si>
    <t>51*</t>
  </si>
  <si>
    <t>KW52</t>
  </si>
  <si>
    <t>52*</t>
  </si>
  <si>
    <t>KW53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</si>
</sst>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2" formatCode="_-* #,##0\ &quot;€&quot;_-;\-* #,##0\ &quot;€&quot;_-;_-* &quot;-&quot;\ &quot;€&quot;_-;_-@_-"/>
    <numFmt numFmtId="41" formatCode="_-* #,##0\ _€_-;\-* #,##0\ _€_-;_-* &quot;-&quot;\ _€_-;_-@_-"/>
    <numFmt numFmtId="44" formatCode="_-* #,##0.00\ &quot;€&quot;_-;\-* #,##0.00\ &quot;€&quot;_-;_-* &quot;-&quot;??\ &quot;€&quot;_-;_-@_-"/>
    <numFmt numFmtId="43" formatCode="_-* #,##0.00\ _€_-;\-* #,##0.00\ _€_-;_-* &quot;-&quot;??\ _€_-;_-@_-"/>
    <numFmt numFmtId="164" formatCode="0.0"/>
  </numFmts>
  <fonts count="10" x14ac:knownFonts="1">
    <font>
      <sz val="11"/>
      <color theme="1"/>
      <name val="Calibri"/>
      <family val="2"/>
      <scheme val="minor"/>
    </font>
    <font>
      <sz val="11"/>
      <color theme="1"/>
      <name val="Calibri"/>
      <family val="2"/>
      <scheme val="minor"/>
    </font>
    <font>
      <sz val="10"/>
      <name val="Arial"/>
      <family val="2"/>
    </font>
    <font>
      <sz val="12"/>
      <color indexed="8"/>
      <name val="Calibri"/>
      <family val="2"/>
    </font>
    <font>
      <u/>
      <sz val="12"/>
      <color theme="10"/>
      <name val="Calibri"/>
      <family val="2"/>
    </font>
    <font>
      <sz val="12"/>
      <color indexed="8"/>
      <name val="Calibri"/>
      <family val="2"/>
    </font>
    <font>
      <sz val="12"/>
      <color indexed="8"/>
      <name val="Calibri"/>
      <family val="2"/>
    </font>
    <font>
      <sz val="11"/>
      <name val="Calibri"/>
      <family val="2"/>
      <scheme val="minor"/>
    </font>
    <font>
      <b/>
      <sz val="11"/>
      <color theme="1"/>
      <name val="Calibri"/>
      <family val="2"/>
      <scheme val="minor"/>
    </font>
    <font>
      <sz val="11"/>
      <color indexed="8"/>
      <name val="Calibri"/>
      <family val="2"/>
      <scheme val="minor"/>
    </font>
  </fonts>
  <fills count="2">
    <fill>
      <patternFill patternType="none"/>
    </fill>
    <fill>
      <patternFill patternType="gray125"/>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s>
  <cellStyleXfs count="23">
    <xf numFmtId="0" fontId="0" fillId="0" borderId="0"/>
    <xf numFmtId="0" fontId="2" fillId="0" borderId="0"/>
    <xf numFmtId="9" fontId="2" fillId="0" borderId="0" applyFont="0" applyFill="0" applyBorder="0" applyAlignment="0" applyProtection="0"/>
    <xf numFmtId="44" fontId="2" fillId="0" borderId="0" applyFont="0" applyFill="0" applyBorder="0" applyAlignment="0" applyProtection="0"/>
    <xf numFmtId="42" fontId="2" fillId="0" borderId="0" applyFont="0" applyFill="0" applyBorder="0" applyAlignment="0" applyProtection="0"/>
    <xf numFmtId="43" fontId="2" fillId="0" borderId="0" applyFont="0" applyFill="0" applyBorder="0" applyAlignment="0" applyProtection="0"/>
    <xf numFmtId="41" fontId="2" fillId="0" borderId="0" applyFont="0" applyFill="0" applyBorder="0" applyAlignment="0" applyProtection="0"/>
    <xf numFmtId="0" fontId="2" fillId="0" borderId="0"/>
    <xf numFmtId="0" fontId="3" fillId="0" borderId="0" applyNumberFormat="0" applyFill="0" applyBorder="0" applyProtection="0"/>
    <xf numFmtId="0" fontId="3" fillId="0" borderId="0" applyNumberFormat="0" applyFill="0" applyBorder="0" applyProtection="0"/>
    <xf numFmtId="0" fontId="1" fillId="0" borderId="0"/>
    <xf numFmtId="0" fontId="4" fillId="0" borderId="0" applyNumberFormat="0" applyFill="0" applyBorder="0" applyAlignment="0" applyProtection="0"/>
    <xf numFmtId="0" fontId="5" fillId="0" borderId="0" applyNumberFormat="0" applyFill="0" applyBorder="0" applyProtection="0"/>
    <xf numFmtId="0" fontId="6" fillId="0" borderId="0" applyNumberFormat="0" applyFill="0" applyBorder="0" applyProtection="0"/>
    <xf numFmtId="0" fontId="3" fillId="0" borderId="0" applyNumberFormat="0" applyFill="0" applyBorder="0" applyProtection="0"/>
    <xf numFmtId="0" fontId="3" fillId="0" borderId="0" applyNumberFormat="0" applyFill="0" applyBorder="0" applyProtection="0"/>
    <xf numFmtId="0" fontId="2" fillId="0" borderId="0"/>
    <xf numFmtId="0" fontId="2" fillId="0" borderId="0"/>
    <xf numFmtId="0" fontId="9" fillId="0" borderId="0"/>
    <xf numFmtId="0" fontId="9" fillId="0" borderId="0"/>
    <xf numFmtId="0" fontId="1" fillId="0" borderId="0"/>
    <xf numFmtId="0" fontId="9" fillId="0" borderId="0"/>
    <xf numFmtId="0" fontId="3" fillId="0" borderId="0" applyNumberFormat="0" applyFill="0" applyBorder="0" applyProtection="0"/>
  </cellStyleXfs>
  <cellXfs count="36">
    <xf numFmtId="0" fontId="0" fillId="0" borderId="0" xfId="0"/>
    <xf numFmtId="0" fontId="7" fillId="0" borderId="0" xfId="0" applyFont="1"/>
    <xf numFmtId="0" fontId="0" fillId="0" borderId="1" xfId="0" applyBorder="1" applyAlignment="1">
      <alignment horizontal="center"/>
    </xf>
    <xf numFmtId="1" fontId="0" fillId="0" borderId="1" xfId="0" applyNumberFormat="1" applyBorder="1" applyAlignment="1">
      <alignment horizontal="center"/>
    </xf>
    <xf numFmtId="3" fontId="0" fillId="0" borderId="1" xfId="0" applyNumberFormat="1" applyBorder="1" applyAlignment="1">
      <alignment horizontal="center"/>
    </xf>
    <xf numFmtId="1" fontId="0" fillId="0" borderId="0" xfId="0" applyNumberFormat="1"/>
    <xf numFmtId="0" fontId="0" fillId="0" borderId="0" xfId="0" applyBorder="1" applyAlignment="1">
      <alignment horizontal="center"/>
    </xf>
    <xf numFmtId="0" fontId="0" fillId="0" borderId="0" xfId="0" applyFill="1" applyBorder="1" applyAlignment="1">
      <alignment horizontal="center"/>
    </xf>
    <xf numFmtId="0" fontId="7" fillId="0" borderId="0" xfId="0" applyFont="1" applyAlignment="1">
      <alignment vertical="center" wrapText="1"/>
    </xf>
    <xf numFmtId="0" fontId="0" fillId="0" borderId="0" xfId="0" applyAlignment="1">
      <alignment vertical="center" wrapText="1"/>
    </xf>
    <xf numFmtId="0" fontId="0" fillId="0" borderId="0" xfId="0" applyAlignment="1">
      <alignment wrapText="1"/>
    </xf>
    <xf numFmtId="0" fontId="0" fillId="0" borderId="1" xfId="0" applyFont="1" applyBorder="1" applyAlignment="1">
      <alignment horizontal="center" vertical="center" wrapText="1"/>
    </xf>
    <xf numFmtId="3" fontId="0" fillId="0" borderId="1" xfId="0" applyNumberFormat="1" applyFont="1" applyBorder="1" applyAlignment="1">
      <alignment horizontal="center" vertical="center" wrapText="1"/>
    </xf>
    <xf numFmtId="0" fontId="0" fillId="0" borderId="1" xfId="0" applyFont="1" applyFill="1" applyBorder="1" applyAlignment="1">
      <alignment horizontal="center" vertical="center" wrapText="1"/>
    </xf>
    <xf numFmtId="3" fontId="0" fillId="0" borderId="1" xfId="0" applyNumberFormat="1" applyFont="1" applyFill="1" applyBorder="1" applyAlignment="1">
      <alignment horizontal="center" vertical="center" wrapText="1"/>
    </xf>
    <xf numFmtId="3" fontId="0" fillId="0" borderId="1" xfId="0" applyNumberFormat="1" applyFont="1" applyFill="1" applyBorder="1" applyAlignment="1">
      <alignment horizontal="center" vertical="center"/>
    </xf>
    <xf numFmtId="3" fontId="7" fillId="0" borderId="1" xfId="0" applyNumberFormat="1" applyFont="1" applyFill="1" applyBorder="1" applyAlignment="1">
      <alignment horizontal="center" vertical="center" wrapText="1"/>
    </xf>
    <xf numFmtId="0" fontId="7" fillId="0" borderId="1" xfId="0" applyFont="1" applyBorder="1" applyAlignment="1">
      <alignment horizontal="center" vertical="center" wrapText="1"/>
    </xf>
    <xf numFmtId="3" fontId="7" fillId="0" borderId="1" xfId="0" applyNumberFormat="1" applyFont="1" applyBorder="1" applyAlignment="1">
      <alignment horizontal="center" vertical="center" wrapText="1"/>
    </xf>
    <xf numFmtId="0" fontId="7" fillId="0" borderId="1" xfId="0" applyFont="1" applyFill="1" applyBorder="1" applyAlignment="1">
      <alignment horizontal="center" vertical="center" wrapText="1"/>
    </xf>
    <xf numFmtId="3" fontId="8" fillId="0" borderId="1" xfId="0" applyNumberFormat="1" applyFont="1" applyBorder="1" applyAlignment="1">
      <alignment horizontal="center"/>
    </xf>
    <xf numFmtId="0" fontId="8" fillId="0" borderId="1" xfId="0" applyFont="1" applyBorder="1" applyAlignment="1">
      <alignment horizontal="center"/>
    </xf>
    <xf numFmtId="2" fontId="7" fillId="0" borderId="1" xfId="0" applyNumberFormat="1" applyFont="1" applyBorder="1" applyAlignment="1">
      <alignment horizontal="center" vertical="center" wrapText="1"/>
    </xf>
    <xf numFmtId="0" fontId="0" fillId="0" borderId="1" xfId="0" applyBorder="1" applyAlignment="1">
      <alignment horizontal="center" wrapText="1"/>
    </xf>
    <xf numFmtId="1" fontId="0" fillId="0" borderId="1" xfId="0" applyNumberFormat="1" applyBorder="1" applyAlignment="1">
      <alignment horizontal="center"/>
    </xf>
    <xf numFmtId="3" fontId="0" fillId="0" borderId="2" xfId="0" applyNumberFormat="1" applyBorder="1" applyAlignment="1">
      <alignment horizontal="center"/>
    </xf>
    <xf numFmtId="0" fontId="0" fillId="0" borderId="1" xfId="0" applyBorder="1" applyAlignment="1">
      <alignment horizontal="center" vertical="center"/>
    </xf>
    <xf numFmtId="3" fontId="0" fillId="0" borderId="1" xfId="0" applyNumberFormat="1" applyBorder="1" applyAlignment="1">
      <alignment horizontal="center" vertical="center"/>
    </xf>
    <xf numFmtId="0" fontId="0" fillId="0" borderId="1" xfId="0" applyFill="1" applyBorder="1" applyAlignment="1">
      <alignment horizontal="center"/>
    </xf>
    <xf numFmtId="0" fontId="0" fillId="0" borderId="1" xfId="0" applyFill="1" applyBorder="1" applyAlignment="1">
      <alignment horizontal="center" vertical="center"/>
    </xf>
    <xf numFmtId="3" fontId="0" fillId="0" borderId="1" xfId="0" applyNumberFormat="1" applyFill="1" applyBorder="1" applyAlignment="1">
      <alignment horizontal="center" vertical="center"/>
    </xf>
    <xf numFmtId="0" fontId="0" fillId="0" borderId="1" xfId="0" applyFill="1" applyBorder="1" applyAlignment="1">
      <alignment horizontal="center" wrapText="1"/>
    </xf>
    <xf numFmtId="0" fontId="0" fillId="0" borderId="1" xfId="0" applyBorder="1" applyAlignment="1">
      <alignment horizontal="center"/>
    </xf>
    <xf numFmtId="3" fontId="0" fillId="0" borderId="1" xfId="0" applyNumberFormat="1" applyBorder="1" applyAlignment="1">
      <alignment horizontal="center"/>
    </xf>
    <xf numFmtId="164" fontId="0" fillId="0" borderId="1" xfId="0" applyNumberFormat="1" applyFont="1" applyBorder="1" applyAlignment="1">
      <alignment horizontal="center"/>
    </xf>
    <xf numFmtId="0" fontId="0" fillId="0" borderId="3" xfId="0" applyBorder="1" applyAlignment="1">
      <alignment horizontal="center"/>
    </xf>
  </cellXfs>
  <cellStyles count="23">
    <cellStyle name="Comma" xfId="5" xr:uid="{00000000-0005-0000-0000-000000000000}"/>
    <cellStyle name="Comma [0]" xfId="6" xr:uid="{00000000-0005-0000-0000-000001000000}"/>
    <cellStyle name="Currency" xfId="3" xr:uid="{00000000-0005-0000-0000-000002000000}"/>
    <cellStyle name="Currency [0]" xfId="4" xr:uid="{00000000-0005-0000-0000-000003000000}"/>
    <cellStyle name="Hyperlink 2" xfId="11" xr:uid="{00000000-0005-0000-0000-000004000000}"/>
    <cellStyle name="Normal" xfId="7" xr:uid="{00000000-0005-0000-0000-000005000000}"/>
    <cellStyle name="Percent" xfId="2" xr:uid="{00000000-0005-0000-0000-000006000000}"/>
    <cellStyle name="Standard" xfId="0" builtinId="0"/>
    <cellStyle name="Standard 10" xfId="19" xr:uid="{00000000-0005-0000-0000-000008000000}"/>
    <cellStyle name="Standard 11" xfId="20" xr:uid="{00000000-0005-0000-0000-000009000000}"/>
    <cellStyle name="Standard 12" xfId="21" xr:uid="{00000000-0005-0000-0000-00000A000000}"/>
    <cellStyle name="Standard 2" xfId="8" xr:uid="{00000000-0005-0000-0000-00000B000000}"/>
    <cellStyle name="Standard 3" xfId="9" xr:uid="{00000000-0005-0000-0000-00000C000000}"/>
    <cellStyle name="Standard 4" xfId="10" xr:uid="{00000000-0005-0000-0000-00000D000000}"/>
    <cellStyle name="Standard 5" xfId="12" xr:uid="{00000000-0005-0000-0000-00000E000000}"/>
    <cellStyle name="Standard 5 2" xfId="13" xr:uid="{00000000-0005-0000-0000-00000F000000}"/>
    <cellStyle name="Standard 5 2 2" xfId="22" xr:uid="{00000000-0005-0000-0000-000010000000}"/>
    <cellStyle name="Standard 5 3" xfId="14" xr:uid="{00000000-0005-0000-0000-000011000000}"/>
    <cellStyle name="Standard 5_Tabelle1" xfId="15" xr:uid="{00000000-0005-0000-0000-000012000000}"/>
    <cellStyle name="Standard 6" xfId="1" xr:uid="{00000000-0005-0000-0000-000013000000}"/>
    <cellStyle name="Standard 7" xfId="16" xr:uid="{00000000-0005-0000-0000-000014000000}"/>
    <cellStyle name="Standard 8" xfId="17" xr:uid="{00000000-0005-0000-0000-000015000000}"/>
    <cellStyle name="Standard 9" xfId="18" xr:uid="{00000000-0005-0000-0000-000016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3"/>
    </mc:Choice>
    <mc:Fallback>
      <c:style val="3"/>
    </mc:Fallback>
  </mc:AlternateContent>
  <c:chart>
    <c:title>
      <c:overlay val="0"/>
    </c:title>
    <c:autoTitleDeleted val="0"/>
    <c:plotArea>
      <c:layout>
        <c:manualLayout>
          <c:layoutTarget val="inner"/>
          <c:xMode val="edge"/>
          <c:yMode val="edge"/>
          <c:x val="8.3947294466979502E-2"/>
          <c:y val="0.11737112918632334"/>
          <c:w val="0.9012378907182057"/>
          <c:h val="0.6538609793955612"/>
        </c:manualLayout>
      </c:layout>
      <c:barChart>
        <c:barDir val="col"/>
        <c:grouping val="clustered"/>
        <c:varyColors val="0"/>
        <c:ser>
          <c:idx val="1"/>
          <c:order val="0"/>
          <c:tx>
            <c:strRef>
              <c:f>Probenrückstau!$C$1</c:f>
              <c:strCache>
                <c:ptCount val="1"/>
                <c:pt idx="0">
                  <c:v>Probenrückstau</c:v>
                </c:pt>
              </c:strCache>
            </c:strRef>
          </c:tx>
          <c:spPr>
            <a:ln>
              <a:solidFill>
                <a:schemeClr val="tx2"/>
              </a:solidFill>
            </a:ln>
          </c:spPr>
          <c:invertIfNegative val="0"/>
          <c:cat>
            <c:multiLvlStrRef>
              <c:f>Probenrückstau!$A$2:$B$39</c:f>
              <c:multiLvlStrCache>
                <c:ptCount val="38"/>
                <c:lvl>
                  <c:pt idx="0">
                    <c:v>15</c:v>
                  </c:pt>
                  <c:pt idx="1">
                    <c:v>16</c:v>
                  </c:pt>
                  <c:pt idx="2">
                    <c:v>17</c:v>
                  </c:pt>
                  <c:pt idx="3">
                    <c:v>18</c:v>
                  </c:pt>
                  <c:pt idx="4">
                    <c:v>19</c:v>
                  </c:pt>
                  <c:pt idx="5">
                    <c:v>20</c:v>
                  </c:pt>
                  <c:pt idx="6">
                    <c:v>21</c:v>
                  </c:pt>
                  <c:pt idx="7">
                    <c:v>22</c:v>
                  </c:pt>
                  <c:pt idx="8">
                    <c:v>23</c:v>
                  </c:pt>
                  <c:pt idx="9">
                    <c:v>24</c:v>
                  </c:pt>
                  <c:pt idx="10">
                    <c:v>25</c:v>
                  </c:pt>
                  <c:pt idx="11">
                    <c:v>26</c:v>
                  </c:pt>
                  <c:pt idx="12">
                    <c:v>27</c:v>
                  </c:pt>
                  <c:pt idx="13">
                    <c:v>28</c:v>
                  </c:pt>
                  <c:pt idx="14">
                    <c:v>29</c:v>
                  </c:pt>
                  <c:pt idx="15">
                    <c:v>30</c:v>
                  </c:pt>
                  <c:pt idx="16">
                    <c:v>31</c:v>
                  </c:pt>
                  <c:pt idx="17">
                    <c:v>32</c:v>
                  </c:pt>
                  <c:pt idx="18">
                    <c:v>33</c:v>
                  </c:pt>
                  <c:pt idx="19">
                    <c:v>34</c:v>
                  </c:pt>
                  <c:pt idx="20">
                    <c:v>35</c:v>
                  </c:pt>
                  <c:pt idx="21">
                    <c:v>36</c:v>
                  </c:pt>
                  <c:pt idx="22">
                    <c:v>37</c:v>
                  </c:pt>
                  <c:pt idx="23">
                    <c:v>38</c:v>
                  </c:pt>
                  <c:pt idx="24">
                    <c:v>39</c:v>
                  </c:pt>
                  <c:pt idx="25">
                    <c:v>40</c:v>
                  </c:pt>
                  <c:pt idx="26">
                    <c:v>41</c:v>
                  </c:pt>
                  <c:pt idx="27">
                    <c:v>42</c:v>
                  </c:pt>
                  <c:pt idx="28">
                    <c:v>43</c:v>
                  </c:pt>
                  <c:pt idx="29">
                    <c:v>44</c:v>
                  </c:pt>
                  <c:pt idx="30">
                    <c:v>45</c:v>
                  </c:pt>
                  <c:pt idx="31">
                    <c:v>46</c:v>
                  </c:pt>
                  <c:pt idx="32">
                    <c:v>47</c:v>
                  </c:pt>
                  <c:pt idx="33">
                    <c:v>48</c:v>
                  </c:pt>
                  <c:pt idx="34">
                    <c:v>49</c:v>
                  </c:pt>
                  <c:pt idx="35">
                    <c:v>50</c:v>
                  </c:pt>
                  <c:pt idx="36">
                    <c:v>51</c:v>
                  </c:pt>
                  <c:pt idx="37">
                    <c:v>52</c:v>
                  </c:pt>
                </c:lvl>
                <c:lvl>
                  <c:pt idx="0">
                    <c:v>25</c:v>
                  </c:pt>
                  <c:pt idx="1">
                    <c:v>34</c:v>
                  </c:pt>
                  <c:pt idx="2">
                    <c:v>29</c:v>
                  </c:pt>
                  <c:pt idx="3">
                    <c:v>30</c:v>
                  </c:pt>
                  <c:pt idx="4">
                    <c:v>29</c:v>
                  </c:pt>
                  <c:pt idx="5">
                    <c:v>27</c:v>
                  </c:pt>
                  <c:pt idx="6">
                    <c:v>28</c:v>
                  </c:pt>
                  <c:pt idx="7">
                    <c:v>24</c:v>
                  </c:pt>
                  <c:pt idx="8">
                    <c:v>28</c:v>
                  </c:pt>
                  <c:pt idx="9">
                    <c:v>51</c:v>
                  </c:pt>
                  <c:pt idx="10">
                    <c:v>46</c:v>
                  </c:pt>
                  <c:pt idx="11">
                    <c:v>71</c:v>
                  </c:pt>
                  <c:pt idx="12">
                    <c:v>46</c:v>
                  </c:pt>
                  <c:pt idx="13">
                    <c:v>25</c:v>
                  </c:pt>
                  <c:pt idx="14">
                    <c:v>42</c:v>
                  </c:pt>
                  <c:pt idx="15">
                    <c:v>22</c:v>
                  </c:pt>
                  <c:pt idx="16">
                    <c:v>24</c:v>
                  </c:pt>
                  <c:pt idx="17">
                    <c:v>36</c:v>
                  </c:pt>
                  <c:pt idx="18">
                    <c:v>44</c:v>
                  </c:pt>
                  <c:pt idx="19">
                    <c:v>49</c:v>
                  </c:pt>
                  <c:pt idx="20">
                    <c:v>49</c:v>
                  </c:pt>
                  <c:pt idx="21">
                    <c:v>48</c:v>
                  </c:pt>
                  <c:pt idx="22">
                    <c:v>51</c:v>
                  </c:pt>
                  <c:pt idx="23">
                    <c:v>43</c:v>
                  </c:pt>
                  <c:pt idx="24">
                    <c:v>46</c:v>
                  </c:pt>
                  <c:pt idx="25">
                    <c:v>42</c:v>
                  </c:pt>
                  <c:pt idx="26">
                    <c:v>47</c:v>
                  </c:pt>
                  <c:pt idx="27">
                    <c:v>52</c:v>
                  </c:pt>
                  <c:pt idx="28">
                    <c:v>57</c:v>
                  </c:pt>
                  <c:pt idx="29">
                    <c:v>69</c:v>
                  </c:pt>
                  <c:pt idx="30">
                    <c:v>66</c:v>
                  </c:pt>
                  <c:pt idx="31">
                    <c:v>58</c:v>
                  </c:pt>
                  <c:pt idx="32">
                    <c:v>48</c:v>
                  </c:pt>
                  <c:pt idx="33">
                    <c:v>53</c:v>
                  </c:pt>
                  <c:pt idx="34">
                    <c:v>50</c:v>
                  </c:pt>
                  <c:pt idx="35">
                    <c:v>50</c:v>
                  </c:pt>
                  <c:pt idx="36">
                    <c:v>57</c:v>
                  </c:pt>
                  <c:pt idx="37">
                    <c:v>43</c:v>
                  </c:pt>
                </c:lvl>
              </c:multiLvlStrCache>
            </c:multiLvlStrRef>
          </c:cat>
          <c:val>
            <c:numRef>
              <c:f>Probenrückstau!$C$2:$C$39</c:f>
              <c:numCache>
                <c:formatCode>#,##0</c:formatCode>
                <c:ptCount val="38"/>
                <c:pt idx="0">
                  <c:v>3423</c:v>
                </c:pt>
                <c:pt idx="1">
                  <c:v>2258</c:v>
                </c:pt>
                <c:pt idx="2">
                  <c:v>2393</c:v>
                </c:pt>
                <c:pt idx="3">
                  <c:v>3790</c:v>
                </c:pt>
                <c:pt idx="4">
                  <c:v>3224</c:v>
                </c:pt>
                <c:pt idx="5">
                  <c:v>1379</c:v>
                </c:pt>
                <c:pt idx="6">
                  <c:v>1539</c:v>
                </c:pt>
                <c:pt idx="7">
                  <c:v>1295</c:v>
                </c:pt>
                <c:pt idx="8">
                  <c:v>2478</c:v>
                </c:pt>
                <c:pt idx="9">
                  <c:v>1642</c:v>
                </c:pt>
                <c:pt idx="10">
                  <c:v>553</c:v>
                </c:pt>
                <c:pt idx="11">
                  <c:v>3106</c:v>
                </c:pt>
                <c:pt idx="12">
                  <c:v>960</c:v>
                </c:pt>
                <c:pt idx="13">
                  <c:v>3242</c:v>
                </c:pt>
                <c:pt idx="14">
                  <c:v>1483</c:v>
                </c:pt>
                <c:pt idx="15">
                  <c:v>2256</c:v>
                </c:pt>
                <c:pt idx="16">
                  <c:v>1274</c:v>
                </c:pt>
                <c:pt idx="17">
                  <c:v>13115.001</c:v>
                </c:pt>
                <c:pt idx="18">
                  <c:v>17143</c:v>
                </c:pt>
                <c:pt idx="19">
                  <c:v>27929</c:v>
                </c:pt>
                <c:pt idx="20">
                  <c:v>36812</c:v>
                </c:pt>
                <c:pt idx="21">
                  <c:v>30057</c:v>
                </c:pt>
                <c:pt idx="22">
                  <c:v>32397.00001</c:v>
                </c:pt>
                <c:pt idx="23">
                  <c:v>12876</c:v>
                </c:pt>
                <c:pt idx="24">
                  <c:v>15983</c:v>
                </c:pt>
                <c:pt idx="25">
                  <c:v>8245.0000999999993</c:v>
                </c:pt>
                <c:pt idx="26">
                  <c:v>16840</c:v>
                </c:pt>
                <c:pt idx="27">
                  <c:v>20799</c:v>
                </c:pt>
                <c:pt idx="28">
                  <c:v>68574</c:v>
                </c:pt>
                <c:pt idx="29">
                  <c:v>98931</c:v>
                </c:pt>
                <c:pt idx="30">
                  <c:v>60113</c:v>
                </c:pt>
                <c:pt idx="31">
                  <c:v>23654</c:v>
                </c:pt>
                <c:pt idx="32">
                  <c:v>17037</c:v>
                </c:pt>
                <c:pt idx="33">
                  <c:v>14091</c:v>
                </c:pt>
                <c:pt idx="34">
                  <c:v>12237</c:v>
                </c:pt>
                <c:pt idx="35">
                  <c:v>19009</c:v>
                </c:pt>
                <c:pt idx="36">
                  <c:v>21364.1</c:v>
                </c:pt>
                <c:pt idx="37">
                  <c:v>11321</c:v>
                </c:pt>
              </c:numCache>
            </c:numRef>
          </c:val>
          <c:extLst>
            <c:ext xmlns:c16="http://schemas.microsoft.com/office/drawing/2014/chart" uri="{C3380CC4-5D6E-409C-BE32-E72D297353CC}">
              <c16:uniqueId val="{00000000-68D1-41B7-9863-0787141F2504}"/>
            </c:ext>
          </c:extLst>
        </c:ser>
        <c:dLbls>
          <c:showLegendKey val="0"/>
          <c:showVal val="0"/>
          <c:showCatName val="0"/>
          <c:showSerName val="0"/>
          <c:showPercent val="0"/>
          <c:showBubbleSize val="0"/>
        </c:dLbls>
        <c:gapWidth val="150"/>
        <c:axId val="64236160"/>
        <c:axId val="67249280"/>
      </c:barChart>
      <c:catAx>
        <c:axId val="64236160"/>
        <c:scaling>
          <c:orientation val="minMax"/>
        </c:scaling>
        <c:delete val="0"/>
        <c:axPos val="b"/>
        <c:title>
          <c:tx>
            <c:rich>
              <a:bodyPr/>
              <a:lstStyle/>
              <a:p>
                <a:pPr>
                  <a:defRPr/>
                </a:pPr>
                <a:r>
                  <a:rPr lang="en-US"/>
                  <a:t>Kalenderwoche</a:t>
                </a:r>
              </a:p>
              <a:p>
                <a:pPr>
                  <a:defRPr/>
                </a:pPr>
                <a:r>
                  <a:rPr lang="en-US"/>
                  <a:t>Anzahl</a:t>
                </a:r>
                <a:r>
                  <a:rPr lang="en-US" baseline="0"/>
                  <a:t> Labore</a:t>
                </a:r>
              </a:p>
            </c:rich>
          </c:tx>
          <c:layout>
            <c:manualLayout>
              <c:xMode val="edge"/>
              <c:yMode val="edge"/>
              <c:x val="0.48700729075532223"/>
              <c:y val="0.89843795815065874"/>
            </c:manualLayout>
          </c:layout>
          <c:overlay val="0"/>
        </c:title>
        <c:numFmt formatCode="General" sourceLinked="1"/>
        <c:majorTickMark val="out"/>
        <c:minorTickMark val="none"/>
        <c:tickLblPos val="nextTo"/>
        <c:crossAx val="67249280"/>
        <c:crosses val="autoZero"/>
        <c:auto val="1"/>
        <c:lblAlgn val="ctr"/>
        <c:lblOffset val="100"/>
        <c:noMultiLvlLbl val="0"/>
      </c:catAx>
      <c:valAx>
        <c:axId val="67249280"/>
        <c:scaling>
          <c:orientation val="minMax"/>
        </c:scaling>
        <c:delete val="0"/>
        <c:axPos val="l"/>
        <c:title>
          <c:tx>
            <c:rich>
              <a:bodyPr rot="-5400000" vert="horz"/>
              <a:lstStyle/>
              <a:p>
                <a:pPr>
                  <a:defRPr/>
                </a:pPr>
                <a:r>
                  <a:rPr lang="en-US"/>
                  <a:t>Anzahl Proben im Rückstau</a:t>
                </a:r>
              </a:p>
            </c:rich>
          </c:tx>
          <c:overlay val="0"/>
        </c:title>
        <c:numFmt formatCode="#,##0" sourceLinked="0"/>
        <c:majorTickMark val="out"/>
        <c:minorTickMark val="none"/>
        <c:tickLblPos val="nextTo"/>
        <c:crossAx val="64236160"/>
        <c:crosses val="autoZero"/>
        <c:crossBetween val="between"/>
      </c:valAx>
    </c:plotArea>
    <c:plotVisOnly val="1"/>
    <c:dispBlanksAs val="gap"/>
    <c:showDLblsOverMax val="0"/>
  </c:chart>
  <c:printSettings>
    <c:headerFooter/>
    <c:pageMargins b="0.78740157499999996" l="0.7" r="0.7" t="0.78740157499999996"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47625</xdr:colOff>
      <xdr:row>0</xdr:row>
      <xdr:rowOff>47624</xdr:rowOff>
    </xdr:from>
    <xdr:to>
      <xdr:col>16</xdr:col>
      <xdr:colOff>333375</xdr:colOff>
      <xdr:row>24</xdr:row>
      <xdr:rowOff>28575</xdr:rowOff>
    </xdr:to>
    <xdr:graphicFrame macro="">
      <xdr:nvGraphicFramePr>
        <xdr:cNvPr id="2" name="Diagramm 1">
          <a:extLst>
            <a:ext uri="{FF2B5EF4-FFF2-40B4-BE49-F238E27FC236}">
              <a16:creationId xmlns:a16="http://schemas.microsoft.com/office/drawing/2014/main" id="{00000000-0008-0000-0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A5"/>
  <sheetViews>
    <sheetView tabSelected="1" workbookViewId="0">
      <selection activeCell="A3" sqref="A3"/>
    </sheetView>
  </sheetViews>
  <sheetFormatPr baseColWidth="10" defaultRowHeight="14.5" x14ac:dyDescent="0.35"/>
  <cols>
    <col min="1" max="1" width="140.81640625" style="10" customWidth="1"/>
  </cols>
  <sheetData>
    <row r="3" spans="1:1" s="1" customFormat="1" ht="142.5" customHeight="1" x14ac:dyDescent="0.35">
      <c r="A3" s="8" t="s">
        <v>47</v>
      </c>
    </row>
    <row r="4" spans="1:1" ht="88.5" customHeight="1" x14ac:dyDescent="0.35">
      <c r="A4" s="8" t="s">
        <v>62</v>
      </c>
    </row>
    <row r="5" spans="1:1" ht="126" customHeight="1" x14ac:dyDescent="0.35">
      <c r="A5" s="9" t="s">
        <v>48</v>
      </c>
    </row>
  </sheetData>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3:F48"/>
  <sheetViews>
    <sheetView topLeftCell="B34" workbookViewId="0">
      <selection activeCell="B3" sqref="B3:F48"/>
    </sheetView>
  </sheetViews>
  <sheetFormatPr baseColWidth="10" defaultRowHeight="14.5" x14ac:dyDescent="0.35"/>
  <cols>
    <col min="2" max="2" width="22.7265625" customWidth="1"/>
    <col min="4" max="4" width="22.81640625" customWidth="1"/>
    <col min="5" max="5" width="10.26953125" customWidth="1"/>
    <col min="6" max="6" width="20.54296875" bestFit="1" customWidth="1"/>
  </cols>
  <sheetData>
    <row r="3" spans="2:6" ht="30" customHeight="1" x14ac:dyDescent="0.35">
      <c r="B3" s="11" t="s">
        <v>0</v>
      </c>
      <c r="C3" s="11" t="s">
        <v>1</v>
      </c>
      <c r="D3" s="11" t="s">
        <v>2</v>
      </c>
      <c r="E3" s="11" t="s">
        <v>6</v>
      </c>
      <c r="F3" s="11" t="s">
        <v>4</v>
      </c>
    </row>
    <row r="4" spans="2:6" ht="30" customHeight="1" x14ac:dyDescent="0.35">
      <c r="B4" s="11" t="s">
        <v>3</v>
      </c>
      <c r="C4" s="12">
        <v>124716</v>
      </c>
      <c r="D4" s="12">
        <v>3892</v>
      </c>
      <c r="E4" s="22">
        <f>(D4/C4)*100</f>
        <v>3.1206902081529231</v>
      </c>
      <c r="F4" s="11">
        <v>90</v>
      </c>
    </row>
    <row r="5" spans="2:6" ht="30" customHeight="1" x14ac:dyDescent="0.35">
      <c r="B5" s="11">
        <v>11</v>
      </c>
      <c r="C5" s="12">
        <v>127457</v>
      </c>
      <c r="D5" s="12">
        <v>7582</v>
      </c>
      <c r="E5" s="22">
        <f t="shared" ref="E5:E12" si="0">(D5/C5)*100</f>
        <v>5.9486728857575502</v>
      </c>
      <c r="F5" s="11">
        <v>114</v>
      </c>
    </row>
    <row r="6" spans="2:6" ht="30" customHeight="1" x14ac:dyDescent="0.35">
      <c r="B6" s="11">
        <v>12</v>
      </c>
      <c r="C6" s="12">
        <v>348619</v>
      </c>
      <c r="D6" s="12">
        <v>23820</v>
      </c>
      <c r="E6" s="22">
        <f t="shared" si="0"/>
        <v>6.8326740653836993</v>
      </c>
      <c r="F6" s="11">
        <v>152</v>
      </c>
    </row>
    <row r="7" spans="2:6" ht="30" customHeight="1" x14ac:dyDescent="0.35">
      <c r="B7" s="13">
        <v>13</v>
      </c>
      <c r="C7" s="15">
        <v>361515</v>
      </c>
      <c r="D7" s="14">
        <v>31414</v>
      </c>
      <c r="E7" s="22">
        <f t="shared" si="0"/>
        <v>8.6895426192550786</v>
      </c>
      <c r="F7" s="13">
        <v>151</v>
      </c>
    </row>
    <row r="8" spans="2:6" x14ac:dyDescent="0.35">
      <c r="B8" s="19">
        <v>14</v>
      </c>
      <c r="C8" s="14">
        <v>408348</v>
      </c>
      <c r="D8" s="14">
        <v>36885</v>
      </c>
      <c r="E8" s="22">
        <f t="shared" si="0"/>
        <v>9.032736783331865</v>
      </c>
      <c r="F8" s="13">
        <v>154</v>
      </c>
    </row>
    <row r="9" spans="2:6" x14ac:dyDescent="0.35">
      <c r="B9" s="19">
        <v>15</v>
      </c>
      <c r="C9" s="16">
        <v>380197</v>
      </c>
      <c r="D9" s="16">
        <v>30791</v>
      </c>
      <c r="E9" s="22">
        <f t="shared" si="0"/>
        <v>8.0986962022320004</v>
      </c>
      <c r="F9" s="19">
        <v>164</v>
      </c>
    </row>
    <row r="10" spans="2:6" x14ac:dyDescent="0.35">
      <c r="B10" s="19">
        <v>16</v>
      </c>
      <c r="C10" s="16">
        <v>331902</v>
      </c>
      <c r="D10" s="16">
        <v>22082</v>
      </c>
      <c r="E10" s="22">
        <f t="shared" si="0"/>
        <v>6.6531687064253902</v>
      </c>
      <c r="F10" s="19">
        <v>168</v>
      </c>
    </row>
    <row r="11" spans="2:6" x14ac:dyDescent="0.35">
      <c r="B11" s="17">
        <v>17</v>
      </c>
      <c r="C11" s="16">
        <v>363890</v>
      </c>
      <c r="D11" s="16">
        <v>18083</v>
      </c>
      <c r="E11" s="22">
        <f t="shared" si="0"/>
        <v>4.9693588721866497</v>
      </c>
      <c r="F11" s="17">
        <v>178</v>
      </c>
    </row>
    <row r="12" spans="2:6" x14ac:dyDescent="0.35">
      <c r="B12" s="17">
        <v>18</v>
      </c>
      <c r="C12" s="18">
        <v>326788</v>
      </c>
      <c r="D12" s="18">
        <v>12608</v>
      </c>
      <c r="E12" s="22">
        <f t="shared" si="0"/>
        <v>3.8581588063209176</v>
      </c>
      <c r="F12" s="17">
        <v>175</v>
      </c>
    </row>
    <row r="13" spans="2:6" x14ac:dyDescent="0.35">
      <c r="B13" s="17">
        <v>19</v>
      </c>
      <c r="C13" s="18">
        <v>403875</v>
      </c>
      <c r="D13" s="18">
        <v>10755</v>
      </c>
      <c r="E13" s="22">
        <f>(D13/C13)*100</f>
        <v>2.6629526462395541</v>
      </c>
      <c r="F13" s="17">
        <v>182</v>
      </c>
    </row>
    <row r="14" spans="2:6" s="1" customFormat="1" ht="15.75" customHeight="1" x14ac:dyDescent="0.35">
      <c r="B14" s="17">
        <v>20</v>
      </c>
      <c r="C14" s="18">
        <v>432076</v>
      </c>
      <c r="D14" s="18">
        <v>7080</v>
      </c>
      <c r="E14" s="22">
        <f t="shared" ref="E14:E46" si="1">(D14/C14)*100</f>
        <v>1.6386006165581981</v>
      </c>
      <c r="F14" s="17">
        <v>185</v>
      </c>
    </row>
    <row r="15" spans="2:6" s="1" customFormat="1" x14ac:dyDescent="0.35">
      <c r="B15" s="17">
        <v>21</v>
      </c>
      <c r="C15" s="18">
        <v>354260</v>
      </c>
      <c r="D15" s="18">
        <v>5228</v>
      </c>
      <c r="E15" s="22">
        <f t="shared" si="1"/>
        <v>1.4757522723423475</v>
      </c>
      <c r="F15" s="17">
        <v>178</v>
      </c>
    </row>
    <row r="16" spans="2:6" s="1" customFormat="1" x14ac:dyDescent="0.35">
      <c r="B16" s="17">
        <v>22</v>
      </c>
      <c r="C16" s="18">
        <v>401589</v>
      </c>
      <c r="D16" s="18">
        <v>4267</v>
      </c>
      <c r="E16" s="22">
        <f t="shared" si="1"/>
        <v>1.0625291031377853</v>
      </c>
      <c r="F16" s="17">
        <v>173</v>
      </c>
    </row>
    <row r="17" spans="2:6" x14ac:dyDescent="0.35">
      <c r="B17" s="17">
        <v>23</v>
      </c>
      <c r="C17" s="18">
        <v>337217</v>
      </c>
      <c r="D17" s="18">
        <v>3085</v>
      </c>
      <c r="E17" s="22">
        <f t="shared" si="1"/>
        <v>0.9148411853494931</v>
      </c>
      <c r="F17" s="17">
        <v>175</v>
      </c>
    </row>
    <row r="18" spans="2:6" x14ac:dyDescent="0.35">
      <c r="B18" s="17">
        <v>24</v>
      </c>
      <c r="C18" s="18">
        <v>327196</v>
      </c>
      <c r="D18" s="18">
        <v>2816</v>
      </c>
      <c r="E18" s="22">
        <f t="shared" si="1"/>
        <v>0.86064621816892628</v>
      </c>
      <c r="F18" s="17">
        <v>173</v>
      </c>
    </row>
    <row r="19" spans="2:6" x14ac:dyDescent="0.35">
      <c r="B19" s="17">
        <v>25</v>
      </c>
      <c r="C19" s="18">
        <v>386316</v>
      </c>
      <c r="D19" s="18">
        <v>5276</v>
      </c>
      <c r="E19" s="22">
        <f t="shared" si="1"/>
        <v>1.3657213265823833</v>
      </c>
      <c r="F19" s="17">
        <v>174</v>
      </c>
    </row>
    <row r="20" spans="2:6" x14ac:dyDescent="0.35">
      <c r="B20" s="17">
        <v>26</v>
      </c>
      <c r="C20" s="18">
        <v>464626</v>
      </c>
      <c r="D20" s="18">
        <v>3682</v>
      </c>
      <c r="E20" s="22">
        <f t="shared" si="1"/>
        <v>0.79246533771248284</v>
      </c>
      <c r="F20" s="17">
        <v>179</v>
      </c>
    </row>
    <row r="21" spans="2:6" x14ac:dyDescent="0.35">
      <c r="B21" s="17">
        <v>27</v>
      </c>
      <c r="C21" s="18">
        <v>506459</v>
      </c>
      <c r="D21" s="18">
        <v>3092</v>
      </c>
      <c r="E21" s="22">
        <f t="shared" si="1"/>
        <v>0.61051338805312971</v>
      </c>
      <c r="F21" s="17">
        <v>151</v>
      </c>
    </row>
    <row r="22" spans="2:6" x14ac:dyDescent="0.35">
      <c r="B22" s="17">
        <v>28</v>
      </c>
      <c r="C22" s="18">
        <v>510551</v>
      </c>
      <c r="D22" s="18">
        <v>2992</v>
      </c>
      <c r="E22" s="22">
        <f t="shared" si="1"/>
        <v>0.58603352064730063</v>
      </c>
      <c r="F22" s="17">
        <v>179</v>
      </c>
    </row>
    <row r="23" spans="2:6" x14ac:dyDescent="0.35">
      <c r="B23" s="17">
        <v>29</v>
      </c>
      <c r="C23" s="18">
        <v>538701</v>
      </c>
      <c r="D23" s="18">
        <v>3497</v>
      </c>
      <c r="E23" s="22">
        <f t="shared" si="1"/>
        <v>0.64915416901026735</v>
      </c>
      <c r="F23" s="17">
        <v>177</v>
      </c>
    </row>
    <row r="24" spans="2:6" x14ac:dyDescent="0.35">
      <c r="B24" s="17">
        <v>30</v>
      </c>
      <c r="C24" s="18">
        <v>553429</v>
      </c>
      <c r="D24" s="18">
        <v>4458</v>
      </c>
      <c r="E24" s="22">
        <f t="shared" si="1"/>
        <v>0.80552338240316279</v>
      </c>
      <c r="F24" s="17">
        <v>182</v>
      </c>
    </row>
    <row r="25" spans="2:6" x14ac:dyDescent="0.35">
      <c r="B25" s="17">
        <v>31</v>
      </c>
      <c r="C25" s="18">
        <v>586620</v>
      </c>
      <c r="D25" s="18">
        <v>5738</v>
      </c>
      <c r="E25" s="22">
        <f t="shared" si="1"/>
        <v>0.97814598888547943</v>
      </c>
      <c r="F25" s="17">
        <v>170</v>
      </c>
    </row>
    <row r="26" spans="2:6" x14ac:dyDescent="0.35">
      <c r="B26" s="17">
        <v>32</v>
      </c>
      <c r="C26" s="18">
        <v>716768</v>
      </c>
      <c r="D26" s="18">
        <v>7263</v>
      </c>
      <c r="E26" s="22">
        <f t="shared" si="1"/>
        <v>1.0132985847582481</v>
      </c>
      <c r="F26" s="17">
        <v>168</v>
      </c>
    </row>
    <row r="27" spans="2:6" x14ac:dyDescent="0.35">
      <c r="B27" s="17">
        <v>33</v>
      </c>
      <c r="C27" s="18">
        <v>835384</v>
      </c>
      <c r="D27" s="18">
        <v>8121</v>
      </c>
      <c r="E27" s="22">
        <f t="shared" si="1"/>
        <v>0.97212778793943855</v>
      </c>
      <c r="F27" s="17">
        <v>183</v>
      </c>
    </row>
    <row r="28" spans="2:6" x14ac:dyDescent="0.35">
      <c r="B28" s="17">
        <v>34</v>
      </c>
      <c r="C28" s="18">
        <v>1084446</v>
      </c>
      <c r="D28" s="18">
        <v>9143</v>
      </c>
      <c r="E28" s="22">
        <f t="shared" si="1"/>
        <v>0.84310329882723523</v>
      </c>
      <c r="F28" s="17">
        <v>196</v>
      </c>
    </row>
    <row r="29" spans="2:6" x14ac:dyDescent="0.35">
      <c r="B29" s="17">
        <v>35</v>
      </c>
      <c r="C29" s="18">
        <v>1120883</v>
      </c>
      <c r="D29" s="18">
        <v>8323</v>
      </c>
      <c r="E29" s="22">
        <f t="shared" si="1"/>
        <v>0.74253958709338974</v>
      </c>
      <c r="F29" s="17">
        <v>191</v>
      </c>
    </row>
    <row r="30" spans="2:6" x14ac:dyDescent="0.35">
      <c r="B30" s="17">
        <v>36</v>
      </c>
      <c r="C30" s="18">
        <v>1072316</v>
      </c>
      <c r="D30" s="18">
        <v>8294</v>
      </c>
      <c r="E30" s="22">
        <f t="shared" si="1"/>
        <v>0.7734660305357749</v>
      </c>
      <c r="F30" s="17">
        <v>192</v>
      </c>
    </row>
    <row r="31" spans="2:6" x14ac:dyDescent="0.35">
      <c r="B31" s="17">
        <v>37</v>
      </c>
      <c r="C31" s="18">
        <v>1164932</v>
      </c>
      <c r="D31" s="18">
        <v>10046</v>
      </c>
      <c r="E31" s="22">
        <f t="shared" si="1"/>
        <v>0.86236793220548502</v>
      </c>
      <c r="F31" s="17">
        <v>194</v>
      </c>
    </row>
    <row r="32" spans="2:6" x14ac:dyDescent="0.35">
      <c r="B32" s="17">
        <v>38</v>
      </c>
      <c r="C32" s="18">
        <v>1146565</v>
      </c>
      <c r="D32" s="18">
        <v>13261</v>
      </c>
      <c r="E32" s="22">
        <f t="shared" si="1"/>
        <v>1.156585104202553</v>
      </c>
      <c r="F32" s="17">
        <v>203</v>
      </c>
    </row>
    <row r="33" spans="2:6" x14ac:dyDescent="0.35">
      <c r="B33" s="17">
        <v>39</v>
      </c>
      <c r="C33" s="18">
        <v>1155995</v>
      </c>
      <c r="D33" s="18">
        <v>14094</v>
      </c>
      <c r="E33" s="22">
        <f t="shared" si="1"/>
        <v>1.2192094256463049</v>
      </c>
      <c r="F33" s="17">
        <v>189</v>
      </c>
    </row>
    <row r="34" spans="2:6" x14ac:dyDescent="0.35">
      <c r="B34" s="17">
        <v>40</v>
      </c>
      <c r="C34" s="18">
        <v>1112967</v>
      </c>
      <c r="D34" s="18">
        <v>19407</v>
      </c>
      <c r="E34" s="22">
        <f t="shared" si="1"/>
        <v>1.7437174687120103</v>
      </c>
      <c r="F34" s="17">
        <v>193</v>
      </c>
    </row>
    <row r="35" spans="2:6" x14ac:dyDescent="0.35">
      <c r="B35" s="17">
        <v>41</v>
      </c>
      <c r="C35" s="18">
        <v>1188338</v>
      </c>
      <c r="D35" s="18">
        <v>29567</v>
      </c>
      <c r="E35" s="22">
        <f t="shared" si="1"/>
        <v>2.4880968209381504</v>
      </c>
      <c r="F35" s="17">
        <v>191</v>
      </c>
    </row>
    <row r="36" spans="2:6" x14ac:dyDescent="0.35">
      <c r="B36" s="17">
        <v>42</v>
      </c>
      <c r="C36" s="18">
        <v>1263716</v>
      </c>
      <c r="D36" s="18">
        <v>44759</v>
      </c>
      <c r="E36" s="22">
        <f t="shared" si="1"/>
        <v>3.5418559233245448</v>
      </c>
      <c r="F36" s="17">
        <v>200</v>
      </c>
    </row>
    <row r="37" spans="2:6" x14ac:dyDescent="0.35">
      <c r="B37" s="17">
        <v>43</v>
      </c>
      <c r="C37" s="33">
        <v>1418726</v>
      </c>
      <c r="D37" s="33">
        <v>78106</v>
      </c>
      <c r="E37" s="22">
        <f t="shared" si="1"/>
        <v>5.5053618528172459</v>
      </c>
      <c r="F37" s="32">
        <v>204</v>
      </c>
    </row>
    <row r="38" spans="2:6" x14ac:dyDescent="0.35">
      <c r="B38" s="17">
        <v>44</v>
      </c>
      <c r="C38" s="33">
        <v>1631343</v>
      </c>
      <c r="D38" s="33">
        <v>116673</v>
      </c>
      <c r="E38" s="22">
        <f t="shared" si="1"/>
        <v>7.1519600721614038</v>
      </c>
      <c r="F38" s="32">
        <v>204</v>
      </c>
    </row>
    <row r="39" spans="2:6" x14ac:dyDescent="0.35">
      <c r="B39" s="17">
        <v>45</v>
      </c>
      <c r="C39" s="33">
        <v>1608125</v>
      </c>
      <c r="D39" s="33">
        <v>126141</v>
      </c>
      <c r="E39" s="22">
        <f t="shared" si="1"/>
        <v>7.8439797901282553</v>
      </c>
      <c r="F39" s="32">
        <v>203</v>
      </c>
    </row>
    <row r="40" spans="2:6" x14ac:dyDescent="0.35">
      <c r="B40" s="17" t="s">
        <v>54</v>
      </c>
      <c r="C40" s="33">
        <v>1422301</v>
      </c>
      <c r="D40" s="33">
        <v>126181</v>
      </c>
      <c r="E40" s="22">
        <f t="shared" si="1"/>
        <v>8.8716101584685667</v>
      </c>
      <c r="F40" s="32">
        <v>201</v>
      </c>
    </row>
    <row r="41" spans="2:6" x14ac:dyDescent="0.35">
      <c r="B41" s="17" t="s">
        <v>55</v>
      </c>
      <c r="C41" s="33">
        <v>1394255</v>
      </c>
      <c r="D41" s="33">
        <v>128668</v>
      </c>
      <c r="E41" s="22">
        <f t="shared" si="1"/>
        <v>9.2284409953702884</v>
      </c>
      <c r="F41" s="32">
        <v>201</v>
      </c>
    </row>
    <row r="42" spans="2:6" x14ac:dyDescent="0.35">
      <c r="B42" s="17" t="s">
        <v>57</v>
      </c>
      <c r="C42" s="33">
        <v>1379859</v>
      </c>
      <c r="D42" s="33">
        <v>126140</v>
      </c>
      <c r="E42" s="22">
        <f t="shared" si="1"/>
        <v>9.1415137343743105</v>
      </c>
      <c r="F42" s="32">
        <v>205</v>
      </c>
    </row>
    <row r="43" spans="2:6" x14ac:dyDescent="0.35">
      <c r="B43" s="17" t="s">
        <v>60</v>
      </c>
      <c r="C43" s="33">
        <v>1347625</v>
      </c>
      <c r="D43" s="33">
        <v>135136</v>
      </c>
      <c r="E43" s="22">
        <f t="shared" si="1"/>
        <v>10.027715425285225</v>
      </c>
      <c r="F43" s="32">
        <v>204</v>
      </c>
    </row>
    <row r="44" spans="2:6" x14ac:dyDescent="0.35">
      <c r="B44" s="17" t="s">
        <v>63</v>
      </c>
      <c r="C44" s="33">
        <v>1504313</v>
      </c>
      <c r="D44" s="33">
        <v>170200</v>
      </c>
      <c r="E44" s="22">
        <f t="shared" si="1"/>
        <v>11.314134757859568</v>
      </c>
      <c r="F44" s="32">
        <v>201</v>
      </c>
    </row>
    <row r="45" spans="2:6" x14ac:dyDescent="0.35">
      <c r="B45" s="17" t="s">
        <v>65</v>
      </c>
      <c r="C45" s="33">
        <v>1599120</v>
      </c>
      <c r="D45" s="33">
        <v>184940</v>
      </c>
      <c r="E45" s="22">
        <f t="shared" si="1"/>
        <v>11.56511081094602</v>
      </c>
      <c r="F45" s="32">
        <v>202</v>
      </c>
    </row>
    <row r="46" spans="2:6" x14ac:dyDescent="0.35">
      <c r="B46" s="17" t="s">
        <v>67</v>
      </c>
      <c r="C46" s="33">
        <v>1057269</v>
      </c>
      <c r="D46" s="33">
        <v>136998</v>
      </c>
      <c r="E46" s="22">
        <f t="shared" si="1"/>
        <v>12.957724098597422</v>
      </c>
      <c r="F46" s="32">
        <v>188</v>
      </c>
    </row>
    <row r="47" spans="2:6" x14ac:dyDescent="0.35">
      <c r="B47" s="21" t="s">
        <v>5</v>
      </c>
      <c r="C47" s="20">
        <f>SUM(C4:C46)</f>
        <v>34801593</v>
      </c>
      <c r="D47" s="20">
        <f>SUM(D4:D46)</f>
        <v>1750584</v>
      </c>
      <c r="E47" s="34"/>
      <c r="F47" s="34"/>
    </row>
    <row r="48" spans="2:6" x14ac:dyDescent="0.35">
      <c r="B48" s="35" t="s">
        <v>59</v>
      </c>
      <c r="C48" s="35"/>
      <c r="D48" s="35"/>
      <c r="E48" s="35"/>
      <c r="F48" s="35"/>
    </row>
  </sheetData>
  <mergeCells count="2">
    <mergeCell ref="E47:F47"/>
    <mergeCell ref="B48:F48"/>
  </mergeCells>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E45"/>
  <sheetViews>
    <sheetView topLeftCell="A31" workbookViewId="0">
      <selection activeCell="A2" sqref="A2:E45"/>
    </sheetView>
  </sheetViews>
  <sheetFormatPr baseColWidth="10" defaultRowHeight="14.5" x14ac:dyDescent="0.35"/>
  <cols>
    <col min="1" max="1" width="17.1796875" customWidth="1"/>
    <col min="2" max="2" width="19.81640625" customWidth="1"/>
    <col min="3" max="3" width="17" customWidth="1"/>
    <col min="4" max="4" width="22.26953125" customWidth="1"/>
    <col min="5" max="5" width="16.54296875" customWidth="1"/>
  </cols>
  <sheetData>
    <row r="2" spans="1:5" ht="58" x14ac:dyDescent="0.35">
      <c r="A2" s="23" t="s">
        <v>7</v>
      </c>
      <c r="B2" s="23" t="s">
        <v>4</v>
      </c>
      <c r="C2" s="23" t="s">
        <v>8</v>
      </c>
      <c r="D2" s="23" t="s">
        <v>46</v>
      </c>
      <c r="E2" s="31" t="s">
        <v>45</v>
      </c>
    </row>
    <row r="3" spans="1:5" x14ac:dyDescent="0.35">
      <c r="A3" s="32" t="s">
        <v>9</v>
      </c>
      <c r="B3" s="24">
        <v>28</v>
      </c>
      <c r="C3" s="25">
        <v>7115</v>
      </c>
      <c r="D3" s="26" t="s">
        <v>10</v>
      </c>
      <c r="E3" s="32" t="s">
        <v>10</v>
      </c>
    </row>
    <row r="4" spans="1:5" x14ac:dyDescent="0.35">
      <c r="A4" s="32" t="s">
        <v>11</v>
      </c>
      <c r="B4" s="24">
        <v>93</v>
      </c>
      <c r="C4" s="25">
        <v>31010</v>
      </c>
      <c r="D4" s="26" t="s">
        <v>10</v>
      </c>
      <c r="E4" s="32" t="s">
        <v>10</v>
      </c>
    </row>
    <row r="5" spans="1:5" x14ac:dyDescent="0.35">
      <c r="A5" s="32" t="s">
        <v>12</v>
      </c>
      <c r="B5" s="24">
        <v>111</v>
      </c>
      <c r="C5" s="25">
        <v>64725</v>
      </c>
      <c r="D5" s="26" t="s">
        <v>10</v>
      </c>
      <c r="E5" s="33">
        <v>185655.005</v>
      </c>
    </row>
    <row r="6" spans="1:5" x14ac:dyDescent="0.35">
      <c r="A6" s="32" t="s">
        <v>13</v>
      </c>
      <c r="B6" s="24">
        <v>113</v>
      </c>
      <c r="C6" s="25">
        <v>103515</v>
      </c>
      <c r="D6" s="26" t="s">
        <v>10</v>
      </c>
      <c r="E6" s="33">
        <v>284580.19</v>
      </c>
    </row>
    <row r="7" spans="1:5" x14ac:dyDescent="0.35">
      <c r="A7" s="32" t="s">
        <v>14</v>
      </c>
      <c r="B7" s="24">
        <v>132</v>
      </c>
      <c r="C7" s="25">
        <v>116655</v>
      </c>
      <c r="D7" s="26" t="s">
        <v>10</v>
      </c>
      <c r="E7" s="33">
        <v>462880.00530000002</v>
      </c>
    </row>
    <row r="8" spans="1:5" x14ac:dyDescent="0.35">
      <c r="A8" s="32" t="s">
        <v>15</v>
      </c>
      <c r="B8" s="24">
        <v>112</v>
      </c>
      <c r="C8" s="25">
        <v>123304</v>
      </c>
      <c r="D8" s="27">
        <v>730156</v>
      </c>
      <c r="E8" s="33">
        <v>596910.04500000004</v>
      </c>
    </row>
    <row r="9" spans="1:5" x14ac:dyDescent="0.35">
      <c r="A9" s="32" t="s">
        <v>16</v>
      </c>
      <c r="B9" s="24">
        <v>126</v>
      </c>
      <c r="C9" s="25">
        <v>136064</v>
      </c>
      <c r="D9" s="27">
        <v>818426</v>
      </c>
      <c r="E9" s="33">
        <v>580890</v>
      </c>
    </row>
    <row r="10" spans="1:5" x14ac:dyDescent="0.35">
      <c r="A10" s="32" t="s">
        <v>17</v>
      </c>
      <c r="B10" s="24">
        <v>133</v>
      </c>
      <c r="C10" s="25">
        <v>141815</v>
      </c>
      <c r="D10" s="27">
        <v>860494</v>
      </c>
      <c r="E10" s="33">
        <v>741399</v>
      </c>
    </row>
    <row r="11" spans="1:5" x14ac:dyDescent="0.35">
      <c r="A11" s="32" t="s">
        <v>18</v>
      </c>
      <c r="B11" s="24">
        <v>137</v>
      </c>
      <c r="C11" s="25">
        <v>153698</v>
      </c>
      <c r="D11" s="27">
        <v>964962</v>
      </c>
      <c r="E11" s="33">
        <v>820491</v>
      </c>
    </row>
    <row r="12" spans="1:5" x14ac:dyDescent="0.35">
      <c r="A12" s="32" t="s">
        <v>19</v>
      </c>
      <c r="B12" s="24">
        <v>134</v>
      </c>
      <c r="C12" s="25">
        <v>157150</v>
      </c>
      <c r="D12" s="27">
        <v>1038222.5</v>
      </c>
      <c r="E12" s="33">
        <v>831816.00349999999</v>
      </c>
    </row>
    <row r="13" spans="1:5" x14ac:dyDescent="0.35">
      <c r="A13" s="32" t="s">
        <v>20</v>
      </c>
      <c r="B13" s="32">
        <v>136</v>
      </c>
      <c r="C13" s="33">
        <v>159418</v>
      </c>
      <c r="D13" s="27">
        <v>1050675.5</v>
      </c>
      <c r="E13" s="33">
        <v>874362</v>
      </c>
    </row>
    <row r="14" spans="1:5" x14ac:dyDescent="0.35">
      <c r="A14" s="32" t="s">
        <v>21</v>
      </c>
      <c r="B14" s="32">
        <v>143</v>
      </c>
      <c r="C14" s="33">
        <v>156824</v>
      </c>
      <c r="D14" s="27">
        <v>1017179</v>
      </c>
      <c r="E14" s="33">
        <v>888561</v>
      </c>
    </row>
    <row r="15" spans="1:5" x14ac:dyDescent="0.35">
      <c r="A15" s="32" t="s">
        <v>22</v>
      </c>
      <c r="B15" s="32">
        <v>137</v>
      </c>
      <c r="C15" s="33">
        <v>161911</v>
      </c>
      <c r="D15" s="27">
        <v>1083345</v>
      </c>
      <c r="E15" s="33">
        <v>896041</v>
      </c>
    </row>
    <row r="16" spans="1:5" x14ac:dyDescent="0.35">
      <c r="A16" s="32" t="s">
        <v>23</v>
      </c>
      <c r="B16" s="32">
        <v>139</v>
      </c>
      <c r="C16" s="33">
        <v>168748</v>
      </c>
      <c r="D16" s="27">
        <v>1092448</v>
      </c>
      <c r="E16" s="33">
        <v>939801</v>
      </c>
    </row>
    <row r="17" spans="1:5" x14ac:dyDescent="0.35">
      <c r="A17" s="32" t="s">
        <v>24</v>
      </c>
      <c r="B17" s="32">
        <v>138</v>
      </c>
      <c r="C17" s="33">
        <v>166445</v>
      </c>
      <c r="D17" s="27">
        <v>1099354.5</v>
      </c>
      <c r="E17" s="33">
        <v>974698</v>
      </c>
    </row>
    <row r="18" spans="1:5" x14ac:dyDescent="0.35">
      <c r="A18" s="32" t="s">
        <v>25</v>
      </c>
      <c r="B18" s="32">
        <v>137</v>
      </c>
      <c r="C18" s="33">
        <v>169473</v>
      </c>
      <c r="D18" s="27">
        <v>1112075</v>
      </c>
      <c r="E18" s="33">
        <v>1010309</v>
      </c>
    </row>
    <row r="19" spans="1:5" x14ac:dyDescent="0.35">
      <c r="A19" s="32" t="s">
        <v>26</v>
      </c>
      <c r="B19" s="32">
        <v>137</v>
      </c>
      <c r="C19" s="33">
        <v>169501</v>
      </c>
      <c r="D19" s="27">
        <v>1118354</v>
      </c>
      <c r="E19" s="33">
        <v>994060</v>
      </c>
    </row>
    <row r="20" spans="1:5" x14ac:dyDescent="0.35">
      <c r="A20" s="32" t="s">
        <v>27</v>
      </c>
      <c r="B20" s="32">
        <v>145</v>
      </c>
      <c r="C20" s="33">
        <v>176898</v>
      </c>
      <c r="D20" s="27">
        <v>1174960</v>
      </c>
      <c r="E20" s="33">
        <v>1003758</v>
      </c>
    </row>
    <row r="21" spans="1:5" x14ac:dyDescent="0.35">
      <c r="A21" s="32" t="s">
        <v>28</v>
      </c>
      <c r="B21" s="32">
        <v>146</v>
      </c>
      <c r="C21" s="33">
        <v>176046</v>
      </c>
      <c r="D21" s="27">
        <v>1178008</v>
      </c>
      <c r="E21" s="33">
        <v>1020962</v>
      </c>
    </row>
    <row r="22" spans="1:5" x14ac:dyDescent="0.35">
      <c r="A22" s="32" t="s">
        <v>29</v>
      </c>
      <c r="B22" s="32">
        <v>145</v>
      </c>
      <c r="C22" s="33">
        <v>177687</v>
      </c>
      <c r="D22" s="27">
        <v>1182599</v>
      </c>
      <c r="E22" s="33">
        <v>1041871.025</v>
      </c>
    </row>
    <row r="23" spans="1:5" x14ac:dyDescent="0.35">
      <c r="A23" s="32" t="s">
        <v>30</v>
      </c>
      <c r="B23" s="32">
        <v>145</v>
      </c>
      <c r="C23" s="33">
        <v>180539</v>
      </c>
      <c r="D23" s="27">
        <v>1203852</v>
      </c>
      <c r="E23" s="33">
        <v>1063581</v>
      </c>
    </row>
    <row r="24" spans="1:5" x14ac:dyDescent="0.35">
      <c r="A24" s="28" t="s">
        <v>31</v>
      </c>
      <c r="B24" s="26">
        <v>149</v>
      </c>
      <c r="C24" s="27">
        <v>177442</v>
      </c>
      <c r="D24" s="27">
        <v>1167188</v>
      </c>
      <c r="E24" s="33">
        <v>1063790</v>
      </c>
    </row>
    <row r="25" spans="1:5" x14ac:dyDescent="0.35">
      <c r="A25" s="28" t="s">
        <v>32</v>
      </c>
      <c r="B25" s="26">
        <v>151</v>
      </c>
      <c r="C25" s="27">
        <v>183977</v>
      </c>
      <c r="D25" s="27">
        <v>1220992</v>
      </c>
      <c r="E25" s="33">
        <v>1048585</v>
      </c>
    </row>
    <row r="26" spans="1:5" x14ac:dyDescent="0.35">
      <c r="A26" s="28" t="s">
        <v>33</v>
      </c>
      <c r="B26" s="26">
        <v>157</v>
      </c>
      <c r="C26" s="27">
        <v>191768</v>
      </c>
      <c r="D26" s="27">
        <v>1267655</v>
      </c>
      <c r="E26" s="33">
        <v>1153170</v>
      </c>
    </row>
    <row r="27" spans="1:5" x14ac:dyDescent="0.35">
      <c r="A27" s="28" t="s">
        <v>34</v>
      </c>
      <c r="B27" s="26">
        <v>163</v>
      </c>
      <c r="C27" s="27">
        <v>210142</v>
      </c>
      <c r="D27" s="27">
        <v>1402475</v>
      </c>
      <c r="E27" s="33">
        <v>1306192</v>
      </c>
    </row>
    <row r="28" spans="1:5" x14ac:dyDescent="0.35">
      <c r="A28" s="28" t="s">
        <v>35</v>
      </c>
      <c r="B28" s="26">
        <v>168</v>
      </c>
      <c r="C28" s="27">
        <v>202761</v>
      </c>
      <c r="D28" s="27">
        <v>1345787</v>
      </c>
      <c r="E28" s="33">
        <v>1155779</v>
      </c>
    </row>
    <row r="29" spans="1:5" x14ac:dyDescent="0.35">
      <c r="A29" s="28" t="s">
        <v>36</v>
      </c>
      <c r="B29" s="26">
        <v>168</v>
      </c>
      <c r="C29" s="27">
        <v>217499</v>
      </c>
      <c r="D29" s="27">
        <v>1440471</v>
      </c>
      <c r="E29" s="33">
        <v>1154136.69</v>
      </c>
    </row>
    <row r="30" spans="1:5" x14ac:dyDescent="0.35">
      <c r="A30" s="28" t="s">
        <v>37</v>
      </c>
      <c r="B30" s="29">
        <v>165</v>
      </c>
      <c r="C30" s="30">
        <v>219092</v>
      </c>
      <c r="D30" s="30">
        <v>1455142</v>
      </c>
      <c r="E30" s="33">
        <v>1217216</v>
      </c>
    </row>
    <row r="31" spans="1:5" x14ac:dyDescent="0.35">
      <c r="A31" s="29" t="s">
        <v>38</v>
      </c>
      <c r="B31" s="29">
        <v>170</v>
      </c>
      <c r="C31" s="27">
        <v>228348</v>
      </c>
      <c r="D31" s="27">
        <v>1516162</v>
      </c>
      <c r="E31" s="33">
        <v>1339112</v>
      </c>
    </row>
    <row r="32" spans="1:5" x14ac:dyDescent="0.35">
      <c r="A32" s="29" t="s">
        <v>39</v>
      </c>
      <c r="B32" s="29">
        <v>168</v>
      </c>
      <c r="C32" s="27">
        <v>232334</v>
      </c>
      <c r="D32" s="27">
        <v>1541289</v>
      </c>
      <c r="E32" s="33">
        <v>1354917</v>
      </c>
    </row>
    <row r="33" spans="1:5" x14ac:dyDescent="0.35">
      <c r="A33" s="29" t="s">
        <v>40</v>
      </c>
      <c r="B33" s="29">
        <v>166</v>
      </c>
      <c r="C33" s="27">
        <v>235365</v>
      </c>
      <c r="D33" s="27">
        <v>1573748</v>
      </c>
      <c r="E33" s="33">
        <v>1457887</v>
      </c>
    </row>
    <row r="34" spans="1:5" x14ac:dyDescent="0.35">
      <c r="A34" s="29" t="s">
        <v>41</v>
      </c>
      <c r="B34" s="29">
        <v>164</v>
      </c>
      <c r="C34" s="27">
        <v>256100</v>
      </c>
      <c r="D34" s="27">
        <v>1712246</v>
      </c>
      <c r="E34" s="33">
        <v>1568002</v>
      </c>
    </row>
    <row r="35" spans="1:5" x14ac:dyDescent="0.35">
      <c r="A35" s="29" t="s">
        <v>49</v>
      </c>
      <c r="B35" s="29">
        <v>167</v>
      </c>
      <c r="C35" s="27">
        <v>262817</v>
      </c>
      <c r="D35" s="27">
        <v>1755794</v>
      </c>
      <c r="E35" s="33">
        <v>1606830</v>
      </c>
    </row>
    <row r="36" spans="1:5" x14ac:dyDescent="0.35">
      <c r="A36" s="29" t="s">
        <v>50</v>
      </c>
      <c r="B36" s="29">
        <v>184</v>
      </c>
      <c r="C36" s="27">
        <v>272397</v>
      </c>
      <c r="D36" s="27">
        <v>1828061</v>
      </c>
      <c r="E36" s="33">
        <v>1612826</v>
      </c>
    </row>
    <row r="37" spans="1:5" x14ac:dyDescent="0.35">
      <c r="A37" s="29" t="s">
        <v>51</v>
      </c>
      <c r="B37" s="29">
        <v>176</v>
      </c>
      <c r="C37" s="27">
        <v>289310</v>
      </c>
      <c r="D37" s="27">
        <v>1900642</v>
      </c>
      <c r="E37" s="33">
        <v>1596042</v>
      </c>
    </row>
    <row r="38" spans="1:5" x14ac:dyDescent="0.35">
      <c r="A38" s="29" t="s">
        <v>52</v>
      </c>
      <c r="B38" s="29">
        <v>170</v>
      </c>
      <c r="C38" s="27">
        <v>292639</v>
      </c>
      <c r="D38" s="27">
        <v>1959403</v>
      </c>
      <c r="E38" s="33">
        <v>1677221</v>
      </c>
    </row>
    <row r="39" spans="1:5" x14ac:dyDescent="0.35">
      <c r="A39" s="29" t="s">
        <v>53</v>
      </c>
      <c r="B39" s="29">
        <v>175</v>
      </c>
      <c r="C39" s="27">
        <v>307336</v>
      </c>
      <c r="D39" s="27">
        <v>2063178</v>
      </c>
      <c r="E39" s="33">
        <v>1812210</v>
      </c>
    </row>
    <row r="40" spans="1:5" x14ac:dyDescent="0.35">
      <c r="A40" s="29" t="s">
        <v>56</v>
      </c>
      <c r="B40" s="29">
        <v>169</v>
      </c>
      <c r="C40" s="27">
        <v>313746</v>
      </c>
      <c r="D40" s="27">
        <v>2100608</v>
      </c>
      <c r="E40" s="33">
        <v>1837984</v>
      </c>
    </row>
    <row r="41" spans="1:5" x14ac:dyDescent="0.35">
      <c r="A41" s="29" t="s">
        <v>58</v>
      </c>
      <c r="B41" s="29">
        <v>168</v>
      </c>
      <c r="C41" s="27">
        <v>318746</v>
      </c>
      <c r="D41" s="27">
        <v>2136828</v>
      </c>
      <c r="E41" s="33">
        <v>1918794</v>
      </c>
    </row>
    <row r="42" spans="1:5" x14ac:dyDescent="0.35">
      <c r="A42" s="29" t="s">
        <v>61</v>
      </c>
      <c r="B42" s="29">
        <v>175</v>
      </c>
      <c r="C42" s="33">
        <v>331036</v>
      </c>
      <c r="D42" s="33">
        <v>2219158</v>
      </c>
      <c r="E42" s="33">
        <v>1944190</v>
      </c>
    </row>
    <row r="43" spans="1:5" x14ac:dyDescent="0.35">
      <c r="A43" s="29" t="s">
        <v>64</v>
      </c>
      <c r="B43" s="29">
        <v>175</v>
      </c>
      <c r="C43" s="33">
        <v>339156</v>
      </c>
      <c r="D43" s="33">
        <v>2268312</v>
      </c>
      <c r="E43" s="33">
        <v>2019604</v>
      </c>
    </row>
    <row r="44" spans="1:5" x14ac:dyDescent="0.35">
      <c r="A44" s="29" t="s">
        <v>66</v>
      </c>
      <c r="B44" s="29">
        <v>181</v>
      </c>
      <c r="C44" s="33">
        <v>204862.4</v>
      </c>
      <c r="D44" s="33">
        <v>1364843.28</v>
      </c>
      <c r="E44" s="33">
        <v>1203720.93</v>
      </c>
    </row>
    <row r="45" spans="1:5" x14ac:dyDescent="0.35">
      <c r="A45" s="29" t="s">
        <v>68</v>
      </c>
      <c r="B45" s="29">
        <v>173</v>
      </c>
      <c r="C45" s="33">
        <v>208789.75</v>
      </c>
      <c r="D45" s="33">
        <v>1355677.05</v>
      </c>
      <c r="E45" s="33">
        <v>1227355.3500000001</v>
      </c>
    </row>
  </sheetData>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39"/>
  <sheetViews>
    <sheetView topLeftCell="A16" zoomScale="70" zoomScaleNormal="70" workbookViewId="0">
      <selection activeCell="A39" sqref="A39:C39"/>
    </sheetView>
  </sheetViews>
  <sheetFormatPr baseColWidth="10" defaultRowHeight="14.5" x14ac:dyDescent="0.35"/>
  <cols>
    <col min="1" max="1" width="22.81640625" customWidth="1"/>
    <col min="3" max="3" width="17.453125" style="5" customWidth="1"/>
    <col min="4" max="4" width="23.1796875" customWidth="1"/>
  </cols>
  <sheetData>
    <row r="1" spans="1:4" x14ac:dyDescent="0.35">
      <c r="A1" s="2" t="s">
        <v>42</v>
      </c>
      <c r="B1" s="2" t="s">
        <v>43</v>
      </c>
      <c r="C1" s="3" t="s">
        <v>44</v>
      </c>
      <c r="D1" s="6"/>
    </row>
    <row r="2" spans="1:4" x14ac:dyDescent="0.35">
      <c r="A2" s="2">
        <v>25</v>
      </c>
      <c r="B2" s="2">
        <v>15</v>
      </c>
      <c r="C2" s="4">
        <v>3423</v>
      </c>
      <c r="D2" s="6"/>
    </row>
    <row r="3" spans="1:4" x14ac:dyDescent="0.35">
      <c r="A3" s="2">
        <v>34</v>
      </c>
      <c r="B3" s="2">
        <v>16</v>
      </c>
      <c r="C3" s="4">
        <v>2258</v>
      </c>
      <c r="D3" s="6"/>
    </row>
    <row r="4" spans="1:4" x14ac:dyDescent="0.35">
      <c r="A4" s="2">
        <v>29</v>
      </c>
      <c r="B4" s="2">
        <v>17</v>
      </c>
      <c r="C4" s="4">
        <v>2393</v>
      </c>
      <c r="D4" s="6"/>
    </row>
    <row r="5" spans="1:4" x14ac:dyDescent="0.35">
      <c r="A5" s="2">
        <v>30</v>
      </c>
      <c r="B5" s="2">
        <v>18</v>
      </c>
      <c r="C5" s="4">
        <v>3790</v>
      </c>
      <c r="D5" s="6"/>
    </row>
    <row r="6" spans="1:4" x14ac:dyDescent="0.35">
      <c r="A6" s="2">
        <v>29</v>
      </c>
      <c r="B6" s="2">
        <v>19</v>
      </c>
      <c r="C6" s="4">
        <v>3224</v>
      </c>
      <c r="D6" s="6"/>
    </row>
    <row r="7" spans="1:4" x14ac:dyDescent="0.35">
      <c r="A7" s="2">
        <v>27</v>
      </c>
      <c r="B7" s="2">
        <v>20</v>
      </c>
      <c r="C7" s="4">
        <v>1379</v>
      </c>
      <c r="D7" s="6"/>
    </row>
    <row r="8" spans="1:4" x14ac:dyDescent="0.35">
      <c r="A8" s="2">
        <v>28</v>
      </c>
      <c r="B8" s="2">
        <v>21</v>
      </c>
      <c r="C8" s="4">
        <v>1539</v>
      </c>
      <c r="D8" s="6"/>
    </row>
    <row r="9" spans="1:4" x14ac:dyDescent="0.35">
      <c r="A9" s="2">
        <v>24</v>
      </c>
      <c r="B9" s="2">
        <v>22</v>
      </c>
      <c r="C9" s="4">
        <v>1295</v>
      </c>
      <c r="D9" s="6"/>
    </row>
    <row r="10" spans="1:4" x14ac:dyDescent="0.35">
      <c r="A10" s="2">
        <v>28</v>
      </c>
      <c r="B10" s="2">
        <v>23</v>
      </c>
      <c r="C10" s="4">
        <v>2478</v>
      </c>
      <c r="D10" s="6"/>
    </row>
    <row r="11" spans="1:4" x14ac:dyDescent="0.35">
      <c r="A11" s="2">
        <v>51</v>
      </c>
      <c r="B11" s="2">
        <v>24</v>
      </c>
      <c r="C11" s="4">
        <v>1642</v>
      </c>
      <c r="D11" s="6"/>
    </row>
    <row r="12" spans="1:4" x14ac:dyDescent="0.35">
      <c r="A12" s="2">
        <v>46</v>
      </c>
      <c r="B12" s="2">
        <v>25</v>
      </c>
      <c r="C12" s="4">
        <v>553</v>
      </c>
      <c r="D12" s="6"/>
    </row>
    <row r="13" spans="1:4" x14ac:dyDescent="0.35">
      <c r="A13" s="2">
        <v>71</v>
      </c>
      <c r="B13" s="2">
        <v>26</v>
      </c>
      <c r="C13" s="4">
        <v>3106</v>
      </c>
      <c r="D13" s="6"/>
    </row>
    <row r="14" spans="1:4" x14ac:dyDescent="0.35">
      <c r="A14" s="2">
        <v>46</v>
      </c>
      <c r="B14" s="2">
        <v>27</v>
      </c>
      <c r="C14" s="4">
        <v>960</v>
      </c>
      <c r="D14" s="6"/>
    </row>
    <row r="15" spans="1:4" x14ac:dyDescent="0.35">
      <c r="A15" s="2">
        <v>25</v>
      </c>
      <c r="B15" s="2">
        <v>28</v>
      </c>
      <c r="C15" s="4">
        <v>3242</v>
      </c>
      <c r="D15" s="6"/>
    </row>
    <row r="16" spans="1:4" x14ac:dyDescent="0.35">
      <c r="A16" s="2">
        <v>42</v>
      </c>
      <c r="B16" s="2">
        <v>29</v>
      </c>
      <c r="C16" s="4">
        <v>1483</v>
      </c>
      <c r="D16" s="6"/>
    </row>
    <row r="17" spans="1:4" x14ac:dyDescent="0.35">
      <c r="A17" s="2">
        <v>22</v>
      </c>
      <c r="B17" s="2">
        <v>30</v>
      </c>
      <c r="C17" s="4">
        <v>2256</v>
      </c>
      <c r="D17" s="6"/>
    </row>
    <row r="18" spans="1:4" x14ac:dyDescent="0.35">
      <c r="A18" s="2">
        <v>24</v>
      </c>
      <c r="B18" s="2">
        <v>31</v>
      </c>
      <c r="C18" s="4">
        <v>1274</v>
      </c>
      <c r="D18" s="6"/>
    </row>
    <row r="19" spans="1:4" x14ac:dyDescent="0.35">
      <c r="A19" s="2">
        <v>36</v>
      </c>
      <c r="B19" s="2">
        <v>32</v>
      </c>
      <c r="C19" s="4">
        <v>13115.001</v>
      </c>
      <c r="D19" s="6"/>
    </row>
    <row r="20" spans="1:4" x14ac:dyDescent="0.35">
      <c r="A20" s="2">
        <v>44</v>
      </c>
      <c r="B20" s="2">
        <v>33</v>
      </c>
      <c r="C20" s="4">
        <v>17143</v>
      </c>
      <c r="D20" s="6"/>
    </row>
    <row r="21" spans="1:4" x14ac:dyDescent="0.35">
      <c r="A21" s="2">
        <v>49</v>
      </c>
      <c r="B21" s="2">
        <v>34</v>
      </c>
      <c r="C21" s="4">
        <v>27929</v>
      </c>
      <c r="D21" s="6"/>
    </row>
    <row r="22" spans="1:4" x14ac:dyDescent="0.35">
      <c r="A22" s="2">
        <v>49</v>
      </c>
      <c r="B22" s="2">
        <v>35</v>
      </c>
      <c r="C22" s="4">
        <v>36812</v>
      </c>
      <c r="D22" s="6"/>
    </row>
    <row r="23" spans="1:4" x14ac:dyDescent="0.35">
      <c r="A23" s="2">
        <v>48</v>
      </c>
      <c r="B23" s="2">
        <v>36</v>
      </c>
      <c r="C23" s="4">
        <v>30057</v>
      </c>
      <c r="D23" s="6"/>
    </row>
    <row r="24" spans="1:4" x14ac:dyDescent="0.35">
      <c r="A24" s="2">
        <v>51</v>
      </c>
      <c r="B24" s="2">
        <v>37</v>
      </c>
      <c r="C24" s="4">
        <v>32397.00001</v>
      </c>
      <c r="D24" s="7"/>
    </row>
    <row r="25" spans="1:4" x14ac:dyDescent="0.35">
      <c r="A25" s="2">
        <v>43</v>
      </c>
      <c r="B25" s="2">
        <v>38</v>
      </c>
      <c r="C25" s="4">
        <v>12876</v>
      </c>
    </row>
    <row r="26" spans="1:4" x14ac:dyDescent="0.35">
      <c r="A26" s="2">
        <v>46</v>
      </c>
      <c r="B26" s="2">
        <v>39</v>
      </c>
      <c r="C26" s="4">
        <v>15983</v>
      </c>
    </row>
    <row r="27" spans="1:4" x14ac:dyDescent="0.35">
      <c r="A27" s="2">
        <v>42</v>
      </c>
      <c r="B27" s="2">
        <v>40</v>
      </c>
      <c r="C27" s="4">
        <v>8245.0000999999993</v>
      </c>
    </row>
    <row r="28" spans="1:4" x14ac:dyDescent="0.35">
      <c r="A28" s="2">
        <v>47</v>
      </c>
      <c r="B28" s="2">
        <v>41</v>
      </c>
      <c r="C28" s="4">
        <v>16840</v>
      </c>
    </row>
    <row r="29" spans="1:4" x14ac:dyDescent="0.35">
      <c r="A29" s="32">
        <v>52</v>
      </c>
      <c r="B29" s="32">
        <v>42</v>
      </c>
      <c r="C29" s="33">
        <v>20799</v>
      </c>
    </row>
    <row r="30" spans="1:4" x14ac:dyDescent="0.35">
      <c r="A30" s="32">
        <v>57</v>
      </c>
      <c r="B30" s="32">
        <v>43</v>
      </c>
      <c r="C30" s="33">
        <v>68574</v>
      </c>
    </row>
    <row r="31" spans="1:4" x14ac:dyDescent="0.35">
      <c r="A31" s="32">
        <v>69</v>
      </c>
      <c r="B31" s="32">
        <v>44</v>
      </c>
      <c r="C31" s="33">
        <v>98931</v>
      </c>
    </row>
    <row r="32" spans="1:4" x14ac:dyDescent="0.35">
      <c r="A32" s="32">
        <v>66</v>
      </c>
      <c r="B32" s="32">
        <v>45</v>
      </c>
      <c r="C32" s="33">
        <v>60113</v>
      </c>
    </row>
    <row r="33" spans="1:3" x14ac:dyDescent="0.35">
      <c r="A33" s="32">
        <v>58</v>
      </c>
      <c r="B33" s="32">
        <v>46</v>
      </c>
      <c r="C33" s="33">
        <v>23654</v>
      </c>
    </row>
    <row r="34" spans="1:3" x14ac:dyDescent="0.35">
      <c r="A34" s="32">
        <v>48</v>
      </c>
      <c r="B34" s="32">
        <v>47</v>
      </c>
      <c r="C34" s="33">
        <v>17037</v>
      </c>
    </row>
    <row r="35" spans="1:3" x14ac:dyDescent="0.35">
      <c r="A35" s="32">
        <v>53</v>
      </c>
      <c r="B35" s="32">
        <v>48</v>
      </c>
      <c r="C35" s="33">
        <v>14091</v>
      </c>
    </row>
    <row r="36" spans="1:3" x14ac:dyDescent="0.35">
      <c r="A36" s="32">
        <v>50</v>
      </c>
      <c r="B36" s="32">
        <v>49</v>
      </c>
      <c r="C36" s="33">
        <v>12237</v>
      </c>
    </row>
    <row r="37" spans="1:3" x14ac:dyDescent="0.35">
      <c r="A37" s="28">
        <v>50</v>
      </c>
      <c r="B37" s="28">
        <v>50</v>
      </c>
      <c r="C37" s="33">
        <v>19009</v>
      </c>
    </row>
    <row r="38" spans="1:3" x14ac:dyDescent="0.35">
      <c r="A38" s="28">
        <v>57</v>
      </c>
      <c r="B38" s="28">
        <v>51</v>
      </c>
      <c r="C38" s="33">
        <v>21364.1</v>
      </c>
    </row>
    <row r="39" spans="1:3" x14ac:dyDescent="0.35">
      <c r="A39" s="28">
        <v>43</v>
      </c>
      <c r="B39" s="28">
        <v>52</v>
      </c>
      <c r="C39" s="33">
        <v>11321</v>
      </c>
    </row>
  </sheetData>
  <pageMargins left="0.7" right="0.7" top="0.78740157499999996" bottom="0.78740157499999996"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2</DocSecurity>
  <ScaleCrop>false</ScaleCrop>
  <HeadingPairs>
    <vt:vector size="2" baseType="variant">
      <vt:variant>
        <vt:lpstr>Arbeitsblätter</vt:lpstr>
      </vt:variant>
      <vt:variant>
        <vt:i4>4</vt:i4>
      </vt:variant>
    </vt:vector>
  </HeadingPairs>
  <TitlesOfParts>
    <vt:vector size="4" baseType="lpstr">
      <vt:lpstr>Erläuterungen</vt:lpstr>
      <vt:lpstr>Testzahlen</vt:lpstr>
      <vt:lpstr>Testkapazitäten</vt:lpstr>
      <vt:lpstr>Probenrückstau</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2020-11-26T14:29:23Z</dcterms:created>
  <dcterms:modified xsi:type="dcterms:W3CDTF">2020-12-30T08:02:50Z</dcterms:modified>
</cp:coreProperties>
</file>