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iagramm4" sheetId="7" r:id="rId1"/>
    <sheet name="Diagramm5" sheetId="8" r:id="rId2"/>
    <sheet name="Diagramm3" sheetId="6" r:id="rId3"/>
    <sheet name="Tabelle1" sheetId="1" r:id="rId4"/>
    <sheet name="Tabelle2" sheetId="2" r:id="rId5"/>
    <sheet name="Tabelle3" sheetId="3" r:id="rId6"/>
  </sheets>
  <calcPr calcId="145621"/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M18" i="1"/>
  <c r="L18" i="1"/>
  <c r="K18" i="1"/>
</calcChain>
</file>

<file path=xl/sharedStrings.xml><?xml version="1.0" encoding="utf-8"?>
<sst xmlns="http://schemas.openxmlformats.org/spreadsheetml/2006/main" count="35" uniqueCount="21">
  <si>
    <t>KW 14</t>
  </si>
  <si>
    <t>KW 15</t>
  </si>
  <si>
    <t>KW 16</t>
  </si>
  <si>
    <t>KW 17</t>
  </si>
  <si>
    <t>KW 18</t>
  </si>
  <si>
    <t>KW 19</t>
  </si>
  <si>
    <t>KW 20</t>
  </si>
  <si>
    <t>Kalenderwoche</t>
  </si>
  <si>
    <t>Delta (Indien)</t>
  </si>
  <si>
    <t>Gamma (Brasilien)</t>
  </si>
  <si>
    <t>Beta (Afrika)</t>
  </si>
  <si>
    <t>Alpha</t>
  </si>
  <si>
    <t>Alpha-normiert</t>
  </si>
  <si>
    <t>Delta-normiert</t>
  </si>
  <si>
    <t>Gamma-normiert</t>
  </si>
  <si>
    <t>Beta-normiert</t>
  </si>
  <si>
    <t>Alpha (GB)</t>
  </si>
  <si>
    <t>KW 21</t>
  </si>
  <si>
    <t>P1</t>
  </si>
  <si>
    <t>B1351</t>
  </si>
  <si>
    <t>B16172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</si>
</sst>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Vergleich Virusvarianten</a:t>
            </a:r>
            <a:r>
              <a:rPr lang="de-DE" sz="2400" baseline="0"/>
              <a:t> % Daten: RKI-VOC</a:t>
            </a:r>
          </a:p>
          <a:p>
            <a:pPr>
              <a:defRPr sz="2400"/>
            </a:pPr>
            <a:r>
              <a:rPr lang="de-DE" sz="1600" b="0" i="1" baseline="0"/>
              <a:t>09.06.2021 PW</a:t>
            </a:r>
            <a:endParaRPr lang="de-DE" sz="1600" b="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Alpha (GB)</c:v>
                </c:pt>
              </c:strCache>
            </c:strRef>
          </c:tx>
          <c:marker>
            <c:symbol val="none"/>
          </c:marker>
          <c:cat>
            <c:strRef>
              <c:f>Tabelle1!$B$3:$B$10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Tabelle1!$C$3:$C$10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Beta (Afrika)</c:v>
                </c:pt>
              </c:strCache>
            </c:strRef>
          </c:tx>
          <c:marker>
            <c:symbol val="none"/>
          </c:marker>
          <c:cat>
            <c:strRef>
              <c:f>Tabelle1!$B$3:$B$10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Tabelle1!$D$3:$D$10</c:f>
              <c:numCache>
                <c:formatCode>General</c:formatCode>
                <c:ptCount val="8"/>
                <c:pt idx="0">
                  <c:v>1.8</c:v>
                </c:pt>
                <c:pt idx="1">
                  <c:v>1.8</c:v>
                </c:pt>
                <c:pt idx="2">
                  <c:v>0.9</c:v>
                </c:pt>
                <c:pt idx="3">
                  <c:v>0.7</c:v>
                </c:pt>
                <c:pt idx="4">
                  <c:v>2.4</c:v>
                </c:pt>
                <c:pt idx="5">
                  <c:v>1.1000000000000001</c:v>
                </c:pt>
                <c:pt idx="6">
                  <c:v>0.7</c:v>
                </c:pt>
                <c:pt idx="7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Gamma (Brasilien)</c:v>
                </c:pt>
              </c:strCache>
            </c:strRef>
          </c:tx>
          <c:marker>
            <c:symbol val="none"/>
          </c:marker>
          <c:cat>
            <c:strRef>
              <c:f>Tabelle1!$B$3:$B$10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Tabelle1!$E$3:$E$10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0.4</c:v>
                </c:pt>
                <c:pt idx="5">
                  <c:v>0.2</c:v>
                </c:pt>
                <c:pt idx="6">
                  <c:v>0.7</c:v>
                </c:pt>
                <c:pt idx="7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Tabelle1!$F$2</c:f>
              <c:strCache>
                <c:ptCount val="1"/>
                <c:pt idx="0">
                  <c:v>Delta (Indien)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strRef>
              <c:f>Tabelle1!$B$3:$B$10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Tabelle1!$F$3:$F$10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0.6</c:v>
                </c:pt>
                <c:pt idx="3">
                  <c:v>1.4</c:v>
                </c:pt>
                <c:pt idx="4">
                  <c:v>1.8</c:v>
                </c:pt>
                <c:pt idx="5">
                  <c:v>2.5</c:v>
                </c:pt>
                <c:pt idx="6">
                  <c:v>3.1</c:v>
                </c:pt>
                <c:pt idx="7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29824"/>
        <c:axId val="140794624"/>
      </c:lineChart>
      <c:catAx>
        <c:axId val="1836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/>
                  <a:t>Zeit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40794624"/>
        <c:crosses val="autoZero"/>
        <c:auto val="1"/>
        <c:lblAlgn val="ctr"/>
        <c:lblOffset val="100"/>
        <c:noMultiLvlLbl val="0"/>
      </c:catAx>
      <c:valAx>
        <c:axId val="14079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Anteil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836298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Vergleich</a:t>
            </a:r>
            <a:r>
              <a:rPr lang="de-DE" sz="2400" baseline="0"/>
              <a:t> Virusvarianten - Fallzahlen - Daten: RKI-VOC</a:t>
            </a:r>
          </a:p>
          <a:p>
            <a:pPr>
              <a:defRPr sz="2400"/>
            </a:pPr>
            <a:r>
              <a:rPr lang="de-DE" sz="1600" b="0" i="1" baseline="0"/>
              <a:t>09.06.2021 PW</a:t>
            </a:r>
            <a:endParaRPr lang="de-DE" sz="1600" b="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Tabelle1!$C$15</c:f>
              <c:strCache>
                <c:ptCount val="1"/>
                <c:pt idx="0">
                  <c:v>Alpha</c:v>
                </c:pt>
              </c:strCache>
            </c:strRef>
          </c:tx>
          <c:marker>
            <c:symbol val="none"/>
          </c:marker>
          <c:cat>
            <c:strRef>
              <c:f>Tabelle1!$B$16:$B$23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Tabelle1!$C$16:$C$23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Tabelle1!$D$15</c:f>
              <c:strCache>
                <c:ptCount val="1"/>
                <c:pt idx="0">
                  <c:v>Beta (Afrika)</c:v>
                </c:pt>
              </c:strCache>
            </c:strRef>
          </c:tx>
          <c:marker>
            <c:symbol val="none"/>
          </c:marker>
          <c:cat>
            <c:strRef>
              <c:f>Tabelle1!$B$16:$B$23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Tabelle1!$D$16:$D$23</c:f>
              <c:numCache>
                <c:formatCode>General</c:formatCode>
                <c:ptCount val="8"/>
                <c:pt idx="0">
                  <c:v>71</c:v>
                </c:pt>
                <c:pt idx="1">
                  <c:v>82</c:v>
                </c:pt>
                <c:pt idx="2">
                  <c:v>42</c:v>
                </c:pt>
                <c:pt idx="3">
                  <c:v>28</c:v>
                </c:pt>
                <c:pt idx="4">
                  <c:v>118</c:v>
                </c:pt>
                <c:pt idx="5">
                  <c:v>39</c:v>
                </c:pt>
                <c:pt idx="6">
                  <c:v>25</c:v>
                </c:pt>
                <c:pt idx="7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Tabelle1!$E$15</c:f>
              <c:strCache>
                <c:ptCount val="1"/>
                <c:pt idx="0">
                  <c:v>Gamma (Brasilien)</c:v>
                </c:pt>
              </c:strCache>
            </c:strRef>
          </c:tx>
          <c:marker>
            <c:symbol val="none"/>
          </c:marker>
          <c:cat>
            <c:strRef>
              <c:f>Tabelle1!$B$16:$B$23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Tabelle1!$E$16:$E$23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9</c:v>
                </c:pt>
                <c:pt idx="3">
                  <c:v>21</c:v>
                </c:pt>
                <c:pt idx="4">
                  <c:v>18</c:v>
                </c:pt>
                <c:pt idx="5">
                  <c:v>6</c:v>
                </c:pt>
                <c:pt idx="6">
                  <c:v>23</c:v>
                </c:pt>
                <c:pt idx="7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Tabelle1!$F$15</c:f>
              <c:strCache>
                <c:ptCount val="1"/>
                <c:pt idx="0">
                  <c:v>Delta (Indien)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strRef>
              <c:f>Tabelle1!$B$16:$B$23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Tabelle1!$F$16:$F$23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31</c:v>
                </c:pt>
                <c:pt idx="3">
                  <c:v>55</c:v>
                </c:pt>
                <c:pt idx="4">
                  <c:v>86</c:v>
                </c:pt>
                <c:pt idx="5">
                  <c:v>93</c:v>
                </c:pt>
                <c:pt idx="6">
                  <c:v>108</c:v>
                </c:pt>
                <c:pt idx="7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1360"/>
        <c:axId val="211625088"/>
      </c:lineChart>
      <c:catAx>
        <c:axId val="1836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/>
                  <a:t>Zeit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211625088"/>
        <c:crosses val="autoZero"/>
        <c:auto val="1"/>
        <c:lblAlgn val="ctr"/>
        <c:lblOffset val="100"/>
        <c:noMultiLvlLbl val="0"/>
      </c:catAx>
      <c:valAx>
        <c:axId val="21162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/>
                  <a:t>Infektionszahlen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836313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Vergleich Virusvarianten</a:t>
            </a:r>
            <a:r>
              <a:rPr lang="de-DE" baseline="0"/>
              <a:t> - Normierung - Daten: RKI-VOC</a:t>
            </a:r>
          </a:p>
          <a:p>
            <a:pPr>
              <a:defRPr/>
            </a:pPr>
            <a:r>
              <a:rPr lang="de-DE" sz="1600" b="0" i="1" baseline="0"/>
              <a:t>09.06.2021 PW</a:t>
            </a:r>
            <a:endParaRPr lang="de-DE" sz="1600" b="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Tabelle1!$K$15</c:f>
              <c:strCache>
                <c:ptCount val="1"/>
                <c:pt idx="0">
                  <c:v>Alpha-normiert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strRef>
              <c:f>Tabelle1!$B$16:$B$23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Tabelle1!$K$16:$K$23</c:f>
              <c:numCache>
                <c:formatCode>General</c:formatCode>
                <c:ptCount val="8"/>
                <c:pt idx="2">
                  <c:v>1</c:v>
                </c:pt>
                <c:pt idx="3">
                  <c:v>0.79578422484134181</c:v>
                </c:pt>
                <c:pt idx="4">
                  <c:v>0.96486854034451497</c:v>
                </c:pt>
                <c:pt idx="5">
                  <c:v>0.7391205802357208</c:v>
                </c:pt>
                <c:pt idx="6">
                  <c:v>0.70693563009972804</c:v>
                </c:pt>
                <c:pt idx="7">
                  <c:v>0.29147778785131462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Tabelle1!$L$15</c:f>
              <c:strCache>
                <c:ptCount val="1"/>
                <c:pt idx="0">
                  <c:v>Beta-normiert</c:v>
                </c:pt>
              </c:strCache>
            </c:strRef>
          </c:tx>
          <c:marker>
            <c:symbol val="none"/>
          </c:marker>
          <c:cat>
            <c:strRef>
              <c:f>Tabelle1!$B$16:$B$23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Tabelle1!$L$16:$L$23</c:f>
              <c:numCache>
                <c:formatCode>General</c:formatCode>
                <c:ptCount val="8"/>
                <c:pt idx="2">
                  <c:v>1</c:v>
                </c:pt>
                <c:pt idx="3">
                  <c:v>0.66666666666666663</c:v>
                </c:pt>
                <c:pt idx="4">
                  <c:v>2.8095238095238093</c:v>
                </c:pt>
                <c:pt idx="5">
                  <c:v>0.9285714285714286</c:v>
                </c:pt>
                <c:pt idx="6">
                  <c:v>0.59523809523809523</c:v>
                </c:pt>
                <c:pt idx="7">
                  <c:v>0.14285714285714285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Tabelle1!$M$15</c:f>
              <c:strCache>
                <c:ptCount val="1"/>
                <c:pt idx="0">
                  <c:v>Gamma-normiert</c:v>
                </c:pt>
              </c:strCache>
            </c:strRef>
          </c:tx>
          <c:marker>
            <c:symbol val="none"/>
          </c:marker>
          <c:cat>
            <c:strRef>
              <c:f>Tabelle1!$B$16:$B$23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Tabelle1!$M$16:$M$23</c:f>
              <c:numCache>
                <c:formatCode>General</c:formatCode>
                <c:ptCount val="8"/>
                <c:pt idx="2">
                  <c:v>1</c:v>
                </c:pt>
                <c:pt idx="3">
                  <c:v>2.3333333333333335</c:v>
                </c:pt>
                <c:pt idx="4">
                  <c:v>2</c:v>
                </c:pt>
                <c:pt idx="5">
                  <c:v>0.66666666666666663</c:v>
                </c:pt>
                <c:pt idx="6">
                  <c:v>2.5555555555555554</c:v>
                </c:pt>
                <c:pt idx="7">
                  <c:v>0.22222222222222221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Tabelle1!$N$15</c:f>
              <c:strCache>
                <c:ptCount val="1"/>
                <c:pt idx="0">
                  <c:v>Delta-normiert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strRef>
              <c:f>Tabelle1!$B$16:$B$23</c:f>
              <c:strCache>
                <c:ptCount val="8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  <c:pt idx="7">
                  <c:v>KW 21</c:v>
                </c:pt>
              </c:strCache>
            </c:strRef>
          </c:cat>
          <c:val>
            <c:numRef>
              <c:f>Tabelle1!$N$16:$N$23</c:f>
              <c:numCache>
                <c:formatCode>General</c:formatCode>
                <c:ptCount val="8"/>
                <c:pt idx="2">
                  <c:v>1</c:v>
                </c:pt>
                <c:pt idx="3">
                  <c:v>1.7741935483870968</c:v>
                </c:pt>
                <c:pt idx="4">
                  <c:v>2.774193548387097</c:v>
                </c:pt>
                <c:pt idx="5">
                  <c:v>3</c:v>
                </c:pt>
                <c:pt idx="6">
                  <c:v>3.4838709677419355</c:v>
                </c:pt>
                <c:pt idx="7">
                  <c:v>1.096774193548387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0576"/>
        <c:axId val="211627392"/>
      </c:lineChart>
      <c:catAx>
        <c:axId val="2124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/>
                  <a:t>Zeit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211627392"/>
        <c:crosses val="autoZero"/>
        <c:auto val="1"/>
        <c:lblAlgn val="ctr"/>
        <c:lblOffset val="100"/>
        <c:noMultiLvlLbl val="0"/>
      </c:catAx>
      <c:valAx>
        <c:axId val="21162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/>
                  <a:t>Veränderungsfaktor (0,5 = 50%)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2124405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0584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0584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080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>
      <selection activeCell="N23" sqref="N23"/>
    </sheetView>
  </sheetViews>
  <sheetFormatPr baseColWidth="10" defaultColWidth="9.140625" defaultRowHeight="15" x14ac:dyDescent="0.25"/>
  <cols>
    <col min="3" max="3" width="10.42578125" bestFit="1" customWidth="1"/>
    <col min="4" max="4" width="12.140625" bestFit="1" customWidth="1"/>
    <col min="5" max="5" width="12.140625" customWidth="1"/>
    <col min="6" max="6" width="13.28515625" bestFit="1" customWidth="1"/>
    <col min="7" max="7" width="17.42578125" bestFit="1" customWidth="1"/>
    <col min="8" max="8" width="12.140625" bestFit="1" customWidth="1"/>
    <col min="11" max="11" width="14.7109375" bestFit="1" customWidth="1"/>
    <col min="12" max="12" width="13.5703125" bestFit="1" customWidth="1"/>
    <col min="13" max="13" width="16.42578125" bestFit="1" customWidth="1"/>
    <col min="14" max="14" width="14.28515625" bestFit="1" customWidth="1"/>
  </cols>
  <sheetData>
    <row r="1" spans="2:14" x14ac:dyDescent="0.25">
      <c r="D1" t="s">
        <v>19</v>
      </c>
      <c r="E1" t="s">
        <v>18</v>
      </c>
      <c r="F1" t="s">
        <v>20</v>
      </c>
    </row>
    <row r="2" spans="2:14" x14ac:dyDescent="0.25">
      <c r="B2" t="s">
        <v>7</v>
      </c>
      <c r="C2" t="s">
        <v>16</v>
      </c>
      <c r="D2" t="s">
        <v>10</v>
      </c>
      <c r="E2" t="s">
        <v>9</v>
      </c>
      <c r="F2" t="s">
        <v>8</v>
      </c>
      <c r="J2" t="s">
        <v>11</v>
      </c>
    </row>
    <row r="3" spans="2:14" x14ac:dyDescent="0.25">
      <c r="B3" t="s">
        <v>0</v>
      </c>
      <c r="D3">
        <v>1.8</v>
      </c>
      <c r="E3">
        <v>0.1</v>
      </c>
      <c r="F3">
        <v>0.1</v>
      </c>
      <c r="J3">
        <v>88.8</v>
      </c>
    </row>
    <row r="4" spans="2:14" x14ac:dyDescent="0.25">
      <c r="B4" t="s">
        <v>1</v>
      </c>
      <c r="D4">
        <v>1.8</v>
      </c>
      <c r="E4">
        <v>0.2</v>
      </c>
      <c r="F4">
        <v>0.1</v>
      </c>
      <c r="J4">
        <v>88.7</v>
      </c>
    </row>
    <row r="5" spans="2:14" x14ac:dyDescent="0.25">
      <c r="B5" t="s">
        <v>2</v>
      </c>
      <c r="D5">
        <v>0.9</v>
      </c>
      <c r="E5">
        <v>0.2</v>
      </c>
      <c r="F5">
        <v>0.6</v>
      </c>
      <c r="J5">
        <v>91</v>
      </c>
    </row>
    <row r="6" spans="2:14" x14ac:dyDescent="0.25">
      <c r="B6" t="s">
        <v>3</v>
      </c>
      <c r="D6">
        <v>0.7</v>
      </c>
      <c r="E6">
        <v>0.5</v>
      </c>
      <c r="F6">
        <v>1.4</v>
      </c>
      <c r="J6">
        <v>90.2</v>
      </c>
    </row>
    <row r="7" spans="2:14" x14ac:dyDescent="0.25">
      <c r="B7" t="s">
        <v>4</v>
      </c>
      <c r="D7">
        <v>2.4</v>
      </c>
      <c r="E7">
        <v>0.4</v>
      </c>
      <c r="F7">
        <v>1.8</v>
      </c>
      <c r="J7">
        <v>87.1</v>
      </c>
    </row>
    <row r="8" spans="2:14" x14ac:dyDescent="0.25">
      <c r="B8" t="s">
        <v>5</v>
      </c>
      <c r="D8">
        <v>1.1000000000000001</v>
      </c>
      <c r="E8">
        <v>0.2</v>
      </c>
      <c r="F8">
        <v>2.5</v>
      </c>
      <c r="J8">
        <v>88.2</v>
      </c>
    </row>
    <row r="9" spans="2:14" x14ac:dyDescent="0.25">
      <c r="B9" t="s">
        <v>6</v>
      </c>
      <c r="D9">
        <v>0.7</v>
      </c>
      <c r="E9">
        <v>0.7</v>
      </c>
      <c r="F9">
        <v>3.1</v>
      </c>
      <c r="J9">
        <v>93.4</v>
      </c>
    </row>
    <row r="10" spans="2:14" x14ac:dyDescent="0.25">
      <c r="B10" t="s">
        <v>17</v>
      </c>
      <c r="D10">
        <v>0.4</v>
      </c>
      <c r="E10">
        <v>0.1</v>
      </c>
      <c r="F10">
        <v>2.5</v>
      </c>
    </row>
    <row r="15" spans="2:14" x14ac:dyDescent="0.25">
      <c r="B15" t="s">
        <v>7</v>
      </c>
      <c r="C15" t="s">
        <v>11</v>
      </c>
      <c r="D15" t="s">
        <v>10</v>
      </c>
      <c r="E15" t="s">
        <v>9</v>
      </c>
      <c r="F15" t="s">
        <v>8</v>
      </c>
      <c r="J15" t="s">
        <v>11</v>
      </c>
      <c r="K15" t="s">
        <v>12</v>
      </c>
      <c r="L15" t="s">
        <v>15</v>
      </c>
      <c r="M15" t="s">
        <v>14</v>
      </c>
      <c r="N15" t="s">
        <v>13</v>
      </c>
    </row>
    <row r="16" spans="2:14" x14ac:dyDescent="0.25">
      <c r="B16" t="s">
        <v>0</v>
      </c>
      <c r="D16">
        <v>71</v>
      </c>
      <c r="E16">
        <v>2</v>
      </c>
      <c r="F16">
        <v>2</v>
      </c>
      <c r="J16">
        <v>3500</v>
      </c>
    </row>
    <row r="17" spans="2:14" x14ac:dyDescent="0.25">
      <c r="B17" t="s">
        <v>1</v>
      </c>
      <c r="D17">
        <v>82</v>
      </c>
      <c r="E17">
        <v>10</v>
      </c>
      <c r="F17">
        <v>5</v>
      </c>
      <c r="J17">
        <v>3969</v>
      </c>
    </row>
    <row r="18" spans="2:14" x14ac:dyDescent="0.25">
      <c r="B18" t="s">
        <v>2</v>
      </c>
      <c r="D18">
        <v>42</v>
      </c>
      <c r="E18">
        <v>9</v>
      </c>
      <c r="F18">
        <v>31</v>
      </c>
      <c r="J18">
        <v>4412</v>
      </c>
      <c r="K18">
        <f>J18/4412</f>
        <v>1</v>
      </c>
      <c r="L18">
        <f>D18/42</f>
        <v>1</v>
      </c>
      <c r="M18">
        <f>E18/9</f>
        <v>1</v>
      </c>
      <c r="N18">
        <f>F18/31</f>
        <v>1</v>
      </c>
    </row>
    <row r="19" spans="2:14" x14ac:dyDescent="0.25">
      <c r="B19" t="s">
        <v>3</v>
      </c>
      <c r="D19">
        <v>28</v>
      </c>
      <c r="E19">
        <v>21</v>
      </c>
      <c r="F19">
        <v>55</v>
      </c>
      <c r="J19">
        <v>3511</v>
      </c>
      <c r="K19">
        <f t="shared" ref="K19:K23" si="0">J19/4412</f>
        <v>0.79578422484134181</v>
      </c>
      <c r="L19">
        <f t="shared" ref="L19:L23" si="1">D19/42</f>
        <v>0.66666666666666663</v>
      </c>
      <c r="M19">
        <f t="shared" ref="M19:M23" si="2">E19/9</f>
        <v>2.3333333333333335</v>
      </c>
      <c r="N19">
        <f t="shared" ref="N19:N23" si="3">F19/31</f>
        <v>1.7741935483870968</v>
      </c>
    </row>
    <row r="20" spans="2:14" x14ac:dyDescent="0.25">
      <c r="B20" t="s">
        <v>4</v>
      </c>
      <c r="D20">
        <v>118</v>
      </c>
      <c r="E20">
        <v>18</v>
      </c>
      <c r="F20">
        <v>86</v>
      </c>
      <c r="J20">
        <v>4257</v>
      </c>
      <c r="K20">
        <f t="shared" si="0"/>
        <v>0.96486854034451497</v>
      </c>
      <c r="L20">
        <f t="shared" si="1"/>
        <v>2.8095238095238093</v>
      </c>
      <c r="M20">
        <f t="shared" si="2"/>
        <v>2</v>
      </c>
      <c r="N20">
        <f t="shared" si="3"/>
        <v>2.774193548387097</v>
      </c>
    </row>
    <row r="21" spans="2:14" x14ac:dyDescent="0.25">
      <c r="B21" t="s">
        <v>5</v>
      </c>
      <c r="D21">
        <v>39</v>
      </c>
      <c r="E21">
        <v>6</v>
      </c>
      <c r="F21">
        <v>93</v>
      </c>
      <c r="J21">
        <v>3261</v>
      </c>
      <c r="K21">
        <f t="shared" si="0"/>
        <v>0.7391205802357208</v>
      </c>
      <c r="L21">
        <f t="shared" si="1"/>
        <v>0.9285714285714286</v>
      </c>
      <c r="M21">
        <f t="shared" si="2"/>
        <v>0.66666666666666663</v>
      </c>
      <c r="N21">
        <f t="shared" si="3"/>
        <v>3</v>
      </c>
    </row>
    <row r="22" spans="2:14" x14ac:dyDescent="0.25">
      <c r="B22" t="s">
        <v>6</v>
      </c>
      <c r="D22">
        <v>25</v>
      </c>
      <c r="E22">
        <v>23</v>
      </c>
      <c r="F22">
        <v>108</v>
      </c>
      <c r="J22">
        <v>3119</v>
      </c>
      <c r="K22">
        <f t="shared" si="0"/>
        <v>0.70693563009972804</v>
      </c>
      <c r="L22">
        <f t="shared" si="1"/>
        <v>0.59523809523809523</v>
      </c>
      <c r="M22">
        <f t="shared" si="2"/>
        <v>2.5555555555555554</v>
      </c>
      <c r="N22">
        <f t="shared" si="3"/>
        <v>3.4838709677419355</v>
      </c>
    </row>
    <row r="23" spans="2:14" x14ac:dyDescent="0.25">
      <c r="B23" t="s">
        <v>17</v>
      </c>
      <c r="D23">
        <v>6</v>
      </c>
      <c r="E23">
        <v>2</v>
      </c>
      <c r="F23">
        <v>34</v>
      </c>
      <c r="J23">
        <v>1286</v>
      </c>
      <c r="K23">
        <f t="shared" si="0"/>
        <v>0.29147778785131462</v>
      </c>
      <c r="L23">
        <f t="shared" si="1"/>
        <v>0.14285714285714285</v>
      </c>
      <c r="M23">
        <f t="shared" si="2"/>
        <v>0.22222222222222221</v>
      </c>
      <c r="N23">
        <f t="shared" si="3"/>
        <v>1.096774193548387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Diagramm4</vt:lpstr>
      <vt:lpstr>Diagramm5</vt:lpstr>
      <vt:lpstr>Diagramm3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2021-06-09T17:49:27Z</dcterms:modified>
</cp:coreProperties>
</file>