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6" l="1"/>
  <c r="L170" i="6"/>
  <c r="L169" i="6"/>
  <c r="L168" i="6"/>
  <c r="L167" i="6"/>
  <c r="L165" i="6"/>
  <c r="L164" i="6"/>
  <c r="L163" i="6"/>
  <c r="L162" i="6"/>
  <c r="L161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0" i="6"/>
  <c r="L125" i="6"/>
  <c r="L120" i="6"/>
  <c r="L119" i="6"/>
  <c r="L114" i="6"/>
  <c r="L113" i="6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7" i="3"/>
  <c r="G6" i="3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<sst xmlns="http://schemas.openxmlformats.org/spreadsheetml/2006/main" count="4064" uniqueCount="625">
  <si>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</si>
  <si>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</si>
  <si>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</si>
  <si>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</si>
  <si>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</si>
  <si>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</si>
  <si>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</si>
  <si>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</si>
  <si>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</si>
  <si>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</si>
  <si>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</si>
  <si>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</si>
  <si>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</si>
  <si>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</si>
  <si>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</si>
  <si>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</si>
  <si>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</si>
  <si>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CE01</t>
  </si>
  <si>
    <t>NUMBER OF DAYS OPEN:-</t>
  </si>
  <si>
    <t>NEWEST OPEN TRIP SHEET:-</t>
  </si>
  <si>
    <t>CS06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</si>
  <si>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</si>
  <si>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</si>
  <si>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</si>
  <si>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</si>
  <si>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</si>
  <si>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</si>
  <si>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</si>
  <si>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</si>
  <si>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</si>
  <si>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</si>
  <si>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</si>
  <si>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</si>
  <si>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</si>
  <si>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C9</t>
  </si>
  <si>
    <t>CE05</t>
  </si>
  <si>
    <t>CS02</t>
  </si>
  <si>
    <t>CS03</t>
  </si>
  <si>
    <t>CD3 SCHEDULE SUMMARY</t>
  </si>
  <si>
    <t>CS04</t>
  </si>
  <si>
    <t>CS05</t>
  </si>
  <si>
    <t>TOTAL QUAN ISSUED PENDING AQUITTAL:-</t>
  </si>
  <si>
    <t>CS07</t>
  </si>
  <si>
    <t>QUANITITY PAID:-</t>
  </si>
  <si>
    <t>CS08</t>
  </si>
  <si>
    <t>TOTAL VALUE OF PAID:-</t>
  </si>
  <si>
    <t>EZI</t>
  </si>
  <si>
    <t>Grand Total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</si>
  <si>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</si>
  <si>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</si>
  <si>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</si>
  <si>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</si>
  <si>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</si>
  <si>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</si>
  <si>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</si>
  <si>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AGRILINK ACCOUNTING SERVICES</t>
  </si>
  <si>
    <t>TAX CLEARANCE</t>
  </si>
  <si>
    <t>CAROL</t>
  </si>
  <si>
    <t>April Wages</t>
  </si>
  <si>
    <t>DAZIMATA</t>
  </si>
  <si>
    <t>DME</t>
  </si>
  <si>
    <t>GEORGE</t>
  </si>
  <si>
    <t>GUZHA</t>
  </si>
  <si>
    <t>HENDERSON &amp; RUGG</t>
  </si>
  <si>
    <t xml:space="preserve">1st Quarter </t>
  </si>
  <si>
    <t>JULIUS</t>
  </si>
  <si>
    <t>KADUNI</t>
  </si>
  <si>
    <t>MUNELLA WHOLESALERS</t>
  </si>
  <si>
    <t>Rent - Feb and March</t>
  </si>
  <si>
    <t>April Rent</t>
  </si>
  <si>
    <t>May Rent</t>
  </si>
  <si>
    <t>NYARADZO FUNERAL POLICY</t>
  </si>
  <si>
    <t>April</t>
  </si>
  <si>
    <t>Funeral Policy</t>
  </si>
  <si>
    <t>PETER</t>
  </si>
  <si>
    <t>ROXY</t>
  </si>
  <si>
    <t>SAMUEL</t>
  </si>
  <si>
    <t>SMART LOGISTICS</t>
  </si>
  <si>
    <t>CLEARING FEE - Tanker</t>
  </si>
  <si>
    <t>TATENDA</t>
  </si>
  <si>
    <t>TIME TEAM SECURITY</t>
  </si>
  <si>
    <t>April - Security</t>
  </si>
  <si>
    <t>TRANSPORT OPERATORS' ASSOCIATION</t>
  </si>
  <si>
    <t>1st Quarter 2016</t>
  </si>
  <si>
    <t>2nd Quarter 2016</t>
  </si>
  <si>
    <t>TRUCKSERVE</t>
  </si>
  <si>
    <t>CE05 Strating problem, headlights and dip switch</t>
  </si>
  <si>
    <t>WELLINGTON</t>
  </si>
  <si>
    <t>YORAMU</t>
  </si>
  <si>
    <t>INV #</t>
  </si>
  <si>
    <t xml:space="preserve"> INV VALUE</t>
  </si>
  <si>
    <t>DUE DATE</t>
  </si>
  <si>
    <t>DUE IN / LATE BY</t>
  </si>
  <si>
    <t>CE79</t>
  </si>
  <si>
    <t>Rodrig Haulage</t>
  </si>
  <si>
    <t>things</t>
  </si>
  <si>
    <t>CE78</t>
  </si>
  <si>
    <t>Afrifor (Pvt) Ltd</t>
  </si>
  <si>
    <t>items</t>
  </si>
  <si>
    <t>CE75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</si>
  <si>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</si>
  <si>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</si>
  <si>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</si>
  <si>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</si>
  <si>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</si>
  <si>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</si>
  <si>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</si>
  <si>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</si>
  <si>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</si>
  <si>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</si>
  <si>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</si>
  <si>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</si>
  <si>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</si>
  <si>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</si>
  <si>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</si>
  <si>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</si>
  <si>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</si>
  <si>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</si>
  <si>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</si>
  <si>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</si>
  <si>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</si>
  <si>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</si>
  <si>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</si>
  <si>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</si>
  <si>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</si>
  <si>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</si>
  <si>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886 GP</t>
  </si>
  <si>
    <t>RKC 795 GP</t>
  </si>
  <si>
    <t>HUMPHREY</t>
  </si>
  <si>
    <t>Hre, ZIM - Jhb, RSA</t>
  </si>
  <si>
    <t>FLOWER</t>
  </si>
  <si>
    <t>TBA</t>
  </si>
  <si>
    <t>NO</t>
  </si>
  <si>
    <t>ACZ 2071</t>
  </si>
  <si>
    <t>KAUNDA</t>
  </si>
  <si>
    <t>EMPTY</t>
  </si>
  <si>
    <t>Jhb, RSA - Hre, ZIM</t>
  </si>
  <si>
    <t>MOLDON</t>
  </si>
  <si>
    <t>AAS 5843</t>
  </si>
  <si>
    <t>AAZ 0029</t>
  </si>
  <si>
    <t>PATRICK</t>
  </si>
  <si>
    <t>Jhb, RSA - Lsk, ZAM</t>
  </si>
  <si>
    <t>MATVIN</t>
  </si>
  <si>
    <t>CN2 2MD GP</t>
  </si>
  <si>
    <t>BL5 1XX GP</t>
  </si>
  <si>
    <t>BL5 1XY GP</t>
  </si>
  <si>
    <t>VSN 441 GP</t>
  </si>
  <si>
    <t>CV5 1HX GP</t>
  </si>
  <si>
    <t>CV5 1JB GP</t>
  </si>
  <si>
    <t>REGIS</t>
  </si>
  <si>
    <t>XRS 916 GP</t>
  </si>
  <si>
    <t>TPN 492 GP</t>
  </si>
  <si>
    <t>TPN 501 GP</t>
  </si>
  <si>
    <t>ABJ 1897</t>
  </si>
  <si>
    <t>CLEVER</t>
  </si>
  <si>
    <t>Benz - JHB - LSK</t>
  </si>
  <si>
    <t>HORSES</t>
  </si>
  <si>
    <t>ZFV 875 GP</t>
  </si>
  <si>
    <t>RKH 026 GP</t>
  </si>
  <si>
    <t>YTC 291 GP</t>
  </si>
  <si>
    <t>DZ7 6RL GP</t>
  </si>
  <si>
    <t>ABB 5558</t>
  </si>
  <si>
    <t>ACL 5864</t>
  </si>
  <si>
    <t>MAXWELL</t>
  </si>
  <si>
    <t>HRE - DRC</t>
  </si>
  <si>
    <t>FUEL</t>
  </si>
  <si>
    <t>AAS 5841</t>
  </si>
  <si>
    <t>AAZ 0018</t>
  </si>
  <si>
    <t>AAS 5838</t>
  </si>
  <si>
    <t>AAZ 0028</t>
  </si>
  <si>
    <t>TANKS</t>
  </si>
  <si>
    <t>WMY 268 GP</t>
  </si>
  <si>
    <t>XWC 995 GP</t>
  </si>
  <si>
    <t>XWD 048 GP</t>
  </si>
  <si>
    <t>AAS 5839</t>
  </si>
  <si>
    <t>AAZ 0022</t>
  </si>
  <si>
    <t>LOCAL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</si>
  <si>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</si>
  <si>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</si>
  <si>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</si>
  <si>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</si>
  <si>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</si>
  <si>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</si>
  <si>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</si>
  <si>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</si>
  <si>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</si>
  <si>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</si>
  <si>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3646 4-5-16 EZI KAUNDA Hre, ZIM - Jhb, RSA</t>
  </si>
  <si>
    <t/>
  </si>
  <si>
    <t>Matvin</t>
  </si>
  <si>
    <t>3636 23-4-16 CE05 PATRICK Hre, ZIM - Jhb, RSA</t>
  </si>
  <si>
    <t>BROKEN!</t>
  </si>
  <si>
    <t>Plastics</t>
  </si>
  <si>
    <t>3635 22-4-16 CS08 JULIUS Hre, ZIM - Jhb, RSA</t>
  </si>
  <si>
    <t>3641 30-4-16 CS04 REGIS Hre, ZIM - Jhb, RSA</t>
  </si>
  <si>
    <t>Seapride</t>
  </si>
  <si>
    <t>3647 6-5-16 CS06 HUMPHREY Hre, ZIM - Jhb, RSA</t>
  </si>
  <si>
    <t>MALT</t>
  </si>
  <si>
    <t>3639 24-4-16 CS03 WELLINGTON Hre, ZIM - Jhb, RSA</t>
  </si>
  <si>
    <t>Benz - HRE - JHB</t>
  </si>
  <si>
    <t>Horses</t>
  </si>
  <si>
    <t>3645 3-5-16 Benz CLEVER Benz - HRE - JHB</t>
  </si>
  <si>
    <t>Lonhro</t>
  </si>
  <si>
    <t>3643 2-5-16 CS05 PETER Hre, ZIM - Jhb, RSA</t>
  </si>
  <si>
    <t>MEDICALS</t>
  </si>
  <si>
    <t>Lsk, ZAM - Hre, ZIM</t>
  </si>
  <si>
    <t>Empty</t>
  </si>
  <si>
    <t>3650 7-5-16 CS07 KADUNI Jhb, RSA - Lsk, ZAM</t>
  </si>
  <si>
    <t>mINISTRY OF hEALTH</t>
  </si>
  <si>
    <t>3642 1-5-16 CS07 KADUNI Hre, ZIM - Jhb, RSA</t>
  </si>
  <si>
    <t>Beira, MOZ - Lsk, ZAM</t>
  </si>
  <si>
    <t>3612 29-3-16 C14 MAXWELL Hre, ZIM - Jhb, RSA</t>
  </si>
  <si>
    <t>INTREPID</t>
  </si>
  <si>
    <t>3638 23-4-16 CS06 HUMPHREY Hre, ZIM - Jhb, RSA</t>
  </si>
  <si>
    <t>Benz - JHB - HRE</t>
  </si>
  <si>
    <t>3627 15-4-16 Benz CLEVER Benz - HRE - JHB</t>
  </si>
  <si>
    <t>3633 19-4-16 EZI KAUNDA Hre, ZIM - Jhb, RSA</t>
  </si>
  <si>
    <t>ORYX</t>
  </si>
  <si>
    <t>3628 15-4-16 C8 GEORGE Hre, ZIM - Jhb, RSA</t>
  </si>
  <si>
    <t>TRANSIT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</si>
  <si>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</si>
  <si>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</si>
  <si>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</si>
  <si>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</si>
  <si>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</si>
  <si>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</si>
  <si>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</si>
  <si>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Lsk, ZAM - Jhb, RSA</t>
  </si>
  <si>
    <t>BRAN</t>
  </si>
  <si>
    <t>3609 26-3-16 CS03 WELLINGTON Lsk, ZAM - Jhb, RSA</t>
  </si>
  <si>
    <t>AVOCADOES</t>
  </si>
  <si>
    <t>Moldon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</si>
  <si>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</si>
  <si>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</si>
  <si>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</si>
  <si>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</si>
  <si>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</si>
  <si>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</si>
  <si>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</si>
  <si>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COTTON YARN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</si>
  <si>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</si>
  <si>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</si>
  <si>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</si>
  <si>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</si>
  <si>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</si>
  <si>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</si>
  <si>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FLOWERS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</si>
  <si>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</si>
  <si>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</si>
  <si>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</si>
  <si>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</si>
  <si>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</si>
  <si>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</si>
  <si>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BP FREIGHT</t>
  </si>
  <si>
    <t>3608 25-3-16 C8 GEORGE Jhb, RSA - Lsk, ZAM</t>
  </si>
  <si>
    <t>3610 28-3-16 CS06 HUMPHREY Hre, ZIM - Jhb, RSA</t>
  </si>
  <si>
    <t>Transit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</si>
  <si>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</si>
  <si>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</si>
  <si>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</si>
  <si>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</si>
  <si>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</si>
  <si>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</si>
  <si>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LLOYD</t>
  </si>
  <si>
    <t>Crystal Candy</t>
  </si>
  <si>
    <t>3611 29-3-16 CS05 LLOYD Hre, ZIM - Jhb, RSA</t>
  </si>
  <si>
    <t>3607 25-3-16 CS02 TATENDA Lsk, ZAM - Jhb, RSA</t>
  </si>
  <si>
    <t>3598 17-3-16 EZI KAUNDA Hre, ZIM - Jhb, RSA</t>
  </si>
  <si>
    <t>STEEL</t>
  </si>
  <si>
    <t>Maize</t>
  </si>
  <si>
    <t>3590 9-3-16 CE05 GUZHA Jhb, RSA - Lsk, ZAM</t>
  </si>
  <si>
    <t>TALWANT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</si>
  <si>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</si>
  <si>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</si>
  <si>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</si>
  <si>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</si>
  <si>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</si>
  <si>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</si>
  <si>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APCON</t>
  </si>
  <si>
    <t>Bran</t>
  </si>
  <si>
    <t>3601 17-3-16 CS03 WELLINGTON Jhb, RSA - Lsk, ZAM</t>
  </si>
  <si>
    <t>BP Freight</t>
  </si>
  <si>
    <t>3592 9-3-16 C8 GEORGE Hre, ZIM - Jhb, RSA</t>
  </si>
  <si>
    <t>MAIZE BRAN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</si>
  <si>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</si>
  <si>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</si>
  <si>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</si>
  <si>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</si>
  <si>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</si>
  <si>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</si>
  <si>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</si>
  <si>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</si>
  <si>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PETROL</t>
  </si>
  <si>
    <t>3595 15-3-16 C14 MAXWELL Hre, ZIM - Lsk, ZAM</t>
  </si>
  <si>
    <t>Apcon</t>
  </si>
  <si>
    <t>3591 9-3-16 CS03 WELLINGTON Lsk, ZAM - Jhb, RSA</t>
  </si>
  <si>
    <t>YES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</si>
  <si>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</si>
  <si>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</si>
  <si>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</si>
  <si>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</si>
  <si>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</si>
  <si>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</si>
  <si>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</si>
  <si>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</si>
  <si>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</si>
  <si>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</si>
  <si>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Steel</t>
  </si>
  <si>
    <t>3580 29-2-16 CE05 GUZHA Hre, ZIM - Jhb, RSA</t>
  </si>
  <si>
    <t>GROCERIES</t>
  </si>
  <si>
    <t>3578 27-2-16 CS04 REGIS Jhb, RSA - Lsk, ZAM</t>
  </si>
  <si>
    <t>3579 29-2-16 Benz CLEVER Hre, ZIM - Jhb, RSA</t>
  </si>
  <si>
    <t>Maize Bran</t>
  </si>
  <si>
    <t>3575 26-2-16 CS08 JULIUS Jhb, RSA - Lsk, ZAM</t>
  </si>
  <si>
    <t>3576 26-2-16 CS02 KADUNI Jhb, RSA - Lsk, ZAM</t>
  </si>
  <si>
    <t>VARIOUS</t>
  </si>
  <si>
    <t>3577 26-2-16 C8 GEORGE Hre, ZIM - Jhb, RSA</t>
  </si>
  <si>
    <t>3572 22-2-16 EZI KAUNDA Hre, ZIM - Jhb, RSA</t>
  </si>
  <si>
    <t>3574 24-2-16 CS07 YORAMU Hre, ZIM - Jhb, RSA</t>
  </si>
  <si>
    <t>Talwant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</si>
  <si>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</si>
  <si>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</si>
  <si>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</si>
  <si>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</si>
  <si>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</si>
  <si>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</si>
  <si>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</si>
  <si>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</si>
  <si>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</si>
  <si>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</si>
  <si>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</si>
  <si>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</si>
  <si>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</si>
  <si>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</si>
  <si>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TOBACCO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</si>
  <si>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</si>
  <si>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</si>
  <si>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</si>
  <si>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</si>
  <si>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</si>
  <si>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</si>
  <si>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</si>
  <si>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</si>
  <si>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</si>
  <si>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</si>
  <si>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</si>
  <si>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</si>
  <si>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</si>
  <si>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</si>
  <si>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</si>
  <si>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</si>
  <si>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</si>
  <si>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</si>
  <si>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</si>
  <si>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</si>
  <si>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</si>
  <si>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</si>
  <si>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</si>
  <si>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</si>
  <si>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</si>
  <si>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MAIZE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</si>
  <si>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</si>
  <si>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</si>
  <si>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</si>
  <si>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</si>
  <si>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</si>
  <si>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</si>
  <si>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</si>
  <si>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</si>
  <si>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</si>
  <si>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</si>
  <si>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</si>
  <si>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</si>
  <si>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</si>
  <si>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</si>
  <si>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</si>
  <si>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</si>
  <si>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</si>
  <si>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</si>
  <si>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</si>
  <si>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</si>
  <si>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</si>
  <si>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</si>
  <si>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</si>
  <si>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</si>
  <si>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</si>
  <si>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</si>
  <si>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</si>
  <si>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</si>
  <si>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</si>
  <si>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</si>
  <si>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</si>
  <si>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</si>
  <si>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</si>
  <si>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</si>
  <si>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</si>
  <si>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</si>
  <si>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</si>
  <si>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</si>
  <si>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</si>
  <si>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</si>
  <si>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</si>
  <si>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</si>
  <si>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</si>
  <si>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</si>
  <si>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</si>
  <si>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</si>
  <si>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</si>
  <si>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</si>
  <si>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</si>
  <si>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</si>
  <si>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</si>
  <si>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</si>
  <si>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</si>
  <si>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</si>
  <si>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</si>
  <si>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</si>
  <si>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</si>
  <si>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</si>
  <si>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</si>
  <si>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</si>
  <si>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</si>
  <si>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</si>
  <si>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</si>
  <si>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</si>
  <si>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</si>
  <si>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3378B</t>
  </si>
  <si>
    <t>3381B</t>
  </si>
  <si>
    <t>3385B</t>
  </si>
  <si>
    <t>3384A</t>
  </si>
  <si>
    <t>HRE - LSK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</si>
  <si>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</si>
  <si>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</si>
  <si>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</si>
  <si>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</si>
  <si>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</si>
  <si>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</si>
  <si>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</si>
  <si>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</si>
  <si>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</si>
  <si>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</si>
  <si>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</si>
  <si>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</si>
  <si>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</si>
  <si>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</si>
  <si>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</si>
  <si>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</si>
  <si>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</si>
  <si>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</si>
  <si>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</si>
  <si>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</si>
  <si>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</si>
  <si>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</si>
  <si>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</si>
  <si>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</si>
  <si>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</si>
  <si>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</si>
  <si>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</si>
  <si>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</si>
  <si>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</si>
  <si>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</si>
  <si>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</si>
  <si>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</si>
  <si>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</si>
  <si>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</si>
  <si>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</si>
  <si>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</si>
  <si>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</si>
  <si>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</si>
  <si>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</si>
  <si>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</si>
  <si>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</si>
  <si>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</si>
  <si>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</si>
  <si>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</si>
  <si>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</si>
  <si>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</si>
  <si>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</si>
  <si>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</si>
  <si>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</si>
  <si>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</si>
  <si>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3491A</t>
  </si>
  <si>
    <t>CD3 PAYMENT REF - 21-3-16 - R66000  8 x CD3'S total R65000</t>
  </si>
  <si>
    <t>3491B</t>
  </si>
  <si>
    <t>3493B</t>
  </si>
  <si>
    <t>3494B</t>
  </si>
  <si>
    <t>3495B</t>
  </si>
  <si>
    <t>3497B</t>
  </si>
  <si>
    <t>3500B</t>
  </si>
  <si>
    <t>CD3 PAYMENT REF - 30-3-16 - R107310  12 x CD3'S total R104000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</si>
  <si>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</si>
  <si>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</si>
  <si>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</si>
  <si>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</si>
  <si>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</si>
  <si>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</si>
  <si>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</si>
  <si>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</si>
  <si>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</si>
  <si>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CD3 PAYMENT REF - 7-4-16 - R76850  9 x CD3'S total R76000</t>
  </si>
  <si>
    <t>3517B</t>
  </si>
  <si>
    <t>3518B</t>
  </si>
  <si>
    <t>3519B</t>
  </si>
  <si>
    <t>3523A</t>
  </si>
  <si>
    <t>CD3 PAYMENT REF - 16-4-16 - R30866  4 x CD3'S total R29500</t>
  </si>
  <si>
    <t>3523B</t>
  </si>
  <si>
    <t>CD3 PAYMENT REF - 19-4-16 - R69300  8 x CD3'S total R68500</t>
  </si>
  <si>
    <t>3529B</t>
  </si>
  <si>
    <t>3530B</t>
  </si>
  <si>
    <t>3531B</t>
  </si>
  <si>
    <t>3534B</t>
  </si>
  <si>
    <t>3554A</t>
  </si>
  <si>
    <t>LSK -JHB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</si>
  <si>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</si>
  <si>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</si>
  <si>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</si>
  <si>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</si>
  <si>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</si>
  <si>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</si>
  <si>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</si>
  <si>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</si>
  <si>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</si>
  <si>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</si>
  <si>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</si>
  <si>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</si>
  <si>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</si>
  <si>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</si>
  <si>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</si>
  <si>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</si>
  <si>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</si>
  <si>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3560A</t>
  </si>
  <si>
    <t>3547A</t>
  </si>
  <si>
    <t>3554B</t>
  </si>
  <si>
    <t>3568A</t>
  </si>
  <si>
    <t>3559B</t>
  </si>
  <si>
    <t>3573A</t>
  </si>
  <si>
    <t>3567B</t>
  </si>
  <si>
    <t>3568B</t>
  </si>
  <si>
    <t>3569A</t>
  </si>
  <si>
    <t>3569B</t>
  </si>
  <si>
    <t>Benz - JHB -HRE</t>
  </si>
  <si>
    <t>3572B</t>
  </si>
  <si>
    <t>3573B</t>
  </si>
  <si>
    <t>3597A</t>
  </si>
  <si>
    <t>3577B</t>
  </si>
  <si>
    <t>3579B</t>
  </si>
  <si>
    <t>3580B</t>
  </si>
  <si>
    <t>3590A</t>
  </si>
  <si>
    <t>3583B</t>
  </si>
  <si>
    <t>3585B</t>
  </si>
  <si>
    <t>3593A</t>
  </si>
  <si>
    <t>3588B</t>
  </si>
  <si>
    <t>3590B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</si>
  <si>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</si>
  <si>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</si>
  <si>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</si>
  <si>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</si>
  <si>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</si>
  <si>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</si>
  <si>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</si>
  <si>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</si>
  <si>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</si>
  <si>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</si>
  <si>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</si>
  <si>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</si>
  <si>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</si>
  <si>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</si>
  <si>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</si>
  <si>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</si>
  <si>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</si>
  <si>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</si>
  <si>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</si>
  <si>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</si>
  <si>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</si>
  <si>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</si>
  <si>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</si>
  <si>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</si>
  <si>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</si>
  <si>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</si>
  <si>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</si>
  <si>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</si>
  <si>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</si>
  <si>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</si>
  <si>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</si>
  <si>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3645B</t>
  </si>
  <si>
    <t>3653A</t>
  </si>
  <si>
    <t>3646B</t>
  </si>
  <si>
    <t>3648B</t>
  </si>
  <si>
    <t>3653B</t>
  </si>
  <si>
    <t>3657B</t>
  </si>
  <si>
    <t>3658B</t>
  </si>
  <si>
    <t>AUDIT DATE</t>
  </si>
  <si>
    <t>VAT #</t>
  </si>
  <si>
    <t>VALUE (EXC)</t>
  </si>
  <si>
    <t>VALUE (INC)</t>
  </si>
  <si>
    <t>VAT VALUE</t>
  </si>
  <si>
    <t>AFRITYRE</t>
  </si>
  <si>
    <t>AREON LOGISTICS</t>
  </si>
  <si>
    <t>EAGLE LOGISTICS</t>
  </si>
  <si>
    <t>EXECUTIVE COURIER</t>
  </si>
  <si>
    <t>CASUALS</t>
  </si>
  <si>
    <t>FARAI</t>
  </si>
  <si>
    <t>ECONET</t>
  </si>
  <si>
    <t>C &amp; E FARMING</t>
  </si>
  <si>
    <t>ELECTRO SALES</t>
  </si>
  <si>
    <t>G-INN014838</t>
  </si>
  <si>
    <t>AM BUS &amp; TRUCK ACCESSORIES</t>
  </si>
  <si>
    <t>DOUBLE T</t>
  </si>
  <si>
    <t>ALUMIUN WELDINGSKILLS ENGINEERING</t>
  </si>
  <si>
    <t>ADAM'S WIFE</t>
  </si>
  <si>
    <t>ABE COMPUTER SERVICES</t>
  </si>
  <si>
    <t>ADRY</t>
  </si>
  <si>
    <t>HIM1257</t>
  </si>
  <si>
    <t>CVR</t>
  </si>
  <si>
    <t>FN0900/11/15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</si>
  <si>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</si>
  <si>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</si>
  <si>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</si>
  <si>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</si>
  <si>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</si>
  <si>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</si>
  <si>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</si>
  <si>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</si>
  <si>
    <t>Mut, ZIM - Lsk, ZAM</t>
  </si>
  <si>
    <t>HRE - BEIRA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</si>
</sst>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4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4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42543.432569907411</v>
      </c>
    </row>
    <row r="3" spans="1:5" x14ac:dyDescent="0.25">
      <c r="A3" s="1" t="s">
        <v>1</v>
      </c>
      <c r="B3" s="5">
        <f>SUM(B4:B12)</f>
        <v>1796.7600000000002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-154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1107.8099999999995</v>
      </c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8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9</v>
      </c>
      <c r="B16" s="5">
        <v>13673.4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10</v>
      </c>
      <c r="B18" s="5">
        <v>14830.560000000001</v>
      </c>
      <c r="D18" s="19" t="s">
        <v>11</v>
      </c>
      <c r="E18" s="8">
        <v>14830.560000000001</v>
      </c>
    </row>
    <row r="19" spans="1:5" x14ac:dyDescent="0.25">
      <c r="D19" s="19" t="s">
        <v>12</v>
      </c>
      <c r="E19" s="8">
        <v>0</v>
      </c>
    </row>
    <row r="20" spans="1:5" x14ac:dyDescent="0.25">
      <c r="D20" s="19" t="s">
        <v>13</v>
      </c>
      <c r="E20" s="8">
        <v>0</v>
      </c>
    </row>
    <row r="21" spans="1:5" x14ac:dyDescent="0.25">
      <c r="D21" s="19" t="s">
        <v>14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15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16</v>
      </c>
      <c r="B26" s="3" t="s">
        <v>17</v>
      </c>
      <c r="C26" s="3">
        <v>3637</v>
      </c>
      <c r="D26" s="21" t="s">
        <v>18</v>
      </c>
      <c r="E26" s="12">
        <v>61</v>
      </c>
    </row>
    <row r="27" spans="1:5" x14ac:dyDescent="0.25">
      <c r="A27" s="19" t="s">
        <v>19</v>
      </c>
      <c r="B27" s="3" t="s">
        <v>20</v>
      </c>
      <c r="C27" s="3">
        <v>3659</v>
      </c>
      <c r="D27" s="21" t="s">
        <v>18</v>
      </c>
      <c r="E27" s="12">
        <v>36</v>
      </c>
    </row>
    <row r="28" spans="1:5" x14ac:dyDescent="0.25">
      <c r="D28" s="21"/>
      <c r="E28" s="12"/>
    </row>
    <row r="29" spans="1:5" x14ac:dyDescent="0.25">
      <c r="D29" s="21" t="s">
        <v>21</v>
      </c>
      <c r="E29" s="8">
        <v>3005</v>
      </c>
    </row>
    <row r="30" spans="1:5" x14ac:dyDescent="0.25">
      <c r="D30" s="21" t="s">
        <v>22</v>
      </c>
      <c r="E30" s="10">
        <v>2105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23</v>
      </c>
      <c r="C32" s="3">
        <v>105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24</v>
      </c>
      <c r="B34" s="1" t="s">
        <v>25</v>
      </c>
      <c r="D34" s="21" t="s">
        <v>26</v>
      </c>
      <c r="E34" s="8">
        <v>618</v>
      </c>
    </row>
    <row r="35" spans="1:5" x14ac:dyDescent="0.25">
      <c r="A35" s="3" t="s">
        <v>27</v>
      </c>
      <c r="B35" s="22">
        <v>20499</v>
      </c>
      <c r="D35" s="21" t="s">
        <v>28</v>
      </c>
      <c r="E35" s="8">
        <v>-382</v>
      </c>
    </row>
    <row r="36" spans="1:5" x14ac:dyDescent="0.25">
      <c r="A36" s="3" t="s">
        <v>29</v>
      </c>
      <c r="B36" s="22">
        <v>2966</v>
      </c>
      <c r="D36" s="21"/>
      <c r="E36" s="12"/>
    </row>
    <row r="37" spans="1:5" x14ac:dyDescent="0.25">
      <c r="A37" s="3" t="s">
        <v>30</v>
      </c>
      <c r="B37" s="22">
        <v>9557</v>
      </c>
      <c r="D37" s="21" t="s">
        <v>31</v>
      </c>
      <c r="E37" s="10">
        <v>3597.55</v>
      </c>
    </row>
    <row r="38" spans="1:5" x14ac:dyDescent="0.25">
      <c r="A38" s="3" t="s">
        <v>32</v>
      </c>
      <c r="B38" s="22">
        <v>16363</v>
      </c>
      <c r="D38" s="21" t="s">
        <v>33</v>
      </c>
      <c r="E38" s="10">
        <v>-600</v>
      </c>
    </row>
    <row r="39" spans="1:5" x14ac:dyDescent="0.25">
      <c r="A39" s="3" t="s">
        <v>34</v>
      </c>
      <c r="B39" s="22">
        <v>11316</v>
      </c>
      <c r="D39" s="12"/>
      <c r="E39" s="12"/>
    </row>
    <row r="40" spans="1:5" x14ac:dyDescent="0.25">
      <c r="A40" s="3" t="s">
        <v>35</v>
      </c>
      <c r="B40" s="22">
        <v>17645</v>
      </c>
      <c r="D40" s="17"/>
      <c r="E40" s="17"/>
    </row>
    <row r="41" spans="1:5" x14ac:dyDescent="0.25">
      <c r="A41" s="3" t="s">
        <v>36</v>
      </c>
      <c r="B41" s="22">
        <v>17045</v>
      </c>
      <c r="D41" s="12"/>
      <c r="E41" s="12"/>
    </row>
    <row r="42" spans="1:5" x14ac:dyDescent="0.25">
      <c r="A42" s="3" t="s">
        <v>37</v>
      </c>
      <c r="B42" s="22">
        <v>20962</v>
      </c>
      <c r="D42" s="23" t="s">
        <v>38</v>
      </c>
      <c r="E42" s="23"/>
    </row>
    <row r="43" spans="1:5" x14ac:dyDescent="0.25">
      <c r="A43" s="3" t="s">
        <v>39</v>
      </c>
      <c r="B43" s="22">
        <v>23111</v>
      </c>
      <c r="D43" s="12"/>
      <c r="E43" s="12"/>
    </row>
    <row r="44" spans="1:5" x14ac:dyDescent="0.25">
      <c r="A44" s="3" t="s">
        <v>40</v>
      </c>
      <c r="B44" s="22">
        <v>26875</v>
      </c>
      <c r="D44" s="21" t="s">
        <v>41</v>
      </c>
      <c r="E44" s="12">
        <v>177</v>
      </c>
    </row>
    <row r="45" spans="1:5" x14ac:dyDescent="0.25">
      <c r="A45" s="3" t="s">
        <v>20</v>
      </c>
      <c r="B45" s="22">
        <v>17458</v>
      </c>
      <c r="D45" s="21"/>
      <c r="E45" s="12"/>
    </row>
    <row r="46" spans="1:5" x14ac:dyDescent="0.25">
      <c r="A46" s="3" t="s">
        <v>42</v>
      </c>
      <c r="B46" s="22">
        <v>24398</v>
      </c>
      <c r="D46" s="21" t="s">
        <v>43</v>
      </c>
      <c r="E46" s="12">
        <v>129</v>
      </c>
    </row>
    <row r="47" spans="1:5" x14ac:dyDescent="0.25">
      <c r="A47" s="3" t="s">
        <v>44</v>
      </c>
      <c r="B47" s="22">
        <v>20945</v>
      </c>
      <c r="D47" s="21" t="s">
        <v>45</v>
      </c>
      <c r="E47" s="10">
        <v>1056500</v>
      </c>
    </row>
    <row r="48" spans="1:5" x14ac:dyDescent="0.25">
      <c r="A48" s="3" t="s">
        <v>46</v>
      </c>
      <c r="B48" s="22">
        <v>0</v>
      </c>
      <c r="D48" s="21"/>
      <c r="E48" s="12"/>
    </row>
    <row r="49" spans="1:5" x14ac:dyDescent="0.25">
      <c r="A49" s="1" t="s">
        <v>47</v>
      </c>
      <c r="B49" s="24">
        <v>229140</v>
      </c>
      <c r="D49" s="19" t="s">
        <v>48</v>
      </c>
      <c r="E49" s="3">
        <v>39</v>
      </c>
    </row>
    <row r="50" spans="1:5" x14ac:dyDescent="0.25">
      <c r="B50" s="22"/>
      <c r="D50" s="21" t="s">
        <v>49</v>
      </c>
      <c r="E50" s="10">
        <v>379500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50</v>
      </c>
      <c r="E52" s="12">
        <v>9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0" customWidth="1"/>
    <col min="2" max="2" width="15" style="113" customWidth="1"/>
    <col min="3" max="16384" width="9.140625" style="110"/>
  </cols>
  <sheetData>
    <row r="1" spans="1:2" s="111" customFormat="1" x14ac:dyDescent="0.25">
      <c r="A1" s="111" t="s">
        <v>621</v>
      </c>
      <c r="B1" s="112" t="s">
        <v>622</v>
      </c>
    </row>
    <row r="2" spans="1:2" x14ac:dyDescent="0.25">
      <c r="A2" s="110" t="s">
        <v>129</v>
      </c>
      <c r="B2" s="113">
        <v>5000</v>
      </c>
    </row>
    <row r="3" spans="1:2" x14ac:dyDescent="0.25">
      <c r="A3" s="110" t="s">
        <v>261</v>
      </c>
      <c r="B3" s="113">
        <v>5000</v>
      </c>
    </row>
    <row r="4" spans="1:2" x14ac:dyDescent="0.25">
      <c r="A4" s="110" t="s">
        <v>136</v>
      </c>
      <c r="B4" s="113">
        <v>12000</v>
      </c>
    </row>
    <row r="5" spans="1:2" x14ac:dyDescent="0.25">
      <c r="A5" s="110" t="s">
        <v>141</v>
      </c>
      <c r="B5" s="113">
        <v>15000</v>
      </c>
    </row>
    <row r="6" spans="1:2" x14ac:dyDescent="0.25">
      <c r="A6" s="110" t="s">
        <v>205</v>
      </c>
      <c r="B6" s="113">
        <v>4000</v>
      </c>
    </row>
    <row r="7" spans="1:2" x14ac:dyDescent="0.25">
      <c r="A7" s="110" t="s">
        <v>227</v>
      </c>
      <c r="B7" s="113">
        <v>7500</v>
      </c>
    </row>
    <row r="8" spans="1:2" x14ac:dyDescent="0.25">
      <c r="A8" s="110" t="s">
        <v>210</v>
      </c>
      <c r="B8" s="113">
        <v>9000</v>
      </c>
    </row>
    <row r="9" spans="1:2" x14ac:dyDescent="0.25">
      <c r="A9" s="110" t="s">
        <v>623</v>
      </c>
      <c r="B9" s="113">
        <v>7000</v>
      </c>
    </row>
    <row r="10" spans="1:2" x14ac:dyDescent="0.25">
      <c r="A10" s="110" t="s">
        <v>199</v>
      </c>
      <c r="B10" s="113">
        <v>3500</v>
      </c>
    </row>
    <row r="11" spans="1:2" x14ac:dyDescent="0.25">
      <c r="A11" s="110" t="s">
        <v>214</v>
      </c>
      <c r="B11" s="113">
        <v>8000</v>
      </c>
    </row>
    <row r="12" spans="1:2" x14ac:dyDescent="0.25">
      <c r="A12" s="110" t="s">
        <v>155</v>
      </c>
      <c r="B12" s="113">
        <v>10000</v>
      </c>
    </row>
    <row r="13" spans="1:2" x14ac:dyDescent="0.25">
      <c r="A13" s="110" t="s">
        <v>248</v>
      </c>
      <c r="B13" s="113">
        <v>2500</v>
      </c>
    </row>
    <row r="14" spans="1:2" x14ac:dyDescent="0.25">
      <c r="A14" s="110" t="s">
        <v>624</v>
      </c>
      <c r="B14" s="113">
        <v>5000</v>
      </c>
    </row>
    <row r="15" spans="1:2" x14ac:dyDescent="0.25">
      <c r="A15" s="110" t="s">
        <v>164</v>
      </c>
      <c r="B15" s="113">
        <v>5000</v>
      </c>
    </row>
    <row r="16" spans="1:2" x14ac:dyDescent="0.25">
      <c r="A16" s="110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51</v>
      </c>
      <c r="B1" s="26" t="s">
        <v>52</v>
      </c>
      <c r="C1" s="27" t="s">
        <v>53</v>
      </c>
      <c r="D1" s="27" t="s">
        <v>54</v>
      </c>
    </row>
    <row r="2" spans="1:4" x14ac:dyDescent="0.25">
      <c r="A2" s="28">
        <v>42429</v>
      </c>
      <c r="B2" s="29" t="s">
        <v>55</v>
      </c>
      <c r="C2" t="s">
        <v>56</v>
      </c>
      <c r="D2" s="30">
        <v>690</v>
      </c>
    </row>
    <row r="3" spans="1:4" x14ac:dyDescent="0.25">
      <c r="A3" s="28">
        <v>42504</v>
      </c>
      <c r="B3" s="29" t="s">
        <v>57</v>
      </c>
      <c r="C3" t="s">
        <v>58</v>
      </c>
      <c r="D3" s="30">
        <v>442</v>
      </c>
    </row>
    <row r="4" spans="1:4" x14ac:dyDescent="0.25">
      <c r="A4" s="28">
        <v>42500</v>
      </c>
      <c r="B4" s="29" t="s">
        <v>59</v>
      </c>
      <c r="C4" t="s">
        <v>58</v>
      </c>
      <c r="D4" s="30">
        <v>316</v>
      </c>
    </row>
    <row r="5" spans="1:4" x14ac:dyDescent="0.25">
      <c r="A5" s="28">
        <v>42504</v>
      </c>
      <c r="B5" s="29" t="s">
        <v>60</v>
      </c>
      <c r="C5" t="s">
        <v>58</v>
      </c>
      <c r="D5" s="30">
        <v>328</v>
      </c>
    </row>
    <row r="6" spans="1:4" x14ac:dyDescent="0.25">
      <c r="A6" s="28">
        <v>42499</v>
      </c>
      <c r="B6" s="29" t="s">
        <v>61</v>
      </c>
      <c r="C6" t="s">
        <v>58</v>
      </c>
      <c r="D6" s="30">
        <v>646</v>
      </c>
    </row>
    <row r="7" spans="1:4" x14ac:dyDescent="0.25">
      <c r="A7" s="28">
        <v>42499</v>
      </c>
      <c r="B7" s="29" t="s">
        <v>62</v>
      </c>
      <c r="C7" t="s">
        <v>58</v>
      </c>
      <c r="D7" s="30">
        <v>375</v>
      </c>
    </row>
    <row r="8" spans="1:4" x14ac:dyDescent="0.25">
      <c r="A8" s="31">
        <v>42431</v>
      </c>
      <c r="B8" s="32" t="s">
        <v>63</v>
      </c>
      <c r="C8" s="33" t="s">
        <v>64</v>
      </c>
      <c r="D8" s="30">
        <v>1457.4</v>
      </c>
    </row>
    <row r="9" spans="1:4" x14ac:dyDescent="0.25">
      <c r="A9" s="31">
        <v>42499</v>
      </c>
      <c r="B9" s="32" t="s">
        <v>65</v>
      </c>
      <c r="C9" s="33" t="s">
        <v>58</v>
      </c>
      <c r="D9" s="30">
        <v>262</v>
      </c>
    </row>
    <row r="10" spans="1:4" x14ac:dyDescent="0.25">
      <c r="A10" s="31">
        <v>42500</v>
      </c>
      <c r="B10" s="32" t="s">
        <v>66</v>
      </c>
      <c r="C10" s="33" t="s">
        <v>58</v>
      </c>
      <c r="D10" s="30">
        <v>244</v>
      </c>
    </row>
    <row r="11" spans="1:4" x14ac:dyDescent="0.25">
      <c r="A11" s="31">
        <v>42427</v>
      </c>
      <c r="B11" s="32" t="s">
        <v>67</v>
      </c>
      <c r="C11" s="33" t="s">
        <v>68</v>
      </c>
      <c r="D11" s="30">
        <v>1200</v>
      </c>
    </row>
    <row r="12" spans="1:4" x14ac:dyDescent="0.25">
      <c r="A12" s="31">
        <v>42462</v>
      </c>
      <c r="B12" s="32" t="s">
        <v>67</v>
      </c>
      <c r="C12" s="33" t="s">
        <v>69</v>
      </c>
      <c r="D12" s="30">
        <v>1200</v>
      </c>
    </row>
    <row r="13" spans="1:4" x14ac:dyDescent="0.25">
      <c r="A13" s="31">
        <v>42507</v>
      </c>
      <c r="B13" s="32" t="s">
        <v>67</v>
      </c>
      <c r="C13" s="33" t="s">
        <v>70</v>
      </c>
      <c r="D13" s="30">
        <v>1200</v>
      </c>
    </row>
    <row r="14" spans="1:4" x14ac:dyDescent="0.25">
      <c r="A14" s="31">
        <v>42469</v>
      </c>
      <c r="B14" s="32" t="s">
        <v>71</v>
      </c>
      <c r="C14" s="33" t="s">
        <v>72</v>
      </c>
      <c r="D14" s="30">
        <v>401</v>
      </c>
    </row>
    <row r="15" spans="1:4" x14ac:dyDescent="0.25">
      <c r="A15" s="31">
        <v>42508</v>
      </c>
      <c r="B15" s="32" t="s">
        <v>71</v>
      </c>
      <c r="C15" s="33" t="s">
        <v>73</v>
      </c>
      <c r="D15" s="30">
        <v>401</v>
      </c>
    </row>
    <row r="16" spans="1:4" x14ac:dyDescent="0.25">
      <c r="A16" s="31">
        <v>42500</v>
      </c>
      <c r="B16" s="32" t="s">
        <v>74</v>
      </c>
      <c r="C16" s="33" t="s">
        <v>58</v>
      </c>
      <c r="D16" s="30">
        <v>356</v>
      </c>
    </row>
    <row r="17" spans="1:4" x14ac:dyDescent="0.25">
      <c r="A17" s="31">
        <v>42504</v>
      </c>
      <c r="B17" s="32" t="s">
        <v>75</v>
      </c>
      <c r="C17" s="33" t="s">
        <v>58</v>
      </c>
      <c r="D17" s="30">
        <v>328</v>
      </c>
    </row>
    <row r="18" spans="1:4" x14ac:dyDescent="0.25">
      <c r="A18" s="31">
        <v>42499</v>
      </c>
      <c r="B18" s="32" t="s">
        <v>76</v>
      </c>
      <c r="C18" s="33" t="s">
        <v>58</v>
      </c>
      <c r="D18" s="30">
        <v>617</v>
      </c>
    </row>
    <row r="19" spans="1:4" x14ac:dyDescent="0.25">
      <c r="A19" s="31">
        <v>42465</v>
      </c>
      <c r="B19" s="32" t="s">
        <v>77</v>
      </c>
      <c r="C19" s="33" t="s">
        <v>78</v>
      </c>
      <c r="D19" s="30">
        <v>345</v>
      </c>
    </row>
    <row r="20" spans="1:4" x14ac:dyDescent="0.25">
      <c r="A20" s="31">
        <v>42500</v>
      </c>
      <c r="B20" s="32" t="s">
        <v>79</v>
      </c>
      <c r="C20" s="33" t="s">
        <v>58</v>
      </c>
      <c r="D20" s="30">
        <v>602</v>
      </c>
    </row>
    <row r="21" spans="1:4" x14ac:dyDescent="0.25">
      <c r="A21" s="31">
        <v>42496</v>
      </c>
      <c r="B21" s="32" t="s">
        <v>80</v>
      </c>
      <c r="C21" s="33" t="s">
        <v>81</v>
      </c>
      <c r="D21" s="30">
        <v>653</v>
      </c>
    </row>
    <row r="22" spans="1:4" x14ac:dyDescent="0.25">
      <c r="A22" s="31">
        <v>42459</v>
      </c>
      <c r="B22" s="32" t="s">
        <v>82</v>
      </c>
      <c r="C22" s="33" t="s">
        <v>83</v>
      </c>
      <c r="D22" s="30">
        <v>150</v>
      </c>
    </row>
    <row r="23" spans="1:4" x14ac:dyDescent="0.25">
      <c r="A23" s="31">
        <v>42459</v>
      </c>
      <c r="B23" s="32" t="s">
        <v>82</v>
      </c>
      <c r="C23" s="33" t="s">
        <v>84</v>
      </c>
      <c r="D23" s="30">
        <v>150</v>
      </c>
    </row>
    <row r="24" spans="1:4" x14ac:dyDescent="0.25">
      <c r="A24" s="31">
        <v>42470</v>
      </c>
      <c r="B24" s="32" t="s">
        <v>85</v>
      </c>
      <c r="C24" s="33" t="s">
        <v>86</v>
      </c>
      <c r="D24" s="30">
        <v>60</v>
      </c>
    </row>
    <row r="25" spans="1:4" x14ac:dyDescent="0.25">
      <c r="A25" s="31">
        <v>42500</v>
      </c>
      <c r="B25" s="32" t="s">
        <v>87</v>
      </c>
      <c r="C25" s="33" t="s">
        <v>58</v>
      </c>
      <c r="D25" s="30">
        <v>647</v>
      </c>
    </row>
    <row r="26" spans="1:4" x14ac:dyDescent="0.25">
      <c r="A26" s="31">
        <v>42500</v>
      </c>
      <c r="B26" s="32" t="s">
        <v>88</v>
      </c>
      <c r="C26" s="33" t="s">
        <v>58</v>
      </c>
      <c r="D26" s="30">
        <v>603</v>
      </c>
    </row>
    <row r="27" spans="1:4" x14ac:dyDescent="0.25">
      <c r="A27" s="31"/>
      <c r="B27" s="32"/>
    </row>
    <row r="28" spans="1:4" x14ac:dyDescent="0.25">
      <c r="A28" s="31"/>
      <c r="B28" s="32"/>
    </row>
    <row r="29" spans="1:4" x14ac:dyDescent="0.25">
      <c r="A29" s="31"/>
      <c r="B29" s="32"/>
    </row>
    <row r="30" spans="1:4" x14ac:dyDescent="0.25">
      <c r="A30" s="31"/>
      <c r="B30" s="32"/>
    </row>
    <row r="31" spans="1:4" x14ac:dyDescent="0.25">
      <c r="A31" s="31"/>
      <c r="B31" s="32"/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51</v>
      </c>
      <c r="B1" s="26" t="s">
        <v>89</v>
      </c>
      <c r="C1" s="26" t="s">
        <v>52</v>
      </c>
      <c r="D1" s="27" t="s">
        <v>53</v>
      </c>
      <c r="E1" s="27" t="s">
        <v>90</v>
      </c>
      <c r="F1" s="25" t="s">
        <v>91</v>
      </c>
      <c r="G1" s="24" t="s">
        <v>92</v>
      </c>
    </row>
    <row r="2" spans="1:8" x14ac:dyDescent="0.25">
      <c r="A2" s="28">
        <v>42531</v>
      </c>
      <c r="B2" s="35" t="s">
        <v>93</v>
      </c>
      <c r="C2" s="29" t="s">
        <v>94</v>
      </c>
      <c r="D2" t="s">
        <v>95</v>
      </c>
      <c r="E2" s="30">
        <v>3020</v>
      </c>
      <c r="F2" s="28">
        <v>42531</v>
      </c>
      <c r="G2" s="36">
        <f t="shared" ref="G2:G7" ca="1" si="0">SUM(F2-TODAY())</f>
        <v>-12</v>
      </c>
    </row>
    <row r="3" spans="1:8" x14ac:dyDescent="0.25">
      <c r="A3" s="28">
        <v>42531</v>
      </c>
      <c r="B3" s="35" t="s">
        <v>96</v>
      </c>
      <c r="C3" s="29" t="s">
        <v>97</v>
      </c>
      <c r="D3" t="s">
        <v>98</v>
      </c>
      <c r="E3" s="30">
        <v>410</v>
      </c>
      <c r="F3" s="28">
        <v>42531</v>
      </c>
      <c r="G3" s="36">
        <f t="shared" ca="1" si="0"/>
        <v>-12</v>
      </c>
    </row>
    <row r="4" spans="1:8" x14ac:dyDescent="0.25">
      <c r="A4" s="28">
        <v>42460</v>
      </c>
      <c r="B4" s="35" t="s">
        <v>99</v>
      </c>
      <c r="C4" s="29" t="s">
        <v>94</v>
      </c>
      <c r="D4" t="s">
        <v>100</v>
      </c>
      <c r="E4" s="30">
        <v>115.97000000000025</v>
      </c>
      <c r="F4" s="28">
        <v>42490</v>
      </c>
      <c r="G4" s="36">
        <f t="shared" ca="1" si="0"/>
        <v>-53</v>
      </c>
    </row>
    <row r="5" spans="1:8" x14ac:dyDescent="0.25">
      <c r="A5" s="28">
        <v>42451</v>
      </c>
      <c r="B5" s="35" t="s">
        <v>101</v>
      </c>
      <c r="C5" s="29" t="s">
        <v>94</v>
      </c>
      <c r="D5" t="s">
        <v>102</v>
      </c>
      <c r="E5" s="30">
        <v>2690.04</v>
      </c>
      <c r="F5" s="28">
        <v>42481</v>
      </c>
      <c r="G5" s="36">
        <f t="shared" ca="1" si="0"/>
        <v>-62</v>
      </c>
    </row>
    <row r="6" spans="1:8" x14ac:dyDescent="0.25">
      <c r="A6" s="28">
        <v>42451</v>
      </c>
      <c r="B6" s="35" t="s">
        <v>103</v>
      </c>
      <c r="C6" s="29" t="s">
        <v>94</v>
      </c>
      <c r="D6" t="s">
        <v>104</v>
      </c>
      <c r="E6" s="30">
        <v>3799.43</v>
      </c>
      <c r="F6" s="28">
        <v>42481</v>
      </c>
      <c r="G6" s="36">
        <f t="shared" ca="1" si="0"/>
        <v>-62</v>
      </c>
      <c r="H6" s="30"/>
    </row>
    <row r="7" spans="1:8" x14ac:dyDescent="0.25">
      <c r="A7" s="28">
        <v>42423</v>
      </c>
      <c r="B7" s="35" t="s">
        <v>105</v>
      </c>
      <c r="C7" s="29" t="s">
        <v>94</v>
      </c>
      <c r="D7" t="s">
        <v>106</v>
      </c>
      <c r="E7" s="30">
        <v>4795.12</v>
      </c>
      <c r="F7" s="28">
        <v>42453</v>
      </c>
      <c r="G7" s="36">
        <f t="shared" ca="1" si="0"/>
        <v>-90</v>
      </c>
      <c r="H7" s="30"/>
    </row>
    <row r="8" spans="1:8" x14ac:dyDescent="0.25">
      <c r="A8" s="28"/>
      <c r="B8" s="35"/>
      <c r="C8" s="29"/>
      <c r="D8"/>
      <c r="F8" s="28"/>
      <c r="G8" s="36"/>
      <c r="H8" s="30"/>
    </row>
    <row r="9" spans="1:8" x14ac:dyDescent="0.25">
      <c r="A9" s="28"/>
      <c r="B9" s="35"/>
      <c r="C9" s="29"/>
      <c r="D9"/>
      <c r="F9" s="28"/>
      <c r="G9" s="36"/>
    </row>
    <row r="10" spans="1:8" x14ac:dyDescent="0.25">
      <c r="A10" s="28"/>
      <c r="B10" s="35"/>
      <c r="C10" s="29"/>
      <c r="D10"/>
      <c r="F10" s="28"/>
      <c r="G10" s="36"/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107</v>
      </c>
      <c r="B1" s="39" t="s">
        <v>108</v>
      </c>
      <c r="C1" s="39" t="s">
        <v>109</v>
      </c>
      <c r="D1" s="38" t="s">
        <v>24</v>
      </c>
      <c r="E1" s="38" t="s">
        <v>110</v>
      </c>
      <c r="F1" s="38" t="s">
        <v>111</v>
      </c>
      <c r="G1" s="38" t="s">
        <v>112</v>
      </c>
      <c r="H1" s="38" t="s">
        <v>113</v>
      </c>
      <c r="I1" s="38" t="s">
        <v>114</v>
      </c>
      <c r="J1" s="38" t="s">
        <v>115</v>
      </c>
      <c r="K1" s="38" t="s">
        <v>116</v>
      </c>
      <c r="L1" s="38" t="s">
        <v>117</v>
      </c>
      <c r="M1" s="38" t="s">
        <v>118</v>
      </c>
      <c r="N1" s="38" t="s">
        <v>119</v>
      </c>
      <c r="O1" s="40" t="s">
        <v>120</v>
      </c>
      <c r="P1" s="38" t="s">
        <v>121</v>
      </c>
      <c r="Q1" s="41" t="s">
        <v>122</v>
      </c>
      <c r="R1" s="42" t="s">
        <v>123</v>
      </c>
      <c r="S1" s="38" t="s">
        <v>124</v>
      </c>
      <c r="T1" s="38" t="s">
        <v>125</v>
      </c>
    </row>
    <row r="2" spans="1:20" x14ac:dyDescent="0.25">
      <c r="A2" s="35">
        <v>3659</v>
      </c>
      <c r="B2" s="44">
        <v>42508</v>
      </c>
      <c r="C2" s="35">
        <f t="shared" ref="C2:C15" ca="1" si="0">TODAY()-(B2-1)</f>
        <v>36</v>
      </c>
      <c r="D2" s="35" t="s">
        <v>20</v>
      </c>
      <c r="E2" s="35" t="s">
        <v>126</v>
      </c>
      <c r="F2" s="35" t="s">
        <v>127</v>
      </c>
      <c r="H2" s="33" t="s">
        <v>128</v>
      </c>
      <c r="I2" s="35" t="s">
        <v>129</v>
      </c>
      <c r="J2" s="33" t="s">
        <v>130</v>
      </c>
      <c r="L2" s="35" t="s">
        <v>131</v>
      </c>
      <c r="M2" s="33" t="s">
        <v>131</v>
      </c>
      <c r="O2" s="45">
        <v>21276</v>
      </c>
      <c r="P2" s="35" t="s">
        <v>132</v>
      </c>
      <c r="Q2" s="46">
        <v>0</v>
      </c>
      <c r="R2" s="47">
        <v>230</v>
      </c>
      <c r="T2" s="35" t="s">
        <v>132</v>
      </c>
    </row>
    <row r="3" spans="1:20" x14ac:dyDescent="0.25">
      <c r="A3" s="35">
        <v>3658</v>
      </c>
      <c r="B3" s="44">
        <v>42506</v>
      </c>
      <c r="C3" s="35">
        <f t="shared" ca="1" si="0"/>
        <v>38</v>
      </c>
      <c r="D3" s="35" t="s">
        <v>46</v>
      </c>
      <c r="E3" s="35" t="s">
        <v>133</v>
      </c>
      <c r="F3" s="35" t="s">
        <v>133</v>
      </c>
      <c r="H3" s="33" t="s">
        <v>134</v>
      </c>
      <c r="I3" s="35" t="s">
        <v>129</v>
      </c>
      <c r="J3" s="33" t="s">
        <v>135</v>
      </c>
      <c r="L3" s="35" t="s">
        <v>136</v>
      </c>
      <c r="M3" s="33" t="s">
        <v>137</v>
      </c>
      <c r="N3" s="35">
        <v>1138579</v>
      </c>
      <c r="P3" s="35" t="s">
        <v>132</v>
      </c>
      <c r="Q3" s="46">
        <v>0</v>
      </c>
      <c r="R3" s="47">
        <v>0</v>
      </c>
      <c r="T3" s="35" t="s">
        <v>132</v>
      </c>
    </row>
    <row r="4" spans="1:20" x14ac:dyDescent="0.25">
      <c r="A4" s="35">
        <v>3657</v>
      </c>
      <c r="B4" s="44">
        <v>42506</v>
      </c>
      <c r="C4" s="35">
        <f t="shared" ca="1" si="0"/>
        <v>38</v>
      </c>
      <c r="D4" s="35" t="s">
        <v>35</v>
      </c>
      <c r="E4" s="35" t="s">
        <v>138</v>
      </c>
      <c r="F4" s="35" t="s">
        <v>139</v>
      </c>
      <c r="H4" s="33" t="s">
        <v>140</v>
      </c>
      <c r="I4" s="35" t="s">
        <v>141</v>
      </c>
      <c r="J4" s="33" t="s">
        <v>142</v>
      </c>
      <c r="K4" s="35">
        <v>1138572</v>
      </c>
      <c r="L4" s="35" t="s">
        <v>131</v>
      </c>
      <c r="M4" s="33" t="s">
        <v>131</v>
      </c>
      <c r="N4" s="35">
        <v>1138578</v>
      </c>
      <c r="O4" s="45">
        <v>654248</v>
      </c>
      <c r="P4" s="35" t="s">
        <v>132</v>
      </c>
      <c r="Q4" s="46">
        <v>250</v>
      </c>
      <c r="R4" s="47">
        <v>200</v>
      </c>
      <c r="T4" s="35" t="s">
        <v>132</v>
      </c>
    </row>
    <row r="5" spans="1:20" x14ac:dyDescent="0.25">
      <c r="A5" s="35">
        <v>3656</v>
      </c>
      <c r="B5" s="44">
        <v>42506</v>
      </c>
      <c r="C5" s="35">
        <f t="shared" ca="1" si="0"/>
        <v>38</v>
      </c>
      <c r="D5" s="35" t="s">
        <v>44</v>
      </c>
      <c r="E5" s="35" t="s">
        <v>143</v>
      </c>
      <c r="F5" s="35" t="s">
        <v>144</v>
      </c>
      <c r="G5" s="35" t="s">
        <v>145</v>
      </c>
      <c r="H5" s="33" t="s">
        <v>65</v>
      </c>
      <c r="I5" s="37" t="s">
        <v>129</v>
      </c>
      <c r="J5" s="33" t="s">
        <v>135</v>
      </c>
      <c r="L5" s="35" t="s">
        <v>131</v>
      </c>
      <c r="M5" s="33" t="s">
        <v>131</v>
      </c>
      <c r="O5" s="45">
        <v>235912</v>
      </c>
      <c r="P5" s="35" t="s">
        <v>132</v>
      </c>
      <c r="Q5" s="46">
        <v>0</v>
      </c>
      <c r="R5" s="47">
        <v>100</v>
      </c>
      <c r="T5" s="35" t="s">
        <v>132</v>
      </c>
    </row>
    <row r="6" spans="1:20" x14ac:dyDescent="0.25">
      <c r="A6" s="35">
        <v>3655</v>
      </c>
      <c r="B6" s="44">
        <v>42504</v>
      </c>
      <c r="C6" s="35">
        <f t="shared" ca="1" si="0"/>
        <v>40</v>
      </c>
      <c r="D6" s="35" t="s">
        <v>39</v>
      </c>
      <c r="E6" s="35" t="s">
        <v>146</v>
      </c>
      <c r="F6" s="35" t="s">
        <v>147</v>
      </c>
      <c r="G6" s="35" t="s">
        <v>148</v>
      </c>
      <c r="H6" s="33" t="s">
        <v>149</v>
      </c>
      <c r="I6" s="37" t="s">
        <v>141</v>
      </c>
      <c r="J6" s="33" t="s">
        <v>142</v>
      </c>
      <c r="L6" s="35" t="s">
        <v>131</v>
      </c>
      <c r="M6" s="33" t="s">
        <v>131</v>
      </c>
      <c r="O6" s="45">
        <v>655917</v>
      </c>
      <c r="P6" s="35" t="s">
        <v>132</v>
      </c>
      <c r="Q6" s="46">
        <v>155</v>
      </c>
      <c r="R6" s="47">
        <v>205</v>
      </c>
      <c r="T6" s="35" t="s">
        <v>132</v>
      </c>
    </row>
    <row r="7" spans="1:20" x14ac:dyDescent="0.25">
      <c r="A7" s="35">
        <v>3654</v>
      </c>
      <c r="B7" s="44">
        <v>42503</v>
      </c>
      <c r="C7" s="35">
        <f t="shared" ca="1" si="0"/>
        <v>41</v>
      </c>
      <c r="D7" s="35" t="s">
        <v>37</v>
      </c>
      <c r="E7" s="35" t="s">
        <v>150</v>
      </c>
      <c r="F7" s="35" t="s">
        <v>151</v>
      </c>
      <c r="G7" s="35" t="s">
        <v>152</v>
      </c>
      <c r="H7" s="33" t="s">
        <v>87</v>
      </c>
      <c r="I7" s="37" t="s">
        <v>129</v>
      </c>
      <c r="J7" s="33" t="s">
        <v>135</v>
      </c>
      <c r="L7" s="35" t="s">
        <v>131</v>
      </c>
      <c r="M7" s="33" t="s">
        <v>131</v>
      </c>
      <c r="O7" s="45">
        <v>956619</v>
      </c>
      <c r="P7" s="35" t="s">
        <v>132</v>
      </c>
      <c r="Q7" s="46">
        <v>0</v>
      </c>
      <c r="R7" s="47">
        <v>65</v>
      </c>
      <c r="T7" s="35" t="s">
        <v>132</v>
      </c>
    </row>
    <row r="8" spans="1:20" x14ac:dyDescent="0.25">
      <c r="A8" s="35">
        <v>3653</v>
      </c>
      <c r="B8" s="44">
        <v>42503</v>
      </c>
      <c r="C8" s="35">
        <f t="shared" ca="1" si="0"/>
        <v>41</v>
      </c>
      <c r="D8" s="35" t="s">
        <v>27</v>
      </c>
      <c r="E8" s="35" t="s">
        <v>153</v>
      </c>
      <c r="H8" s="33" t="s">
        <v>154</v>
      </c>
      <c r="I8" s="37" t="s">
        <v>155</v>
      </c>
      <c r="J8" s="33" t="s">
        <v>156</v>
      </c>
      <c r="K8" s="35">
        <v>1138573</v>
      </c>
      <c r="L8" s="35" t="s">
        <v>131</v>
      </c>
      <c r="M8" s="33" t="s">
        <v>131</v>
      </c>
      <c r="N8" s="35">
        <v>1138577</v>
      </c>
      <c r="O8" s="45">
        <v>314758</v>
      </c>
      <c r="P8" s="35" t="s">
        <v>132</v>
      </c>
      <c r="Q8" s="46">
        <v>250</v>
      </c>
      <c r="R8" s="47">
        <v>400</v>
      </c>
      <c r="T8" s="35" t="s">
        <v>132</v>
      </c>
    </row>
    <row r="9" spans="1:20" x14ac:dyDescent="0.25">
      <c r="A9" s="35">
        <v>3652</v>
      </c>
      <c r="B9" s="44">
        <v>42501</v>
      </c>
      <c r="C9" s="35">
        <f t="shared" ca="1" si="0"/>
        <v>43</v>
      </c>
      <c r="D9" s="35" t="s">
        <v>40</v>
      </c>
      <c r="E9" s="35" t="s">
        <v>157</v>
      </c>
      <c r="F9" s="35" t="s">
        <v>158</v>
      </c>
      <c r="H9" s="33" t="s">
        <v>74</v>
      </c>
      <c r="I9" s="37" t="s">
        <v>129</v>
      </c>
      <c r="J9" s="33" t="s">
        <v>135</v>
      </c>
      <c r="L9" s="35" t="s">
        <v>131</v>
      </c>
      <c r="M9" s="33" t="s">
        <v>131</v>
      </c>
      <c r="O9" s="45">
        <v>109836</v>
      </c>
      <c r="P9" s="35" t="s">
        <v>132</v>
      </c>
      <c r="Q9" s="46">
        <v>0</v>
      </c>
      <c r="R9" s="47">
        <v>100</v>
      </c>
      <c r="T9" s="35" t="s">
        <v>132</v>
      </c>
    </row>
    <row r="10" spans="1:20" x14ac:dyDescent="0.25">
      <c r="A10" s="35">
        <v>3651</v>
      </c>
      <c r="B10" s="44">
        <v>42501</v>
      </c>
      <c r="C10" s="35">
        <f t="shared" ca="1" si="0"/>
        <v>43</v>
      </c>
      <c r="D10" s="35" t="s">
        <v>42</v>
      </c>
      <c r="E10" s="35" t="s">
        <v>159</v>
      </c>
      <c r="F10" s="35" t="s">
        <v>160</v>
      </c>
      <c r="H10" s="33" t="s">
        <v>66</v>
      </c>
      <c r="I10" s="37" t="s">
        <v>129</v>
      </c>
      <c r="J10" s="33" t="s">
        <v>135</v>
      </c>
      <c r="L10" s="35" t="s">
        <v>131</v>
      </c>
      <c r="M10" s="33" t="s">
        <v>131</v>
      </c>
      <c r="O10" s="45">
        <v>739420</v>
      </c>
      <c r="P10" s="35" t="s">
        <v>132</v>
      </c>
      <c r="Q10" s="46">
        <v>0</v>
      </c>
      <c r="R10" s="47">
        <v>100</v>
      </c>
      <c r="T10" s="35" t="s">
        <v>132</v>
      </c>
    </row>
    <row r="11" spans="1:20" x14ac:dyDescent="0.25">
      <c r="A11" s="35">
        <v>3649</v>
      </c>
      <c r="B11" s="44">
        <v>42497</v>
      </c>
      <c r="C11" s="35">
        <f t="shared" ca="1" si="0"/>
        <v>47</v>
      </c>
      <c r="D11" s="35" t="s">
        <v>30</v>
      </c>
      <c r="E11" s="35" t="s">
        <v>161</v>
      </c>
      <c r="F11" s="35" t="s">
        <v>162</v>
      </c>
      <c r="H11" s="33" t="s">
        <v>163</v>
      </c>
      <c r="I11" s="37" t="s">
        <v>164</v>
      </c>
      <c r="J11" s="33" t="s">
        <v>165</v>
      </c>
      <c r="K11" s="35">
        <v>1138560</v>
      </c>
      <c r="M11" s="33" t="s">
        <v>135</v>
      </c>
      <c r="O11" s="45">
        <v>265665</v>
      </c>
      <c r="P11" s="35" t="s">
        <v>132</v>
      </c>
      <c r="Q11" s="46">
        <v>1550</v>
      </c>
      <c r="R11" s="46">
        <v>200</v>
      </c>
      <c r="T11" s="35" t="s">
        <v>132</v>
      </c>
    </row>
    <row r="12" spans="1:20" x14ac:dyDescent="0.25">
      <c r="A12" s="35">
        <v>3648</v>
      </c>
      <c r="B12" s="44">
        <v>42496</v>
      </c>
      <c r="C12" s="35">
        <f t="shared" ca="1" si="0"/>
        <v>48</v>
      </c>
      <c r="D12" s="35" t="s">
        <v>34</v>
      </c>
      <c r="E12" s="35" t="s">
        <v>166</v>
      </c>
      <c r="F12" s="35" t="s">
        <v>167</v>
      </c>
      <c r="H12" s="33" t="s">
        <v>76</v>
      </c>
      <c r="I12" s="37" t="s">
        <v>129</v>
      </c>
      <c r="J12" s="33" t="s">
        <v>135</v>
      </c>
      <c r="K12" s="35">
        <v>1138566</v>
      </c>
      <c r="L12" s="35" t="s">
        <v>131</v>
      </c>
      <c r="M12" s="33" t="s">
        <v>131</v>
      </c>
      <c r="N12" s="35">
        <v>1138575</v>
      </c>
      <c r="O12" s="45">
        <v>89987</v>
      </c>
      <c r="P12" s="35" t="s">
        <v>132</v>
      </c>
      <c r="Q12" s="46">
        <v>70</v>
      </c>
      <c r="R12" s="47">
        <v>100</v>
      </c>
      <c r="T12" s="35" t="s">
        <v>132</v>
      </c>
    </row>
    <row r="13" spans="1:20" x14ac:dyDescent="0.25">
      <c r="A13" s="35">
        <v>3644</v>
      </c>
      <c r="B13" s="44">
        <v>42492</v>
      </c>
      <c r="C13" s="35">
        <f t="shared" ca="1" si="0"/>
        <v>52</v>
      </c>
      <c r="D13" s="35" t="s">
        <v>32</v>
      </c>
      <c r="E13" s="35" t="s">
        <v>168</v>
      </c>
      <c r="F13" s="35" t="s">
        <v>169</v>
      </c>
      <c r="H13" s="33" t="s">
        <v>61</v>
      </c>
      <c r="I13" s="37" t="s">
        <v>141</v>
      </c>
      <c r="J13" s="33" t="s">
        <v>170</v>
      </c>
      <c r="L13" s="35" t="s">
        <v>131</v>
      </c>
      <c r="M13" s="33" t="s">
        <v>131</v>
      </c>
      <c r="N13" s="35">
        <v>1138569</v>
      </c>
      <c r="O13" s="45">
        <v>486996</v>
      </c>
      <c r="P13" s="35" t="s">
        <v>132</v>
      </c>
      <c r="Q13" s="46">
        <v>340</v>
      </c>
      <c r="R13" s="47">
        <v>200</v>
      </c>
      <c r="T13" s="35" t="s">
        <v>132</v>
      </c>
    </row>
    <row r="14" spans="1:20" x14ac:dyDescent="0.25">
      <c r="A14" s="35">
        <v>3640</v>
      </c>
      <c r="B14" s="44">
        <v>42486</v>
      </c>
      <c r="C14" s="35">
        <f t="shared" ca="1" si="0"/>
        <v>58</v>
      </c>
      <c r="D14" s="35" t="s">
        <v>36</v>
      </c>
      <c r="E14" s="35" t="s">
        <v>171</v>
      </c>
      <c r="F14" s="35" t="s">
        <v>172</v>
      </c>
      <c r="G14" s="35" t="s">
        <v>173</v>
      </c>
      <c r="H14" s="33" t="s">
        <v>79</v>
      </c>
      <c r="I14" s="37" t="s">
        <v>141</v>
      </c>
      <c r="J14" s="33" t="s">
        <v>170</v>
      </c>
      <c r="L14" s="35" t="s">
        <v>131</v>
      </c>
      <c r="M14" s="33" t="s">
        <v>131</v>
      </c>
      <c r="O14" s="45">
        <v>1182440</v>
      </c>
      <c r="P14" s="35" t="s">
        <v>132</v>
      </c>
      <c r="Q14" s="46">
        <v>350</v>
      </c>
      <c r="R14" s="47">
        <v>205</v>
      </c>
      <c r="T14" s="35" t="s">
        <v>132</v>
      </c>
    </row>
    <row r="15" spans="1:20" x14ac:dyDescent="0.25">
      <c r="A15" s="35">
        <v>3637</v>
      </c>
      <c r="B15" s="44">
        <v>42483</v>
      </c>
      <c r="C15" s="35">
        <f t="shared" ca="1" si="0"/>
        <v>61</v>
      </c>
      <c r="D15" s="35" t="s">
        <v>17</v>
      </c>
      <c r="E15" s="35" t="s">
        <v>174</v>
      </c>
      <c r="F15" s="35" t="s">
        <v>175</v>
      </c>
      <c r="H15" s="33" t="s">
        <v>62</v>
      </c>
      <c r="I15" s="37" t="s">
        <v>129</v>
      </c>
      <c r="J15" s="33" t="s">
        <v>176</v>
      </c>
      <c r="L15" s="35" t="s">
        <v>136</v>
      </c>
      <c r="M15" s="33" t="s">
        <v>176</v>
      </c>
      <c r="O15" s="45">
        <v>65520</v>
      </c>
      <c r="P15" s="35" t="s">
        <v>132</v>
      </c>
      <c r="Q15" s="46">
        <v>40</v>
      </c>
      <c r="S15" s="35">
        <v>1</v>
      </c>
      <c r="T15" s="35" t="s">
        <v>132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107</v>
      </c>
      <c r="B1" s="50" t="s">
        <v>108</v>
      </c>
      <c r="C1" s="50" t="s">
        <v>109</v>
      </c>
      <c r="D1" s="26" t="s">
        <v>24</v>
      </c>
      <c r="E1" s="26" t="s">
        <v>110</v>
      </c>
      <c r="F1" s="26" t="s">
        <v>111</v>
      </c>
      <c r="G1" s="26" t="s">
        <v>112</v>
      </c>
      <c r="H1" s="26" t="s">
        <v>113</v>
      </c>
      <c r="I1" s="26" t="s">
        <v>114</v>
      </c>
      <c r="J1" s="26" t="s">
        <v>115</v>
      </c>
      <c r="K1" s="26" t="s">
        <v>116</v>
      </c>
      <c r="L1" s="26" t="s">
        <v>117</v>
      </c>
      <c r="M1" s="26" t="s">
        <v>118</v>
      </c>
      <c r="N1" s="26" t="s">
        <v>119</v>
      </c>
      <c r="O1" s="51" t="s">
        <v>120</v>
      </c>
      <c r="P1" s="26" t="s">
        <v>121</v>
      </c>
      <c r="Q1" s="52" t="s">
        <v>122</v>
      </c>
      <c r="R1" s="53" t="s">
        <v>123</v>
      </c>
      <c r="S1" s="26" t="s">
        <v>177</v>
      </c>
      <c r="T1" s="26" t="s">
        <v>125</v>
      </c>
      <c r="U1" s="26" t="s">
        <v>178</v>
      </c>
      <c r="V1" s="50" t="s">
        <v>179</v>
      </c>
      <c r="W1" s="51" t="s">
        <v>180</v>
      </c>
      <c r="X1" s="51" t="s">
        <v>181</v>
      </c>
      <c r="Y1" s="51" t="s">
        <v>182</v>
      </c>
      <c r="Z1" s="24" t="s">
        <v>183</v>
      </c>
      <c r="AA1" s="51" t="s">
        <v>184</v>
      </c>
      <c r="AB1" s="54" t="s">
        <v>185</v>
      </c>
      <c r="AC1" s="54" t="s">
        <v>186</v>
      </c>
    </row>
    <row r="2" spans="1:29" x14ac:dyDescent="0.25">
      <c r="A2" s="35">
        <v>3646</v>
      </c>
      <c r="B2" s="44">
        <v>42494</v>
      </c>
      <c r="C2" s="35">
        <v>13</v>
      </c>
      <c r="D2" s="35" t="s">
        <v>46</v>
      </c>
      <c r="E2" s="35" t="s">
        <v>133</v>
      </c>
      <c r="F2" s="35" t="s">
        <v>133</v>
      </c>
      <c r="H2" s="33" t="s">
        <v>134</v>
      </c>
      <c r="I2" s="37" t="s">
        <v>129</v>
      </c>
      <c r="J2" s="33" t="s">
        <v>135</v>
      </c>
      <c r="L2" s="35" t="s">
        <v>136</v>
      </c>
      <c r="M2" s="33" t="s">
        <v>137</v>
      </c>
      <c r="N2" s="35">
        <v>1138574</v>
      </c>
      <c r="P2" s="35" t="s">
        <v>132</v>
      </c>
      <c r="Q2" s="46">
        <v>0</v>
      </c>
      <c r="R2" s="47">
        <v>0</v>
      </c>
      <c r="T2" s="35" t="s">
        <v>132</v>
      </c>
      <c r="U2" t="s">
        <v>187</v>
      </c>
      <c r="V2" s="44">
        <v>42506</v>
      </c>
      <c r="X2" s="45" t="s">
        <v>188</v>
      </c>
      <c r="Z2" s="36" t="e">
        <f>X2-Y2</f>
        <v>#VALUE!</v>
      </c>
      <c r="AC2" s="55" t="s">
        <v>188</v>
      </c>
    </row>
    <row r="3" spans="1:29" x14ac:dyDescent="0.25">
      <c r="A3" s="35">
        <v>3636</v>
      </c>
      <c r="B3" s="44">
        <v>42483</v>
      </c>
      <c r="C3" s="35">
        <v>24</v>
      </c>
      <c r="D3" s="35" t="s">
        <v>35</v>
      </c>
      <c r="E3" s="35" t="s">
        <v>138</v>
      </c>
      <c r="F3" s="35" t="s">
        <v>139</v>
      </c>
      <c r="H3" s="33" t="s">
        <v>140</v>
      </c>
      <c r="I3" s="37" t="s">
        <v>129</v>
      </c>
      <c r="J3" s="33" t="s">
        <v>135</v>
      </c>
      <c r="K3" s="35">
        <v>1138570</v>
      </c>
      <c r="L3" s="35" t="s">
        <v>141</v>
      </c>
      <c r="M3" s="33" t="s">
        <v>189</v>
      </c>
      <c r="N3" s="35">
        <v>1138572</v>
      </c>
      <c r="O3" s="45">
        <v>650100</v>
      </c>
      <c r="P3" s="35" t="s">
        <v>132</v>
      </c>
      <c r="Q3" s="46">
        <v>0</v>
      </c>
      <c r="R3" s="47">
        <v>0</v>
      </c>
      <c r="S3">
        <v>1</v>
      </c>
      <c r="T3" s="35" t="s">
        <v>132</v>
      </c>
      <c r="U3" t="s">
        <v>190</v>
      </c>
      <c r="V3" s="44">
        <v>42506</v>
      </c>
      <c r="W3" s="45">
        <v>654248</v>
      </c>
      <c r="X3" s="45">
        <v>4148</v>
      </c>
      <c r="Y3" s="45">
        <v>2560.8000000000002</v>
      </c>
      <c r="Z3" s="36">
        <f>X3-Y3</f>
        <v>1587.1999999999998</v>
      </c>
      <c r="AB3" s="55" t="s">
        <v>191</v>
      </c>
      <c r="AC3" s="55">
        <v>1914</v>
      </c>
    </row>
    <row r="4" spans="1:29" x14ac:dyDescent="0.25">
      <c r="A4" s="35">
        <v>3635</v>
      </c>
      <c r="B4" s="44">
        <v>42482</v>
      </c>
      <c r="C4" s="35">
        <v>25</v>
      </c>
      <c r="D4" s="35" t="s">
        <v>44</v>
      </c>
      <c r="E4" s="35" t="s">
        <v>143</v>
      </c>
      <c r="F4" s="35" t="s">
        <v>144</v>
      </c>
      <c r="G4" s="35" t="s">
        <v>145</v>
      </c>
      <c r="H4" s="33" t="s">
        <v>65</v>
      </c>
      <c r="I4" s="37" t="s">
        <v>129</v>
      </c>
      <c r="J4" s="33" t="s">
        <v>135</v>
      </c>
      <c r="L4" s="35" t="s">
        <v>141</v>
      </c>
      <c r="M4" s="33" t="s">
        <v>192</v>
      </c>
      <c r="O4" s="45">
        <v>231680</v>
      </c>
      <c r="P4" s="35" t="s">
        <v>132</v>
      </c>
      <c r="Q4" s="46">
        <v>-5</v>
      </c>
      <c r="R4" s="47">
        <v>35</v>
      </c>
      <c r="S4">
        <v>1</v>
      </c>
      <c r="T4" s="35" t="s">
        <v>132</v>
      </c>
      <c r="U4" t="s">
        <v>193</v>
      </c>
      <c r="V4" s="44">
        <v>42506</v>
      </c>
      <c r="W4" s="45">
        <v>235912</v>
      </c>
      <c r="X4" s="45">
        <v>4232</v>
      </c>
      <c r="Y4" s="45">
        <v>4235</v>
      </c>
      <c r="Z4" s="36">
        <f>X4-Y4</f>
        <v>-3</v>
      </c>
      <c r="AA4" s="45">
        <v>4232.3999999999996</v>
      </c>
      <c r="AB4" s="55">
        <v>2167</v>
      </c>
      <c r="AC4" s="55">
        <v>2204</v>
      </c>
    </row>
    <row r="5" spans="1:29" x14ac:dyDescent="0.25">
      <c r="A5" s="35">
        <v>3641</v>
      </c>
      <c r="B5" s="44">
        <v>42490</v>
      </c>
      <c r="C5" s="35">
        <v>15</v>
      </c>
      <c r="D5" s="35" t="s">
        <v>39</v>
      </c>
      <c r="E5" s="35" t="s">
        <v>146</v>
      </c>
      <c r="F5" s="35" t="s">
        <v>147</v>
      </c>
      <c r="G5" s="35" t="s">
        <v>148</v>
      </c>
      <c r="H5" s="33" t="s">
        <v>149</v>
      </c>
      <c r="I5" s="37" t="s">
        <v>129</v>
      </c>
      <c r="J5" s="33" t="s">
        <v>135</v>
      </c>
      <c r="L5" s="35" t="s">
        <v>141</v>
      </c>
      <c r="M5" s="33" t="s">
        <v>189</v>
      </c>
      <c r="O5" s="45">
        <v>653557</v>
      </c>
      <c r="P5" s="35" t="s">
        <v>132</v>
      </c>
      <c r="Q5" s="46">
        <v>0</v>
      </c>
      <c r="R5" s="47">
        <v>0</v>
      </c>
      <c r="S5">
        <v>1</v>
      </c>
      <c r="T5" s="35" t="s">
        <v>132</v>
      </c>
      <c r="U5" t="s">
        <v>194</v>
      </c>
      <c r="V5" s="44">
        <v>42504</v>
      </c>
      <c r="W5" s="45">
        <v>655917</v>
      </c>
      <c r="X5" s="45">
        <v>2360</v>
      </c>
      <c r="Y5" s="45">
        <v>2458</v>
      </c>
      <c r="Z5" s="36">
        <f t="shared" ref="Z5:Z68" si="0">X5-Y5</f>
        <v>-98</v>
      </c>
      <c r="AA5" s="45">
        <v>1240.33</v>
      </c>
      <c r="AB5" s="55">
        <v>439.11</v>
      </c>
      <c r="AC5" s="55">
        <v>847</v>
      </c>
    </row>
    <row r="6" spans="1:29" x14ac:dyDescent="0.25">
      <c r="A6" s="35">
        <v>3647</v>
      </c>
      <c r="B6" s="44">
        <v>42496</v>
      </c>
      <c r="C6" s="35">
        <v>8</v>
      </c>
      <c r="D6" s="35" t="s">
        <v>20</v>
      </c>
      <c r="E6" s="35" t="s">
        <v>126</v>
      </c>
      <c r="F6" s="35" t="s">
        <v>127</v>
      </c>
      <c r="H6" s="33" t="s">
        <v>128</v>
      </c>
      <c r="I6" s="37" t="s">
        <v>129</v>
      </c>
      <c r="J6" s="33" t="s">
        <v>135</v>
      </c>
      <c r="L6" s="35" t="s">
        <v>136</v>
      </c>
      <c r="M6" s="33" t="s">
        <v>195</v>
      </c>
      <c r="O6" s="45">
        <v>18974</v>
      </c>
      <c r="P6" s="35" t="s">
        <v>132</v>
      </c>
      <c r="Q6" s="46">
        <v>-15</v>
      </c>
      <c r="R6" s="47">
        <v>35</v>
      </c>
      <c r="S6">
        <v>1</v>
      </c>
      <c r="T6" s="35" t="s">
        <v>132</v>
      </c>
      <c r="U6" t="s">
        <v>196</v>
      </c>
      <c r="V6" s="44">
        <v>42503</v>
      </c>
      <c r="W6" s="45">
        <v>21276</v>
      </c>
      <c r="X6" s="45">
        <v>2302</v>
      </c>
      <c r="Y6" s="45">
        <v>2328</v>
      </c>
      <c r="Z6" s="36">
        <f t="shared" si="0"/>
        <v>-26</v>
      </c>
      <c r="AB6" s="55" t="s">
        <v>191</v>
      </c>
      <c r="AC6" s="55">
        <v>981</v>
      </c>
    </row>
    <row r="7" spans="1:29" x14ac:dyDescent="0.25">
      <c r="A7" s="35">
        <v>3639</v>
      </c>
      <c r="B7" s="44">
        <v>42484</v>
      </c>
      <c r="C7" s="35">
        <v>20</v>
      </c>
      <c r="D7" s="35" t="s">
        <v>37</v>
      </c>
      <c r="E7" s="35" t="s">
        <v>150</v>
      </c>
      <c r="F7" s="35" t="s">
        <v>151</v>
      </c>
      <c r="G7" s="35" t="s">
        <v>152</v>
      </c>
      <c r="H7" s="33" t="s">
        <v>87</v>
      </c>
      <c r="I7" s="37" t="s">
        <v>129</v>
      </c>
      <c r="J7" s="33" t="s">
        <v>135</v>
      </c>
      <c r="L7" s="35" t="s">
        <v>141</v>
      </c>
      <c r="M7" s="33" t="s">
        <v>197</v>
      </c>
      <c r="O7" s="45">
        <v>953059</v>
      </c>
      <c r="P7" s="35" t="s">
        <v>132</v>
      </c>
      <c r="Q7" s="46">
        <v>0</v>
      </c>
      <c r="R7" s="47">
        <v>35</v>
      </c>
      <c r="S7">
        <v>1</v>
      </c>
      <c r="T7" s="35" t="s">
        <v>132</v>
      </c>
      <c r="U7" t="s">
        <v>198</v>
      </c>
      <c r="V7" s="44">
        <v>42503</v>
      </c>
      <c r="W7" s="45">
        <v>956619</v>
      </c>
      <c r="X7" s="45">
        <v>3560</v>
      </c>
      <c r="Y7" s="45">
        <v>3521</v>
      </c>
      <c r="Z7" s="36">
        <f t="shared" si="0"/>
        <v>39</v>
      </c>
      <c r="AA7" s="45">
        <v>2447.6799999999998</v>
      </c>
      <c r="AB7" s="55">
        <v>856.93</v>
      </c>
      <c r="AC7" s="55">
        <v>1448</v>
      </c>
    </row>
    <row r="8" spans="1:29" x14ac:dyDescent="0.25">
      <c r="A8" s="35">
        <v>3645</v>
      </c>
      <c r="B8" s="44">
        <v>42493</v>
      </c>
      <c r="C8" s="35">
        <v>11</v>
      </c>
      <c r="D8" s="35" t="s">
        <v>27</v>
      </c>
      <c r="E8" s="35" t="s">
        <v>153</v>
      </c>
      <c r="H8" s="33" t="s">
        <v>154</v>
      </c>
      <c r="I8" s="37" t="s">
        <v>199</v>
      </c>
      <c r="J8" s="33" t="s">
        <v>135</v>
      </c>
      <c r="L8" s="35" t="s">
        <v>155</v>
      </c>
      <c r="M8" s="33" t="s">
        <v>200</v>
      </c>
      <c r="N8" s="35">
        <v>1138573</v>
      </c>
      <c r="O8" s="45">
        <v>312265</v>
      </c>
      <c r="P8" s="35" t="s">
        <v>132</v>
      </c>
      <c r="Q8" s="46">
        <v>0</v>
      </c>
      <c r="R8" s="47">
        <v>0</v>
      </c>
      <c r="S8">
        <v>1</v>
      </c>
      <c r="T8" s="35" t="s">
        <v>132</v>
      </c>
      <c r="U8" t="s">
        <v>201</v>
      </c>
      <c r="V8" s="44">
        <v>42503</v>
      </c>
      <c r="W8" s="45">
        <v>314758</v>
      </c>
      <c r="X8" s="45">
        <v>2493</v>
      </c>
      <c r="Y8" s="45">
        <v>2481</v>
      </c>
      <c r="Z8" s="36">
        <f t="shared" si="0"/>
        <v>12</v>
      </c>
      <c r="AB8" s="55" t="s">
        <v>191</v>
      </c>
      <c r="AC8" s="55">
        <v>655</v>
      </c>
    </row>
    <row r="9" spans="1:29" x14ac:dyDescent="0.25">
      <c r="A9" s="35">
        <v>3643</v>
      </c>
      <c r="B9" s="44">
        <v>42492</v>
      </c>
      <c r="C9" s="35">
        <v>10</v>
      </c>
      <c r="D9" s="35" t="s">
        <v>40</v>
      </c>
      <c r="E9" s="35" t="s">
        <v>157</v>
      </c>
      <c r="F9" s="35" t="s">
        <v>158</v>
      </c>
      <c r="H9" s="33" t="s">
        <v>74</v>
      </c>
      <c r="I9" s="37" t="s">
        <v>129</v>
      </c>
      <c r="J9" s="33" t="s">
        <v>135</v>
      </c>
      <c r="L9" s="35" t="s">
        <v>136</v>
      </c>
      <c r="M9" s="33" t="s">
        <v>202</v>
      </c>
      <c r="O9" s="45">
        <v>107528</v>
      </c>
      <c r="P9" s="35" t="s">
        <v>132</v>
      </c>
      <c r="Q9" s="46">
        <v>-33</v>
      </c>
      <c r="R9" s="47">
        <v>10</v>
      </c>
      <c r="S9">
        <v>1</v>
      </c>
      <c r="T9" s="35" t="s">
        <v>132</v>
      </c>
      <c r="U9" t="s">
        <v>203</v>
      </c>
      <c r="V9" s="44">
        <v>42501</v>
      </c>
      <c r="W9" s="45">
        <v>109836</v>
      </c>
      <c r="X9" s="45">
        <v>2308</v>
      </c>
      <c r="Y9" s="45">
        <v>2329</v>
      </c>
      <c r="Z9" s="36">
        <f t="shared" si="0"/>
        <v>-21</v>
      </c>
      <c r="AB9" s="55" t="s">
        <v>191</v>
      </c>
      <c r="AC9" s="55">
        <v>864</v>
      </c>
    </row>
    <row r="10" spans="1:29" x14ac:dyDescent="0.25">
      <c r="A10" s="35">
        <v>3650</v>
      </c>
      <c r="B10" s="44">
        <v>42497</v>
      </c>
      <c r="C10" s="35">
        <v>5</v>
      </c>
      <c r="D10" s="35" t="s">
        <v>42</v>
      </c>
      <c r="E10" s="35" t="s">
        <v>159</v>
      </c>
      <c r="F10" s="35" t="s">
        <v>160</v>
      </c>
      <c r="H10" s="33" t="s">
        <v>66</v>
      </c>
      <c r="I10" s="37" t="s">
        <v>141</v>
      </c>
      <c r="J10" s="33" t="s">
        <v>204</v>
      </c>
      <c r="L10" s="35" t="s">
        <v>205</v>
      </c>
      <c r="M10" s="33" t="s">
        <v>206</v>
      </c>
      <c r="O10" s="45">
        <v>738394</v>
      </c>
      <c r="P10" s="35" t="s">
        <v>132</v>
      </c>
      <c r="Q10" s="46">
        <v>25</v>
      </c>
      <c r="R10" s="47">
        <v>105</v>
      </c>
      <c r="S10">
        <v>1</v>
      </c>
      <c r="T10" s="35" t="s">
        <v>132</v>
      </c>
      <c r="U10" t="s">
        <v>207</v>
      </c>
      <c r="V10" s="44">
        <v>42501</v>
      </c>
      <c r="W10" s="45">
        <v>739420</v>
      </c>
      <c r="X10" s="45">
        <v>1026</v>
      </c>
      <c r="Y10" s="45">
        <v>1017</v>
      </c>
      <c r="Z10" s="36">
        <f t="shared" si="0"/>
        <v>9</v>
      </c>
      <c r="AA10" s="45">
        <v>2157.9299999999998</v>
      </c>
      <c r="AB10" s="55">
        <v>881.57</v>
      </c>
      <c r="AC10" s="55">
        <v>463</v>
      </c>
    </row>
    <row r="11" spans="1:29" x14ac:dyDescent="0.25">
      <c r="A11" s="35">
        <v>3642</v>
      </c>
      <c r="B11" s="44">
        <v>42491</v>
      </c>
      <c r="C11" s="35">
        <v>7</v>
      </c>
      <c r="D11" s="35" t="s">
        <v>42</v>
      </c>
      <c r="E11" s="35" t="s">
        <v>159</v>
      </c>
      <c r="F11" s="35" t="s">
        <v>160</v>
      </c>
      <c r="H11" s="33" t="s">
        <v>66</v>
      </c>
      <c r="I11" s="37" t="s">
        <v>129</v>
      </c>
      <c r="J11" s="33" t="s">
        <v>135</v>
      </c>
      <c r="L11" s="35" t="s">
        <v>141</v>
      </c>
      <c r="M11" s="33" t="s">
        <v>208</v>
      </c>
      <c r="O11" s="45">
        <v>736171</v>
      </c>
      <c r="P11" s="35" t="s">
        <v>132</v>
      </c>
      <c r="Q11" s="46">
        <v>0</v>
      </c>
      <c r="R11" s="47">
        <v>0</v>
      </c>
      <c r="S11">
        <v>1</v>
      </c>
      <c r="T11" s="35" t="s">
        <v>132</v>
      </c>
      <c r="U11" t="s">
        <v>209</v>
      </c>
      <c r="V11" s="44">
        <v>42497</v>
      </c>
      <c r="W11" s="45">
        <v>738394</v>
      </c>
      <c r="X11" s="45">
        <v>2223</v>
      </c>
      <c r="Y11" s="45">
        <v>2247</v>
      </c>
      <c r="Z11" s="36">
        <f t="shared" si="0"/>
        <v>-24</v>
      </c>
      <c r="AB11" s="55" t="s">
        <v>191</v>
      </c>
      <c r="AC11" s="55">
        <v>874</v>
      </c>
    </row>
    <row r="12" spans="1:29" x14ac:dyDescent="0.25">
      <c r="A12" s="35">
        <v>3612</v>
      </c>
      <c r="B12" s="44">
        <v>42458</v>
      </c>
      <c r="C12" s="35">
        <v>40</v>
      </c>
      <c r="D12" s="35" t="s">
        <v>30</v>
      </c>
      <c r="E12" s="35" t="s">
        <v>161</v>
      </c>
      <c r="F12" s="35" t="s">
        <v>162</v>
      </c>
      <c r="H12" s="33" t="s">
        <v>163</v>
      </c>
      <c r="I12" s="37" t="s">
        <v>129</v>
      </c>
      <c r="J12" s="33" t="s">
        <v>135</v>
      </c>
      <c r="L12" s="35" t="s">
        <v>210</v>
      </c>
      <c r="M12" s="33" t="s">
        <v>165</v>
      </c>
      <c r="N12" s="35">
        <v>1138560</v>
      </c>
      <c r="O12" s="45">
        <v>264317</v>
      </c>
      <c r="P12" s="35" t="s">
        <v>132</v>
      </c>
      <c r="Q12" s="46">
        <v>0</v>
      </c>
      <c r="R12" s="47">
        <v>0</v>
      </c>
      <c r="T12" s="35" t="s">
        <v>132</v>
      </c>
      <c r="U12" t="s">
        <v>211</v>
      </c>
      <c r="V12" s="44">
        <v>42497</v>
      </c>
      <c r="W12" s="45">
        <v>265665</v>
      </c>
      <c r="X12" s="45">
        <v>1348</v>
      </c>
      <c r="Y12" s="45">
        <v>1332</v>
      </c>
      <c r="Z12" s="36">
        <f t="shared" si="0"/>
        <v>16</v>
      </c>
      <c r="AB12" s="55" t="s">
        <v>191</v>
      </c>
      <c r="AC12" s="55">
        <v>571.29999999999995</v>
      </c>
    </row>
    <row r="13" spans="1:29" x14ac:dyDescent="0.25">
      <c r="A13" s="35">
        <v>3638</v>
      </c>
      <c r="B13" s="44">
        <v>42483</v>
      </c>
      <c r="C13" s="35">
        <v>14</v>
      </c>
      <c r="D13" s="35" t="s">
        <v>20</v>
      </c>
      <c r="E13" s="35" t="s">
        <v>126</v>
      </c>
      <c r="F13" s="35" t="s">
        <v>127</v>
      </c>
      <c r="H13" s="33" t="s">
        <v>128</v>
      </c>
      <c r="I13" s="37" t="s">
        <v>129</v>
      </c>
      <c r="J13" s="33" t="s">
        <v>135</v>
      </c>
      <c r="L13" s="35" t="s">
        <v>136</v>
      </c>
      <c r="M13" s="33" t="s">
        <v>212</v>
      </c>
      <c r="O13" s="45">
        <v>16090</v>
      </c>
      <c r="P13" s="35" t="s">
        <v>132</v>
      </c>
      <c r="Q13" s="46">
        <v>-15</v>
      </c>
      <c r="R13" s="47">
        <v>35</v>
      </c>
      <c r="S13">
        <v>1</v>
      </c>
      <c r="T13" s="35" t="s">
        <v>132</v>
      </c>
      <c r="U13" t="s">
        <v>213</v>
      </c>
      <c r="V13" s="44">
        <v>42496</v>
      </c>
      <c r="W13" s="45">
        <v>18974</v>
      </c>
      <c r="X13" s="45">
        <v>2884</v>
      </c>
      <c r="Y13" s="45">
        <v>2909</v>
      </c>
      <c r="Z13" s="36">
        <f t="shared" si="0"/>
        <v>-25</v>
      </c>
      <c r="AB13" s="55" t="s">
        <v>191</v>
      </c>
      <c r="AC13" s="55">
        <v>1070</v>
      </c>
    </row>
    <row r="14" spans="1:29" x14ac:dyDescent="0.25">
      <c r="A14" s="35">
        <v>3627</v>
      </c>
      <c r="B14" s="44">
        <v>42475</v>
      </c>
      <c r="C14" s="35">
        <v>19</v>
      </c>
      <c r="D14" s="35" t="s">
        <v>27</v>
      </c>
      <c r="E14" s="35" t="s">
        <v>153</v>
      </c>
      <c r="H14" s="33" t="s">
        <v>154</v>
      </c>
      <c r="I14" s="37" t="s">
        <v>199</v>
      </c>
      <c r="J14" s="33" t="s">
        <v>156</v>
      </c>
      <c r="K14" s="35">
        <v>1138567</v>
      </c>
      <c r="L14" s="35" t="s">
        <v>214</v>
      </c>
      <c r="M14" s="33" t="s">
        <v>156</v>
      </c>
      <c r="N14" s="35">
        <v>1138568</v>
      </c>
      <c r="O14" s="45">
        <v>309549</v>
      </c>
      <c r="P14" s="35" t="s">
        <v>132</v>
      </c>
      <c r="Q14" s="46">
        <v>0</v>
      </c>
      <c r="R14" s="47">
        <v>-100</v>
      </c>
      <c r="S14">
        <v>2</v>
      </c>
      <c r="T14" s="35" t="s">
        <v>132</v>
      </c>
      <c r="U14" t="s">
        <v>215</v>
      </c>
      <c r="V14" s="44">
        <v>42493</v>
      </c>
      <c r="W14" s="45">
        <v>312265</v>
      </c>
      <c r="X14" s="45">
        <v>2716</v>
      </c>
      <c r="Y14" s="45">
        <v>2702</v>
      </c>
      <c r="Z14" s="36">
        <f t="shared" si="0"/>
        <v>14</v>
      </c>
      <c r="AB14" s="55" t="s">
        <v>191</v>
      </c>
      <c r="AC14" s="55">
        <v>700</v>
      </c>
    </row>
    <row r="15" spans="1:29" x14ac:dyDescent="0.25">
      <c r="A15" s="35">
        <v>3633</v>
      </c>
      <c r="B15" s="44">
        <v>42479</v>
      </c>
      <c r="C15" s="35">
        <v>15</v>
      </c>
      <c r="D15" s="35" t="s">
        <v>46</v>
      </c>
      <c r="E15" s="35" t="s">
        <v>133</v>
      </c>
      <c r="F15" s="35" t="s">
        <v>133</v>
      </c>
      <c r="H15" s="33" t="s">
        <v>134</v>
      </c>
      <c r="I15" s="37" t="s">
        <v>129</v>
      </c>
      <c r="J15" s="33" t="s">
        <v>135</v>
      </c>
      <c r="L15" s="35" t="s">
        <v>136</v>
      </c>
      <c r="M15" s="33" t="s">
        <v>137</v>
      </c>
      <c r="N15" s="35">
        <v>1138571</v>
      </c>
      <c r="P15" s="35" t="s">
        <v>132</v>
      </c>
      <c r="Q15" s="46">
        <v>0</v>
      </c>
      <c r="R15" s="47">
        <v>0</v>
      </c>
      <c r="S15">
        <v>1</v>
      </c>
      <c r="T15" s="35" t="s">
        <v>132</v>
      </c>
      <c r="U15" t="s">
        <v>216</v>
      </c>
      <c r="V15" s="44">
        <v>42493</v>
      </c>
      <c r="X15" s="45" t="s">
        <v>188</v>
      </c>
      <c r="Z15" s="36" t="e">
        <f t="shared" si="0"/>
        <v>#VALUE!</v>
      </c>
      <c r="AC15" s="55" t="s">
        <v>188</v>
      </c>
    </row>
    <row r="16" spans="1:29" x14ac:dyDescent="0.25">
      <c r="A16" s="35">
        <v>3628</v>
      </c>
      <c r="B16" s="44">
        <v>42475</v>
      </c>
      <c r="C16" s="35">
        <v>18</v>
      </c>
      <c r="D16" s="35" t="s">
        <v>32</v>
      </c>
      <c r="E16" s="35" t="s">
        <v>168</v>
      </c>
      <c r="F16" s="35" t="s">
        <v>169</v>
      </c>
      <c r="H16" s="33" t="s">
        <v>61</v>
      </c>
      <c r="I16" s="37" t="s">
        <v>129</v>
      </c>
      <c r="J16" s="33" t="s">
        <v>135</v>
      </c>
      <c r="K16" s="35">
        <v>1138559</v>
      </c>
      <c r="L16" s="35" t="s">
        <v>141</v>
      </c>
      <c r="M16" s="33" t="s">
        <v>217</v>
      </c>
      <c r="O16" s="45">
        <v>482627</v>
      </c>
      <c r="P16" s="35" t="s">
        <v>132</v>
      </c>
      <c r="Q16" s="46">
        <v>373</v>
      </c>
      <c r="R16" s="47">
        <v>235</v>
      </c>
      <c r="S16">
        <v>1</v>
      </c>
      <c r="T16" s="35" t="s">
        <v>132</v>
      </c>
      <c r="U16" t="s">
        <v>218</v>
      </c>
      <c r="V16" s="44">
        <v>42492</v>
      </c>
      <c r="W16" s="45">
        <v>486996</v>
      </c>
      <c r="X16" s="45">
        <v>4369</v>
      </c>
      <c r="Y16" s="45">
        <v>4363</v>
      </c>
      <c r="Z16" s="36">
        <f t="shared" si="0"/>
        <v>6</v>
      </c>
      <c r="AA16" s="45">
        <v>3916</v>
      </c>
      <c r="AB16" s="55">
        <v>1508</v>
      </c>
      <c r="AC16" s="55">
        <v>1612</v>
      </c>
    </row>
    <row r="17" spans="1:29" x14ac:dyDescent="0.25">
      <c r="A17" s="35">
        <v>3629</v>
      </c>
      <c r="B17" s="44">
        <v>42475</v>
      </c>
      <c r="C17" s="35">
        <v>18</v>
      </c>
      <c r="D17" s="35" t="s">
        <v>40</v>
      </c>
      <c r="E17" s="35" t="s">
        <v>157</v>
      </c>
      <c r="F17" s="35" t="s">
        <v>158</v>
      </c>
      <c r="H17" s="33" t="s">
        <v>74</v>
      </c>
      <c r="I17" s="37" t="s">
        <v>129</v>
      </c>
      <c r="J17" s="33" t="s">
        <v>135</v>
      </c>
      <c r="L17" s="35" t="s">
        <v>136</v>
      </c>
      <c r="M17" s="33" t="s">
        <v>219</v>
      </c>
      <c r="O17" s="45">
        <v>102730</v>
      </c>
      <c r="P17" s="35" t="s">
        <v>132</v>
      </c>
      <c r="Q17" s="46">
        <v>-20</v>
      </c>
      <c r="R17" s="47">
        <v>-30</v>
      </c>
      <c r="S17">
        <v>1</v>
      </c>
      <c r="T17" s="35" t="s">
        <v>132</v>
      </c>
      <c r="U17" t="s">
        <v>220</v>
      </c>
      <c r="V17" s="44">
        <v>42492</v>
      </c>
      <c r="W17" s="45">
        <v>107528</v>
      </c>
      <c r="X17" s="45">
        <v>4798</v>
      </c>
      <c r="Y17" s="45">
        <v>5317</v>
      </c>
      <c r="Z17" s="36">
        <f t="shared" si="0"/>
        <v>-519</v>
      </c>
      <c r="AB17" s="55" t="s">
        <v>191</v>
      </c>
      <c r="AC17" s="55">
        <v>1906</v>
      </c>
    </row>
    <row r="18" spans="1:29" x14ac:dyDescent="0.25">
      <c r="A18" s="35">
        <v>3631</v>
      </c>
      <c r="B18" s="44">
        <v>42477</v>
      </c>
      <c r="C18" s="35">
        <v>14</v>
      </c>
      <c r="D18" s="35" t="s">
        <v>42</v>
      </c>
      <c r="E18" s="35" t="s">
        <v>159</v>
      </c>
      <c r="F18" s="35" t="s">
        <v>160</v>
      </c>
      <c r="H18" s="33" t="s">
        <v>88</v>
      </c>
      <c r="I18" s="37" t="s">
        <v>129</v>
      </c>
      <c r="J18" s="33" t="s">
        <v>135</v>
      </c>
      <c r="L18" s="35" t="s">
        <v>141</v>
      </c>
      <c r="M18" s="33" t="s">
        <v>221</v>
      </c>
      <c r="O18" s="45">
        <v>732843</v>
      </c>
      <c r="P18" s="35" t="s">
        <v>132</v>
      </c>
      <c r="Q18" s="46">
        <v>-5</v>
      </c>
      <c r="R18" s="47">
        <v>5</v>
      </c>
      <c r="S18">
        <v>1</v>
      </c>
      <c r="T18" s="35" t="s">
        <v>132</v>
      </c>
      <c r="U18" t="s">
        <v>222</v>
      </c>
      <c r="V18" s="44">
        <v>42490</v>
      </c>
      <c r="W18" s="45">
        <v>736171</v>
      </c>
      <c r="X18" s="45">
        <v>3328</v>
      </c>
      <c r="Y18" s="45">
        <v>3406</v>
      </c>
      <c r="Z18" s="36">
        <f t="shared" si="0"/>
        <v>-78</v>
      </c>
      <c r="AA18" s="45">
        <v>2234.52</v>
      </c>
      <c r="AB18" s="55">
        <v>751.88</v>
      </c>
      <c r="AC18" s="55">
        <v>1190</v>
      </c>
    </row>
    <row r="19" spans="1:29" x14ac:dyDescent="0.25">
      <c r="A19" s="35">
        <v>3622</v>
      </c>
      <c r="B19" s="44">
        <v>42470</v>
      </c>
      <c r="C19" s="35">
        <v>21</v>
      </c>
      <c r="D19" s="35" t="s">
        <v>39</v>
      </c>
      <c r="E19" s="35" t="s">
        <v>146</v>
      </c>
      <c r="F19" s="35" t="s">
        <v>147</v>
      </c>
      <c r="G19" s="35" t="s">
        <v>148</v>
      </c>
      <c r="H19" s="33" t="s">
        <v>149</v>
      </c>
      <c r="I19" s="37" t="s">
        <v>129</v>
      </c>
      <c r="J19" s="33" t="s">
        <v>135</v>
      </c>
      <c r="L19" s="35" t="s">
        <v>141</v>
      </c>
      <c r="M19" s="33" t="s">
        <v>142</v>
      </c>
      <c r="O19" s="45">
        <v>650060</v>
      </c>
      <c r="P19" s="35" t="s">
        <v>132</v>
      </c>
      <c r="Q19" s="46">
        <v>0</v>
      </c>
      <c r="R19" s="47">
        <v>350</v>
      </c>
      <c r="S19">
        <v>1</v>
      </c>
      <c r="T19" s="35" t="s">
        <v>132</v>
      </c>
      <c r="U19" t="s">
        <v>223</v>
      </c>
      <c r="V19" s="44">
        <v>42490</v>
      </c>
      <c r="W19" s="45">
        <v>653557</v>
      </c>
      <c r="X19" s="45">
        <v>3497</v>
      </c>
      <c r="Y19" s="45">
        <v>3686.6</v>
      </c>
      <c r="Z19" s="36">
        <f t="shared" si="0"/>
        <v>-189.59999999999991</v>
      </c>
      <c r="AA19" s="45">
        <v>2357.29</v>
      </c>
      <c r="AB19" s="55">
        <v>895.73</v>
      </c>
      <c r="AC19" s="55">
        <v>1320</v>
      </c>
    </row>
    <row r="20" spans="1:29" x14ac:dyDescent="0.25">
      <c r="A20" s="35">
        <v>3626</v>
      </c>
      <c r="B20" s="44">
        <v>42473</v>
      </c>
      <c r="C20" s="35">
        <v>16</v>
      </c>
      <c r="D20" s="35" t="s">
        <v>34</v>
      </c>
      <c r="E20" s="35" t="s">
        <v>166</v>
      </c>
      <c r="F20" s="35" t="s">
        <v>167</v>
      </c>
      <c r="H20" s="33" t="s">
        <v>76</v>
      </c>
      <c r="I20" s="37" t="s">
        <v>141</v>
      </c>
      <c r="J20" s="33" t="s">
        <v>142</v>
      </c>
      <c r="K20" s="35">
        <v>1138561</v>
      </c>
      <c r="L20" s="35" t="s">
        <v>205</v>
      </c>
      <c r="M20" s="33" t="s">
        <v>206</v>
      </c>
      <c r="N20" s="35">
        <v>1138566</v>
      </c>
      <c r="O20" s="45">
        <v>87643</v>
      </c>
      <c r="P20" s="35" t="s">
        <v>132</v>
      </c>
      <c r="Q20" s="46">
        <v>-3</v>
      </c>
      <c r="R20" s="47">
        <v>0</v>
      </c>
      <c r="S20">
        <v>1</v>
      </c>
      <c r="T20" s="35" t="s">
        <v>132</v>
      </c>
      <c r="U20" t="s">
        <v>224</v>
      </c>
      <c r="V20" s="44">
        <v>42488</v>
      </c>
      <c r="W20" s="45">
        <v>89987</v>
      </c>
      <c r="X20" s="45">
        <v>2344</v>
      </c>
      <c r="Y20" s="45">
        <v>1960</v>
      </c>
      <c r="Z20" s="36">
        <f t="shared" si="0"/>
        <v>384</v>
      </c>
      <c r="AB20" s="55" t="s">
        <v>191</v>
      </c>
      <c r="AC20" s="55">
        <v>973</v>
      </c>
    </row>
    <row r="21" spans="1:29" x14ac:dyDescent="0.25">
      <c r="A21" s="35">
        <v>3634</v>
      </c>
      <c r="B21" s="44">
        <v>42481</v>
      </c>
      <c r="C21" s="35">
        <v>6</v>
      </c>
      <c r="D21" s="35" t="s">
        <v>36</v>
      </c>
      <c r="E21" s="35" t="s">
        <v>171</v>
      </c>
      <c r="F21" s="35" t="s">
        <v>172</v>
      </c>
      <c r="G21" s="35" t="s">
        <v>173</v>
      </c>
      <c r="H21" s="33" t="s">
        <v>79</v>
      </c>
      <c r="I21" s="37" t="s">
        <v>129</v>
      </c>
      <c r="J21" s="33" t="s">
        <v>135</v>
      </c>
      <c r="L21" s="35" t="s">
        <v>141</v>
      </c>
      <c r="M21" s="33" t="s">
        <v>225</v>
      </c>
      <c r="O21" s="45">
        <v>1180105</v>
      </c>
      <c r="P21" s="35" t="s">
        <v>132</v>
      </c>
      <c r="Q21" s="46">
        <v>0</v>
      </c>
      <c r="R21" s="47">
        <v>0</v>
      </c>
      <c r="S21">
        <v>1</v>
      </c>
      <c r="T21" s="35" t="s">
        <v>132</v>
      </c>
      <c r="U21" t="s">
        <v>226</v>
      </c>
      <c r="V21" s="44">
        <v>42486</v>
      </c>
      <c r="W21" s="45">
        <v>1182440</v>
      </c>
      <c r="X21" s="45">
        <v>2335</v>
      </c>
      <c r="Y21" s="45">
        <v>2333</v>
      </c>
      <c r="Z21" s="36">
        <f t="shared" si="0"/>
        <v>2</v>
      </c>
      <c r="AA21" s="45">
        <v>1150</v>
      </c>
      <c r="AB21" s="55">
        <v>626.6</v>
      </c>
      <c r="AC21" s="55">
        <v>1062</v>
      </c>
    </row>
    <row r="22" spans="1:29" x14ac:dyDescent="0.25">
      <c r="A22" s="35">
        <v>3609</v>
      </c>
      <c r="B22" s="44">
        <v>42455</v>
      </c>
      <c r="C22" s="35">
        <v>30</v>
      </c>
      <c r="D22" s="35" t="s">
        <v>37</v>
      </c>
      <c r="E22" s="35" t="s">
        <v>150</v>
      </c>
      <c r="F22" s="35" t="s">
        <v>151</v>
      </c>
      <c r="G22" s="35" t="s">
        <v>152</v>
      </c>
      <c r="H22" s="33" t="s">
        <v>87</v>
      </c>
      <c r="I22" s="37" t="s">
        <v>227</v>
      </c>
      <c r="J22" s="33" t="s">
        <v>228</v>
      </c>
      <c r="L22" s="35" t="s">
        <v>141</v>
      </c>
      <c r="M22" s="33" t="s">
        <v>197</v>
      </c>
      <c r="O22" s="45">
        <v>948410</v>
      </c>
      <c r="P22" s="35" t="s">
        <v>132</v>
      </c>
      <c r="Q22" s="46">
        <v>0</v>
      </c>
      <c r="R22" s="47">
        <v>0</v>
      </c>
      <c r="S22">
        <v>1</v>
      </c>
      <c r="T22" s="35" t="s">
        <v>132</v>
      </c>
      <c r="U22" t="s">
        <v>229</v>
      </c>
      <c r="V22" s="44">
        <v>42484</v>
      </c>
      <c r="W22" s="45">
        <v>953059</v>
      </c>
      <c r="X22" s="45">
        <v>4649</v>
      </c>
      <c r="Y22" s="45">
        <v>4618.1000000000004</v>
      </c>
      <c r="Z22" s="36">
        <f t="shared" si="0"/>
        <v>30.899999999999636</v>
      </c>
      <c r="AA22" s="45">
        <v>3195.15</v>
      </c>
      <c r="AB22" s="55">
        <v>1059.92</v>
      </c>
      <c r="AC22" s="55">
        <v>2153</v>
      </c>
    </row>
    <row r="23" spans="1:29" x14ac:dyDescent="0.25">
      <c r="A23" s="35">
        <v>3624</v>
      </c>
      <c r="B23" s="44">
        <v>42472</v>
      </c>
      <c r="C23" s="35">
        <v>12</v>
      </c>
      <c r="D23" s="35" t="s">
        <v>20</v>
      </c>
      <c r="E23" s="35" t="s">
        <v>126</v>
      </c>
      <c r="F23" s="35" t="s">
        <v>127</v>
      </c>
      <c r="H23" s="33" t="s">
        <v>128</v>
      </c>
      <c r="I23" s="37" t="s">
        <v>129</v>
      </c>
      <c r="J23" s="33" t="s">
        <v>230</v>
      </c>
      <c r="L23" s="35" t="s">
        <v>136</v>
      </c>
      <c r="M23" s="33" t="s">
        <v>231</v>
      </c>
      <c r="O23" s="45">
        <v>12964</v>
      </c>
      <c r="P23" s="35" t="s">
        <v>132</v>
      </c>
      <c r="Q23" s="46">
        <v>-25</v>
      </c>
      <c r="R23" s="47">
        <v>135</v>
      </c>
      <c r="S23">
        <v>1</v>
      </c>
      <c r="T23" s="35" t="s">
        <v>132</v>
      </c>
      <c r="U23" t="s">
        <v>232</v>
      </c>
      <c r="V23" s="44">
        <v>42483</v>
      </c>
      <c r="W23" s="45">
        <v>16090</v>
      </c>
      <c r="X23" s="45">
        <v>3126</v>
      </c>
      <c r="Y23" s="45">
        <v>3142</v>
      </c>
      <c r="Z23" s="36">
        <f t="shared" si="0"/>
        <v>-16</v>
      </c>
      <c r="AB23" s="55" t="s">
        <v>191</v>
      </c>
      <c r="AC23" s="55">
        <v>1054</v>
      </c>
    </row>
    <row r="24" spans="1:29" x14ac:dyDescent="0.25">
      <c r="A24" s="35">
        <v>3632</v>
      </c>
      <c r="B24" s="44">
        <v>42479</v>
      </c>
      <c r="C24" s="35">
        <v>5</v>
      </c>
      <c r="D24" s="35" t="s">
        <v>35</v>
      </c>
      <c r="E24" s="35" t="s">
        <v>138</v>
      </c>
      <c r="F24" s="35" t="s">
        <v>139</v>
      </c>
      <c r="H24" s="33" t="s">
        <v>62</v>
      </c>
      <c r="I24" s="37" t="s">
        <v>141</v>
      </c>
      <c r="J24" s="33" t="s">
        <v>233</v>
      </c>
      <c r="K24" s="35">
        <v>1138564</v>
      </c>
      <c r="L24" s="35" t="s">
        <v>205</v>
      </c>
      <c r="M24" s="33" t="s">
        <v>135</v>
      </c>
      <c r="N24" s="35">
        <v>1138570</v>
      </c>
      <c r="O24" s="45">
        <v>648351</v>
      </c>
      <c r="P24" s="35" t="s">
        <v>132</v>
      </c>
      <c r="Q24" s="46">
        <v>0</v>
      </c>
      <c r="R24" s="47">
        <v>100</v>
      </c>
      <c r="S24">
        <v>2</v>
      </c>
      <c r="T24" s="35" t="s">
        <v>132</v>
      </c>
      <c r="U24" t="s">
        <v>234</v>
      </c>
      <c r="V24" s="44">
        <v>42483</v>
      </c>
      <c r="W24" s="45">
        <v>650100</v>
      </c>
      <c r="X24" s="45">
        <v>1749</v>
      </c>
      <c r="Y24" s="45">
        <v>1253.0999999999999</v>
      </c>
      <c r="Z24" s="36">
        <f t="shared" si="0"/>
        <v>495.90000000000009</v>
      </c>
      <c r="AB24" s="55" t="s">
        <v>191</v>
      </c>
      <c r="AC24" s="55">
        <v>801</v>
      </c>
    </row>
    <row r="25" spans="1:29" x14ac:dyDescent="0.25">
      <c r="A25" s="35">
        <v>3630</v>
      </c>
      <c r="B25" s="44">
        <v>42477</v>
      </c>
      <c r="C25" s="35">
        <v>6</v>
      </c>
      <c r="D25" s="35" t="s">
        <v>44</v>
      </c>
      <c r="E25" s="35" t="s">
        <v>143</v>
      </c>
      <c r="F25" s="35" t="s">
        <v>144</v>
      </c>
      <c r="G25" s="35" t="s">
        <v>145</v>
      </c>
      <c r="H25" s="33" t="s">
        <v>65</v>
      </c>
      <c r="I25" s="37" t="s">
        <v>141</v>
      </c>
      <c r="J25" s="33" t="s">
        <v>235</v>
      </c>
      <c r="L25" s="35" t="s">
        <v>205</v>
      </c>
      <c r="M25" s="33" t="s">
        <v>135</v>
      </c>
      <c r="O25" s="45">
        <v>230356</v>
      </c>
      <c r="P25" s="35" t="s">
        <v>132</v>
      </c>
      <c r="Q25" s="46">
        <v>0</v>
      </c>
      <c r="R25" s="47">
        <v>100</v>
      </c>
      <c r="S25">
        <v>1</v>
      </c>
      <c r="T25" s="35" t="s">
        <v>132</v>
      </c>
      <c r="U25" t="s">
        <v>236</v>
      </c>
      <c r="V25" s="44">
        <v>42482</v>
      </c>
      <c r="W25" s="45">
        <v>231680</v>
      </c>
      <c r="X25" s="45">
        <v>1324</v>
      </c>
      <c r="Y25" s="45">
        <v>1329</v>
      </c>
      <c r="Z25" s="36">
        <f t="shared" si="0"/>
        <v>-5</v>
      </c>
      <c r="AA25" s="45">
        <v>1323.2</v>
      </c>
      <c r="AB25" s="55">
        <v>611.70000000000005</v>
      </c>
      <c r="AC25" s="55">
        <v>615</v>
      </c>
    </row>
    <row r="26" spans="1:29" x14ac:dyDescent="0.25">
      <c r="A26" s="35">
        <v>3617</v>
      </c>
      <c r="B26" s="44">
        <v>42465</v>
      </c>
      <c r="C26" s="35">
        <v>17</v>
      </c>
      <c r="D26" s="35" t="s">
        <v>36</v>
      </c>
      <c r="E26" s="35" t="s">
        <v>171</v>
      </c>
      <c r="F26" s="35" t="s">
        <v>172</v>
      </c>
      <c r="G26" s="35" t="s">
        <v>173</v>
      </c>
      <c r="H26" s="33" t="s">
        <v>79</v>
      </c>
      <c r="I26" s="37" t="s">
        <v>141</v>
      </c>
      <c r="J26" s="33" t="s">
        <v>142</v>
      </c>
      <c r="L26" s="35" t="s">
        <v>205</v>
      </c>
      <c r="M26" s="33" t="s">
        <v>206</v>
      </c>
      <c r="O26" s="45">
        <v>1179021</v>
      </c>
      <c r="P26" s="35" t="s">
        <v>132</v>
      </c>
      <c r="Q26" s="46">
        <v>0</v>
      </c>
      <c r="R26" s="47">
        <v>100</v>
      </c>
      <c r="S26">
        <v>1</v>
      </c>
      <c r="T26" s="35" t="s">
        <v>132</v>
      </c>
      <c r="U26" t="s">
        <v>237</v>
      </c>
      <c r="V26" s="44">
        <v>42481</v>
      </c>
      <c r="W26" s="45">
        <v>1180105</v>
      </c>
      <c r="X26" s="45">
        <v>1084</v>
      </c>
      <c r="Y26" s="45">
        <v>932</v>
      </c>
      <c r="Z26" s="36">
        <f t="shared" si="0"/>
        <v>152</v>
      </c>
      <c r="AA26" s="45">
        <v>1083</v>
      </c>
      <c r="AB26" s="55">
        <v>590.20000000000005</v>
      </c>
      <c r="AC26" s="55">
        <v>608</v>
      </c>
    </row>
    <row r="27" spans="1:29" x14ac:dyDescent="0.25">
      <c r="A27" s="35">
        <v>3616</v>
      </c>
      <c r="B27" s="44">
        <v>42462</v>
      </c>
      <c r="C27" s="35">
        <v>18</v>
      </c>
      <c r="D27" s="35" t="s">
        <v>46</v>
      </c>
      <c r="E27" s="35" t="s">
        <v>133</v>
      </c>
      <c r="F27" s="35" t="s">
        <v>133</v>
      </c>
      <c r="H27" s="33" t="s">
        <v>134</v>
      </c>
      <c r="I27" s="37" t="s">
        <v>129</v>
      </c>
      <c r="J27" s="33" t="s">
        <v>135</v>
      </c>
      <c r="L27" s="35" t="s">
        <v>136</v>
      </c>
      <c r="M27" s="33" t="s">
        <v>137</v>
      </c>
      <c r="N27" s="35">
        <v>1138562</v>
      </c>
      <c r="P27" s="35" t="s">
        <v>132</v>
      </c>
      <c r="Q27" s="46">
        <v>0</v>
      </c>
      <c r="R27" s="47">
        <v>0</v>
      </c>
      <c r="T27" s="35" t="s">
        <v>132</v>
      </c>
      <c r="U27" t="s">
        <v>238</v>
      </c>
      <c r="V27" s="44">
        <v>42479</v>
      </c>
      <c r="X27" s="45" t="s">
        <v>188</v>
      </c>
      <c r="Z27" s="36" t="e">
        <f t="shared" si="0"/>
        <v>#VALUE!</v>
      </c>
      <c r="AC27" s="55" t="s">
        <v>188</v>
      </c>
    </row>
    <row r="28" spans="1:29" x14ac:dyDescent="0.25">
      <c r="A28" s="35">
        <v>3620</v>
      </c>
      <c r="B28" s="44">
        <v>42467</v>
      </c>
      <c r="C28" s="35">
        <v>13</v>
      </c>
      <c r="D28" s="35" t="s">
        <v>35</v>
      </c>
      <c r="E28" s="35" t="s">
        <v>138</v>
      </c>
      <c r="F28" s="35" t="s">
        <v>139</v>
      </c>
      <c r="H28" s="33" t="s">
        <v>62</v>
      </c>
      <c r="I28" s="37" t="s">
        <v>129</v>
      </c>
      <c r="J28" s="33" t="s">
        <v>239</v>
      </c>
      <c r="K28" s="35">
        <v>1138563</v>
      </c>
      <c r="L28" s="35" t="s">
        <v>141</v>
      </c>
      <c r="M28" s="33" t="s">
        <v>240</v>
      </c>
      <c r="N28" s="35">
        <v>1138564</v>
      </c>
      <c r="O28" s="45">
        <v>645680</v>
      </c>
      <c r="P28" s="35" t="s">
        <v>132</v>
      </c>
      <c r="Q28" s="46">
        <v>0</v>
      </c>
      <c r="R28" s="47">
        <v>0</v>
      </c>
      <c r="S28">
        <v>1</v>
      </c>
      <c r="T28" s="35" t="s">
        <v>132</v>
      </c>
      <c r="U28" t="s">
        <v>241</v>
      </c>
      <c r="V28" s="44">
        <v>42479</v>
      </c>
      <c r="W28" s="45">
        <v>648351</v>
      </c>
      <c r="X28" s="45">
        <v>2671</v>
      </c>
      <c r="Y28" s="45">
        <v>2333.6</v>
      </c>
      <c r="Z28" s="36">
        <f t="shared" si="0"/>
        <v>337.40000000000009</v>
      </c>
      <c r="AB28" s="55">
        <v>1400.4</v>
      </c>
      <c r="AC28" s="55">
        <v>1227</v>
      </c>
    </row>
    <row r="29" spans="1:29" x14ac:dyDescent="0.25">
      <c r="A29" s="35">
        <v>3623</v>
      </c>
      <c r="B29" s="44">
        <v>42471</v>
      </c>
      <c r="C29" s="35">
        <v>7</v>
      </c>
      <c r="D29" s="35" t="s">
        <v>42</v>
      </c>
      <c r="E29" s="35" t="s">
        <v>159</v>
      </c>
      <c r="F29" s="35" t="s">
        <v>160</v>
      </c>
      <c r="H29" s="33" t="s">
        <v>88</v>
      </c>
      <c r="I29" s="37" t="s">
        <v>129</v>
      </c>
      <c r="J29" s="33" t="s">
        <v>135</v>
      </c>
      <c r="L29" s="35" t="s">
        <v>136</v>
      </c>
      <c r="M29" s="33" t="s">
        <v>242</v>
      </c>
      <c r="O29" s="45">
        <v>730500</v>
      </c>
      <c r="P29" s="35" t="s">
        <v>132</v>
      </c>
      <c r="Q29" s="46">
        <v>-15</v>
      </c>
      <c r="R29" s="47">
        <v>35</v>
      </c>
      <c r="S29">
        <v>1</v>
      </c>
      <c r="T29" s="35" t="s">
        <v>132</v>
      </c>
      <c r="U29" t="s">
        <v>243</v>
      </c>
      <c r="V29" s="44">
        <v>42477</v>
      </c>
      <c r="W29" s="45">
        <v>732843</v>
      </c>
      <c r="X29" s="45">
        <v>2343</v>
      </c>
      <c r="Y29" s="45">
        <v>2356</v>
      </c>
      <c r="Z29" s="36">
        <f t="shared" si="0"/>
        <v>-13</v>
      </c>
      <c r="AA29" s="45">
        <v>1168.71</v>
      </c>
      <c r="AB29" s="55">
        <v>475.55</v>
      </c>
      <c r="AC29" s="55">
        <v>866</v>
      </c>
    </row>
    <row r="30" spans="1:29" x14ac:dyDescent="0.25">
      <c r="A30" s="35">
        <v>3619</v>
      </c>
      <c r="B30" s="44">
        <v>42467</v>
      </c>
      <c r="C30" s="35">
        <v>11</v>
      </c>
      <c r="D30" s="35" t="s">
        <v>44</v>
      </c>
      <c r="E30" s="35" t="s">
        <v>143</v>
      </c>
      <c r="F30" s="35" t="s">
        <v>244</v>
      </c>
      <c r="H30" s="33" t="s">
        <v>65</v>
      </c>
      <c r="I30" s="37" t="s">
        <v>129</v>
      </c>
      <c r="J30" s="33" t="s">
        <v>135</v>
      </c>
      <c r="L30" s="35" t="s">
        <v>141</v>
      </c>
      <c r="M30" s="33" t="s">
        <v>235</v>
      </c>
      <c r="O30" s="45">
        <v>227966</v>
      </c>
      <c r="P30" s="35" t="s">
        <v>132</v>
      </c>
      <c r="Q30" s="46">
        <v>0</v>
      </c>
      <c r="R30" s="47">
        <v>0</v>
      </c>
      <c r="S30">
        <v>1</v>
      </c>
      <c r="T30" s="35" t="s">
        <v>132</v>
      </c>
      <c r="U30" t="s">
        <v>245</v>
      </c>
      <c r="V30" s="44">
        <v>42477</v>
      </c>
      <c r="W30" s="45">
        <v>230356</v>
      </c>
      <c r="X30" s="45">
        <v>2390</v>
      </c>
      <c r="Y30" s="45">
        <v>2397</v>
      </c>
      <c r="Z30" s="36">
        <f t="shared" si="0"/>
        <v>-7</v>
      </c>
      <c r="AA30" s="45">
        <v>1285.7</v>
      </c>
      <c r="AB30" s="55">
        <v>596.20000000000005</v>
      </c>
      <c r="AC30" s="55">
        <v>1044</v>
      </c>
    </row>
    <row r="31" spans="1:29" x14ac:dyDescent="0.25">
      <c r="A31" s="35">
        <v>3618</v>
      </c>
      <c r="B31" s="44">
        <v>42466</v>
      </c>
      <c r="C31" s="35">
        <v>10</v>
      </c>
      <c r="D31" s="35" t="s">
        <v>40</v>
      </c>
      <c r="E31" s="35" t="s">
        <v>157</v>
      </c>
      <c r="F31" s="35" t="s">
        <v>158</v>
      </c>
      <c r="H31" s="33" t="s">
        <v>74</v>
      </c>
      <c r="I31" s="37" t="s">
        <v>129</v>
      </c>
      <c r="J31" s="33" t="s">
        <v>246</v>
      </c>
      <c r="L31" s="35" t="s">
        <v>136</v>
      </c>
      <c r="M31" s="33" t="s">
        <v>131</v>
      </c>
      <c r="O31" s="45">
        <v>99989</v>
      </c>
      <c r="P31" s="35" t="s">
        <v>132</v>
      </c>
      <c r="Q31" s="46">
        <v>0</v>
      </c>
      <c r="R31" s="47">
        <v>-110</v>
      </c>
      <c r="T31" s="35" t="s">
        <v>132</v>
      </c>
      <c r="U31" t="s">
        <v>247</v>
      </c>
      <c r="V31" s="44">
        <v>42475</v>
      </c>
      <c r="W31" s="45">
        <v>102730</v>
      </c>
      <c r="X31" s="45">
        <v>2741</v>
      </c>
      <c r="Y31" s="45">
        <v>2734</v>
      </c>
      <c r="Z31" s="36">
        <f t="shared" si="0"/>
        <v>7</v>
      </c>
      <c r="AB31" s="55" t="s">
        <v>191</v>
      </c>
      <c r="AC31" s="55">
        <v>1138</v>
      </c>
    </row>
    <row r="32" spans="1:29" x14ac:dyDescent="0.25">
      <c r="A32" s="35">
        <v>3625</v>
      </c>
      <c r="B32" s="44">
        <v>42472</v>
      </c>
      <c r="C32" s="35">
        <v>4</v>
      </c>
      <c r="D32" s="35" t="s">
        <v>27</v>
      </c>
      <c r="E32" s="35" t="s">
        <v>153</v>
      </c>
      <c r="H32" s="33" t="s">
        <v>154</v>
      </c>
      <c r="I32" s="37" t="s">
        <v>248</v>
      </c>
      <c r="J32" s="33" t="s">
        <v>156</v>
      </c>
      <c r="K32" s="35">
        <v>1138565</v>
      </c>
      <c r="L32" s="35" t="s">
        <v>227</v>
      </c>
      <c r="M32" s="33" t="s">
        <v>135</v>
      </c>
      <c r="O32" s="45">
        <v>308443</v>
      </c>
      <c r="P32" s="35" t="s">
        <v>132</v>
      </c>
      <c r="Q32" s="46">
        <v>0</v>
      </c>
      <c r="R32" s="47">
        <v>0</v>
      </c>
      <c r="T32" s="35" t="s">
        <v>132</v>
      </c>
      <c r="U32" t="s">
        <v>249</v>
      </c>
      <c r="V32" s="44">
        <v>42475</v>
      </c>
      <c r="W32" s="45">
        <v>309549</v>
      </c>
      <c r="X32" s="45">
        <v>1106</v>
      </c>
      <c r="Y32" s="45">
        <v>1100</v>
      </c>
      <c r="Z32" s="36">
        <f t="shared" si="0"/>
        <v>6</v>
      </c>
      <c r="AB32" s="55" t="s">
        <v>191</v>
      </c>
      <c r="AC32" s="55">
        <v>275</v>
      </c>
    </row>
    <row r="33" spans="1:29" x14ac:dyDescent="0.25">
      <c r="A33" s="35">
        <v>3597</v>
      </c>
      <c r="B33" s="44">
        <v>42445</v>
      </c>
      <c r="C33" s="35">
        <v>29</v>
      </c>
      <c r="D33" s="35" t="s">
        <v>34</v>
      </c>
      <c r="E33" s="35" t="s">
        <v>166</v>
      </c>
      <c r="F33" s="35" t="s">
        <v>175</v>
      </c>
      <c r="H33" s="33" t="s">
        <v>76</v>
      </c>
      <c r="I33" s="37" t="s">
        <v>227</v>
      </c>
      <c r="J33" s="33" t="s">
        <v>228</v>
      </c>
      <c r="K33" s="35">
        <v>1120644</v>
      </c>
      <c r="L33" s="35" t="s">
        <v>141</v>
      </c>
      <c r="M33" s="33" t="s">
        <v>250</v>
      </c>
      <c r="N33" s="35">
        <v>1138556</v>
      </c>
      <c r="O33" s="45">
        <v>82916</v>
      </c>
      <c r="P33" s="35" t="s">
        <v>132</v>
      </c>
      <c r="Q33" s="46">
        <v>0</v>
      </c>
      <c r="R33" s="47">
        <v>10</v>
      </c>
      <c r="S33">
        <v>1</v>
      </c>
      <c r="T33" s="35" t="s">
        <v>132</v>
      </c>
      <c r="U33" t="s">
        <v>251</v>
      </c>
      <c r="V33" s="44">
        <v>42473</v>
      </c>
      <c r="W33">
        <v>87643</v>
      </c>
      <c r="X33">
        <v>4727</v>
      </c>
      <c r="Y33">
        <v>4490</v>
      </c>
      <c r="Z33">
        <f t="shared" si="0"/>
        <v>237</v>
      </c>
      <c r="AA33"/>
      <c r="AB33" t="s">
        <v>191</v>
      </c>
      <c r="AC33">
        <v>1904</v>
      </c>
    </row>
    <row r="34" spans="1:29" x14ac:dyDescent="0.25">
      <c r="A34" s="35">
        <v>3621</v>
      </c>
      <c r="B34" s="44">
        <v>42468</v>
      </c>
      <c r="C34" s="35">
        <v>5</v>
      </c>
      <c r="D34" s="35" t="s">
        <v>27</v>
      </c>
      <c r="E34" s="35" t="s">
        <v>153</v>
      </c>
      <c r="H34" s="33" t="s">
        <v>154</v>
      </c>
      <c r="I34" s="37" t="s">
        <v>199</v>
      </c>
      <c r="J34" s="33" t="s">
        <v>206</v>
      </c>
      <c r="L34" s="35" t="s">
        <v>248</v>
      </c>
      <c r="M34" s="33" t="s">
        <v>156</v>
      </c>
      <c r="N34" s="35">
        <v>1138565</v>
      </c>
      <c r="O34" s="45">
        <v>305978</v>
      </c>
      <c r="P34" s="35" t="s">
        <v>132</v>
      </c>
      <c r="Q34" s="46">
        <v>0</v>
      </c>
      <c r="R34" s="47">
        <v>35</v>
      </c>
      <c r="S34">
        <v>4</v>
      </c>
      <c r="T34" s="35" t="s">
        <v>132</v>
      </c>
      <c r="U34" t="s">
        <v>252</v>
      </c>
      <c r="V34" s="44">
        <v>42472</v>
      </c>
      <c r="W34">
        <v>308443</v>
      </c>
      <c r="X34">
        <v>2465</v>
      </c>
      <c r="Y34">
        <v>2299</v>
      </c>
      <c r="Z34">
        <f t="shared" si="0"/>
        <v>166</v>
      </c>
      <c r="AA34"/>
      <c r="AB34" t="s">
        <v>191</v>
      </c>
      <c r="AC34">
        <v>627</v>
      </c>
    </row>
    <row r="35" spans="1:29" x14ac:dyDescent="0.25">
      <c r="A35" s="35">
        <v>3608</v>
      </c>
      <c r="B35" s="44">
        <v>42454</v>
      </c>
      <c r="C35" s="35">
        <v>18</v>
      </c>
      <c r="D35" s="35" t="s">
        <v>32</v>
      </c>
      <c r="E35" s="35" t="s">
        <v>168</v>
      </c>
      <c r="F35" s="35" t="s">
        <v>169</v>
      </c>
      <c r="H35" s="33" t="s">
        <v>61</v>
      </c>
      <c r="I35" s="37" t="s">
        <v>141</v>
      </c>
      <c r="J35" s="33" t="s">
        <v>253</v>
      </c>
      <c r="K35" s="35">
        <v>1138553</v>
      </c>
      <c r="L35" s="35" t="s">
        <v>205</v>
      </c>
      <c r="M35" s="33" t="s">
        <v>206</v>
      </c>
      <c r="N35" s="35">
        <v>1138559</v>
      </c>
      <c r="O35" s="45">
        <v>481580</v>
      </c>
      <c r="P35" s="35" t="s">
        <v>132</v>
      </c>
      <c r="Q35" s="46">
        <v>0</v>
      </c>
      <c r="R35" s="47">
        <v>0</v>
      </c>
      <c r="S35">
        <v>1</v>
      </c>
      <c r="T35" s="35" t="s">
        <v>132</v>
      </c>
      <c r="U35" t="s">
        <v>254</v>
      </c>
      <c r="V35" s="44">
        <v>42471</v>
      </c>
      <c r="W35">
        <v>482627</v>
      </c>
      <c r="X35">
        <v>1047</v>
      </c>
      <c r="Y35">
        <v>1042</v>
      </c>
      <c r="Z35">
        <f t="shared" si="0"/>
        <v>5</v>
      </c>
      <c r="AA35">
        <v>958.8</v>
      </c>
      <c r="AB35">
        <v>344.8</v>
      </c>
      <c r="AC35">
        <v>386</v>
      </c>
    </row>
    <row r="36" spans="1:29" x14ac:dyDescent="0.25">
      <c r="A36" s="35">
        <v>3610</v>
      </c>
      <c r="B36" s="44">
        <v>42457</v>
      </c>
      <c r="C36" s="35">
        <v>15</v>
      </c>
      <c r="D36" s="35" t="s">
        <v>20</v>
      </c>
      <c r="E36" s="35" t="s">
        <v>126</v>
      </c>
      <c r="F36" s="35" t="s">
        <v>127</v>
      </c>
      <c r="H36" s="33" t="s">
        <v>128</v>
      </c>
      <c r="I36" s="37" t="s">
        <v>129</v>
      </c>
      <c r="J36" s="33" t="s">
        <v>135</v>
      </c>
      <c r="L36" s="35" t="s">
        <v>136</v>
      </c>
      <c r="M36" s="33" t="s">
        <v>131</v>
      </c>
      <c r="O36" s="45">
        <v>9467</v>
      </c>
      <c r="P36" s="35" t="s">
        <v>132</v>
      </c>
      <c r="Q36" s="46">
        <v>0</v>
      </c>
      <c r="R36" s="47">
        <v>35</v>
      </c>
      <c r="T36" s="35" t="s">
        <v>132</v>
      </c>
      <c r="U36" t="s">
        <v>255</v>
      </c>
      <c r="V36" s="44">
        <v>42471</v>
      </c>
      <c r="W36">
        <v>12964</v>
      </c>
      <c r="X36">
        <v>3497</v>
      </c>
      <c r="Y36">
        <v>3524</v>
      </c>
      <c r="Z36">
        <f t="shared" si="0"/>
        <v>-27</v>
      </c>
      <c r="AA36"/>
      <c r="AB36" t="s">
        <v>191</v>
      </c>
      <c r="AC36">
        <v>1345</v>
      </c>
    </row>
    <row r="37" spans="1:29" x14ac:dyDescent="0.25">
      <c r="A37" s="35">
        <v>3615</v>
      </c>
      <c r="B37" s="44">
        <v>42461</v>
      </c>
      <c r="C37" s="35">
        <v>11</v>
      </c>
      <c r="D37" s="35" t="s">
        <v>42</v>
      </c>
      <c r="E37" s="35" t="s">
        <v>159</v>
      </c>
      <c r="F37" s="35" t="s">
        <v>160</v>
      </c>
      <c r="H37" s="33" t="s">
        <v>88</v>
      </c>
      <c r="I37" s="37" t="s">
        <v>129</v>
      </c>
      <c r="J37" s="33" t="s">
        <v>135</v>
      </c>
      <c r="L37" s="35" t="s">
        <v>136</v>
      </c>
      <c r="M37" s="33" t="s">
        <v>256</v>
      </c>
      <c r="O37" s="45">
        <v>728175</v>
      </c>
      <c r="P37" s="35" t="s">
        <v>132</v>
      </c>
      <c r="Q37" s="46">
        <v>-13</v>
      </c>
      <c r="R37" s="47">
        <v>0</v>
      </c>
      <c r="S37">
        <v>1</v>
      </c>
      <c r="T37" s="35" t="s">
        <v>132</v>
      </c>
      <c r="U37" t="s">
        <v>257</v>
      </c>
      <c r="V37" s="44">
        <v>42471</v>
      </c>
      <c r="W37">
        <v>730500</v>
      </c>
      <c r="X37">
        <v>2325</v>
      </c>
      <c r="Y37">
        <v>2308</v>
      </c>
      <c r="Z37">
        <f t="shared" si="0"/>
        <v>17</v>
      </c>
      <c r="AA37">
        <v>1234.22</v>
      </c>
      <c r="AB37">
        <v>556.95000000000005</v>
      </c>
      <c r="AC37">
        <v>1012</v>
      </c>
    </row>
    <row r="38" spans="1:29" x14ac:dyDescent="0.25">
      <c r="A38" s="35">
        <v>3602</v>
      </c>
      <c r="B38" s="44">
        <v>42448</v>
      </c>
      <c r="C38" s="35">
        <v>23</v>
      </c>
      <c r="D38" s="35" t="s">
        <v>39</v>
      </c>
      <c r="E38" s="35" t="s">
        <v>146</v>
      </c>
      <c r="F38" s="35" t="s">
        <v>147</v>
      </c>
      <c r="G38" s="35" t="s">
        <v>148</v>
      </c>
      <c r="H38" s="33" t="s">
        <v>149</v>
      </c>
      <c r="I38" s="37" t="s">
        <v>227</v>
      </c>
      <c r="J38" s="33" t="s">
        <v>228</v>
      </c>
      <c r="L38" s="35" t="s">
        <v>141</v>
      </c>
      <c r="M38" s="33" t="s">
        <v>258</v>
      </c>
      <c r="O38" s="45">
        <v>645993</v>
      </c>
      <c r="P38" s="35" t="s">
        <v>132</v>
      </c>
      <c r="Q38" s="46">
        <v>-5</v>
      </c>
      <c r="R38" s="47">
        <v>0</v>
      </c>
      <c r="S38">
        <v>1</v>
      </c>
      <c r="T38" s="35" t="s">
        <v>132</v>
      </c>
      <c r="U38" t="s">
        <v>259</v>
      </c>
      <c r="V38" s="44">
        <v>42470</v>
      </c>
      <c r="W38">
        <v>650060</v>
      </c>
      <c r="X38">
        <v>4067</v>
      </c>
      <c r="Y38">
        <v>4121.1000000000004</v>
      </c>
      <c r="Z38">
        <f t="shared" si="0"/>
        <v>-54.100000000000364</v>
      </c>
      <c r="AA38">
        <v>2486.71</v>
      </c>
      <c r="AB38">
        <v>938.78</v>
      </c>
      <c r="AC38">
        <v>1786</v>
      </c>
    </row>
    <row r="39" spans="1:29" x14ac:dyDescent="0.25">
      <c r="A39" s="35">
        <v>3614</v>
      </c>
      <c r="B39" s="44">
        <v>42459</v>
      </c>
      <c r="C39" s="35">
        <v>9</v>
      </c>
      <c r="D39" s="35" t="s">
        <v>35</v>
      </c>
      <c r="E39" s="35" t="s">
        <v>138</v>
      </c>
      <c r="F39" s="35" t="s">
        <v>139</v>
      </c>
      <c r="H39" s="33" t="s">
        <v>62</v>
      </c>
      <c r="I39" s="37" t="s">
        <v>129</v>
      </c>
      <c r="J39" s="33" t="s">
        <v>176</v>
      </c>
      <c r="L39" s="35" t="s">
        <v>136</v>
      </c>
      <c r="M39" s="33" t="s">
        <v>176</v>
      </c>
      <c r="O39" s="45">
        <v>645297</v>
      </c>
      <c r="P39" s="35" t="s">
        <v>132</v>
      </c>
      <c r="Q39" s="46">
        <v>0</v>
      </c>
      <c r="R39" s="47">
        <v>0</v>
      </c>
      <c r="T39" s="35" t="s">
        <v>132</v>
      </c>
      <c r="U39" t="s">
        <v>260</v>
      </c>
      <c r="V39" s="44">
        <v>42467</v>
      </c>
      <c r="W39">
        <v>645680</v>
      </c>
      <c r="X39">
        <v>383</v>
      </c>
      <c r="Y39">
        <v>380</v>
      </c>
      <c r="Z39">
        <f t="shared" si="0"/>
        <v>3</v>
      </c>
      <c r="AA39"/>
      <c r="AB39" t="s">
        <v>191</v>
      </c>
      <c r="AC39">
        <v>185</v>
      </c>
    </row>
    <row r="40" spans="1:29" x14ac:dyDescent="0.25">
      <c r="A40" s="35">
        <v>3613</v>
      </c>
      <c r="B40" s="44">
        <v>42458</v>
      </c>
      <c r="C40" s="35">
        <v>9</v>
      </c>
      <c r="D40" s="35" t="s">
        <v>44</v>
      </c>
      <c r="E40" s="35" t="s">
        <v>143</v>
      </c>
      <c r="F40" s="35" t="s">
        <v>244</v>
      </c>
      <c r="H40" s="33" t="s">
        <v>65</v>
      </c>
      <c r="I40" s="37" t="s">
        <v>261</v>
      </c>
      <c r="J40" s="33" t="s">
        <v>156</v>
      </c>
      <c r="L40" s="35" t="s">
        <v>205</v>
      </c>
      <c r="M40" s="33" t="s">
        <v>156</v>
      </c>
      <c r="O40" s="45">
        <v>226961</v>
      </c>
      <c r="P40" s="35" t="s">
        <v>132</v>
      </c>
      <c r="Q40" s="46">
        <v>0</v>
      </c>
      <c r="R40" s="47">
        <v>0</v>
      </c>
      <c r="S40">
        <v>1</v>
      </c>
      <c r="T40" s="35" t="s">
        <v>132</v>
      </c>
      <c r="U40" t="s">
        <v>262</v>
      </c>
      <c r="V40" s="44">
        <v>42466</v>
      </c>
      <c r="W40">
        <v>227966</v>
      </c>
      <c r="X40">
        <v>1005</v>
      </c>
      <c r="Y40">
        <v>1003</v>
      </c>
      <c r="Z40">
        <f t="shared" si="0"/>
        <v>2</v>
      </c>
      <c r="AA40">
        <v>1004.8</v>
      </c>
      <c r="AB40">
        <v>502.3</v>
      </c>
      <c r="AC40">
        <v>539</v>
      </c>
    </row>
    <row r="41" spans="1:29" x14ac:dyDescent="0.25">
      <c r="A41" s="35">
        <v>3611</v>
      </c>
      <c r="B41" s="44">
        <v>42458</v>
      </c>
      <c r="C41" s="35">
        <v>8</v>
      </c>
      <c r="D41" s="35" t="s">
        <v>40</v>
      </c>
      <c r="E41" s="35" t="s">
        <v>157</v>
      </c>
      <c r="F41" s="35" t="s">
        <v>158</v>
      </c>
      <c r="H41" s="33" t="s">
        <v>263</v>
      </c>
      <c r="I41" s="37" t="s">
        <v>129</v>
      </c>
      <c r="J41" s="33" t="s">
        <v>219</v>
      </c>
      <c r="L41" s="35" t="s">
        <v>136</v>
      </c>
      <c r="M41" s="33" t="s">
        <v>264</v>
      </c>
      <c r="O41" s="45">
        <v>97679</v>
      </c>
      <c r="P41" s="35" t="s">
        <v>132</v>
      </c>
      <c r="Q41" s="46">
        <v>-10</v>
      </c>
      <c r="R41" s="47">
        <v>0</v>
      </c>
      <c r="S41">
        <v>1</v>
      </c>
      <c r="T41" s="35" t="s">
        <v>132</v>
      </c>
      <c r="U41" t="s">
        <v>265</v>
      </c>
      <c r="V41" s="44">
        <v>42465</v>
      </c>
      <c r="W41">
        <v>99989</v>
      </c>
      <c r="X41">
        <v>2310</v>
      </c>
      <c r="Y41">
        <v>2174</v>
      </c>
      <c r="Z41">
        <f t="shared" si="0"/>
        <v>136</v>
      </c>
      <c r="AA41"/>
      <c r="AB41" t="s">
        <v>191</v>
      </c>
      <c r="AC41">
        <v>913</v>
      </c>
    </row>
    <row r="42" spans="1:29" x14ac:dyDescent="0.25">
      <c r="A42" s="35">
        <v>3607</v>
      </c>
      <c r="B42" s="44">
        <v>42454</v>
      </c>
      <c r="C42" s="35">
        <v>12</v>
      </c>
      <c r="D42" s="35" t="s">
        <v>36</v>
      </c>
      <c r="E42" s="35" t="s">
        <v>171</v>
      </c>
      <c r="F42" s="35" t="s">
        <v>172</v>
      </c>
      <c r="G42" s="35" t="s">
        <v>173</v>
      </c>
      <c r="H42" s="33" t="s">
        <v>79</v>
      </c>
      <c r="I42" s="37" t="s">
        <v>227</v>
      </c>
      <c r="J42" s="33" t="s">
        <v>228</v>
      </c>
      <c r="L42" s="35" t="s">
        <v>141</v>
      </c>
      <c r="M42" s="33" t="s">
        <v>189</v>
      </c>
      <c r="O42" s="45">
        <v>1176632</v>
      </c>
      <c r="P42" s="35" t="s">
        <v>132</v>
      </c>
      <c r="Q42" s="46">
        <v>30</v>
      </c>
      <c r="R42" s="47">
        <v>50</v>
      </c>
      <c r="S42">
        <v>1</v>
      </c>
      <c r="T42" s="35" t="s">
        <v>132</v>
      </c>
      <c r="U42" t="s">
        <v>266</v>
      </c>
      <c r="V42" s="44">
        <v>42465</v>
      </c>
      <c r="W42">
        <v>1179021</v>
      </c>
      <c r="X42">
        <v>2389</v>
      </c>
      <c r="Y42">
        <v>2733</v>
      </c>
      <c r="Z42">
        <f t="shared" si="0"/>
        <v>-344</v>
      </c>
      <c r="AA42">
        <v>1142.8</v>
      </c>
      <c r="AB42">
        <v>595.79999999999995</v>
      </c>
      <c r="AC42">
        <v>1292</v>
      </c>
    </row>
    <row r="43" spans="1:29" x14ac:dyDescent="0.25">
      <c r="A43" s="35">
        <v>3598</v>
      </c>
      <c r="B43" s="44">
        <v>42446</v>
      </c>
      <c r="C43" s="35">
        <v>17</v>
      </c>
      <c r="D43" s="35" t="s">
        <v>46</v>
      </c>
      <c r="E43" s="35" t="s">
        <v>133</v>
      </c>
      <c r="F43" s="35" t="s">
        <v>133</v>
      </c>
      <c r="H43" s="33" t="s">
        <v>134</v>
      </c>
      <c r="I43" s="37" t="s">
        <v>129</v>
      </c>
      <c r="J43" s="33" t="s">
        <v>135</v>
      </c>
      <c r="L43" s="35" t="s">
        <v>136</v>
      </c>
      <c r="M43" s="33" t="s">
        <v>137</v>
      </c>
      <c r="N43" s="35">
        <v>1138557</v>
      </c>
      <c r="P43" s="35" t="s">
        <v>132</v>
      </c>
      <c r="Q43" s="46">
        <v>0</v>
      </c>
      <c r="R43" s="47">
        <v>0</v>
      </c>
      <c r="T43" s="35" t="s">
        <v>132</v>
      </c>
      <c r="U43" t="s">
        <v>267</v>
      </c>
      <c r="V43" s="44">
        <v>42462</v>
      </c>
      <c r="W43"/>
      <c r="X43" t="s">
        <v>188</v>
      </c>
      <c r="Y43"/>
      <c r="Z43" t="e">
        <f t="shared" si="0"/>
        <v>#VALUE!</v>
      </c>
      <c r="AA43"/>
      <c r="AB43"/>
      <c r="AC43" t="s">
        <v>188</v>
      </c>
    </row>
    <row r="44" spans="1:29" x14ac:dyDescent="0.25">
      <c r="A44" s="35">
        <v>3590</v>
      </c>
      <c r="B44" s="44">
        <v>42438</v>
      </c>
      <c r="C44" s="35">
        <v>22</v>
      </c>
      <c r="D44" s="35" t="s">
        <v>35</v>
      </c>
      <c r="E44" s="35" t="s">
        <v>138</v>
      </c>
      <c r="F44" s="35" t="s">
        <v>139</v>
      </c>
      <c r="H44" s="33" t="s">
        <v>62</v>
      </c>
      <c r="I44" s="37" t="s">
        <v>141</v>
      </c>
      <c r="J44" s="33" t="s">
        <v>268</v>
      </c>
      <c r="K44" s="35">
        <v>1120647</v>
      </c>
      <c r="L44" s="35" t="s">
        <v>205</v>
      </c>
      <c r="M44" s="33" t="s">
        <v>269</v>
      </c>
      <c r="N44" s="35">
        <v>1138551</v>
      </c>
      <c r="O44" s="45">
        <v>644223</v>
      </c>
      <c r="P44" s="35" t="s">
        <v>132</v>
      </c>
      <c r="Q44" s="46">
        <v>0</v>
      </c>
      <c r="R44" s="47">
        <v>0</v>
      </c>
      <c r="S44">
        <v>1</v>
      </c>
      <c r="T44" s="35" t="s">
        <v>132</v>
      </c>
      <c r="U44" t="s">
        <v>270</v>
      </c>
      <c r="V44" s="44">
        <v>42459</v>
      </c>
      <c r="W44">
        <v>645297</v>
      </c>
      <c r="X44">
        <v>1074</v>
      </c>
      <c r="Y44">
        <v>1064</v>
      </c>
      <c r="Z44">
        <f t="shared" si="0"/>
        <v>10</v>
      </c>
      <c r="AA44"/>
      <c r="AB44">
        <v>664.1</v>
      </c>
      <c r="AC44">
        <v>717</v>
      </c>
    </row>
    <row r="45" spans="1:29" x14ac:dyDescent="0.25">
      <c r="A45" s="35">
        <v>3605</v>
      </c>
      <c r="B45" s="44">
        <v>42452</v>
      </c>
      <c r="C45" s="35">
        <v>8</v>
      </c>
      <c r="D45" s="35" t="s">
        <v>42</v>
      </c>
      <c r="E45" s="35" t="s">
        <v>159</v>
      </c>
      <c r="F45" s="35" t="s">
        <v>160</v>
      </c>
      <c r="H45" s="33" t="s">
        <v>88</v>
      </c>
      <c r="I45" s="37" t="s">
        <v>129</v>
      </c>
      <c r="J45" s="33" t="s">
        <v>246</v>
      </c>
      <c r="L45" s="35" t="s">
        <v>136</v>
      </c>
      <c r="M45" s="33" t="s">
        <v>271</v>
      </c>
      <c r="O45" s="45">
        <v>725852</v>
      </c>
      <c r="P45" s="35" t="s">
        <v>132</v>
      </c>
      <c r="Q45" s="46">
        <v>-18</v>
      </c>
      <c r="R45" s="47">
        <v>0</v>
      </c>
      <c r="S45">
        <v>2</v>
      </c>
      <c r="T45" s="35" t="s">
        <v>132</v>
      </c>
      <c r="U45" t="s">
        <v>272</v>
      </c>
      <c r="V45" s="44">
        <v>42459</v>
      </c>
      <c r="W45">
        <v>728175</v>
      </c>
      <c r="X45">
        <v>2323</v>
      </c>
      <c r="Y45">
        <v>2360</v>
      </c>
      <c r="Z45">
        <f t="shared" si="0"/>
        <v>-37</v>
      </c>
      <c r="AA45">
        <v>1136.33</v>
      </c>
      <c r="AB45">
        <v>482.27</v>
      </c>
      <c r="AC45">
        <v>917</v>
      </c>
    </row>
    <row r="46" spans="1:29" x14ac:dyDescent="0.25">
      <c r="A46" s="35">
        <v>3604</v>
      </c>
      <c r="B46" s="44">
        <v>42451</v>
      </c>
      <c r="C46" s="35">
        <v>8</v>
      </c>
      <c r="D46" s="35" t="s">
        <v>44</v>
      </c>
      <c r="E46" s="35" t="s">
        <v>143</v>
      </c>
      <c r="F46" s="35" t="s">
        <v>144</v>
      </c>
      <c r="G46" s="35" t="s">
        <v>145</v>
      </c>
      <c r="H46" s="33" t="s">
        <v>65</v>
      </c>
      <c r="I46" s="37" t="s">
        <v>227</v>
      </c>
      <c r="J46" s="33" t="s">
        <v>228</v>
      </c>
      <c r="L46" s="35" t="s">
        <v>136</v>
      </c>
      <c r="M46" s="33" t="s">
        <v>200</v>
      </c>
      <c r="O46" s="45">
        <v>224527</v>
      </c>
      <c r="P46" s="35" t="s">
        <v>132</v>
      </c>
      <c r="Q46" s="46">
        <v>0</v>
      </c>
      <c r="R46" s="47">
        <v>0</v>
      </c>
      <c r="S46">
        <v>1</v>
      </c>
      <c r="T46" s="35" t="s">
        <v>132</v>
      </c>
      <c r="U46" t="s">
        <v>273</v>
      </c>
      <c r="V46" s="44">
        <v>42458</v>
      </c>
      <c r="W46">
        <v>226961</v>
      </c>
      <c r="X46">
        <v>2434</v>
      </c>
      <c r="Y46">
        <v>2437</v>
      </c>
      <c r="Z46">
        <f t="shared" si="0"/>
        <v>-3</v>
      </c>
      <c r="AA46">
        <v>1320.9</v>
      </c>
      <c r="AB46">
        <v>505.2</v>
      </c>
      <c r="AC46">
        <v>1165</v>
      </c>
    </row>
    <row r="47" spans="1:29" x14ac:dyDescent="0.25">
      <c r="A47" s="35">
        <v>3599</v>
      </c>
      <c r="B47" s="44">
        <v>42446</v>
      </c>
      <c r="C47" s="35">
        <v>13</v>
      </c>
      <c r="D47" s="35" t="s">
        <v>40</v>
      </c>
      <c r="E47" s="35" t="s">
        <v>157</v>
      </c>
      <c r="F47" s="35" t="s">
        <v>274</v>
      </c>
      <c r="H47" s="33" t="s">
        <v>263</v>
      </c>
      <c r="I47" s="37" t="s">
        <v>129</v>
      </c>
      <c r="J47" s="33" t="s">
        <v>246</v>
      </c>
      <c r="L47" s="35" t="s">
        <v>136</v>
      </c>
      <c r="M47" s="33" t="s">
        <v>275</v>
      </c>
      <c r="O47" s="45">
        <v>95110</v>
      </c>
      <c r="P47" s="35" t="s">
        <v>132</v>
      </c>
      <c r="Q47" s="46">
        <v>-15</v>
      </c>
      <c r="R47" s="47">
        <v>70</v>
      </c>
      <c r="S47">
        <v>1</v>
      </c>
      <c r="T47" s="35" t="s">
        <v>132</v>
      </c>
      <c r="U47" t="s">
        <v>276</v>
      </c>
      <c r="V47" s="44">
        <v>42458</v>
      </c>
      <c r="W47">
        <v>97679</v>
      </c>
      <c r="X47">
        <v>2569</v>
      </c>
      <c r="Y47">
        <v>2497</v>
      </c>
      <c r="Z47">
        <f t="shared" si="0"/>
        <v>72</v>
      </c>
      <c r="AA47"/>
      <c r="AB47" t="s">
        <v>191</v>
      </c>
      <c r="AC47">
        <v>924</v>
      </c>
    </row>
    <row r="48" spans="1:29" x14ac:dyDescent="0.25">
      <c r="A48" s="35">
        <v>3606</v>
      </c>
      <c r="B48" s="44">
        <v>42452</v>
      </c>
      <c r="C48" s="35">
        <v>6</v>
      </c>
      <c r="D48" s="35" t="s">
        <v>30</v>
      </c>
      <c r="E48" s="35" t="s">
        <v>161</v>
      </c>
      <c r="F48" s="35" t="s">
        <v>162</v>
      </c>
      <c r="H48" s="33" t="s">
        <v>163</v>
      </c>
      <c r="I48" s="37" t="s">
        <v>210</v>
      </c>
      <c r="J48" s="33" t="s">
        <v>165</v>
      </c>
      <c r="K48" s="35">
        <v>1138558</v>
      </c>
      <c r="L48" s="35" t="s">
        <v>205</v>
      </c>
      <c r="M48" s="33" t="s">
        <v>135</v>
      </c>
      <c r="O48" s="45">
        <v>262683</v>
      </c>
      <c r="P48" s="35" t="s">
        <v>132</v>
      </c>
      <c r="Q48" s="46">
        <v>0</v>
      </c>
      <c r="R48" s="47">
        <v>0</v>
      </c>
      <c r="T48" s="35" t="s">
        <v>132</v>
      </c>
      <c r="U48" t="s">
        <v>277</v>
      </c>
      <c r="V48" s="44">
        <v>42457</v>
      </c>
      <c r="W48">
        <v>264317</v>
      </c>
      <c r="X48">
        <v>1634</v>
      </c>
      <c r="Y48">
        <v>1613</v>
      </c>
      <c r="Z48">
        <f t="shared" si="0"/>
        <v>21</v>
      </c>
      <c r="AA48"/>
      <c r="AB48" t="s">
        <v>191</v>
      </c>
      <c r="AC48">
        <v>630</v>
      </c>
    </row>
    <row r="49" spans="1:29" x14ac:dyDescent="0.25">
      <c r="A49" s="35">
        <v>3601</v>
      </c>
      <c r="B49" s="44">
        <v>42446</v>
      </c>
      <c r="C49" s="35">
        <v>10</v>
      </c>
      <c r="D49" s="35" t="s">
        <v>37</v>
      </c>
      <c r="E49" s="35" t="s">
        <v>150</v>
      </c>
      <c r="F49" s="35" t="s">
        <v>151</v>
      </c>
      <c r="G49" s="35" t="s">
        <v>152</v>
      </c>
      <c r="H49" s="33" t="s">
        <v>87</v>
      </c>
      <c r="I49" s="37" t="s">
        <v>141</v>
      </c>
      <c r="J49" s="33" t="s">
        <v>278</v>
      </c>
      <c r="L49" s="35" t="s">
        <v>227</v>
      </c>
      <c r="M49" s="33" t="s">
        <v>279</v>
      </c>
      <c r="O49" s="45">
        <v>947320</v>
      </c>
      <c r="P49" s="35" t="s">
        <v>132</v>
      </c>
      <c r="Q49" s="46">
        <v>-7</v>
      </c>
      <c r="R49" s="47">
        <v>0</v>
      </c>
      <c r="S49">
        <v>1</v>
      </c>
      <c r="T49" s="35" t="s">
        <v>132</v>
      </c>
      <c r="U49" t="s">
        <v>280</v>
      </c>
      <c r="V49" s="44">
        <v>42455</v>
      </c>
      <c r="W49">
        <v>948410</v>
      </c>
      <c r="X49">
        <v>1090</v>
      </c>
      <c r="Y49">
        <v>1056</v>
      </c>
      <c r="Z49">
        <f t="shared" si="0"/>
        <v>34</v>
      </c>
      <c r="AA49">
        <v>1088.3599999999999</v>
      </c>
      <c r="AB49">
        <v>484.15</v>
      </c>
      <c r="AC49">
        <v>625</v>
      </c>
    </row>
    <row r="50" spans="1:29" x14ac:dyDescent="0.25">
      <c r="A50" s="35">
        <v>3592</v>
      </c>
      <c r="B50" s="44">
        <v>42438</v>
      </c>
      <c r="C50" s="35">
        <v>17</v>
      </c>
      <c r="D50" s="35" t="s">
        <v>32</v>
      </c>
      <c r="E50" s="35" t="s">
        <v>168</v>
      </c>
      <c r="F50" s="35" t="s">
        <v>169</v>
      </c>
      <c r="H50" s="33" t="s">
        <v>61</v>
      </c>
      <c r="I50" s="37" t="s">
        <v>129</v>
      </c>
      <c r="J50" s="33" t="s">
        <v>239</v>
      </c>
      <c r="K50" s="35">
        <v>1138552</v>
      </c>
      <c r="L50" s="35" t="s">
        <v>141</v>
      </c>
      <c r="M50" s="33" t="s">
        <v>281</v>
      </c>
      <c r="N50" s="35">
        <v>1138553</v>
      </c>
      <c r="O50" s="45">
        <v>478764</v>
      </c>
      <c r="P50" s="35" t="s">
        <v>132</v>
      </c>
      <c r="Q50" s="46">
        <v>0</v>
      </c>
      <c r="R50" s="47">
        <v>0</v>
      </c>
      <c r="S50">
        <v>1</v>
      </c>
      <c r="T50" s="35" t="s">
        <v>132</v>
      </c>
      <c r="U50" t="s">
        <v>282</v>
      </c>
      <c r="V50" s="44">
        <v>42454</v>
      </c>
      <c r="W50">
        <v>481580</v>
      </c>
      <c r="X50">
        <v>2816</v>
      </c>
      <c r="Y50">
        <v>2645</v>
      </c>
      <c r="Z50">
        <f t="shared" si="0"/>
        <v>171</v>
      </c>
      <c r="AA50">
        <v>2264.6</v>
      </c>
      <c r="AB50">
        <v>895.7</v>
      </c>
      <c r="AC50">
        <v>1110</v>
      </c>
    </row>
    <row r="51" spans="1:29" x14ac:dyDescent="0.25">
      <c r="A51" s="35">
        <v>3586</v>
      </c>
      <c r="B51" s="44">
        <v>42434</v>
      </c>
      <c r="C51" s="35">
        <v>21</v>
      </c>
      <c r="D51" s="35" t="s">
        <v>36</v>
      </c>
      <c r="E51" s="35" t="s">
        <v>171</v>
      </c>
      <c r="F51" s="35" t="s">
        <v>172</v>
      </c>
      <c r="G51" s="35" t="s">
        <v>173</v>
      </c>
      <c r="H51" s="33" t="s">
        <v>66</v>
      </c>
      <c r="I51" s="37" t="s">
        <v>227</v>
      </c>
      <c r="J51" s="33" t="s">
        <v>283</v>
      </c>
      <c r="L51" s="35" t="s">
        <v>141</v>
      </c>
      <c r="M51" s="33" t="s">
        <v>192</v>
      </c>
      <c r="O51" s="45">
        <v>1172299</v>
      </c>
      <c r="P51" s="35" t="s">
        <v>132</v>
      </c>
      <c r="Q51" s="46">
        <v>5</v>
      </c>
      <c r="R51" s="47">
        <v>0</v>
      </c>
      <c r="S51">
        <v>1</v>
      </c>
      <c r="T51" s="35" t="s">
        <v>132</v>
      </c>
      <c r="U51" t="s">
        <v>284</v>
      </c>
      <c r="V51" s="44">
        <v>42454</v>
      </c>
      <c r="W51">
        <v>1176632</v>
      </c>
      <c r="X51">
        <v>4333</v>
      </c>
      <c r="Y51">
        <v>4448</v>
      </c>
      <c r="Z51">
        <f t="shared" si="0"/>
        <v>-115</v>
      </c>
      <c r="AA51">
        <v>3038.7</v>
      </c>
      <c r="AB51">
        <v>1732.5</v>
      </c>
      <c r="AC51">
        <v>2442</v>
      </c>
    </row>
    <row r="52" spans="1:29" x14ac:dyDescent="0.25">
      <c r="A52" s="35">
        <v>3584</v>
      </c>
      <c r="B52" s="44">
        <v>42433</v>
      </c>
      <c r="C52" s="35">
        <v>21</v>
      </c>
      <c r="D52" s="35" t="s">
        <v>20</v>
      </c>
      <c r="E52" s="35" t="s">
        <v>126</v>
      </c>
      <c r="F52" s="35" t="s">
        <v>127</v>
      </c>
      <c r="H52" s="33" t="s">
        <v>128</v>
      </c>
      <c r="I52" s="37" t="s">
        <v>129</v>
      </c>
      <c r="J52" s="33" t="s">
        <v>135</v>
      </c>
      <c r="L52" s="35" t="s">
        <v>136</v>
      </c>
      <c r="M52" s="33" t="s">
        <v>231</v>
      </c>
      <c r="O52" s="45">
        <v>6644</v>
      </c>
      <c r="P52" s="35" t="s">
        <v>132</v>
      </c>
      <c r="Q52" s="46">
        <v>-15</v>
      </c>
      <c r="R52" s="47">
        <v>35</v>
      </c>
      <c r="S52">
        <v>1</v>
      </c>
      <c r="T52" s="35" t="s">
        <v>132</v>
      </c>
      <c r="U52" t="s">
        <v>285</v>
      </c>
      <c r="V52" s="44">
        <v>42453</v>
      </c>
      <c r="W52">
        <v>9467</v>
      </c>
      <c r="X52">
        <v>2823</v>
      </c>
      <c r="Y52">
        <v>2660</v>
      </c>
      <c r="Z52">
        <f t="shared" si="0"/>
        <v>163</v>
      </c>
      <c r="AA52"/>
      <c r="AB52" t="s">
        <v>191</v>
      </c>
      <c r="AC52">
        <v>960</v>
      </c>
    </row>
    <row r="53" spans="1:29" x14ac:dyDescent="0.25">
      <c r="A53" s="35">
        <v>3603</v>
      </c>
      <c r="B53" s="44">
        <v>42448</v>
      </c>
      <c r="C53" s="35">
        <v>5</v>
      </c>
      <c r="D53" s="35" t="s">
        <v>30</v>
      </c>
      <c r="E53" s="35" t="s">
        <v>161</v>
      </c>
      <c r="F53" s="35" t="s">
        <v>162</v>
      </c>
      <c r="H53" s="33" t="s">
        <v>163</v>
      </c>
      <c r="I53" s="37" t="s">
        <v>129</v>
      </c>
      <c r="J53" s="33" t="s">
        <v>135</v>
      </c>
      <c r="L53" s="35" t="s">
        <v>210</v>
      </c>
      <c r="M53" s="33" t="s">
        <v>165</v>
      </c>
      <c r="N53" s="35">
        <v>1138558</v>
      </c>
      <c r="O53" s="45">
        <v>261528</v>
      </c>
      <c r="P53" s="35" t="s">
        <v>132</v>
      </c>
      <c r="Q53" s="46">
        <v>0</v>
      </c>
      <c r="R53" s="47">
        <v>-50</v>
      </c>
      <c r="T53" s="35" t="s">
        <v>132</v>
      </c>
      <c r="U53" t="s">
        <v>286</v>
      </c>
      <c r="V53" s="44">
        <v>42452</v>
      </c>
      <c r="W53">
        <v>262683</v>
      </c>
      <c r="X53">
        <v>1155</v>
      </c>
      <c r="Y53">
        <v>1127</v>
      </c>
      <c r="Z53">
        <f t="shared" si="0"/>
        <v>28</v>
      </c>
      <c r="AA53"/>
      <c r="AB53" t="s">
        <v>191</v>
      </c>
      <c r="AC53">
        <v>475</v>
      </c>
    </row>
    <row r="54" spans="1:29" x14ac:dyDescent="0.25">
      <c r="A54" s="35">
        <v>3596</v>
      </c>
      <c r="B54" s="44">
        <v>42444</v>
      </c>
      <c r="C54" s="35">
        <v>9</v>
      </c>
      <c r="D54" s="35" t="s">
        <v>42</v>
      </c>
      <c r="E54" s="35" t="s">
        <v>159</v>
      </c>
      <c r="F54" s="35" t="s">
        <v>160</v>
      </c>
      <c r="H54" s="33" t="s">
        <v>88</v>
      </c>
      <c r="I54" s="37" t="s">
        <v>129</v>
      </c>
      <c r="J54" s="33" t="s">
        <v>135</v>
      </c>
      <c r="L54" s="35" t="s">
        <v>136</v>
      </c>
      <c r="M54" s="33" t="s">
        <v>131</v>
      </c>
      <c r="O54" s="45">
        <v>723554</v>
      </c>
      <c r="P54" s="35" t="s">
        <v>132</v>
      </c>
      <c r="Q54" s="46">
        <v>-15</v>
      </c>
      <c r="R54" s="47">
        <v>35</v>
      </c>
      <c r="T54" s="35" t="s">
        <v>132</v>
      </c>
      <c r="U54" t="s">
        <v>287</v>
      </c>
      <c r="V54" s="44">
        <v>42452</v>
      </c>
      <c r="W54">
        <v>725852</v>
      </c>
      <c r="X54">
        <v>2298</v>
      </c>
      <c r="Y54">
        <v>2317</v>
      </c>
      <c r="Z54">
        <f t="shared" si="0"/>
        <v>-19</v>
      </c>
      <c r="AA54">
        <v>1129.51</v>
      </c>
      <c r="AB54">
        <v>477.08</v>
      </c>
      <c r="AC54">
        <v>908</v>
      </c>
    </row>
    <row r="55" spans="1:29" x14ac:dyDescent="0.25">
      <c r="A55" s="35">
        <v>3587</v>
      </c>
      <c r="B55" s="44">
        <v>42434</v>
      </c>
      <c r="C55" s="35">
        <v>18</v>
      </c>
      <c r="D55" s="35" t="s">
        <v>44</v>
      </c>
      <c r="E55" s="35" t="s">
        <v>143</v>
      </c>
      <c r="F55" s="35" t="s">
        <v>144</v>
      </c>
      <c r="G55" s="35" t="s">
        <v>145</v>
      </c>
      <c r="H55" s="33" t="s">
        <v>65</v>
      </c>
      <c r="I55" s="37" t="s">
        <v>227</v>
      </c>
      <c r="J55" s="33" t="s">
        <v>283</v>
      </c>
      <c r="L55" s="35" t="s">
        <v>141</v>
      </c>
      <c r="M55" s="33" t="s">
        <v>279</v>
      </c>
      <c r="O55" s="45">
        <v>220008</v>
      </c>
      <c r="P55" s="35" t="s">
        <v>132</v>
      </c>
      <c r="Q55" s="46">
        <v>0</v>
      </c>
      <c r="R55" s="47">
        <v>0</v>
      </c>
      <c r="S55">
        <v>1</v>
      </c>
      <c r="T55" s="35" t="s">
        <v>132</v>
      </c>
      <c r="U55" t="s">
        <v>288</v>
      </c>
      <c r="V55" s="44">
        <v>42451</v>
      </c>
      <c r="W55">
        <v>224527</v>
      </c>
      <c r="X55">
        <v>4519</v>
      </c>
      <c r="Y55">
        <v>4520</v>
      </c>
      <c r="Z55">
        <f t="shared" si="0"/>
        <v>-1</v>
      </c>
      <c r="AA55">
        <v>4518.8</v>
      </c>
      <c r="AB55">
        <v>2524.8000000000002</v>
      </c>
      <c r="AC55">
        <v>2505</v>
      </c>
    </row>
    <row r="56" spans="1:29" x14ac:dyDescent="0.25">
      <c r="A56" s="35">
        <v>3600</v>
      </c>
      <c r="B56" s="44">
        <v>42446</v>
      </c>
      <c r="C56" s="35">
        <v>5</v>
      </c>
      <c r="D56" s="35" t="s">
        <v>27</v>
      </c>
      <c r="E56" s="35" t="s">
        <v>153</v>
      </c>
      <c r="H56" s="33" t="s">
        <v>154</v>
      </c>
      <c r="I56" s="37" t="s">
        <v>155</v>
      </c>
      <c r="J56" s="33" t="s">
        <v>156</v>
      </c>
      <c r="K56" s="35">
        <v>1138554</v>
      </c>
      <c r="L56" s="35" t="s">
        <v>205</v>
      </c>
      <c r="M56" s="33" t="s">
        <v>135</v>
      </c>
      <c r="O56" s="45">
        <v>304896</v>
      </c>
      <c r="P56" s="35" t="s">
        <v>132</v>
      </c>
      <c r="Q56" s="46">
        <v>7</v>
      </c>
      <c r="R56" s="47">
        <v>0</v>
      </c>
      <c r="T56" s="35" t="s">
        <v>132</v>
      </c>
      <c r="U56" t="s">
        <v>289</v>
      </c>
      <c r="V56" s="44">
        <v>42450</v>
      </c>
      <c r="W56">
        <v>305978</v>
      </c>
      <c r="X56">
        <v>1082</v>
      </c>
      <c r="Y56">
        <v>1077</v>
      </c>
      <c r="Z56">
        <f t="shared" si="0"/>
        <v>5</v>
      </c>
      <c r="AA56"/>
      <c r="AB56" t="s">
        <v>191</v>
      </c>
      <c r="AC56">
        <v>275</v>
      </c>
    </row>
    <row r="57" spans="1:29" x14ac:dyDescent="0.25">
      <c r="A57" s="35">
        <v>3589</v>
      </c>
      <c r="B57" s="44">
        <v>42436</v>
      </c>
      <c r="C57" s="35">
        <v>13</v>
      </c>
      <c r="D57" s="35" t="s">
        <v>39</v>
      </c>
      <c r="E57" s="35" t="s">
        <v>146</v>
      </c>
      <c r="F57" s="35" t="s">
        <v>147</v>
      </c>
      <c r="G57" s="35" t="s">
        <v>148</v>
      </c>
      <c r="H57" s="33" t="s">
        <v>149</v>
      </c>
      <c r="I57" s="37" t="s">
        <v>141</v>
      </c>
      <c r="J57" s="33" t="s">
        <v>290</v>
      </c>
      <c r="L57" s="35" t="s">
        <v>227</v>
      </c>
      <c r="M57" s="33" t="s">
        <v>279</v>
      </c>
      <c r="O57" s="45">
        <v>643393</v>
      </c>
      <c r="P57" s="35" t="s">
        <v>132</v>
      </c>
      <c r="Q57" s="46">
        <v>0</v>
      </c>
      <c r="R57" s="47">
        <v>-100</v>
      </c>
      <c r="S57">
        <v>1</v>
      </c>
      <c r="T57" s="35" t="s">
        <v>132</v>
      </c>
      <c r="U57" t="s">
        <v>291</v>
      </c>
      <c r="V57" s="44">
        <v>42448</v>
      </c>
      <c r="W57">
        <v>645993</v>
      </c>
      <c r="X57">
        <v>2600</v>
      </c>
      <c r="Y57">
        <v>2498</v>
      </c>
      <c r="Z57">
        <f t="shared" si="0"/>
        <v>102</v>
      </c>
      <c r="AA57">
        <v>2600.5</v>
      </c>
      <c r="AB57">
        <v>1065.5999999999999</v>
      </c>
      <c r="AC57">
        <v>1181</v>
      </c>
    </row>
    <row r="58" spans="1:29" x14ac:dyDescent="0.25">
      <c r="A58" s="35">
        <v>3595</v>
      </c>
      <c r="B58" s="44">
        <v>42444</v>
      </c>
      <c r="C58" s="35">
        <v>4</v>
      </c>
      <c r="D58" s="35" t="s">
        <v>30</v>
      </c>
      <c r="E58" s="35" t="s">
        <v>161</v>
      </c>
      <c r="F58" s="35" t="s">
        <v>162</v>
      </c>
      <c r="H58" s="33" t="s">
        <v>163</v>
      </c>
      <c r="I58" s="37" t="s">
        <v>261</v>
      </c>
      <c r="J58" s="33" t="s">
        <v>292</v>
      </c>
      <c r="K58" s="35">
        <v>1138555</v>
      </c>
      <c r="L58" s="35" t="s">
        <v>205</v>
      </c>
      <c r="M58" s="33" t="s">
        <v>135</v>
      </c>
      <c r="O58" s="45">
        <v>260473</v>
      </c>
      <c r="P58" s="35" t="s">
        <v>132</v>
      </c>
      <c r="Q58" s="46">
        <v>3</v>
      </c>
      <c r="R58" s="47">
        <v>0</v>
      </c>
      <c r="T58" s="35" t="s">
        <v>132</v>
      </c>
      <c r="U58" t="s">
        <v>293</v>
      </c>
      <c r="V58" s="44">
        <v>42447</v>
      </c>
      <c r="W58">
        <v>261528</v>
      </c>
      <c r="X58">
        <v>1055</v>
      </c>
      <c r="Y58">
        <v>1021</v>
      </c>
      <c r="Z58">
        <f t="shared" si="0"/>
        <v>34</v>
      </c>
      <c r="AA58"/>
      <c r="AB58" t="s">
        <v>191</v>
      </c>
      <c r="AC58">
        <v>441</v>
      </c>
    </row>
    <row r="59" spans="1:29" x14ac:dyDescent="0.25">
      <c r="A59" s="35">
        <v>3591</v>
      </c>
      <c r="B59" s="44">
        <v>42438</v>
      </c>
      <c r="C59" s="35">
        <v>9</v>
      </c>
      <c r="D59" s="35" t="s">
        <v>37</v>
      </c>
      <c r="E59" s="35" t="s">
        <v>150</v>
      </c>
      <c r="F59" s="35" t="s">
        <v>152</v>
      </c>
      <c r="G59" s="35" t="s">
        <v>151</v>
      </c>
      <c r="H59" s="33" t="s">
        <v>87</v>
      </c>
      <c r="I59" s="37" t="s">
        <v>227</v>
      </c>
      <c r="J59" s="33" t="s">
        <v>228</v>
      </c>
      <c r="L59" s="35" t="s">
        <v>141</v>
      </c>
      <c r="M59" s="33" t="s">
        <v>294</v>
      </c>
      <c r="O59" s="45">
        <v>944771</v>
      </c>
      <c r="P59" s="35" t="s">
        <v>132</v>
      </c>
      <c r="Q59" s="46">
        <v>0</v>
      </c>
      <c r="R59" s="47">
        <v>0</v>
      </c>
      <c r="S59">
        <v>1</v>
      </c>
      <c r="T59" s="35" t="s">
        <v>132</v>
      </c>
      <c r="U59" t="s">
        <v>295</v>
      </c>
      <c r="V59" s="44">
        <v>42446</v>
      </c>
      <c r="W59">
        <v>947320</v>
      </c>
      <c r="X59">
        <v>2549</v>
      </c>
      <c r="Y59">
        <v>2558</v>
      </c>
      <c r="Z59">
        <f t="shared" si="0"/>
        <v>-9</v>
      </c>
      <c r="AA59">
        <v>1146</v>
      </c>
      <c r="AB59">
        <v>420</v>
      </c>
      <c r="AC59">
        <v>1175</v>
      </c>
    </row>
    <row r="60" spans="1:29" x14ac:dyDescent="0.25">
      <c r="A60" s="35">
        <v>3594</v>
      </c>
      <c r="B60" s="44">
        <v>42442</v>
      </c>
      <c r="C60" s="35">
        <v>5</v>
      </c>
      <c r="D60" s="35" t="s">
        <v>27</v>
      </c>
      <c r="E60" s="35" t="s">
        <v>153</v>
      </c>
      <c r="H60" s="33" t="s">
        <v>154</v>
      </c>
      <c r="I60" s="37" t="s">
        <v>129</v>
      </c>
      <c r="J60" s="33" t="s">
        <v>135</v>
      </c>
      <c r="L60" s="35" t="s">
        <v>155</v>
      </c>
      <c r="M60" s="33" t="s">
        <v>156</v>
      </c>
      <c r="N60" s="35">
        <v>1138554</v>
      </c>
      <c r="O60" s="45">
        <v>302601</v>
      </c>
      <c r="P60" s="35" t="s">
        <v>296</v>
      </c>
      <c r="Q60" s="46">
        <v>0</v>
      </c>
      <c r="R60" s="47">
        <v>-5</v>
      </c>
      <c r="T60" s="35" t="s">
        <v>132</v>
      </c>
      <c r="U60" t="s">
        <v>297</v>
      </c>
      <c r="V60" s="44">
        <v>42446</v>
      </c>
      <c r="W60">
        <v>304896</v>
      </c>
      <c r="X60">
        <v>2295</v>
      </c>
      <c r="Y60">
        <v>2287</v>
      </c>
      <c r="Z60">
        <f t="shared" si="0"/>
        <v>8</v>
      </c>
      <c r="AA60"/>
      <c r="AB60" t="s">
        <v>191</v>
      </c>
      <c r="AC60">
        <v>510</v>
      </c>
    </row>
    <row r="61" spans="1:29" x14ac:dyDescent="0.25">
      <c r="A61" s="35">
        <v>3581</v>
      </c>
      <c r="B61" s="44">
        <v>42430</v>
      </c>
      <c r="C61" s="35">
        <v>17</v>
      </c>
      <c r="D61" s="35" t="s">
        <v>40</v>
      </c>
      <c r="E61" s="35" t="s">
        <v>157</v>
      </c>
      <c r="F61" s="35" t="s">
        <v>158</v>
      </c>
      <c r="H61" s="33" t="s">
        <v>263</v>
      </c>
      <c r="I61" s="37" t="s">
        <v>129</v>
      </c>
      <c r="J61" s="33" t="s">
        <v>135</v>
      </c>
      <c r="L61" s="35" t="s">
        <v>136</v>
      </c>
      <c r="M61" s="33" t="s">
        <v>131</v>
      </c>
      <c r="O61" s="45">
        <v>92489</v>
      </c>
      <c r="P61" s="35" t="s">
        <v>296</v>
      </c>
      <c r="Q61" s="46">
        <v>0</v>
      </c>
      <c r="R61" s="47">
        <v>0</v>
      </c>
      <c r="T61" s="35" t="s">
        <v>296</v>
      </c>
      <c r="U61" t="s">
        <v>298</v>
      </c>
      <c r="V61" s="44">
        <v>42446</v>
      </c>
      <c r="W61">
        <v>95110</v>
      </c>
      <c r="X61">
        <v>2621</v>
      </c>
      <c r="Y61">
        <v>2670</v>
      </c>
      <c r="Z61">
        <f t="shared" si="0"/>
        <v>-49</v>
      </c>
      <c r="AA61"/>
      <c r="AB61" t="s">
        <v>191</v>
      </c>
      <c r="AC61">
        <v>1028</v>
      </c>
    </row>
    <row r="62" spans="1:29" x14ac:dyDescent="0.25">
      <c r="A62" s="35">
        <v>3583</v>
      </c>
      <c r="B62" s="44">
        <v>42432</v>
      </c>
      <c r="C62" s="35">
        <v>15</v>
      </c>
      <c r="D62" s="35" t="s">
        <v>46</v>
      </c>
      <c r="E62" s="35" t="s">
        <v>133</v>
      </c>
      <c r="F62" s="35" t="s">
        <v>133</v>
      </c>
      <c r="H62" s="33" t="s">
        <v>134</v>
      </c>
      <c r="I62" s="37" t="s">
        <v>129</v>
      </c>
      <c r="J62" s="33" t="s">
        <v>135</v>
      </c>
      <c r="L62" s="35" t="s">
        <v>136</v>
      </c>
      <c r="M62" s="33" t="s">
        <v>231</v>
      </c>
      <c r="N62" s="35">
        <v>1120648</v>
      </c>
      <c r="P62" s="35" t="s">
        <v>296</v>
      </c>
      <c r="Q62" s="46">
        <v>0</v>
      </c>
      <c r="R62" s="47">
        <v>0</v>
      </c>
      <c r="S62">
        <v>1</v>
      </c>
      <c r="T62" s="35" t="s">
        <v>132</v>
      </c>
      <c r="U62" t="s">
        <v>299</v>
      </c>
      <c r="V62" s="44">
        <v>42446</v>
      </c>
      <c r="W62"/>
      <c r="X62" t="s">
        <v>188</v>
      </c>
      <c r="Y62"/>
      <c r="Z62" t="e">
        <f t="shared" si="0"/>
        <v>#VALUE!</v>
      </c>
      <c r="AA62"/>
      <c r="AB62"/>
      <c r="AC62" t="s">
        <v>188</v>
      </c>
    </row>
    <row r="63" spans="1:29" x14ac:dyDescent="0.25">
      <c r="A63" s="35">
        <v>3573</v>
      </c>
      <c r="B63" s="44">
        <v>42424</v>
      </c>
      <c r="C63" s="35">
        <v>22</v>
      </c>
      <c r="D63" s="35" t="s">
        <v>34</v>
      </c>
      <c r="E63" s="35" t="s">
        <v>166</v>
      </c>
      <c r="F63" s="35" t="s">
        <v>175</v>
      </c>
      <c r="H63" s="33" t="s">
        <v>76</v>
      </c>
      <c r="I63" s="37" t="s">
        <v>141</v>
      </c>
      <c r="J63" s="33" t="s">
        <v>253</v>
      </c>
      <c r="K63" s="35">
        <v>1120639</v>
      </c>
      <c r="L63" s="35" t="s">
        <v>227</v>
      </c>
      <c r="M63" s="33" t="s">
        <v>279</v>
      </c>
      <c r="N63" s="35">
        <v>1120644</v>
      </c>
      <c r="O63" s="45">
        <v>81084</v>
      </c>
      <c r="P63" s="35" t="s">
        <v>296</v>
      </c>
      <c r="Q63" s="46">
        <v>0</v>
      </c>
      <c r="R63" s="47">
        <v>0</v>
      </c>
      <c r="S63">
        <v>1</v>
      </c>
      <c r="T63" s="35" t="s">
        <v>132</v>
      </c>
      <c r="U63" t="s">
        <v>300</v>
      </c>
      <c r="V63" s="44">
        <v>42445</v>
      </c>
      <c r="W63">
        <v>82916</v>
      </c>
      <c r="X63">
        <v>1832</v>
      </c>
      <c r="Y63">
        <v>1326</v>
      </c>
      <c r="Z63">
        <f t="shared" si="0"/>
        <v>506</v>
      </c>
      <c r="AA63">
        <v>1864.9</v>
      </c>
      <c r="AB63">
        <v>633.6</v>
      </c>
      <c r="AC63">
        <v>848</v>
      </c>
    </row>
    <row r="64" spans="1:29" x14ac:dyDescent="0.25">
      <c r="A64" s="35">
        <v>3593</v>
      </c>
      <c r="B64" s="44">
        <v>42439</v>
      </c>
      <c r="C64" s="35">
        <v>5</v>
      </c>
      <c r="D64" s="35" t="s">
        <v>30</v>
      </c>
      <c r="E64" s="35" t="s">
        <v>161</v>
      </c>
      <c r="F64" s="35" t="s">
        <v>162</v>
      </c>
      <c r="H64" s="33" t="s">
        <v>163</v>
      </c>
      <c r="I64" s="37" t="s">
        <v>210</v>
      </c>
      <c r="J64" s="33" t="s">
        <v>165</v>
      </c>
      <c r="K64" s="35">
        <v>1120649</v>
      </c>
      <c r="L64" s="35" t="s">
        <v>205</v>
      </c>
      <c r="M64" s="33" t="s">
        <v>135</v>
      </c>
      <c r="O64" s="45">
        <v>259463</v>
      </c>
      <c r="P64" s="35" t="s">
        <v>132</v>
      </c>
      <c r="Q64" s="46">
        <v>-10</v>
      </c>
      <c r="R64" s="47">
        <v>0</v>
      </c>
      <c r="T64" s="35" t="s">
        <v>132</v>
      </c>
      <c r="U64" t="s">
        <v>301</v>
      </c>
      <c r="V64" s="44">
        <v>42443</v>
      </c>
      <c r="W64">
        <v>260473</v>
      </c>
      <c r="X64">
        <v>1010</v>
      </c>
      <c r="Y64">
        <v>999</v>
      </c>
      <c r="Z64">
        <f t="shared" si="0"/>
        <v>11</v>
      </c>
      <c r="AA64"/>
      <c r="AB64" t="s">
        <v>191</v>
      </c>
      <c r="AC64">
        <v>420</v>
      </c>
    </row>
    <row r="65" spans="1:29" x14ac:dyDescent="0.25">
      <c r="A65" s="35">
        <v>3588</v>
      </c>
      <c r="B65" s="44">
        <v>42436</v>
      </c>
      <c r="C65" s="35">
        <v>7</v>
      </c>
      <c r="D65" s="35" t="s">
        <v>27</v>
      </c>
      <c r="E65" s="35" t="s">
        <v>153</v>
      </c>
      <c r="H65" s="33" t="s">
        <v>154</v>
      </c>
      <c r="I65" s="37" t="s">
        <v>199</v>
      </c>
      <c r="J65" s="33" t="s">
        <v>135</v>
      </c>
      <c r="L65" s="35" t="s">
        <v>214</v>
      </c>
      <c r="M65" s="33" t="s">
        <v>302</v>
      </c>
      <c r="N65" s="35">
        <v>1120650</v>
      </c>
      <c r="O65" s="45">
        <v>300266</v>
      </c>
      <c r="P65" s="35" t="s">
        <v>132</v>
      </c>
      <c r="Q65" s="46">
        <v>0</v>
      </c>
      <c r="R65" s="47">
        <v>35</v>
      </c>
      <c r="T65" s="35" t="s">
        <v>296</v>
      </c>
      <c r="U65" t="s">
        <v>303</v>
      </c>
      <c r="V65" s="44">
        <v>42442</v>
      </c>
      <c r="W65">
        <v>302601</v>
      </c>
      <c r="X65">
        <v>2335</v>
      </c>
      <c r="Y65">
        <v>2330</v>
      </c>
      <c r="Z65">
        <f t="shared" si="0"/>
        <v>5</v>
      </c>
      <c r="AA65"/>
      <c r="AB65" t="s">
        <v>191</v>
      </c>
      <c r="AC65">
        <v>580</v>
      </c>
    </row>
    <row r="66" spans="1:29" x14ac:dyDescent="0.25">
      <c r="A66" s="35">
        <v>3582</v>
      </c>
      <c r="B66" s="44">
        <v>42432</v>
      </c>
      <c r="C66" s="35">
        <v>8</v>
      </c>
      <c r="D66" s="35" t="s">
        <v>42</v>
      </c>
      <c r="E66" s="35" t="s">
        <v>159</v>
      </c>
      <c r="F66" s="35" t="s">
        <v>160</v>
      </c>
      <c r="H66" s="33" t="s">
        <v>88</v>
      </c>
      <c r="I66" s="37" t="s">
        <v>129</v>
      </c>
      <c r="J66" s="33" t="s">
        <v>135</v>
      </c>
      <c r="L66" s="35" t="s">
        <v>136</v>
      </c>
      <c r="M66" s="33" t="s">
        <v>195</v>
      </c>
      <c r="O66" s="45">
        <v>721042</v>
      </c>
      <c r="P66" s="35" t="s">
        <v>296</v>
      </c>
      <c r="Q66" s="46">
        <v>-10</v>
      </c>
      <c r="R66" s="47">
        <v>35</v>
      </c>
      <c r="S66">
        <v>2</v>
      </c>
      <c r="T66" s="35" t="s">
        <v>132</v>
      </c>
      <c r="U66" t="s">
        <v>304</v>
      </c>
      <c r="V66" s="44">
        <v>42439</v>
      </c>
      <c r="W66">
        <v>723554</v>
      </c>
      <c r="X66">
        <v>2512</v>
      </c>
      <c r="Y66">
        <v>2539</v>
      </c>
      <c r="Z66">
        <f t="shared" si="0"/>
        <v>-27</v>
      </c>
      <c r="AA66">
        <v>1216.48</v>
      </c>
      <c r="AB66">
        <v>458.6</v>
      </c>
      <c r="AC66">
        <v>934</v>
      </c>
    </row>
    <row r="67" spans="1:29" x14ac:dyDescent="0.25">
      <c r="A67" s="35">
        <v>3585</v>
      </c>
      <c r="B67" s="44">
        <v>42434</v>
      </c>
      <c r="C67" s="35">
        <v>6</v>
      </c>
      <c r="D67" s="35" t="s">
        <v>30</v>
      </c>
      <c r="E67" s="35" t="s">
        <v>161</v>
      </c>
      <c r="F67" s="35" t="s">
        <v>162</v>
      </c>
      <c r="H67" s="33" t="s">
        <v>163</v>
      </c>
      <c r="I67" s="37" t="s">
        <v>129</v>
      </c>
      <c r="J67" s="33" t="s">
        <v>206</v>
      </c>
      <c r="L67" s="35" t="s">
        <v>210</v>
      </c>
      <c r="M67" s="33" t="s">
        <v>165</v>
      </c>
      <c r="N67" s="35">
        <v>1120649</v>
      </c>
      <c r="O67" s="45">
        <v>258258</v>
      </c>
      <c r="P67" s="35" t="s">
        <v>132</v>
      </c>
      <c r="Q67" s="46">
        <v>0</v>
      </c>
      <c r="R67" s="47">
        <v>100</v>
      </c>
      <c r="S67">
        <v>1</v>
      </c>
      <c r="T67" s="35" t="s">
        <v>132</v>
      </c>
      <c r="U67" t="s">
        <v>305</v>
      </c>
      <c r="V67" s="44">
        <v>42439</v>
      </c>
      <c r="W67">
        <v>259463</v>
      </c>
      <c r="X67">
        <v>1205</v>
      </c>
      <c r="Y67">
        <v>1126</v>
      </c>
      <c r="Z67">
        <f t="shared" si="0"/>
        <v>79</v>
      </c>
      <c r="AA67"/>
      <c r="AB67" t="s">
        <v>191</v>
      </c>
      <c r="AC67">
        <v>638</v>
      </c>
    </row>
    <row r="68" spans="1:29" x14ac:dyDescent="0.25">
      <c r="A68" s="35">
        <v>3571</v>
      </c>
      <c r="B68" s="44">
        <v>42422</v>
      </c>
      <c r="C68" s="35">
        <v>17</v>
      </c>
      <c r="D68" s="35" t="s">
        <v>37</v>
      </c>
      <c r="E68" s="35" t="s">
        <v>150</v>
      </c>
      <c r="F68" s="35" t="s">
        <v>151</v>
      </c>
      <c r="G68" s="35" t="s">
        <v>152</v>
      </c>
      <c r="H68" s="33" t="s">
        <v>87</v>
      </c>
      <c r="I68" s="37" t="s">
        <v>227</v>
      </c>
      <c r="J68" s="33" t="s">
        <v>283</v>
      </c>
      <c r="L68" s="35" t="s">
        <v>141</v>
      </c>
      <c r="M68" s="33" t="s">
        <v>279</v>
      </c>
      <c r="O68" s="45">
        <v>941204</v>
      </c>
      <c r="P68" s="35" t="s">
        <v>132</v>
      </c>
      <c r="Q68" s="46">
        <v>-6</v>
      </c>
      <c r="R68" s="47">
        <v>-100</v>
      </c>
      <c r="S68">
        <v>1</v>
      </c>
      <c r="T68" s="35" t="s">
        <v>132</v>
      </c>
      <c r="U68" t="s">
        <v>306</v>
      </c>
      <c r="V68" s="44">
        <v>42438</v>
      </c>
      <c r="W68">
        <v>944771</v>
      </c>
      <c r="X68">
        <v>3567</v>
      </c>
      <c r="Y68">
        <v>3670</v>
      </c>
      <c r="Z68">
        <f t="shared" si="0"/>
        <v>-103</v>
      </c>
      <c r="AA68">
        <v>2292.3000000000002</v>
      </c>
      <c r="AB68">
        <v>895.3</v>
      </c>
      <c r="AC68">
        <v>1801</v>
      </c>
    </row>
    <row r="69" spans="1:29" x14ac:dyDescent="0.25">
      <c r="A69" s="35">
        <v>3580</v>
      </c>
      <c r="B69" s="44">
        <v>42429</v>
      </c>
      <c r="C69" s="35">
        <v>10</v>
      </c>
      <c r="D69" s="35" t="s">
        <v>35</v>
      </c>
      <c r="E69" s="35" t="s">
        <v>138</v>
      </c>
      <c r="F69" s="35" t="s">
        <v>139</v>
      </c>
      <c r="H69" s="33" t="s">
        <v>62</v>
      </c>
      <c r="I69" s="37" t="s">
        <v>129</v>
      </c>
      <c r="J69" s="33" t="s">
        <v>135</v>
      </c>
      <c r="L69" s="35" t="s">
        <v>141</v>
      </c>
      <c r="M69" s="33" t="s">
        <v>307</v>
      </c>
      <c r="N69" s="35">
        <v>1120647</v>
      </c>
      <c r="O69" s="45">
        <v>641446</v>
      </c>
      <c r="P69" s="35" t="s">
        <v>296</v>
      </c>
      <c r="Q69" s="46">
        <v>10</v>
      </c>
      <c r="R69" s="47">
        <v>0</v>
      </c>
      <c r="S69">
        <v>1</v>
      </c>
      <c r="T69" s="35" t="s">
        <v>132</v>
      </c>
      <c r="U69" t="s">
        <v>308</v>
      </c>
      <c r="V69" s="44">
        <v>42438</v>
      </c>
      <c r="W69">
        <v>644223</v>
      </c>
      <c r="X69">
        <v>2777</v>
      </c>
      <c r="Y69">
        <v>2374</v>
      </c>
      <c r="Z69">
        <f t="shared" ref="Z69:Z106" si="1">X69-Y69</f>
        <v>403</v>
      </c>
      <c r="AA69"/>
      <c r="AB69">
        <v>1198.3</v>
      </c>
      <c r="AC69">
        <v>1070</v>
      </c>
    </row>
    <row r="70" spans="1:29" x14ac:dyDescent="0.25">
      <c r="A70" s="35">
        <v>3578</v>
      </c>
      <c r="B70" s="44">
        <v>42427</v>
      </c>
      <c r="C70" s="35">
        <v>10</v>
      </c>
      <c r="D70" s="35" t="s">
        <v>39</v>
      </c>
      <c r="E70" s="35" t="s">
        <v>146</v>
      </c>
      <c r="F70" s="35" t="s">
        <v>147</v>
      </c>
      <c r="G70" s="35" t="s">
        <v>148</v>
      </c>
      <c r="H70" s="33" t="s">
        <v>149</v>
      </c>
      <c r="I70" s="37" t="s">
        <v>141</v>
      </c>
      <c r="J70" s="33" t="s">
        <v>309</v>
      </c>
      <c r="L70" s="35" t="s">
        <v>227</v>
      </c>
      <c r="M70" s="33" t="s">
        <v>206</v>
      </c>
      <c r="O70" s="45">
        <v>641109</v>
      </c>
      <c r="P70" s="35" t="s">
        <v>132</v>
      </c>
      <c r="Q70" s="46">
        <v>5</v>
      </c>
      <c r="R70" s="47">
        <v>100</v>
      </c>
      <c r="S70">
        <v>1</v>
      </c>
      <c r="T70" s="35" t="s">
        <v>132</v>
      </c>
      <c r="U70" t="s">
        <v>310</v>
      </c>
      <c r="V70" s="44">
        <v>42436</v>
      </c>
      <c r="W70">
        <v>643393</v>
      </c>
      <c r="X70">
        <v>2284</v>
      </c>
      <c r="Y70">
        <v>2025.9</v>
      </c>
      <c r="Z70">
        <f t="shared" si="1"/>
        <v>258.09999999999991</v>
      </c>
      <c r="AA70">
        <v>2284</v>
      </c>
      <c r="AB70">
        <v>669</v>
      </c>
      <c r="AC70">
        <v>840</v>
      </c>
    </row>
    <row r="71" spans="1:29" x14ac:dyDescent="0.25">
      <c r="A71" s="35">
        <v>3579</v>
      </c>
      <c r="B71" s="44">
        <v>42429</v>
      </c>
      <c r="C71" s="35">
        <v>8</v>
      </c>
      <c r="D71" s="35" t="s">
        <v>27</v>
      </c>
      <c r="E71" s="35" t="s">
        <v>153</v>
      </c>
      <c r="H71" s="33" t="s">
        <v>154</v>
      </c>
      <c r="I71" s="37" t="s">
        <v>199</v>
      </c>
      <c r="J71" s="33" t="s">
        <v>135</v>
      </c>
      <c r="L71" s="35" t="s">
        <v>214</v>
      </c>
      <c r="M71" s="33" t="s">
        <v>156</v>
      </c>
      <c r="N71" s="35">
        <v>1120646</v>
      </c>
      <c r="O71" s="45">
        <v>297921</v>
      </c>
      <c r="P71" s="35" t="s">
        <v>296</v>
      </c>
      <c r="Q71" s="46">
        <v>0</v>
      </c>
      <c r="R71" s="47">
        <v>0</v>
      </c>
      <c r="S71">
        <v>1</v>
      </c>
      <c r="T71" s="35" t="s">
        <v>132</v>
      </c>
      <c r="U71" t="s">
        <v>311</v>
      </c>
      <c r="V71" s="44">
        <v>42436</v>
      </c>
      <c r="W71">
        <v>300266</v>
      </c>
      <c r="X71">
        <v>2345</v>
      </c>
      <c r="Y71">
        <v>2337</v>
      </c>
      <c r="Z71">
        <f t="shared" si="1"/>
        <v>8</v>
      </c>
      <c r="AA71"/>
      <c r="AB71" t="s">
        <v>191</v>
      </c>
      <c r="AC71">
        <v>540</v>
      </c>
    </row>
    <row r="72" spans="1:29" x14ac:dyDescent="0.25">
      <c r="A72" s="35">
        <v>3575</v>
      </c>
      <c r="B72" s="44">
        <v>42426</v>
      </c>
      <c r="C72" s="35">
        <v>9</v>
      </c>
      <c r="D72" s="35" t="s">
        <v>44</v>
      </c>
      <c r="E72" s="35" t="s">
        <v>143</v>
      </c>
      <c r="F72" s="35" t="s">
        <v>144</v>
      </c>
      <c r="G72" s="35" t="s">
        <v>145</v>
      </c>
      <c r="H72" s="33" t="s">
        <v>65</v>
      </c>
      <c r="I72" s="37" t="s">
        <v>141</v>
      </c>
      <c r="J72" s="33" t="s">
        <v>309</v>
      </c>
      <c r="L72" s="35" t="s">
        <v>227</v>
      </c>
      <c r="M72" s="33" t="s">
        <v>312</v>
      </c>
      <c r="O72" s="45">
        <v>218993</v>
      </c>
      <c r="P72" s="35" t="s">
        <v>132</v>
      </c>
      <c r="Q72" s="46">
        <v>0</v>
      </c>
      <c r="R72" s="47">
        <v>0</v>
      </c>
      <c r="S72">
        <v>1</v>
      </c>
      <c r="T72" s="35" t="s">
        <v>132</v>
      </c>
      <c r="U72" t="s">
        <v>313</v>
      </c>
      <c r="V72" s="44">
        <v>42434</v>
      </c>
      <c r="W72">
        <v>220008</v>
      </c>
      <c r="X72">
        <v>1015</v>
      </c>
      <c r="Y72">
        <v>1010</v>
      </c>
      <c r="Z72">
        <f t="shared" si="1"/>
        <v>5</v>
      </c>
      <c r="AA72">
        <v>1014.5</v>
      </c>
      <c r="AB72">
        <v>722.2</v>
      </c>
      <c r="AC72">
        <v>787</v>
      </c>
    </row>
    <row r="73" spans="1:29" x14ac:dyDescent="0.25">
      <c r="A73" s="35">
        <v>3576</v>
      </c>
      <c r="B73" s="44">
        <v>42426</v>
      </c>
      <c r="C73" s="35">
        <v>9</v>
      </c>
      <c r="D73" s="35" t="s">
        <v>36</v>
      </c>
      <c r="E73" s="35" t="s">
        <v>171</v>
      </c>
      <c r="F73" s="35" t="s">
        <v>172</v>
      </c>
      <c r="G73" s="35" t="s">
        <v>173</v>
      </c>
      <c r="H73" s="33" t="s">
        <v>66</v>
      </c>
      <c r="I73" s="37" t="s">
        <v>141</v>
      </c>
      <c r="J73" s="33" t="s">
        <v>309</v>
      </c>
      <c r="L73" s="35" t="s">
        <v>227</v>
      </c>
      <c r="M73" s="33" t="s">
        <v>312</v>
      </c>
      <c r="O73" s="45">
        <v>1171274</v>
      </c>
      <c r="P73" s="35" t="s">
        <v>132</v>
      </c>
      <c r="Q73" s="46">
        <v>-15</v>
      </c>
      <c r="R73" s="47">
        <v>0</v>
      </c>
      <c r="S73">
        <v>1</v>
      </c>
      <c r="T73" s="35" t="s">
        <v>132</v>
      </c>
      <c r="U73" t="s">
        <v>314</v>
      </c>
      <c r="V73" s="44">
        <v>42434</v>
      </c>
      <c r="W73">
        <v>1172299</v>
      </c>
      <c r="X73">
        <v>1025</v>
      </c>
      <c r="Y73">
        <v>1011</v>
      </c>
      <c r="Z73">
        <f t="shared" si="1"/>
        <v>14</v>
      </c>
      <c r="AA73">
        <v>1016.6</v>
      </c>
      <c r="AB73">
        <v>1458.2</v>
      </c>
      <c r="AC73">
        <v>758</v>
      </c>
    </row>
    <row r="74" spans="1:29" x14ac:dyDescent="0.25">
      <c r="A74" s="35">
        <v>3577</v>
      </c>
      <c r="B74" s="44">
        <v>42426</v>
      </c>
      <c r="C74" s="35">
        <v>8</v>
      </c>
      <c r="D74" s="35" t="s">
        <v>32</v>
      </c>
      <c r="E74" s="35" t="s">
        <v>168</v>
      </c>
      <c r="F74" s="35" t="s">
        <v>158</v>
      </c>
      <c r="H74" s="33" t="s">
        <v>61</v>
      </c>
      <c r="I74" s="37" t="s">
        <v>129</v>
      </c>
      <c r="J74" s="33" t="s">
        <v>135</v>
      </c>
      <c r="L74" s="35" t="s">
        <v>136</v>
      </c>
      <c r="M74" s="33" t="s">
        <v>315</v>
      </c>
      <c r="N74" s="35">
        <v>1120645</v>
      </c>
      <c r="O74" s="45">
        <v>476511</v>
      </c>
      <c r="P74" s="35" t="s">
        <v>132</v>
      </c>
      <c r="Q74" s="46">
        <v>0</v>
      </c>
      <c r="R74" s="47">
        <v>0</v>
      </c>
      <c r="T74" s="35" t="s">
        <v>132</v>
      </c>
      <c r="U74" t="s">
        <v>316</v>
      </c>
      <c r="V74" s="44">
        <v>42433</v>
      </c>
      <c r="W74">
        <v>478764</v>
      </c>
      <c r="X74">
        <v>2253</v>
      </c>
      <c r="Y74">
        <v>2497</v>
      </c>
      <c r="Z74">
        <f t="shared" si="1"/>
        <v>-244</v>
      </c>
      <c r="AA74">
        <v>2019.2</v>
      </c>
      <c r="AB74">
        <v>732.4</v>
      </c>
      <c r="AC74">
        <v>778</v>
      </c>
    </row>
    <row r="75" spans="1:29" x14ac:dyDescent="0.25">
      <c r="A75" s="35">
        <v>3572</v>
      </c>
      <c r="B75" s="44">
        <v>42422</v>
      </c>
      <c r="C75" s="35">
        <v>11</v>
      </c>
      <c r="D75" s="35" t="s">
        <v>46</v>
      </c>
      <c r="E75" s="35" t="s">
        <v>133</v>
      </c>
      <c r="F75" s="35" t="s">
        <v>133</v>
      </c>
      <c r="H75" s="33" t="s">
        <v>134</v>
      </c>
      <c r="I75" s="37" t="s">
        <v>129</v>
      </c>
      <c r="J75" s="33" t="s">
        <v>135</v>
      </c>
      <c r="L75" s="35" t="s">
        <v>136</v>
      </c>
      <c r="M75" s="33" t="s">
        <v>131</v>
      </c>
      <c r="N75" s="35">
        <v>1120643</v>
      </c>
      <c r="P75" s="35" t="s">
        <v>132</v>
      </c>
      <c r="Q75" s="46">
        <v>0</v>
      </c>
      <c r="R75" s="47">
        <v>0</v>
      </c>
      <c r="T75" s="35" t="s">
        <v>132</v>
      </c>
      <c r="U75" t="s">
        <v>317</v>
      </c>
      <c r="V75" s="44">
        <v>42432</v>
      </c>
      <c r="W75"/>
      <c r="X75" t="s">
        <v>188</v>
      </c>
      <c r="Y75"/>
      <c r="Z75" t="e">
        <f t="shared" si="1"/>
        <v>#VALUE!</v>
      </c>
      <c r="AA75"/>
      <c r="AB75"/>
      <c r="AC75" t="s">
        <v>188</v>
      </c>
    </row>
    <row r="76" spans="1:29" x14ac:dyDescent="0.25">
      <c r="A76" s="35">
        <v>3574</v>
      </c>
      <c r="B76" s="44">
        <v>42424</v>
      </c>
      <c r="C76" s="35">
        <v>9</v>
      </c>
      <c r="D76" s="35" t="s">
        <v>42</v>
      </c>
      <c r="E76" s="35" t="s">
        <v>159</v>
      </c>
      <c r="F76" s="35" t="s">
        <v>160</v>
      </c>
      <c r="H76" s="33" t="s">
        <v>88</v>
      </c>
      <c r="I76" s="37" t="s">
        <v>129</v>
      </c>
      <c r="J76" s="33" t="s">
        <v>135</v>
      </c>
      <c r="L76" s="35" t="s">
        <v>136</v>
      </c>
      <c r="M76" s="33" t="s">
        <v>131</v>
      </c>
      <c r="O76" s="45">
        <v>718661</v>
      </c>
      <c r="P76" s="35" t="s">
        <v>132</v>
      </c>
      <c r="Q76" s="46">
        <v>-15</v>
      </c>
      <c r="R76" s="47">
        <v>0</v>
      </c>
      <c r="T76" s="35" t="s">
        <v>132</v>
      </c>
      <c r="U76" t="s">
        <v>318</v>
      </c>
      <c r="V76" s="44">
        <v>42432</v>
      </c>
      <c r="W76">
        <v>721042</v>
      </c>
      <c r="X76">
        <v>2381</v>
      </c>
      <c r="Y76">
        <v>2437</v>
      </c>
      <c r="Z76">
        <f t="shared" si="1"/>
        <v>-56</v>
      </c>
      <c r="AA76"/>
      <c r="AB76" t="s">
        <v>191</v>
      </c>
      <c r="AC76">
        <v>932</v>
      </c>
    </row>
    <row r="77" spans="1:29" x14ac:dyDescent="0.25">
      <c r="A77" s="35">
        <v>3570</v>
      </c>
      <c r="B77" s="44">
        <v>42422</v>
      </c>
      <c r="C77" s="35">
        <v>9</v>
      </c>
      <c r="D77" s="35" t="s">
        <v>40</v>
      </c>
      <c r="E77" s="35" t="s">
        <v>157</v>
      </c>
      <c r="F77" s="35" t="s">
        <v>158</v>
      </c>
      <c r="H77" s="33" t="s">
        <v>263</v>
      </c>
      <c r="I77" s="37" t="s">
        <v>129</v>
      </c>
      <c r="J77" s="33" t="s">
        <v>135</v>
      </c>
      <c r="L77" s="35" t="s">
        <v>136</v>
      </c>
      <c r="M77" s="33" t="s">
        <v>319</v>
      </c>
      <c r="O77" s="45">
        <v>90185</v>
      </c>
      <c r="P77" s="35" t="s">
        <v>132</v>
      </c>
      <c r="Q77" s="46">
        <v>-15</v>
      </c>
      <c r="R77" s="47">
        <v>0</v>
      </c>
      <c r="S77">
        <v>1</v>
      </c>
      <c r="T77" s="35" t="s">
        <v>132</v>
      </c>
      <c r="U77" t="s">
        <v>320</v>
      </c>
      <c r="V77" s="44">
        <v>42430</v>
      </c>
      <c r="W77">
        <v>92489</v>
      </c>
      <c r="X77">
        <v>2304</v>
      </c>
      <c r="Y77">
        <v>2293</v>
      </c>
      <c r="Z77">
        <f t="shared" si="1"/>
        <v>11</v>
      </c>
      <c r="AA77"/>
      <c r="AB77" t="s">
        <v>191</v>
      </c>
      <c r="AC77">
        <v>824</v>
      </c>
    </row>
    <row r="78" spans="1:29" x14ac:dyDescent="0.25">
      <c r="A78" s="35">
        <v>3565</v>
      </c>
      <c r="B78" s="44">
        <v>42413</v>
      </c>
      <c r="C78" s="35">
        <v>17</v>
      </c>
      <c r="D78" s="35" t="s">
        <v>35</v>
      </c>
      <c r="E78" s="35" t="s">
        <v>138</v>
      </c>
      <c r="F78" s="35" t="s">
        <v>321</v>
      </c>
      <c r="H78" s="33" t="s">
        <v>163</v>
      </c>
      <c r="I78" s="37" t="s">
        <v>129</v>
      </c>
      <c r="J78" s="33" t="s">
        <v>135</v>
      </c>
      <c r="L78" s="35" t="s">
        <v>136</v>
      </c>
      <c r="M78" s="33" t="s">
        <v>322</v>
      </c>
      <c r="O78" s="45">
        <v>636603</v>
      </c>
      <c r="P78" s="35" t="s">
        <v>132</v>
      </c>
      <c r="Q78" s="46">
        <v>0</v>
      </c>
      <c r="R78" s="47">
        <v>197.55</v>
      </c>
      <c r="T78" s="35" t="s">
        <v>132</v>
      </c>
      <c r="U78" t="s">
        <v>323</v>
      </c>
      <c r="V78" s="44">
        <v>42429</v>
      </c>
      <c r="W78">
        <v>641446</v>
      </c>
      <c r="X78">
        <v>4843</v>
      </c>
      <c r="Y78">
        <v>4852</v>
      </c>
      <c r="Z78">
        <f t="shared" si="1"/>
        <v>-9</v>
      </c>
      <c r="AA78"/>
      <c r="AB78">
        <v>1182.9000000000001</v>
      </c>
      <c r="AC78">
        <v>1656</v>
      </c>
    </row>
    <row r="79" spans="1:29" x14ac:dyDescent="0.25">
      <c r="A79" s="35">
        <v>3569</v>
      </c>
      <c r="B79" s="44">
        <v>42422</v>
      </c>
      <c r="C79" s="35">
        <v>8</v>
      </c>
      <c r="D79" s="35" t="s">
        <v>27</v>
      </c>
      <c r="E79" s="35" t="s">
        <v>153</v>
      </c>
      <c r="H79" s="33" t="s">
        <v>154</v>
      </c>
      <c r="I79" s="37" t="s">
        <v>129</v>
      </c>
      <c r="J79" s="33" t="s">
        <v>156</v>
      </c>
      <c r="K79" s="35">
        <v>1120636</v>
      </c>
      <c r="L79" s="35" t="s">
        <v>136</v>
      </c>
      <c r="M79" s="33" t="s">
        <v>156</v>
      </c>
      <c r="N79" s="35">
        <v>1120642</v>
      </c>
      <c r="O79" s="45">
        <v>295422</v>
      </c>
      <c r="P79" s="35" t="s">
        <v>132</v>
      </c>
      <c r="Q79" s="46">
        <v>0</v>
      </c>
      <c r="R79" s="47">
        <v>0</v>
      </c>
      <c r="S79">
        <v>1</v>
      </c>
      <c r="T79" s="35" t="s">
        <v>132</v>
      </c>
      <c r="U79" t="s">
        <v>324</v>
      </c>
      <c r="V79" s="44">
        <v>42429</v>
      </c>
      <c r="W79">
        <v>297921</v>
      </c>
      <c r="X79">
        <v>2499</v>
      </c>
      <c r="Y79">
        <v>2500</v>
      </c>
      <c r="Z79">
        <f t="shared" si="1"/>
        <v>-1</v>
      </c>
      <c r="AA79"/>
      <c r="AB79" t="s">
        <v>191</v>
      </c>
      <c r="AC79">
        <v>658</v>
      </c>
    </row>
    <row r="80" spans="1:29" x14ac:dyDescent="0.25">
      <c r="A80" s="35">
        <v>3562</v>
      </c>
      <c r="B80" s="44">
        <v>42413</v>
      </c>
      <c r="C80" s="35">
        <v>15</v>
      </c>
      <c r="D80" s="35" t="s">
        <v>39</v>
      </c>
      <c r="E80" s="35" t="s">
        <v>146</v>
      </c>
      <c r="F80" s="35" t="s">
        <v>244</v>
      </c>
      <c r="H80" s="33" t="s">
        <v>149</v>
      </c>
      <c r="I80" s="37" t="s">
        <v>129</v>
      </c>
      <c r="J80" s="33" t="s">
        <v>156</v>
      </c>
      <c r="L80" s="35" t="s">
        <v>141</v>
      </c>
      <c r="M80" s="33" t="s">
        <v>325</v>
      </c>
      <c r="O80" s="45">
        <v>638536</v>
      </c>
      <c r="P80" s="35" t="s">
        <v>132</v>
      </c>
      <c r="Q80" s="46">
        <v>0</v>
      </c>
      <c r="R80" s="47">
        <v>0</v>
      </c>
      <c r="S80">
        <v>2</v>
      </c>
      <c r="T80" s="35" t="s">
        <v>132</v>
      </c>
      <c r="U80" t="s">
        <v>326</v>
      </c>
      <c r="V80" s="44">
        <v>42427</v>
      </c>
      <c r="W80">
        <v>641109</v>
      </c>
      <c r="X80">
        <v>2573</v>
      </c>
      <c r="Y80">
        <v>2513</v>
      </c>
      <c r="Z80">
        <f t="shared" si="1"/>
        <v>60</v>
      </c>
      <c r="AA80">
        <v>1216.54</v>
      </c>
      <c r="AB80">
        <v>557.41</v>
      </c>
      <c r="AC80">
        <v>1088</v>
      </c>
    </row>
    <row r="81" spans="1:29" x14ac:dyDescent="0.25">
      <c r="A81" s="35">
        <v>3568</v>
      </c>
      <c r="B81" s="44">
        <v>42418</v>
      </c>
      <c r="C81" s="35">
        <v>9</v>
      </c>
      <c r="D81" s="35" t="s">
        <v>32</v>
      </c>
      <c r="E81" s="35" t="s">
        <v>168</v>
      </c>
      <c r="F81" s="35" t="s">
        <v>274</v>
      </c>
      <c r="H81" s="33" t="s">
        <v>61</v>
      </c>
      <c r="I81" s="37" t="s">
        <v>141</v>
      </c>
      <c r="J81" s="33" t="s">
        <v>268</v>
      </c>
      <c r="K81" s="35">
        <v>1120635</v>
      </c>
      <c r="L81" s="35" t="s">
        <v>205</v>
      </c>
      <c r="M81" s="33" t="s">
        <v>269</v>
      </c>
      <c r="N81" s="35">
        <v>1120641</v>
      </c>
      <c r="O81" s="45">
        <v>475497</v>
      </c>
      <c r="P81" s="35" t="s">
        <v>132</v>
      </c>
      <c r="Q81" s="46">
        <v>15</v>
      </c>
      <c r="R81" s="47">
        <v>0</v>
      </c>
      <c r="S81">
        <v>1</v>
      </c>
      <c r="T81" s="35" t="s">
        <v>132</v>
      </c>
      <c r="U81" t="s">
        <v>327</v>
      </c>
      <c r="V81" s="44">
        <v>42426</v>
      </c>
      <c r="W81">
        <v>476511</v>
      </c>
      <c r="X81">
        <v>1014</v>
      </c>
      <c r="Y81">
        <v>1007</v>
      </c>
      <c r="Z81">
        <f t="shared" si="1"/>
        <v>7</v>
      </c>
      <c r="AA81">
        <v>910</v>
      </c>
      <c r="AB81">
        <v>488.3</v>
      </c>
      <c r="AC81">
        <v>546</v>
      </c>
    </row>
    <row r="82" spans="1:29" x14ac:dyDescent="0.25">
      <c r="A82" s="35">
        <v>3566</v>
      </c>
      <c r="B82" s="44">
        <v>42415</v>
      </c>
      <c r="C82" s="35">
        <v>12</v>
      </c>
      <c r="D82" s="35" t="s">
        <v>36</v>
      </c>
      <c r="E82" s="35" t="s">
        <v>171</v>
      </c>
      <c r="F82" s="35" t="s">
        <v>172</v>
      </c>
      <c r="G82" s="35" t="s">
        <v>173</v>
      </c>
      <c r="H82" s="33" t="s">
        <v>66</v>
      </c>
      <c r="I82" s="37" t="s">
        <v>227</v>
      </c>
      <c r="J82" s="33" t="s">
        <v>283</v>
      </c>
      <c r="L82" s="35" t="s">
        <v>141</v>
      </c>
      <c r="M82" s="33" t="s">
        <v>325</v>
      </c>
      <c r="O82" s="45">
        <v>1168029</v>
      </c>
      <c r="P82" s="35" t="s">
        <v>132</v>
      </c>
      <c r="Q82" s="46">
        <v>0</v>
      </c>
      <c r="R82" s="47">
        <v>0</v>
      </c>
      <c r="S82">
        <v>1</v>
      </c>
      <c r="T82" s="35" t="s">
        <v>132</v>
      </c>
      <c r="U82" t="s">
        <v>328</v>
      </c>
      <c r="V82" s="44">
        <v>42426</v>
      </c>
      <c r="W82">
        <v>1171274</v>
      </c>
      <c r="X82">
        <v>3245</v>
      </c>
      <c r="Y82">
        <v>2713</v>
      </c>
      <c r="Z82">
        <f t="shared" si="1"/>
        <v>532</v>
      </c>
      <c r="AA82">
        <v>1185</v>
      </c>
      <c r="AB82">
        <v>712.2</v>
      </c>
      <c r="AC82">
        <v>1680</v>
      </c>
    </row>
    <row r="83" spans="1:29" x14ac:dyDescent="0.25">
      <c r="A83" s="35">
        <v>3564</v>
      </c>
      <c r="B83" s="44">
        <v>42413</v>
      </c>
      <c r="C83" s="35">
        <v>14</v>
      </c>
      <c r="D83" s="35" t="s">
        <v>44</v>
      </c>
      <c r="E83" s="35" t="s">
        <v>143</v>
      </c>
      <c r="F83" s="35" t="s">
        <v>144</v>
      </c>
      <c r="G83" s="35" t="s">
        <v>145</v>
      </c>
      <c r="H83" s="33" t="s">
        <v>65</v>
      </c>
      <c r="I83" s="37" t="s">
        <v>129</v>
      </c>
      <c r="J83" s="33" t="s">
        <v>135</v>
      </c>
      <c r="L83" s="35" t="s">
        <v>141</v>
      </c>
      <c r="M83" s="33" t="s">
        <v>325</v>
      </c>
      <c r="O83" s="45">
        <v>216621</v>
      </c>
      <c r="P83" s="35" t="s">
        <v>132</v>
      </c>
      <c r="Q83" s="46">
        <v>0</v>
      </c>
      <c r="R83" s="47">
        <v>0</v>
      </c>
      <c r="S83">
        <v>1</v>
      </c>
      <c r="T83" s="35" t="s">
        <v>132</v>
      </c>
      <c r="U83" t="s">
        <v>329</v>
      </c>
      <c r="V83" s="44">
        <v>42426</v>
      </c>
      <c r="W83">
        <v>218993</v>
      </c>
      <c r="X83">
        <v>2372</v>
      </c>
      <c r="Y83">
        <v>2381</v>
      </c>
      <c r="Z83">
        <f t="shared" si="1"/>
        <v>-9</v>
      </c>
      <c r="AA83">
        <v>1268.0999999999999</v>
      </c>
      <c r="AB83">
        <v>744.2</v>
      </c>
      <c r="AC83">
        <v>1114</v>
      </c>
    </row>
    <row r="84" spans="1:29" x14ac:dyDescent="0.25">
      <c r="A84" s="35">
        <v>3560</v>
      </c>
      <c r="B84" s="44">
        <v>42412</v>
      </c>
      <c r="C84" s="35">
        <v>14</v>
      </c>
      <c r="D84" s="35" t="s">
        <v>30</v>
      </c>
      <c r="E84" s="35" t="s">
        <v>161</v>
      </c>
      <c r="F84" s="35" t="s">
        <v>162</v>
      </c>
      <c r="H84" t="s">
        <v>163</v>
      </c>
      <c r="I84" s="35" t="s">
        <v>210</v>
      </c>
      <c r="J84" t="s">
        <v>330</v>
      </c>
      <c r="K84" s="35">
        <v>1120637</v>
      </c>
      <c r="L84" s="35" t="s">
        <v>205</v>
      </c>
      <c r="M84" t="s">
        <v>206</v>
      </c>
      <c r="O84" s="45">
        <v>257249</v>
      </c>
      <c r="P84" s="35" t="s">
        <v>132</v>
      </c>
      <c r="Q84" s="46">
        <v>0</v>
      </c>
      <c r="R84" s="47">
        <v>0</v>
      </c>
      <c r="S84">
        <v>1</v>
      </c>
      <c r="T84" s="35" t="s">
        <v>132</v>
      </c>
      <c r="U84" t="s">
        <v>331</v>
      </c>
      <c r="V84" s="44">
        <v>42425</v>
      </c>
      <c r="W84">
        <v>258258</v>
      </c>
      <c r="X84">
        <v>1009</v>
      </c>
      <c r="Y84">
        <v>1268</v>
      </c>
      <c r="Z84">
        <f t="shared" si="1"/>
        <v>-259</v>
      </c>
      <c r="AA84"/>
      <c r="AB84" t="s">
        <v>191</v>
      </c>
      <c r="AC84">
        <v>328</v>
      </c>
    </row>
    <row r="85" spans="1:29" x14ac:dyDescent="0.25">
      <c r="A85" s="35">
        <v>3551</v>
      </c>
      <c r="B85" s="44">
        <v>42401</v>
      </c>
      <c r="C85" s="35">
        <v>24</v>
      </c>
      <c r="D85" s="35" t="s">
        <v>42</v>
      </c>
      <c r="E85" s="35" t="s">
        <v>159</v>
      </c>
      <c r="F85" s="35" t="s">
        <v>160</v>
      </c>
      <c r="H85" t="s">
        <v>88</v>
      </c>
      <c r="I85" s="35" t="s">
        <v>129</v>
      </c>
      <c r="J85" t="s">
        <v>135</v>
      </c>
      <c r="L85" s="35" t="s">
        <v>136</v>
      </c>
      <c r="M85" t="s">
        <v>131</v>
      </c>
      <c r="O85" s="45">
        <v>716127</v>
      </c>
      <c r="P85" s="35" t="s">
        <v>132</v>
      </c>
      <c r="Q85" s="46">
        <v>-15</v>
      </c>
      <c r="R85" s="47">
        <v>165</v>
      </c>
      <c r="T85" s="35" t="s">
        <v>132</v>
      </c>
      <c r="U85" t="s">
        <v>332</v>
      </c>
      <c r="V85" s="44">
        <v>42424</v>
      </c>
      <c r="W85">
        <v>718661</v>
      </c>
      <c r="X85">
        <v>2534</v>
      </c>
      <c r="Y85">
        <v>2566</v>
      </c>
      <c r="Z85">
        <f t="shared" si="1"/>
        <v>-32</v>
      </c>
      <c r="AA85">
        <v>1443.41</v>
      </c>
      <c r="AB85">
        <v>639.71</v>
      </c>
      <c r="AC85">
        <v>1033</v>
      </c>
    </row>
    <row r="86" spans="1:29" x14ac:dyDescent="0.25">
      <c r="A86" s="35">
        <v>3548</v>
      </c>
      <c r="B86" s="44">
        <v>42397</v>
      </c>
      <c r="C86" s="35">
        <v>28</v>
      </c>
      <c r="D86" s="35" t="s">
        <v>20</v>
      </c>
      <c r="E86" s="35" t="s">
        <v>126</v>
      </c>
      <c r="F86" s="35" t="s">
        <v>127</v>
      </c>
      <c r="H86" t="s">
        <v>128</v>
      </c>
      <c r="I86" s="35" t="s">
        <v>129</v>
      </c>
      <c r="J86" t="s">
        <v>135</v>
      </c>
      <c r="L86" s="35" t="s">
        <v>136</v>
      </c>
      <c r="M86" t="s">
        <v>195</v>
      </c>
      <c r="O86" s="45">
        <v>3818</v>
      </c>
      <c r="P86" s="35" t="s">
        <v>132</v>
      </c>
      <c r="Q86" s="46">
        <v>-20</v>
      </c>
      <c r="R86" s="47">
        <v>0</v>
      </c>
      <c r="S86">
        <v>1</v>
      </c>
      <c r="T86" s="35" t="s">
        <v>296</v>
      </c>
      <c r="U86" t="s">
        <v>333</v>
      </c>
      <c r="V86" s="44">
        <v>42424</v>
      </c>
      <c r="W86">
        <v>6644</v>
      </c>
      <c r="X86">
        <v>2826</v>
      </c>
      <c r="Y86">
        <v>2871</v>
      </c>
      <c r="Z86">
        <f t="shared" si="1"/>
        <v>-45</v>
      </c>
      <c r="AA86"/>
      <c r="AB86" t="s">
        <v>191</v>
      </c>
      <c r="AC86">
        <v>1079</v>
      </c>
    </row>
    <row r="87" spans="1:29" x14ac:dyDescent="0.25">
      <c r="A87" s="35">
        <v>3559</v>
      </c>
      <c r="B87" s="44">
        <v>42411</v>
      </c>
      <c r="C87" s="35">
        <v>14</v>
      </c>
      <c r="D87" s="35" t="s">
        <v>34</v>
      </c>
      <c r="E87" s="35" t="s">
        <v>166</v>
      </c>
      <c r="F87" s="35" t="s">
        <v>175</v>
      </c>
      <c r="H87" t="s">
        <v>76</v>
      </c>
      <c r="I87" s="35" t="s">
        <v>129</v>
      </c>
      <c r="J87" t="s">
        <v>334</v>
      </c>
      <c r="K87" s="35">
        <v>1120638</v>
      </c>
      <c r="L87" s="35" t="s">
        <v>141</v>
      </c>
      <c r="M87" t="s">
        <v>281</v>
      </c>
      <c r="N87" s="35">
        <v>1120639</v>
      </c>
      <c r="O87" s="45">
        <v>78671</v>
      </c>
      <c r="P87" s="35" t="s">
        <v>132</v>
      </c>
      <c r="Q87" s="46">
        <v>0</v>
      </c>
      <c r="R87" s="47">
        <v>0</v>
      </c>
      <c r="S87">
        <v>1</v>
      </c>
      <c r="T87" s="35" t="s">
        <v>132</v>
      </c>
      <c r="U87" t="s">
        <v>335</v>
      </c>
      <c r="V87" s="44">
        <v>42424</v>
      </c>
      <c r="W87">
        <v>81084</v>
      </c>
      <c r="X87">
        <v>2413</v>
      </c>
      <c r="Y87">
        <v>1947</v>
      </c>
      <c r="Z87">
        <f t="shared" si="1"/>
        <v>466</v>
      </c>
      <c r="AA87">
        <v>2398</v>
      </c>
      <c r="AB87">
        <v>771.7</v>
      </c>
      <c r="AC87">
        <v>955</v>
      </c>
    </row>
    <row r="88" spans="1:29" x14ac:dyDescent="0.25">
      <c r="A88" s="35">
        <v>3563</v>
      </c>
      <c r="B88" s="44">
        <v>42413</v>
      </c>
      <c r="C88" s="35">
        <v>10</v>
      </c>
      <c r="D88" s="35" t="s">
        <v>37</v>
      </c>
      <c r="E88" s="35" t="s">
        <v>150</v>
      </c>
      <c r="F88" s="35" t="s">
        <v>151</v>
      </c>
      <c r="G88" s="35" t="s">
        <v>152</v>
      </c>
      <c r="H88" t="s">
        <v>87</v>
      </c>
      <c r="I88" s="35" t="s">
        <v>141</v>
      </c>
      <c r="J88" t="s">
        <v>189</v>
      </c>
      <c r="L88" s="35" t="s">
        <v>227</v>
      </c>
      <c r="M88" t="s">
        <v>312</v>
      </c>
      <c r="O88" s="45">
        <v>940324</v>
      </c>
      <c r="P88" s="35" t="s">
        <v>132</v>
      </c>
      <c r="Q88" s="46">
        <v>25</v>
      </c>
      <c r="R88" s="47">
        <v>0</v>
      </c>
      <c r="S88">
        <v>1</v>
      </c>
      <c r="T88" s="35" t="s">
        <v>132</v>
      </c>
      <c r="U88" t="s">
        <v>336</v>
      </c>
      <c r="V88" s="44">
        <v>42422</v>
      </c>
      <c r="W88">
        <v>941204</v>
      </c>
      <c r="X88">
        <v>880</v>
      </c>
      <c r="Y88">
        <v>1018</v>
      </c>
      <c r="Z88">
        <f t="shared" si="1"/>
        <v>-138</v>
      </c>
      <c r="AA88"/>
      <c r="AB88" t="s">
        <v>191</v>
      </c>
      <c r="AC88">
        <v>619</v>
      </c>
    </row>
    <row r="89" spans="1:29" x14ac:dyDescent="0.25">
      <c r="A89" s="35">
        <v>3567</v>
      </c>
      <c r="B89" s="44">
        <v>42415</v>
      </c>
      <c r="C89" s="35">
        <v>8</v>
      </c>
      <c r="D89" s="35" t="s">
        <v>46</v>
      </c>
      <c r="E89" s="35" t="s">
        <v>133</v>
      </c>
      <c r="F89" s="35" t="s">
        <v>133</v>
      </c>
      <c r="H89" t="s">
        <v>134</v>
      </c>
      <c r="I89" s="35" t="s">
        <v>129</v>
      </c>
      <c r="J89" t="s">
        <v>135</v>
      </c>
      <c r="L89" s="35" t="s">
        <v>136</v>
      </c>
      <c r="M89" t="s">
        <v>131</v>
      </c>
      <c r="N89" s="35">
        <v>1120640</v>
      </c>
      <c r="P89" s="35" t="s">
        <v>132</v>
      </c>
      <c r="T89" s="35" t="s">
        <v>132</v>
      </c>
      <c r="U89" t="s">
        <v>337</v>
      </c>
      <c r="V89" s="44">
        <v>42422</v>
      </c>
      <c r="W89"/>
      <c r="X89" t="s">
        <v>188</v>
      </c>
      <c r="Y89"/>
      <c r="Z89" t="e">
        <f t="shared" si="1"/>
        <v>#VALUE!</v>
      </c>
      <c r="AA89"/>
      <c r="AB89"/>
      <c r="AC89" t="s">
        <v>188</v>
      </c>
    </row>
    <row r="90" spans="1:29" x14ac:dyDescent="0.25">
      <c r="A90" s="35">
        <v>3554</v>
      </c>
      <c r="B90" s="44">
        <v>42404</v>
      </c>
      <c r="C90" s="35">
        <v>15</v>
      </c>
      <c r="D90" s="35" t="s">
        <v>32</v>
      </c>
      <c r="E90" s="35" t="s">
        <v>168</v>
      </c>
      <c r="F90" s="35" t="s">
        <v>274</v>
      </c>
      <c r="H90" t="s">
        <v>61</v>
      </c>
      <c r="I90" s="35" t="s">
        <v>129</v>
      </c>
      <c r="J90" t="s">
        <v>283</v>
      </c>
      <c r="K90" s="35">
        <v>1120619</v>
      </c>
      <c r="L90" s="35" t="s">
        <v>141</v>
      </c>
      <c r="M90" t="s">
        <v>307</v>
      </c>
      <c r="N90" s="35">
        <v>1120635</v>
      </c>
      <c r="O90" s="45">
        <v>471664</v>
      </c>
      <c r="P90" s="35" t="s">
        <v>132</v>
      </c>
      <c r="Q90" s="46">
        <v>80</v>
      </c>
      <c r="R90" s="47">
        <v>220</v>
      </c>
      <c r="S90">
        <v>1</v>
      </c>
      <c r="T90" s="35" t="s">
        <v>296</v>
      </c>
      <c r="U90" t="s">
        <v>338</v>
      </c>
      <c r="V90" s="44">
        <v>42418</v>
      </c>
      <c r="W90">
        <v>475497</v>
      </c>
      <c r="X90">
        <v>3833</v>
      </c>
      <c r="Y90">
        <v>3907</v>
      </c>
      <c r="Z90">
        <f t="shared" si="1"/>
        <v>-74</v>
      </c>
      <c r="AA90">
        <v>3432.8</v>
      </c>
      <c r="AB90">
        <v>1252</v>
      </c>
      <c r="AC90">
        <v>1340</v>
      </c>
    </row>
    <row r="91" spans="1:29" x14ac:dyDescent="0.25">
      <c r="A91" s="35">
        <v>3550</v>
      </c>
      <c r="B91" s="44">
        <v>42399</v>
      </c>
      <c r="C91" s="35">
        <v>16</v>
      </c>
      <c r="D91" s="35" t="s">
        <v>36</v>
      </c>
      <c r="E91" s="35" t="s">
        <v>171</v>
      </c>
      <c r="F91" s="35" t="s">
        <v>172</v>
      </c>
      <c r="G91" s="35" t="s">
        <v>173</v>
      </c>
      <c r="H91" s="33" t="s">
        <v>66</v>
      </c>
      <c r="I91" s="37" t="s">
        <v>141</v>
      </c>
      <c r="J91" s="33" t="s">
        <v>142</v>
      </c>
      <c r="L91" s="35" t="s">
        <v>227</v>
      </c>
      <c r="M91" s="33" t="s">
        <v>131</v>
      </c>
      <c r="O91" s="45">
        <v>1166632</v>
      </c>
      <c r="P91" s="35" t="s">
        <v>132</v>
      </c>
      <c r="Q91" s="46">
        <v>-5</v>
      </c>
      <c r="R91" s="47">
        <v>0</v>
      </c>
      <c r="T91" s="35" t="s">
        <v>132</v>
      </c>
      <c r="U91" t="s">
        <v>339</v>
      </c>
      <c r="V91" s="44">
        <v>42414</v>
      </c>
      <c r="W91">
        <v>1168029</v>
      </c>
      <c r="X91">
        <v>1397</v>
      </c>
      <c r="Y91">
        <v>1375</v>
      </c>
      <c r="Z91">
        <f t="shared" si="1"/>
        <v>22</v>
      </c>
      <c r="AA91">
        <v>1395.9</v>
      </c>
      <c r="AB91">
        <v>932.7</v>
      </c>
      <c r="AC91">
        <v>875</v>
      </c>
    </row>
    <row r="92" spans="1:29" x14ac:dyDescent="0.25">
      <c r="A92" s="35">
        <v>3556</v>
      </c>
      <c r="B92" s="44">
        <v>42408</v>
      </c>
      <c r="C92" s="35">
        <v>6</v>
      </c>
      <c r="D92" s="35" t="s">
        <v>40</v>
      </c>
      <c r="E92" s="35" t="s">
        <v>157</v>
      </c>
      <c r="F92" s="35" t="s">
        <v>127</v>
      </c>
      <c r="H92" t="s">
        <v>263</v>
      </c>
      <c r="I92" s="35" t="s">
        <v>129</v>
      </c>
      <c r="J92" t="s">
        <v>135</v>
      </c>
      <c r="L92" s="35" t="s">
        <v>136</v>
      </c>
      <c r="M92" t="s">
        <v>340</v>
      </c>
      <c r="O92" s="45">
        <v>87930</v>
      </c>
      <c r="P92" s="35" t="s">
        <v>132</v>
      </c>
      <c r="Q92" s="46">
        <v>-10</v>
      </c>
      <c r="R92" s="47">
        <v>-15</v>
      </c>
      <c r="S92">
        <v>1</v>
      </c>
      <c r="T92" s="35" t="s">
        <v>132</v>
      </c>
      <c r="U92" t="s">
        <v>341</v>
      </c>
      <c r="V92" s="44">
        <v>42413</v>
      </c>
      <c r="W92">
        <v>90185</v>
      </c>
      <c r="X92">
        <v>2255</v>
      </c>
      <c r="Y92">
        <v>2226</v>
      </c>
      <c r="Z92">
        <f t="shared" si="1"/>
        <v>29</v>
      </c>
      <c r="AA92"/>
      <c r="AB92" t="s">
        <v>191</v>
      </c>
      <c r="AC92">
        <v>855</v>
      </c>
    </row>
    <row r="93" spans="1:29" x14ac:dyDescent="0.25">
      <c r="A93" s="35">
        <v>3558</v>
      </c>
      <c r="B93" s="44">
        <v>42410</v>
      </c>
      <c r="C93" s="35">
        <v>4</v>
      </c>
      <c r="D93" s="35" t="s">
        <v>37</v>
      </c>
      <c r="E93" s="35" t="s">
        <v>150</v>
      </c>
      <c r="F93" s="35" t="s">
        <v>151</v>
      </c>
      <c r="G93" s="35" t="s">
        <v>152</v>
      </c>
      <c r="H93" t="s">
        <v>87</v>
      </c>
      <c r="I93" s="35" t="s">
        <v>141</v>
      </c>
      <c r="J93" t="s">
        <v>142</v>
      </c>
      <c r="L93" s="35" t="s">
        <v>227</v>
      </c>
      <c r="M93" t="s">
        <v>131</v>
      </c>
      <c r="O93" s="45">
        <v>939248</v>
      </c>
      <c r="P93" s="35" t="s">
        <v>132</v>
      </c>
      <c r="Q93" s="46">
        <v>0</v>
      </c>
      <c r="R93" s="47">
        <v>0</v>
      </c>
      <c r="S93">
        <v>1</v>
      </c>
      <c r="T93" s="35" t="s">
        <v>132</v>
      </c>
      <c r="U93" t="s">
        <v>342</v>
      </c>
      <c r="V93" s="44">
        <v>42413</v>
      </c>
      <c r="W93">
        <v>940324</v>
      </c>
      <c r="X93">
        <v>1076</v>
      </c>
      <c r="Y93">
        <v>1137</v>
      </c>
      <c r="Z93">
        <f t="shared" si="1"/>
        <v>-61</v>
      </c>
      <c r="AA93">
        <v>1076.48</v>
      </c>
      <c r="AB93">
        <v>415.93</v>
      </c>
      <c r="AC93">
        <v>525</v>
      </c>
    </row>
    <row r="94" spans="1:29" x14ac:dyDescent="0.25">
      <c r="A94" s="35">
        <v>3561</v>
      </c>
      <c r="B94" s="44">
        <v>42413</v>
      </c>
      <c r="C94" s="35">
        <v>1</v>
      </c>
      <c r="D94" s="35" t="s">
        <v>39</v>
      </c>
      <c r="E94" s="35" t="s">
        <v>146</v>
      </c>
      <c r="F94" s="35" t="s">
        <v>244</v>
      </c>
      <c r="H94" s="33" t="s">
        <v>149</v>
      </c>
      <c r="I94" s="37" t="s">
        <v>136</v>
      </c>
      <c r="J94" s="33" t="s">
        <v>135</v>
      </c>
      <c r="L94" s="35" t="s">
        <v>129</v>
      </c>
      <c r="M94" s="33" t="s">
        <v>135</v>
      </c>
      <c r="O94" s="45">
        <v>637412</v>
      </c>
      <c r="P94" s="35" t="s">
        <v>132</v>
      </c>
      <c r="Q94" s="46">
        <v>0</v>
      </c>
      <c r="R94" s="47">
        <v>0</v>
      </c>
      <c r="T94" s="35" t="s">
        <v>132</v>
      </c>
      <c r="U94" t="s">
        <v>343</v>
      </c>
      <c r="V94" s="44">
        <v>42413</v>
      </c>
      <c r="W94">
        <v>638536</v>
      </c>
      <c r="X94">
        <v>1124</v>
      </c>
      <c r="Y94">
        <v>1183</v>
      </c>
      <c r="Z94">
        <f t="shared" si="1"/>
        <v>-59</v>
      </c>
      <c r="AA94">
        <v>1123.5</v>
      </c>
      <c r="AB94">
        <v>286.27</v>
      </c>
      <c r="AC94">
        <v>340</v>
      </c>
    </row>
    <row r="95" spans="1:29" x14ac:dyDescent="0.25">
      <c r="A95" s="35">
        <v>3543</v>
      </c>
      <c r="B95" s="44">
        <v>42395</v>
      </c>
      <c r="C95" s="35">
        <v>19</v>
      </c>
      <c r="D95" s="35" t="s">
        <v>39</v>
      </c>
      <c r="E95" s="35" t="s">
        <v>146</v>
      </c>
      <c r="F95" s="35" t="s">
        <v>147</v>
      </c>
      <c r="G95" s="35" t="s">
        <v>148</v>
      </c>
      <c r="H95" t="s">
        <v>149</v>
      </c>
      <c r="I95" s="35" t="s">
        <v>141</v>
      </c>
      <c r="J95" t="s">
        <v>197</v>
      </c>
      <c r="L95" s="35" t="s">
        <v>227</v>
      </c>
      <c r="M95" t="s">
        <v>344</v>
      </c>
      <c r="O95" s="45">
        <v>632806</v>
      </c>
      <c r="P95" s="35" t="s">
        <v>132</v>
      </c>
      <c r="Q95" s="46">
        <v>0</v>
      </c>
      <c r="R95" s="47">
        <v>0</v>
      </c>
      <c r="S95">
        <v>1</v>
      </c>
      <c r="T95" s="35" t="s">
        <v>132</v>
      </c>
      <c r="U95" t="s">
        <v>345</v>
      </c>
      <c r="V95" s="44">
        <v>42413</v>
      </c>
      <c r="W95">
        <v>637412</v>
      </c>
      <c r="X95">
        <v>4606</v>
      </c>
      <c r="Y95">
        <v>4239</v>
      </c>
      <c r="Z95">
        <f t="shared" si="1"/>
        <v>367</v>
      </c>
      <c r="AA95">
        <v>4606</v>
      </c>
      <c r="AB95">
        <v>1722</v>
      </c>
      <c r="AC95">
        <v>1963</v>
      </c>
    </row>
    <row r="96" spans="1:29" x14ac:dyDescent="0.25">
      <c r="A96" s="35">
        <v>3544</v>
      </c>
      <c r="B96" s="44">
        <v>42396</v>
      </c>
      <c r="C96" s="35">
        <v>17</v>
      </c>
      <c r="D96" s="35" t="s">
        <v>29</v>
      </c>
      <c r="E96" s="35" t="s">
        <v>346</v>
      </c>
      <c r="F96" s="35" t="s">
        <v>347</v>
      </c>
      <c r="G96" s="35" t="s">
        <v>348</v>
      </c>
      <c r="H96" t="s">
        <v>79</v>
      </c>
      <c r="I96" s="35" t="s">
        <v>129</v>
      </c>
      <c r="J96" t="s">
        <v>349</v>
      </c>
      <c r="K96" s="35">
        <v>1120633</v>
      </c>
      <c r="L96" s="35" t="s">
        <v>136</v>
      </c>
      <c r="M96" t="s">
        <v>350</v>
      </c>
      <c r="N96" s="35">
        <v>1120634</v>
      </c>
      <c r="O96" s="45">
        <v>10409</v>
      </c>
      <c r="P96" s="35" t="s">
        <v>132</v>
      </c>
      <c r="Q96" s="46">
        <v>40</v>
      </c>
      <c r="R96" s="47">
        <v>-75</v>
      </c>
      <c r="S96">
        <v>1</v>
      </c>
      <c r="T96" s="35" t="s">
        <v>132</v>
      </c>
      <c r="U96" t="s">
        <v>351</v>
      </c>
      <c r="V96" s="44">
        <v>42412</v>
      </c>
      <c r="W96">
        <v>13375</v>
      </c>
      <c r="X96">
        <v>2966</v>
      </c>
      <c r="Y96">
        <v>2928</v>
      </c>
      <c r="Z96">
        <f t="shared" si="1"/>
        <v>38</v>
      </c>
      <c r="AA96">
        <v>4362</v>
      </c>
      <c r="AB96">
        <v>2097</v>
      </c>
      <c r="AC96">
        <v>1423</v>
      </c>
    </row>
    <row r="97" spans="1:29" x14ac:dyDescent="0.25">
      <c r="A97" s="35">
        <v>3557</v>
      </c>
      <c r="B97" s="44">
        <v>42409</v>
      </c>
      <c r="C97" s="35">
        <v>4</v>
      </c>
      <c r="D97" s="35" t="s">
        <v>30</v>
      </c>
      <c r="E97" s="35" t="s">
        <v>161</v>
      </c>
      <c r="F97" s="35" t="s">
        <v>162</v>
      </c>
      <c r="H97" t="s">
        <v>163</v>
      </c>
      <c r="I97" s="35" t="s">
        <v>129</v>
      </c>
      <c r="J97" t="s">
        <v>135</v>
      </c>
      <c r="L97" s="35" t="s">
        <v>210</v>
      </c>
      <c r="M97" t="s">
        <v>330</v>
      </c>
      <c r="N97" s="35">
        <v>1120637</v>
      </c>
      <c r="O97" s="45">
        <v>256108</v>
      </c>
      <c r="P97" s="35" t="s">
        <v>132</v>
      </c>
      <c r="Q97" s="46">
        <v>0</v>
      </c>
      <c r="S97">
        <v>1</v>
      </c>
      <c r="T97" s="35" t="s">
        <v>132</v>
      </c>
      <c r="U97" t="s">
        <v>352</v>
      </c>
      <c r="V97" s="44">
        <v>42412</v>
      </c>
      <c r="W97">
        <v>257249</v>
      </c>
      <c r="X97">
        <v>1141</v>
      </c>
      <c r="Y97">
        <v>1127</v>
      </c>
      <c r="Z97">
        <f t="shared" si="1"/>
        <v>14</v>
      </c>
      <c r="AA97"/>
      <c r="AB97" t="s">
        <v>191</v>
      </c>
      <c r="AC97">
        <v>461</v>
      </c>
    </row>
    <row r="98" spans="1:29" x14ac:dyDescent="0.25">
      <c r="A98" s="35">
        <v>3553</v>
      </c>
      <c r="B98" s="44">
        <v>42403</v>
      </c>
      <c r="C98" s="35">
        <v>9</v>
      </c>
      <c r="D98" s="35" t="s">
        <v>44</v>
      </c>
      <c r="E98" s="35" t="s">
        <v>143</v>
      </c>
      <c r="F98" s="35" t="s">
        <v>144</v>
      </c>
      <c r="G98" s="35" t="s">
        <v>145</v>
      </c>
      <c r="H98" t="s">
        <v>65</v>
      </c>
      <c r="I98" s="35" t="s">
        <v>136</v>
      </c>
      <c r="J98" t="s">
        <v>353</v>
      </c>
      <c r="L98" s="35" t="s">
        <v>141</v>
      </c>
      <c r="M98" t="s">
        <v>354</v>
      </c>
      <c r="O98" s="45">
        <v>214967</v>
      </c>
      <c r="P98" s="35" t="s">
        <v>132</v>
      </c>
      <c r="Q98" s="46">
        <v>0</v>
      </c>
      <c r="R98" s="47">
        <v>765</v>
      </c>
      <c r="S98">
        <v>1</v>
      </c>
      <c r="T98" s="35" t="s">
        <v>132</v>
      </c>
      <c r="U98" t="s">
        <v>355</v>
      </c>
      <c r="V98" s="44">
        <v>42411</v>
      </c>
      <c r="W98">
        <v>216621</v>
      </c>
      <c r="X98">
        <v>1654</v>
      </c>
      <c r="Y98">
        <v>1683</v>
      </c>
      <c r="Z98">
        <f t="shared" si="1"/>
        <v>-29</v>
      </c>
      <c r="AA98">
        <v>1826</v>
      </c>
      <c r="AB98">
        <v>1047</v>
      </c>
      <c r="AC98">
        <v>944</v>
      </c>
    </row>
    <row r="99" spans="1:29" x14ac:dyDescent="0.25">
      <c r="A99" s="35">
        <v>3549</v>
      </c>
      <c r="B99" s="44">
        <v>42399</v>
      </c>
      <c r="C99" s="35">
        <v>12</v>
      </c>
      <c r="D99" s="35" t="s">
        <v>37</v>
      </c>
      <c r="E99" s="35" t="s">
        <v>150</v>
      </c>
      <c r="F99" s="35" t="s">
        <v>151</v>
      </c>
      <c r="G99" s="35" t="s">
        <v>152</v>
      </c>
      <c r="H99" s="33" t="s">
        <v>87</v>
      </c>
      <c r="I99" s="37" t="s">
        <v>141</v>
      </c>
      <c r="J99" s="33" t="s">
        <v>356</v>
      </c>
      <c r="L99" s="35" t="s">
        <v>227</v>
      </c>
      <c r="M99" s="33" t="s">
        <v>344</v>
      </c>
      <c r="O99" s="45">
        <v>936809</v>
      </c>
      <c r="P99" s="35" t="s">
        <v>132</v>
      </c>
      <c r="Q99" s="46">
        <v>-3</v>
      </c>
      <c r="R99" s="47">
        <v>100</v>
      </c>
      <c r="S99">
        <v>2</v>
      </c>
      <c r="T99" s="35" t="s">
        <v>296</v>
      </c>
      <c r="U99" t="s">
        <v>357</v>
      </c>
      <c r="V99" s="44">
        <v>42410</v>
      </c>
      <c r="W99">
        <v>939248</v>
      </c>
      <c r="X99">
        <v>2439</v>
      </c>
      <c r="Y99">
        <v>2404</v>
      </c>
      <c r="Z99">
        <f t="shared" si="1"/>
        <v>35</v>
      </c>
      <c r="AA99">
        <v>2438</v>
      </c>
      <c r="AB99">
        <v>920</v>
      </c>
      <c r="AC99">
        <v>1223</v>
      </c>
    </row>
    <row r="100" spans="1:29" x14ac:dyDescent="0.25">
      <c r="A100" s="35">
        <v>3552</v>
      </c>
      <c r="B100" s="44">
        <v>42402</v>
      </c>
      <c r="C100" s="35">
        <v>7</v>
      </c>
      <c r="D100" s="35" t="s">
        <v>40</v>
      </c>
      <c r="E100" s="35" t="s">
        <v>157</v>
      </c>
      <c r="F100" s="35" t="s">
        <v>127</v>
      </c>
      <c r="H100" t="s">
        <v>263</v>
      </c>
      <c r="I100" s="35" t="s">
        <v>129</v>
      </c>
      <c r="J100" t="s">
        <v>135</v>
      </c>
      <c r="L100" s="35" t="s">
        <v>136</v>
      </c>
      <c r="M100" t="s">
        <v>256</v>
      </c>
      <c r="O100" s="45">
        <v>85495</v>
      </c>
      <c r="P100" s="35" t="s">
        <v>132</v>
      </c>
      <c r="Q100" s="46">
        <v>-5</v>
      </c>
      <c r="R100" s="47">
        <v>-15</v>
      </c>
      <c r="S100">
        <v>1</v>
      </c>
      <c r="T100" s="35" t="s">
        <v>132</v>
      </c>
      <c r="U100" t="s">
        <v>358</v>
      </c>
      <c r="V100" s="44">
        <v>42408</v>
      </c>
      <c r="W100">
        <v>87930</v>
      </c>
      <c r="X100">
        <v>2435</v>
      </c>
      <c r="Y100">
        <v>2480</v>
      </c>
      <c r="Z100">
        <f t="shared" si="1"/>
        <v>-45</v>
      </c>
      <c r="AA100"/>
      <c r="AB100" t="s">
        <v>191</v>
      </c>
      <c r="AC100">
        <v>926</v>
      </c>
    </row>
    <row r="101" spans="1:29" x14ac:dyDescent="0.25">
      <c r="A101" s="35">
        <v>3555</v>
      </c>
      <c r="B101" s="44">
        <v>42404</v>
      </c>
      <c r="C101" s="35">
        <v>5</v>
      </c>
      <c r="D101" s="35" t="s">
        <v>27</v>
      </c>
      <c r="E101" s="35" t="s">
        <v>153</v>
      </c>
      <c r="H101" s="33" t="s">
        <v>154</v>
      </c>
      <c r="I101" s="37" t="s">
        <v>155</v>
      </c>
      <c r="J101" s="33" t="s">
        <v>156</v>
      </c>
      <c r="K101" s="35">
        <v>1120630</v>
      </c>
      <c r="L101" s="35" t="s">
        <v>205</v>
      </c>
      <c r="M101" s="33" t="s">
        <v>135</v>
      </c>
      <c r="O101" s="45">
        <v>294259</v>
      </c>
      <c r="P101" s="35" t="s">
        <v>132</v>
      </c>
      <c r="Q101" s="46">
        <v>0</v>
      </c>
      <c r="R101" s="47">
        <v>260</v>
      </c>
      <c r="T101" s="35" t="s">
        <v>296</v>
      </c>
      <c r="U101" t="s">
        <v>359</v>
      </c>
      <c r="V101" s="44">
        <v>42408</v>
      </c>
      <c r="W101">
        <v>295422</v>
      </c>
      <c r="X101">
        <v>1163</v>
      </c>
      <c r="Y101">
        <v>1163</v>
      </c>
      <c r="Z101">
        <f t="shared" si="1"/>
        <v>0</v>
      </c>
      <c r="AA101"/>
      <c r="AB101" t="s">
        <v>191</v>
      </c>
      <c r="AC101">
        <v>265</v>
      </c>
    </row>
    <row r="102" spans="1:29" x14ac:dyDescent="0.25">
      <c r="A102" s="35">
        <v>3542</v>
      </c>
      <c r="B102" s="44">
        <v>42395</v>
      </c>
      <c r="C102" s="35">
        <v>9</v>
      </c>
      <c r="D102" s="35" t="s">
        <v>32</v>
      </c>
      <c r="E102" s="35" t="s">
        <v>168</v>
      </c>
      <c r="F102" s="35" t="s">
        <v>139</v>
      </c>
      <c r="H102" t="s">
        <v>61</v>
      </c>
      <c r="I102" s="35" t="s">
        <v>261</v>
      </c>
      <c r="J102" t="s">
        <v>307</v>
      </c>
      <c r="K102" s="35">
        <v>1120625</v>
      </c>
      <c r="L102" s="35" t="s">
        <v>205</v>
      </c>
      <c r="M102" t="s">
        <v>360</v>
      </c>
      <c r="N102" s="35">
        <v>1120632</v>
      </c>
      <c r="O102" s="45">
        <v>470633</v>
      </c>
      <c r="P102" s="35" t="s">
        <v>132</v>
      </c>
      <c r="Q102" s="46">
        <v>0</v>
      </c>
      <c r="R102" s="47">
        <v>0</v>
      </c>
      <c r="S102">
        <v>2</v>
      </c>
      <c r="T102" s="35" t="s">
        <v>132</v>
      </c>
      <c r="U102" s="30" t="s">
        <v>361</v>
      </c>
      <c r="V102" s="44">
        <v>42403</v>
      </c>
      <c r="W102">
        <v>471664</v>
      </c>
      <c r="X102">
        <v>1031</v>
      </c>
      <c r="Y102">
        <v>1022</v>
      </c>
      <c r="Z102">
        <f t="shared" si="1"/>
        <v>9</v>
      </c>
      <c r="AA102">
        <v>924</v>
      </c>
      <c r="AB102">
        <v>504</v>
      </c>
      <c r="AC102">
        <v>562</v>
      </c>
    </row>
    <row r="103" spans="1:29" x14ac:dyDescent="0.25">
      <c r="A103" s="35">
        <v>3541</v>
      </c>
      <c r="B103" s="44">
        <v>42395</v>
      </c>
      <c r="C103" s="35">
        <v>8</v>
      </c>
      <c r="D103" s="35" t="s">
        <v>40</v>
      </c>
      <c r="E103" s="35" t="s">
        <v>157</v>
      </c>
      <c r="F103" s="35" t="s">
        <v>158</v>
      </c>
      <c r="H103" t="s">
        <v>263</v>
      </c>
      <c r="I103" s="35" t="s">
        <v>129</v>
      </c>
      <c r="J103" t="s">
        <v>135</v>
      </c>
      <c r="L103" s="35" t="s">
        <v>136</v>
      </c>
      <c r="M103" t="s">
        <v>131</v>
      </c>
      <c r="O103" s="45">
        <v>82961</v>
      </c>
      <c r="P103" s="35" t="s">
        <v>132</v>
      </c>
      <c r="Q103" s="46">
        <v>-10</v>
      </c>
      <c r="R103" s="47">
        <v>35</v>
      </c>
      <c r="S103">
        <v>2</v>
      </c>
      <c r="T103" s="35" t="s">
        <v>296</v>
      </c>
      <c r="U103" s="30" t="s">
        <v>362</v>
      </c>
      <c r="V103" s="44">
        <v>42402</v>
      </c>
      <c r="W103">
        <v>85495</v>
      </c>
      <c r="X103">
        <v>2534</v>
      </c>
      <c r="Y103">
        <v>2377</v>
      </c>
      <c r="Z103">
        <f t="shared" si="1"/>
        <v>157</v>
      </c>
      <c r="AA103"/>
      <c r="AB103" t="s">
        <v>191</v>
      </c>
      <c r="AC103">
        <v>927</v>
      </c>
    </row>
    <row r="104" spans="1:29" x14ac:dyDescent="0.25">
      <c r="A104" s="35">
        <v>3547</v>
      </c>
      <c r="B104" s="44">
        <v>42396</v>
      </c>
      <c r="C104" s="35">
        <v>6</v>
      </c>
      <c r="D104" s="35" t="s">
        <v>42</v>
      </c>
      <c r="E104" s="35" t="s">
        <v>159</v>
      </c>
      <c r="F104" s="35" t="s">
        <v>160</v>
      </c>
      <c r="H104" t="s">
        <v>88</v>
      </c>
      <c r="I104" s="35" t="s">
        <v>136</v>
      </c>
      <c r="J104" t="s">
        <v>212</v>
      </c>
      <c r="L104" s="35" t="s">
        <v>129</v>
      </c>
      <c r="M104" t="s">
        <v>135</v>
      </c>
      <c r="O104" s="45">
        <v>715022</v>
      </c>
      <c r="P104" s="35" t="s">
        <v>132</v>
      </c>
      <c r="Q104" s="46">
        <v>-5</v>
      </c>
      <c r="R104" s="47">
        <v>0</v>
      </c>
      <c r="S104">
        <v>3</v>
      </c>
      <c r="T104" s="35" t="s">
        <v>132</v>
      </c>
      <c r="U104" s="30" t="s">
        <v>363</v>
      </c>
      <c r="V104" s="44">
        <v>42401</v>
      </c>
      <c r="W104">
        <v>716127</v>
      </c>
      <c r="X104">
        <v>1105</v>
      </c>
      <c r="Y104">
        <v>1115</v>
      </c>
      <c r="Z104">
        <f t="shared" si="1"/>
        <v>-10</v>
      </c>
      <c r="AA104">
        <v>1104.5</v>
      </c>
      <c r="AB104">
        <v>406.93</v>
      </c>
      <c r="AC104">
        <v>431</v>
      </c>
    </row>
    <row r="105" spans="1:29" x14ac:dyDescent="0.25">
      <c r="A105" s="35">
        <v>3545</v>
      </c>
      <c r="B105" s="44">
        <v>42396</v>
      </c>
      <c r="C105" s="35">
        <v>4</v>
      </c>
      <c r="D105" s="35" t="s">
        <v>36</v>
      </c>
      <c r="E105" s="35" t="s">
        <v>171</v>
      </c>
      <c r="F105" s="35" t="s">
        <v>172</v>
      </c>
      <c r="G105" s="35" t="s">
        <v>173</v>
      </c>
      <c r="H105" s="33" t="s">
        <v>66</v>
      </c>
      <c r="I105" s="37" t="s">
        <v>141</v>
      </c>
      <c r="J105" s="33" t="s">
        <v>142</v>
      </c>
      <c r="L105" s="35" t="s">
        <v>227</v>
      </c>
      <c r="O105" s="45">
        <v>1165395</v>
      </c>
      <c r="P105" s="35" t="s">
        <v>132</v>
      </c>
      <c r="Q105" s="46">
        <v>-2</v>
      </c>
      <c r="R105" s="47">
        <v>0</v>
      </c>
      <c r="S105">
        <v>2</v>
      </c>
      <c r="T105" s="35" t="s">
        <v>132</v>
      </c>
      <c r="U105" t="s">
        <v>364</v>
      </c>
      <c r="V105" s="44">
        <v>42399</v>
      </c>
      <c r="W105">
        <v>1166632</v>
      </c>
      <c r="X105">
        <v>1237</v>
      </c>
      <c r="Y105">
        <v>1340</v>
      </c>
      <c r="Z105">
        <f t="shared" si="1"/>
        <v>-103</v>
      </c>
      <c r="AA105">
        <v>1236</v>
      </c>
      <c r="AB105">
        <v>755.3</v>
      </c>
      <c r="AC105">
        <v>739</v>
      </c>
    </row>
    <row r="106" spans="1:29" x14ac:dyDescent="0.25">
      <c r="A106" s="35">
        <v>3546</v>
      </c>
      <c r="B106" s="44">
        <v>42396</v>
      </c>
      <c r="C106" s="35">
        <v>4</v>
      </c>
      <c r="D106" s="35" t="s">
        <v>37</v>
      </c>
      <c r="E106" s="35" t="s">
        <v>150</v>
      </c>
      <c r="F106" s="35" t="s">
        <v>151</v>
      </c>
      <c r="G106" s="35" t="s">
        <v>152</v>
      </c>
      <c r="H106" t="s">
        <v>87</v>
      </c>
      <c r="I106" s="35" t="s">
        <v>141</v>
      </c>
      <c r="J106" t="s">
        <v>356</v>
      </c>
      <c r="L106" s="35" t="s">
        <v>131</v>
      </c>
      <c r="M106"/>
      <c r="O106" s="45">
        <v>935657</v>
      </c>
      <c r="P106" s="35" t="s">
        <v>132</v>
      </c>
      <c r="Q106" s="46">
        <v>-2</v>
      </c>
      <c r="R106" s="47">
        <v>0</v>
      </c>
      <c r="S106">
        <v>1</v>
      </c>
      <c r="T106" s="35" t="s">
        <v>132</v>
      </c>
      <c r="U106" s="30" t="s">
        <v>365</v>
      </c>
      <c r="V106" s="44">
        <v>42399</v>
      </c>
      <c r="W106">
        <v>936809</v>
      </c>
      <c r="X106">
        <v>1152</v>
      </c>
      <c r="Y106">
        <v>1139</v>
      </c>
      <c r="Z106">
        <f t="shared" si="1"/>
        <v>13</v>
      </c>
      <c r="AA106">
        <v>1152</v>
      </c>
      <c r="AB106">
        <v>416.89</v>
      </c>
      <c r="AC106">
        <v>519</v>
      </c>
    </row>
    <row r="107" spans="1:29" x14ac:dyDescent="0.25">
      <c r="A107" s="35"/>
      <c r="B107" s="44"/>
      <c r="H107"/>
      <c r="I107" s="35"/>
      <c r="J107"/>
      <c r="M107"/>
      <c r="U107" s="30"/>
      <c r="V107" s="44"/>
      <c r="W107"/>
      <c r="X107"/>
      <c r="Y107"/>
      <c r="Z107"/>
      <c r="AA107"/>
      <c r="AB107"/>
      <c r="AC107"/>
    </row>
    <row r="108" spans="1:29" x14ac:dyDescent="0.25">
      <c r="A108" s="35"/>
      <c r="B108" s="44"/>
      <c r="V108" s="44"/>
      <c r="W108"/>
      <c r="X108"/>
      <c r="Y108"/>
      <c r="Z108"/>
      <c r="AA108"/>
      <c r="AB108"/>
      <c r="AC108"/>
    </row>
    <row r="109" spans="1:29" x14ac:dyDescent="0.25">
      <c r="A109" s="35"/>
      <c r="B109" s="44"/>
      <c r="H109"/>
      <c r="I109" s="35"/>
      <c r="J109"/>
      <c r="M109"/>
      <c r="U109" s="30"/>
      <c r="V109" s="44"/>
      <c r="W109"/>
      <c r="X109"/>
      <c r="Y109"/>
      <c r="Z109"/>
      <c r="AA109"/>
      <c r="AB109"/>
      <c r="AC109"/>
    </row>
    <row r="110" spans="1:29" x14ac:dyDescent="0.25">
      <c r="A110" s="35"/>
      <c r="B110" s="44"/>
      <c r="H110"/>
      <c r="I110" s="35"/>
      <c r="J110"/>
      <c r="M110"/>
      <c r="U110" s="30"/>
      <c r="V110" s="44"/>
      <c r="W110"/>
      <c r="X110"/>
      <c r="Y110"/>
      <c r="Z110"/>
      <c r="AA110"/>
      <c r="AB110"/>
      <c r="AC110"/>
    </row>
    <row r="111" spans="1:29" x14ac:dyDescent="0.25">
      <c r="A111" s="35"/>
      <c r="B111" s="44"/>
      <c r="V111" s="44"/>
      <c r="W111"/>
      <c r="X111"/>
      <c r="Y111"/>
      <c r="Z111"/>
      <c r="AA111"/>
      <c r="AB111"/>
      <c r="AC111"/>
    </row>
    <row r="112" spans="1:29" x14ac:dyDescent="0.25">
      <c r="A112" s="35"/>
      <c r="B112" s="44"/>
      <c r="U112" s="30"/>
      <c r="V112" s="44"/>
      <c r="W112"/>
      <c r="X112"/>
      <c r="Y112"/>
      <c r="Z112"/>
      <c r="AA112"/>
      <c r="AB112"/>
      <c r="AC112"/>
    </row>
    <row r="113" spans="1:29" x14ac:dyDescent="0.25">
      <c r="A113" s="35"/>
      <c r="B113" s="44"/>
      <c r="V113" s="44"/>
      <c r="W113"/>
      <c r="X113"/>
      <c r="Y113"/>
      <c r="Z113"/>
      <c r="AA113"/>
      <c r="AB113"/>
      <c r="AC113"/>
    </row>
    <row r="114" spans="1:29" x14ac:dyDescent="0.25">
      <c r="A114" s="35"/>
      <c r="B114" s="44"/>
      <c r="V114" s="44"/>
      <c r="W114"/>
      <c r="X114"/>
      <c r="Y114"/>
      <c r="Z114"/>
      <c r="AA114"/>
      <c r="AB114"/>
      <c r="AC114"/>
    </row>
    <row r="115" spans="1:29" x14ac:dyDescent="0.25">
      <c r="A115" s="35"/>
      <c r="B115" s="44"/>
      <c r="U115" s="30"/>
      <c r="V115" s="44"/>
      <c r="W115"/>
      <c r="X115"/>
      <c r="Y115"/>
      <c r="Z115"/>
      <c r="AA115"/>
      <c r="AB115"/>
      <c r="AC115"/>
    </row>
    <row r="116" spans="1:29" x14ac:dyDescent="0.25">
      <c r="A116" s="35"/>
      <c r="B116" s="44"/>
      <c r="H116"/>
      <c r="I116" s="35"/>
      <c r="J116"/>
      <c r="M116"/>
      <c r="U116" s="30"/>
      <c r="V116" s="44"/>
      <c r="W116"/>
      <c r="X116"/>
      <c r="Y116"/>
      <c r="Z116"/>
      <c r="AA116"/>
      <c r="AB116"/>
      <c r="AC116"/>
    </row>
    <row r="117" spans="1:29" x14ac:dyDescent="0.25">
      <c r="A117" s="35"/>
      <c r="B117" s="44"/>
      <c r="H117"/>
      <c r="I117" s="35"/>
      <c r="J117"/>
      <c r="M117"/>
      <c r="U117" s="30"/>
      <c r="V117" s="44"/>
      <c r="W117"/>
      <c r="X117"/>
      <c r="Y117"/>
      <c r="Z117"/>
      <c r="AA117"/>
      <c r="AB117"/>
      <c r="AC117"/>
    </row>
    <row r="118" spans="1:29" x14ac:dyDescent="0.25">
      <c r="A118" s="35"/>
      <c r="B118" s="44"/>
      <c r="H118"/>
      <c r="I118" s="35"/>
      <c r="J118"/>
      <c r="M118"/>
      <c r="U118" s="30"/>
      <c r="V118" s="44"/>
      <c r="W118"/>
      <c r="X118"/>
      <c r="Y118"/>
      <c r="Z118"/>
      <c r="AA118"/>
      <c r="AB118"/>
      <c r="AC118"/>
    </row>
    <row r="119" spans="1:29" x14ac:dyDescent="0.25">
      <c r="A119" s="35"/>
      <c r="B119" s="44"/>
      <c r="H119"/>
      <c r="I119" s="35"/>
      <c r="J119"/>
      <c r="M119"/>
      <c r="U119" s="30"/>
      <c r="V119" s="44"/>
      <c r="W119"/>
      <c r="X119"/>
      <c r="Y119"/>
      <c r="Z119"/>
      <c r="AA119"/>
      <c r="AB119"/>
      <c r="AC119"/>
    </row>
    <row r="120" spans="1:29" x14ac:dyDescent="0.25">
      <c r="A120" s="35"/>
      <c r="B120" s="44"/>
      <c r="H120"/>
      <c r="I120" s="35"/>
      <c r="J120"/>
      <c r="M120"/>
      <c r="U120" s="30"/>
      <c r="V120" s="44"/>
      <c r="W120"/>
      <c r="X120"/>
      <c r="Y120"/>
      <c r="Z120"/>
      <c r="AA120"/>
      <c r="AB120"/>
      <c r="AC120"/>
    </row>
    <row r="121" spans="1:29" x14ac:dyDescent="0.25">
      <c r="A121" s="35"/>
      <c r="B121" s="44"/>
      <c r="H121"/>
      <c r="I121" s="35"/>
      <c r="J121"/>
      <c r="M121"/>
      <c r="U121" s="30"/>
      <c r="V121" s="44"/>
      <c r="W121"/>
      <c r="X121"/>
      <c r="Y121"/>
      <c r="Z121"/>
      <c r="AA121"/>
      <c r="AB121"/>
      <c r="AC121"/>
    </row>
    <row r="122" spans="1:29" x14ac:dyDescent="0.25">
      <c r="A122" s="35"/>
      <c r="B122" s="44"/>
      <c r="H122"/>
      <c r="I122" s="35"/>
      <c r="J122"/>
      <c r="M122"/>
      <c r="U122" s="30"/>
      <c r="V122" s="44"/>
      <c r="W122"/>
      <c r="X122"/>
      <c r="Y122"/>
      <c r="Z122"/>
      <c r="AA122"/>
      <c r="AB122"/>
      <c r="AC122"/>
    </row>
    <row r="123" spans="1:29" x14ac:dyDescent="0.25">
      <c r="A123" s="35"/>
      <c r="B123" s="44"/>
      <c r="H123"/>
      <c r="I123" s="35"/>
      <c r="J123"/>
      <c r="M123"/>
      <c r="U123" s="30"/>
      <c r="V123" s="44"/>
      <c r="W123"/>
      <c r="X123"/>
      <c r="Y123"/>
      <c r="Z123"/>
      <c r="AA123"/>
      <c r="AB123"/>
      <c r="AC123"/>
    </row>
    <row r="124" spans="1:29" x14ac:dyDescent="0.25">
      <c r="A124" s="35"/>
      <c r="B124" s="44"/>
      <c r="H124"/>
      <c r="I124" s="35"/>
      <c r="J124"/>
      <c r="M124"/>
      <c r="U124" s="30"/>
      <c r="V124" s="44"/>
      <c r="W124"/>
      <c r="X124"/>
      <c r="Y124"/>
      <c r="Z124"/>
      <c r="AA124"/>
      <c r="AB124"/>
      <c r="AC124"/>
    </row>
    <row r="125" spans="1:29" x14ac:dyDescent="0.25">
      <c r="A125" s="35"/>
      <c r="B125" s="44"/>
      <c r="H125"/>
      <c r="I125" s="35"/>
      <c r="J125"/>
      <c r="M125"/>
      <c r="U125" s="30"/>
      <c r="V125" s="44"/>
      <c r="W125"/>
      <c r="X125"/>
      <c r="Y125"/>
      <c r="Z125"/>
      <c r="AA125"/>
      <c r="AB125"/>
      <c r="AC125"/>
    </row>
    <row r="126" spans="1:29" x14ac:dyDescent="0.25">
      <c r="A126" s="35"/>
      <c r="B126" s="44"/>
      <c r="H126"/>
      <c r="I126" s="35"/>
      <c r="J126"/>
      <c r="M126"/>
      <c r="U126" s="30"/>
      <c r="V126" s="44"/>
      <c r="W126"/>
      <c r="X126"/>
      <c r="Y126"/>
      <c r="Z126"/>
      <c r="AA126"/>
      <c r="AB126"/>
      <c r="AC126"/>
    </row>
    <row r="127" spans="1:29" x14ac:dyDescent="0.25">
      <c r="A127" s="35"/>
      <c r="B127" s="44"/>
      <c r="H127"/>
      <c r="I127" s="35"/>
      <c r="J127"/>
      <c r="M127"/>
      <c r="U127" s="30"/>
      <c r="V127" s="44"/>
      <c r="W127"/>
      <c r="X127"/>
      <c r="Y127"/>
      <c r="Z127"/>
      <c r="AA127"/>
      <c r="AB127"/>
      <c r="AC127"/>
    </row>
    <row r="128" spans="1:29" x14ac:dyDescent="0.25">
      <c r="A128" s="35"/>
      <c r="B128" s="44"/>
      <c r="H128"/>
      <c r="I128" s="35"/>
      <c r="J128"/>
      <c r="M128"/>
      <c r="U128" s="30"/>
      <c r="V128" s="44"/>
      <c r="W128"/>
      <c r="X128"/>
      <c r="Y128"/>
      <c r="Z128"/>
      <c r="AA128"/>
      <c r="AB128"/>
      <c r="AC128"/>
    </row>
    <row r="129" spans="1:29" x14ac:dyDescent="0.25">
      <c r="A129" s="35"/>
      <c r="B129" s="44"/>
      <c r="H129"/>
      <c r="I129" s="35"/>
      <c r="J129"/>
      <c r="M129"/>
      <c r="U129" s="30"/>
      <c r="V129" s="44"/>
      <c r="W129"/>
      <c r="X129"/>
      <c r="Y129"/>
      <c r="Z129"/>
      <c r="AA129"/>
      <c r="AB129"/>
      <c r="AC129"/>
    </row>
    <row r="130" spans="1:29" x14ac:dyDescent="0.25">
      <c r="A130" s="35"/>
      <c r="B130" s="44"/>
      <c r="H130"/>
      <c r="I130" s="35"/>
      <c r="J130"/>
      <c r="M130"/>
      <c r="U130" s="30"/>
      <c r="V130" s="44"/>
      <c r="W130"/>
      <c r="X130"/>
      <c r="Y130"/>
      <c r="Z130"/>
      <c r="AA130"/>
      <c r="AB130"/>
      <c r="AC130"/>
    </row>
    <row r="131" spans="1:29" x14ac:dyDescent="0.25">
      <c r="A131" s="35"/>
      <c r="B131" s="44"/>
      <c r="H131"/>
      <c r="I131" s="35"/>
      <c r="J131"/>
      <c r="M131"/>
      <c r="U131" s="30"/>
      <c r="V131" s="44"/>
      <c r="W131"/>
      <c r="X131"/>
      <c r="Y131"/>
      <c r="Z131"/>
      <c r="AA131"/>
      <c r="AB131"/>
      <c r="AC131"/>
    </row>
    <row r="132" spans="1:29" x14ac:dyDescent="0.25">
      <c r="A132" s="35"/>
      <c r="B132" s="44"/>
      <c r="H132"/>
      <c r="I132" s="35"/>
      <c r="J132"/>
      <c r="M132"/>
      <c r="U132" s="30"/>
      <c r="V132" s="44"/>
      <c r="W132"/>
      <c r="X132"/>
      <c r="Y132"/>
      <c r="Z132"/>
      <c r="AA132"/>
      <c r="AB132"/>
      <c r="AC132"/>
    </row>
    <row r="133" spans="1:29" x14ac:dyDescent="0.25">
      <c r="A133" s="35"/>
      <c r="B133" s="44"/>
      <c r="H133"/>
      <c r="I133" s="35"/>
      <c r="J133"/>
      <c r="M133"/>
      <c r="U133" s="30"/>
      <c r="V133" s="44"/>
      <c r="W133"/>
      <c r="X133"/>
      <c r="Y133"/>
      <c r="Z133"/>
      <c r="AA133"/>
      <c r="AB133"/>
      <c r="AC133"/>
    </row>
    <row r="134" spans="1:29" x14ac:dyDescent="0.25">
      <c r="A134" s="35"/>
      <c r="B134" s="44"/>
      <c r="H134"/>
      <c r="I134" s="35"/>
      <c r="J134"/>
      <c r="M134"/>
      <c r="U134" s="30"/>
      <c r="V134" s="44"/>
      <c r="W134"/>
      <c r="X134"/>
      <c r="Y134"/>
      <c r="Z134"/>
      <c r="AA134"/>
      <c r="AB134"/>
      <c r="AC134"/>
    </row>
    <row r="135" spans="1:29" x14ac:dyDescent="0.25">
      <c r="A135" s="35"/>
      <c r="B135" s="44"/>
      <c r="H135"/>
      <c r="I135" s="35"/>
      <c r="J135"/>
      <c r="M135"/>
      <c r="U135" s="30"/>
      <c r="V135" s="44"/>
      <c r="W135"/>
      <c r="X135"/>
      <c r="Y135"/>
      <c r="Z135"/>
      <c r="AA135"/>
      <c r="AB135"/>
      <c r="AC135"/>
    </row>
    <row r="136" spans="1:29" x14ac:dyDescent="0.25">
      <c r="A136" s="35"/>
      <c r="B136" s="44"/>
      <c r="H136"/>
      <c r="I136" s="35"/>
      <c r="J136"/>
      <c r="M136"/>
      <c r="U136" s="30"/>
      <c r="V136" s="44"/>
      <c r="W136"/>
      <c r="X136"/>
      <c r="Y136"/>
      <c r="Z136"/>
      <c r="AA136"/>
      <c r="AB136"/>
      <c r="AC136"/>
    </row>
    <row r="137" spans="1:29" x14ac:dyDescent="0.25">
      <c r="A137" s="35"/>
      <c r="B137" s="44"/>
      <c r="H137"/>
      <c r="I137" s="35"/>
      <c r="J137"/>
      <c r="M137"/>
      <c r="U137" s="30"/>
      <c r="V137" s="44"/>
      <c r="W137"/>
      <c r="X137"/>
      <c r="Y137"/>
      <c r="Z137"/>
      <c r="AA137"/>
      <c r="AB137"/>
      <c r="AC137"/>
    </row>
    <row r="138" spans="1:29" x14ac:dyDescent="0.25">
      <c r="A138" s="35"/>
      <c r="B138" s="44"/>
      <c r="H138"/>
      <c r="I138" s="35"/>
      <c r="J138"/>
      <c r="M138"/>
      <c r="U138" s="30"/>
      <c r="V138" s="44"/>
      <c r="W138"/>
      <c r="X138"/>
      <c r="Y138"/>
      <c r="Z138"/>
      <c r="AA138"/>
      <c r="AB138"/>
      <c r="AC138"/>
    </row>
    <row r="139" spans="1:29" x14ac:dyDescent="0.25">
      <c r="A139" s="35"/>
      <c r="B139" s="44"/>
      <c r="U139" s="30"/>
      <c r="V139" s="44"/>
      <c r="W139"/>
      <c r="X139"/>
      <c r="Y139"/>
      <c r="Z139"/>
      <c r="AA139"/>
      <c r="AB139"/>
      <c r="AC139"/>
    </row>
    <row r="140" spans="1:29" x14ac:dyDescent="0.25">
      <c r="A140" s="35"/>
      <c r="B140" s="44"/>
      <c r="U140" s="30"/>
      <c r="V140" s="44"/>
      <c r="W140"/>
      <c r="X140"/>
      <c r="Y140"/>
      <c r="Z140"/>
      <c r="AA140"/>
      <c r="AB140"/>
      <c r="AC140"/>
    </row>
    <row r="141" spans="1:29" x14ac:dyDescent="0.25">
      <c r="A141" s="35"/>
      <c r="B141" s="44"/>
      <c r="V141" s="44"/>
      <c r="W141"/>
      <c r="X141"/>
      <c r="Y141"/>
      <c r="Z141"/>
      <c r="AA141"/>
      <c r="AB141"/>
      <c r="AC141"/>
    </row>
    <row r="142" spans="1:29" x14ac:dyDescent="0.25">
      <c r="A142" s="35"/>
      <c r="B142" s="44"/>
      <c r="U142" s="30"/>
      <c r="V142" s="44"/>
      <c r="W142"/>
      <c r="X142"/>
      <c r="Y142"/>
      <c r="Z142"/>
      <c r="AA142"/>
      <c r="AB142"/>
      <c r="AC142"/>
    </row>
    <row r="143" spans="1:29" x14ac:dyDescent="0.25">
      <c r="A143" s="35"/>
      <c r="B143" s="44"/>
      <c r="H143"/>
      <c r="I143" s="35"/>
      <c r="J143"/>
      <c r="M143"/>
      <c r="V143" s="44"/>
      <c r="W143"/>
      <c r="X143"/>
      <c r="Y143"/>
      <c r="Z143"/>
      <c r="AA143"/>
      <c r="AB143"/>
      <c r="AC143"/>
    </row>
    <row r="144" spans="1:29" x14ac:dyDescent="0.25">
      <c r="A144" s="35"/>
      <c r="B144" s="44"/>
      <c r="H144"/>
      <c r="I144" s="35"/>
      <c r="J144"/>
      <c r="M144"/>
      <c r="V144" s="44"/>
      <c r="W144"/>
      <c r="X144"/>
      <c r="Y144"/>
      <c r="Z144"/>
      <c r="AA144"/>
      <c r="AB144"/>
      <c r="AC144"/>
    </row>
    <row r="145" spans="1:29" x14ac:dyDescent="0.25">
      <c r="A145" s="35"/>
      <c r="B145" s="44"/>
      <c r="H145"/>
      <c r="I145" s="35"/>
      <c r="J145"/>
      <c r="M145"/>
      <c r="V145" s="44"/>
      <c r="W145"/>
      <c r="X145"/>
      <c r="Y145"/>
      <c r="Z145"/>
      <c r="AA145"/>
      <c r="AB145"/>
      <c r="AC145"/>
    </row>
    <row r="146" spans="1:29" x14ac:dyDescent="0.25">
      <c r="A146" s="35"/>
      <c r="B146" s="44"/>
      <c r="H146"/>
      <c r="I146" s="35"/>
      <c r="J146"/>
      <c r="M146"/>
      <c r="V146" s="44"/>
      <c r="W146"/>
      <c r="X146"/>
      <c r="Y146"/>
      <c r="Z146"/>
      <c r="AA146"/>
      <c r="AB146"/>
      <c r="AC146"/>
    </row>
    <row r="147" spans="1:29" x14ac:dyDescent="0.25">
      <c r="A147" s="35"/>
      <c r="B147" s="44"/>
      <c r="H147"/>
      <c r="I147" s="35"/>
      <c r="J147"/>
      <c r="M147"/>
      <c r="V147" s="44"/>
      <c r="W147"/>
      <c r="X147"/>
      <c r="Y147"/>
      <c r="Z147"/>
      <c r="AA147"/>
      <c r="AB147"/>
      <c r="AC147"/>
    </row>
    <row r="148" spans="1:29" x14ac:dyDescent="0.25">
      <c r="A148" s="35"/>
      <c r="B148" s="44"/>
      <c r="H148"/>
      <c r="I148" s="35"/>
      <c r="J148"/>
      <c r="M148"/>
      <c r="V148" s="44"/>
      <c r="W148"/>
      <c r="X148"/>
      <c r="Y148"/>
      <c r="Z148"/>
      <c r="AA148"/>
      <c r="AB148"/>
      <c r="AC148"/>
    </row>
    <row r="149" spans="1:29" x14ac:dyDescent="0.25">
      <c r="A149" s="35"/>
      <c r="B149" s="44"/>
      <c r="H149"/>
      <c r="I149" s="35"/>
      <c r="J149"/>
      <c r="M149"/>
      <c r="V149" s="44"/>
      <c r="W149"/>
      <c r="X149"/>
      <c r="Y149"/>
      <c r="Z149"/>
      <c r="AA149"/>
      <c r="AB149"/>
      <c r="AC149"/>
    </row>
    <row r="150" spans="1:29" x14ac:dyDescent="0.25">
      <c r="A150" s="35"/>
      <c r="B150" s="44"/>
      <c r="H150"/>
      <c r="I150" s="35"/>
      <c r="J150"/>
      <c r="M150"/>
      <c r="V150" s="44"/>
      <c r="W150"/>
      <c r="X150"/>
      <c r="Y150"/>
      <c r="Z150"/>
      <c r="AA150"/>
      <c r="AB150"/>
      <c r="AC150"/>
    </row>
    <row r="151" spans="1:29" x14ac:dyDescent="0.25">
      <c r="A151" s="35"/>
      <c r="B151" s="44"/>
      <c r="H151"/>
      <c r="I151" s="35"/>
      <c r="J151"/>
      <c r="M151"/>
      <c r="V151" s="44"/>
      <c r="W151"/>
      <c r="X151"/>
      <c r="Y151"/>
      <c r="Z151"/>
      <c r="AA151"/>
      <c r="AB151"/>
      <c r="AC151"/>
    </row>
    <row r="152" spans="1:29" x14ac:dyDescent="0.25">
      <c r="A152" s="35"/>
      <c r="B152" s="44"/>
      <c r="H152"/>
      <c r="I152" s="35"/>
      <c r="J152"/>
      <c r="M152"/>
      <c r="V152" s="44"/>
      <c r="W152"/>
      <c r="X152"/>
      <c r="Y152"/>
      <c r="Z152"/>
      <c r="AA152"/>
      <c r="AB152"/>
      <c r="AC152"/>
    </row>
    <row r="153" spans="1:29" x14ac:dyDescent="0.25">
      <c r="A153" s="35"/>
      <c r="B153" s="44"/>
      <c r="H153"/>
      <c r="I153" s="35"/>
      <c r="J153"/>
      <c r="M153"/>
      <c r="V153" s="44"/>
      <c r="W153"/>
      <c r="X153"/>
      <c r="Y153"/>
      <c r="Z153"/>
      <c r="AA153"/>
      <c r="AB153"/>
      <c r="AC153"/>
    </row>
    <row r="154" spans="1:29" x14ac:dyDescent="0.25">
      <c r="A154" s="35"/>
      <c r="B154" s="44"/>
      <c r="H154"/>
      <c r="I154" s="35"/>
      <c r="J154"/>
      <c r="M154"/>
      <c r="V154" s="44"/>
      <c r="W154"/>
      <c r="X154"/>
      <c r="Y154"/>
      <c r="Z154"/>
      <c r="AA154"/>
      <c r="AB154"/>
      <c r="AC154"/>
    </row>
    <row r="155" spans="1:29" x14ac:dyDescent="0.25">
      <c r="A155" s="35"/>
      <c r="B155" s="44"/>
      <c r="H155"/>
      <c r="I155" s="35"/>
      <c r="J155"/>
      <c r="M155"/>
      <c r="V155" s="44"/>
      <c r="W155"/>
      <c r="X155"/>
      <c r="Y155"/>
      <c r="Z155"/>
      <c r="AA155"/>
      <c r="AB155"/>
      <c r="AC155"/>
    </row>
    <row r="156" spans="1:29" x14ac:dyDescent="0.25">
      <c r="A156" s="35"/>
      <c r="B156" s="44"/>
      <c r="H156"/>
      <c r="I156" s="35"/>
      <c r="J156"/>
      <c r="M156"/>
      <c r="V156" s="44"/>
      <c r="W156"/>
      <c r="X156"/>
      <c r="Y156"/>
      <c r="Z156"/>
      <c r="AA156"/>
      <c r="AB156"/>
      <c r="AC156"/>
    </row>
    <row r="157" spans="1:29" x14ac:dyDescent="0.25">
      <c r="A157" s="35"/>
      <c r="B157" s="44"/>
      <c r="H157"/>
      <c r="I157" s="35"/>
      <c r="J157"/>
      <c r="M157"/>
      <c r="V157" s="44"/>
      <c r="W157"/>
      <c r="X157"/>
      <c r="Y157"/>
      <c r="Z157"/>
      <c r="AA157"/>
      <c r="AB157"/>
      <c r="AC157"/>
    </row>
    <row r="158" spans="1:29" x14ac:dyDescent="0.25">
      <c r="A158" s="35"/>
      <c r="B158" s="44"/>
      <c r="H158"/>
      <c r="I158" s="35"/>
      <c r="J158"/>
      <c r="M158"/>
      <c r="V158" s="44"/>
      <c r="W158"/>
      <c r="X158"/>
      <c r="Y158"/>
      <c r="Z158"/>
      <c r="AA158"/>
      <c r="AB158"/>
      <c r="AC158"/>
    </row>
    <row r="159" spans="1:29" x14ac:dyDescent="0.25">
      <c r="A159" s="35"/>
      <c r="B159" s="44"/>
      <c r="H159"/>
      <c r="I159" s="35"/>
      <c r="J159"/>
      <c r="M159"/>
      <c r="V159" s="44"/>
      <c r="W159"/>
      <c r="X159"/>
      <c r="Y159"/>
      <c r="Z159"/>
      <c r="AA159"/>
      <c r="AB159"/>
      <c r="AC159"/>
    </row>
    <row r="160" spans="1:29" x14ac:dyDescent="0.25">
      <c r="A160" s="35"/>
      <c r="B160" s="44"/>
      <c r="H160"/>
      <c r="I160" s="35"/>
      <c r="J160"/>
      <c r="M160"/>
      <c r="V160" s="44"/>
      <c r="W160"/>
      <c r="X160"/>
      <c r="Y160"/>
      <c r="Z160"/>
      <c r="AA160"/>
      <c r="AB160"/>
      <c r="AC160"/>
    </row>
    <row r="161" spans="1:29" x14ac:dyDescent="0.25">
      <c r="A161" s="35"/>
      <c r="B161" s="44"/>
      <c r="H161"/>
      <c r="I161" s="35"/>
      <c r="J161"/>
      <c r="M161"/>
      <c r="V161" s="44"/>
      <c r="W161"/>
      <c r="X161"/>
      <c r="Y161"/>
      <c r="Z161"/>
      <c r="AA161"/>
      <c r="AB161"/>
      <c r="AC161"/>
    </row>
    <row r="162" spans="1:29" x14ac:dyDescent="0.25">
      <c r="A162" s="35"/>
      <c r="B162" s="44"/>
      <c r="H162"/>
      <c r="I162" s="35"/>
      <c r="J162"/>
      <c r="M162"/>
      <c r="V162" s="44"/>
      <c r="W162"/>
      <c r="X162"/>
      <c r="Y162"/>
      <c r="Z162"/>
      <c r="AA162"/>
      <c r="AB162"/>
      <c r="AC162"/>
    </row>
    <row r="163" spans="1:29" x14ac:dyDescent="0.25">
      <c r="A163" s="35"/>
      <c r="B163" s="44"/>
      <c r="H163"/>
      <c r="I163" s="35"/>
      <c r="J163"/>
      <c r="M163"/>
      <c r="V163" s="44"/>
      <c r="W163"/>
      <c r="X163"/>
      <c r="Y163"/>
      <c r="Z163"/>
      <c r="AA163"/>
      <c r="AB163"/>
      <c r="AC163"/>
    </row>
    <row r="164" spans="1:29" x14ac:dyDescent="0.25">
      <c r="A164" s="35"/>
      <c r="B164" s="44"/>
      <c r="H164"/>
      <c r="I164" s="35"/>
      <c r="J164"/>
      <c r="M164"/>
      <c r="V164" s="44"/>
      <c r="W164"/>
      <c r="X164"/>
      <c r="Y164"/>
      <c r="Z164"/>
      <c r="AA164"/>
      <c r="AB164"/>
      <c r="AC164"/>
    </row>
    <row r="165" spans="1:29" x14ac:dyDescent="0.25">
      <c r="A165" s="35"/>
      <c r="B165" s="44"/>
      <c r="H165"/>
      <c r="I165" s="35"/>
      <c r="J165"/>
      <c r="M165"/>
      <c r="V165" s="44"/>
      <c r="W165"/>
      <c r="X165"/>
      <c r="Y165"/>
      <c r="Z165"/>
      <c r="AA165"/>
      <c r="AB165"/>
      <c r="AC165"/>
    </row>
    <row r="166" spans="1:29" x14ac:dyDescent="0.25">
      <c r="A166" s="35"/>
      <c r="B166" s="44"/>
      <c r="H166"/>
      <c r="I166" s="35"/>
      <c r="J166"/>
      <c r="M166"/>
      <c r="V166" s="44"/>
      <c r="W166"/>
      <c r="X166"/>
      <c r="Y166"/>
      <c r="Z166"/>
      <c r="AA166"/>
      <c r="AB166"/>
      <c r="AC166"/>
    </row>
    <row r="167" spans="1:29" x14ac:dyDescent="0.25">
      <c r="A167" s="35"/>
      <c r="B167" s="44"/>
      <c r="H167"/>
      <c r="I167" s="35"/>
      <c r="J167"/>
      <c r="M167"/>
      <c r="V167" s="44"/>
      <c r="W167"/>
      <c r="X167"/>
      <c r="Y167"/>
      <c r="Z167"/>
      <c r="AA167"/>
      <c r="AB167"/>
      <c r="AC167"/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7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366</v>
      </c>
      <c r="B1" s="57" t="s">
        <v>367</v>
      </c>
      <c r="C1" s="56" t="s">
        <v>368</v>
      </c>
      <c r="D1" s="58" t="s">
        <v>369</v>
      </c>
      <c r="E1" s="58" t="s">
        <v>370</v>
      </c>
      <c r="F1" s="58" t="s">
        <v>371</v>
      </c>
      <c r="G1" s="57" t="s">
        <v>110</v>
      </c>
      <c r="H1" s="57" t="s">
        <v>113</v>
      </c>
      <c r="I1" s="57" t="s">
        <v>89</v>
      </c>
      <c r="J1" s="56" t="s">
        <v>51</v>
      </c>
      <c r="K1" s="59" t="s">
        <v>372</v>
      </c>
      <c r="L1" s="56" t="s">
        <v>91</v>
      </c>
      <c r="M1" s="56" t="s">
        <v>373</v>
      </c>
      <c r="N1" s="57" t="s">
        <v>374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375</v>
      </c>
      <c r="F2" s="61" t="s">
        <v>376</v>
      </c>
      <c r="G2" s="61" t="s">
        <v>377</v>
      </c>
      <c r="H2" s="63" t="s">
        <v>263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378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379</v>
      </c>
      <c r="F3" s="61" t="s">
        <v>380</v>
      </c>
      <c r="G3" s="61" t="s">
        <v>381</v>
      </c>
      <c r="H3" s="63" t="s">
        <v>79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378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382</v>
      </c>
      <c r="F4" s="61" t="s">
        <v>376</v>
      </c>
      <c r="G4" s="61" t="s">
        <v>381</v>
      </c>
      <c r="H4" s="63" t="s">
        <v>79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378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383</v>
      </c>
      <c r="F5" s="61" t="s">
        <v>380</v>
      </c>
      <c r="G5" s="61" t="s">
        <v>384</v>
      </c>
      <c r="H5" s="63" t="s">
        <v>61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378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385</v>
      </c>
      <c r="F6" s="61" t="s">
        <v>386</v>
      </c>
      <c r="G6" s="61" t="s">
        <v>384</v>
      </c>
      <c r="H6" s="63" t="s">
        <v>61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378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387</v>
      </c>
      <c r="F7" s="61" t="s">
        <v>380</v>
      </c>
      <c r="G7" s="61" t="s">
        <v>388</v>
      </c>
      <c r="H7" s="63" t="s">
        <v>389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378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390</v>
      </c>
      <c r="F8" s="61" t="s">
        <v>386</v>
      </c>
      <c r="G8" s="61" t="s">
        <v>388</v>
      </c>
      <c r="H8" s="63" t="s">
        <v>389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378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391</v>
      </c>
      <c r="F9" s="61" t="s">
        <v>392</v>
      </c>
      <c r="G9" s="61" t="s">
        <v>393</v>
      </c>
      <c r="H9" s="63" t="s">
        <v>263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378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394</v>
      </c>
      <c r="F10" s="61" t="s">
        <v>376</v>
      </c>
      <c r="G10" s="61" t="s">
        <v>395</v>
      </c>
      <c r="H10" s="63" t="s">
        <v>140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378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396</v>
      </c>
      <c r="F11" s="61" t="s">
        <v>376</v>
      </c>
      <c r="G11" s="61" t="s">
        <v>397</v>
      </c>
      <c r="H11" s="63" t="s">
        <v>76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378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398</v>
      </c>
      <c r="F12" s="61" t="s">
        <v>399</v>
      </c>
      <c r="G12" s="61" t="s">
        <v>381</v>
      </c>
      <c r="H12" s="63" t="s">
        <v>79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378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400</v>
      </c>
      <c r="F13" s="61" t="s">
        <v>376</v>
      </c>
      <c r="G13" s="61" t="s">
        <v>384</v>
      </c>
      <c r="H13" s="63" t="s">
        <v>61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378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401</v>
      </c>
      <c r="F14" s="61" t="s">
        <v>380</v>
      </c>
      <c r="G14" s="61" t="s">
        <v>402</v>
      </c>
      <c r="H14" s="63" t="s">
        <v>154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378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403</v>
      </c>
      <c r="F15" s="61" t="s">
        <v>399</v>
      </c>
      <c r="G15" s="61" t="s">
        <v>395</v>
      </c>
      <c r="H15" s="63" t="s">
        <v>140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378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46</v>
      </c>
      <c r="F16" s="61" t="s">
        <v>386</v>
      </c>
      <c r="G16" s="61" t="s">
        <v>404</v>
      </c>
      <c r="H16" s="63" t="s">
        <v>134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378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405</v>
      </c>
      <c r="F17" s="61" t="s">
        <v>399</v>
      </c>
      <c r="G17" s="61" t="s">
        <v>397</v>
      </c>
      <c r="H17" s="63" t="s">
        <v>76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378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406</v>
      </c>
      <c r="F18" s="61" t="s">
        <v>386</v>
      </c>
      <c r="G18" s="61" t="s">
        <v>381</v>
      </c>
      <c r="H18" s="63" t="s">
        <v>79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378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407</v>
      </c>
      <c r="F19" s="61" t="s">
        <v>380</v>
      </c>
      <c r="G19" s="61" t="s">
        <v>402</v>
      </c>
      <c r="H19" s="63" t="s">
        <v>154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378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408</v>
      </c>
      <c r="F20" s="61" t="s">
        <v>399</v>
      </c>
      <c r="G20" s="61" t="s">
        <v>393</v>
      </c>
      <c r="H20" s="63" t="s">
        <v>263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378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409</v>
      </c>
      <c r="F21" s="61" t="s">
        <v>410</v>
      </c>
      <c r="G21" s="61" t="s">
        <v>411</v>
      </c>
      <c r="H21" s="63" t="s">
        <v>163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378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412</v>
      </c>
      <c r="F22" s="61" t="s">
        <v>380</v>
      </c>
      <c r="G22" s="61" t="s">
        <v>388</v>
      </c>
      <c r="H22" s="63" t="s">
        <v>389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378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413</v>
      </c>
      <c r="F23" s="61" t="s">
        <v>386</v>
      </c>
      <c r="G23" s="61" t="s">
        <v>388</v>
      </c>
      <c r="H23" s="63" t="s">
        <v>62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378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414</v>
      </c>
      <c r="F24" s="61" t="s">
        <v>399</v>
      </c>
      <c r="G24" s="61" t="s">
        <v>395</v>
      </c>
      <c r="H24" s="63" t="s">
        <v>140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378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415</v>
      </c>
      <c r="F25" s="61" t="s">
        <v>380</v>
      </c>
      <c r="G25" s="61" t="s">
        <v>381</v>
      </c>
      <c r="H25" s="63" t="s">
        <v>79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378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416</v>
      </c>
      <c r="F26" s="61" t="s">
        <v>380</v>
      </c>
      <c r="G26" s="61" t="s">
        <v>402</v>
      </c>
      <c r="H26" s="63" t="s">
        <v>154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378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417</v>
      </c>
      <c r="F27" s="61" t="s">
        <v>386</v>
      </c>
      <c r="G27" s="61" t="s">
        <v>402</v>
      </c>
      <c r="H27" s="63" t="s">
        <v>154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378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418</v>
      </c>
      <c r="F28" s="61" t="s">
        <v>419</v>
      </c>
      <c r="G28" s="61" t="s">
        <v>411</v>
      </c>
      <c r="H28" s="63" t="s">
        <v>163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378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420</v>
      </c>
      <c r="F29" s="61" t="s">
        <v>380</v>
      </c>
      <c r="G29" s="61" t="s">
        <v>384</v>
      </c>
      <c r="H29" s="63" t="s">
        <v>61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378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421</v>
      </c>
      <c r="F30" s="61" t="s">
        <v>376</v>
      </c>
      <c r="G30" s="61" t="s">
        <v>384</v>
      </c>
      <c r="H30" s="63" t="s">
        <v>61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378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422</v>
      </c>
      <c r="F31" s="61" t="s">
        <v>380</v>
      </c>
      <c r="G31" s="61" t="s">
        <v>388</v>
      </c>
      <c r="H31" s="63" t="s">
        <v>62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378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423</v>
      </c>
      <c r="F32" s="61" t="s">
        <v>386</v>
      </c>
      <c r="G32" s="61" t="s">
        <v>388</v>
      </c>
      <c r="H32" s="63" t="s">
        <v>62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378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46</v>
      </c>
      <c r="F33" s="61" t="s">
        <v>386</v>
      </c>
      <c r="G33" s="61" t="s">
        <v>404</v>
      </c>
      <c r="H33" s="63" t="s">
        <v>134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378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424</v>
      </c>
      <c r="F34" s="61" t="s">
        <v>392</v>
      </c>
      <c r="G34" s="61" t="s">
        <v>381</v>
      </c>
      <c r="H34" s="63" t="s">
        <v>79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378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425</v>
      </c>
      <c r="F35" s="61" t="s">
        <v>380</v>
      </c>
      <c r="G35" s="61" t="s">
        <v>393</v>
      </c>
      <c r="H35" s="63" t="s">
        <v>263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378</v>
      </c>
      <c r="O35" s="60"/>
    </row>
    <row r="36" spans="1:15" x14ac:dyDescent="0.25">
      <c r="A36" s="60">
        <v>42157</v>
      </c>
      <c r="B36" s="61">
        <v>1060200</v>
      </c>
      <c r="C36" s="60">
        <v>42235</v>
      </c>
      <c r="D36" s="62" t="s">
        <v>426</v>
      </c>
      <c r="F36" s="61" t="s">
        <v>376</v>
      </c>
      <c r="G36" s="61" t="s">
        <v>393</v>
      </c>
      <c r="H36" s="63" t="s">
        <v>263</v>
      </c>
      <c r="I36" s="61">
        <v>540</v>
      </c>
      <c r="J36" s="60">
        <v>42250</v>
      </c>
      <c r="K36" s="64">
        <v>15000</v>
      </c>
      <c r="L36" s="60">
        <v>42249</v>
      </c>
      <c r="M36" s="60">
        <v>42249</v>
      </c>
      <c r="N36" s="63" t="s">
        <v>378</v>
      </c>
      <c r="O36" s="60"/>
    </row>
    <row r="37" spans="1:15" x14ac:dyDescent="0.25">
      <c r="A37" s="60">
        <v>42230</v>
      </c>
      <c r="B37" s="61">
        <v>1081801</v>
      </c>
      <c r="C37" s="60">
        <v>42237</v>
      </c>
      <c r="D37" s="62" t="s">
        <v>427</v>
      </c>
      <c r="F37" s="61" t="s">
        <v>376</v>
      </c>
      <c r="G37" s="61" t="s">
        <v>397</v>
      </c>
      <c r="H37" s="63" t="s">
        <v>76</v>
      </c>
      <c r="I37" s="61">
        <v>541</v>
      </c>
      <c r="J37" s="60">
        <v>42252</v>
      </c>
      <c r="K37" s="64">
        <v>15000</v>
      </c>
      <c r="L37" s="60">
        <v>42249</v>
      </c>
      <c r="M37" s="60">
        <v>42249</v>
      </c>
      <c r="N37" s="63" t="s">
        <v>378</v>
      </c>
      <c r="O37" s="60"/>
    </row>
    <row r="38" spans="1:15" x14ac:dyDescent="0.25">
      <c r="A38" s="60">
        <v>42230</v>
      </c>
      <c r="B38" s="61">
        <v>1081802</v>
      </c>
      <c r="C38" s="60">
        <v>42238</v>
      </c>
      <c r="D38" s="62" t="s">
        <v>46</v>
      </c>
      <c r="F38" s="61" t="s">
        <v>386</v>
      </c>
      <c r="G38" s="61" t="s">
        <v>404</v>
      </c>
      <c r="H38" s="63" t="s">
        <v>134</v>
      </c>
      <c r="I38" s="61">
        <v>539</v>
      </c>
      <c r="J38" s="60">
        <v>42253</v>
      </c>
      <c r="K38" s="64">
        <v>12000</v>
      </c>
      <c r="L38" s="60">
        <v>42248</v>
      </c>
      <c r="M38" s="60">
        <v>42248</v>
      </c>
      <c r="N38" s="63" t="s">
        <v>378</v>
      </c>
      <c r="O38" s="60"/>
    </row>
    <row r="39" spans="1:15" x14ac:dyDescent="0.25">
      <c r="A39" s="60">
        <v>42230</v>
      </c>
      <c r="B39" s="61">
        <v>1081803</v>
      </c>
      <c r="C39" s="60">
        <v>42238</v>
      </c>
      <c r="D39" s="62" t="s">
        <v>428</v>
      </c>
      <c r="F39" s="61" t="s">
        <v>410</v>
      </c>
      <c r="G39" s="61" t="s">
        <v>411</v>
      </c>
      <c r="H39" s="63" t="s">
        <v>163</v>
      </c>
      <c r="I39" s="61">
        <v>542</v>
      </c>
      <c r="J39" s="60">
        <v>42253</v>
      </c>
      <c r="K39" s="64">
        <v>9000</v>
      </c>
      <c r="L39" s="60">
        <v>42249</v>
      </c>
      <c r="M39" s="60">
        <v>42249</v>
      </c>
      <c r="N39" s="63" t="s">
        <v>378</v>
      </c>
      <c r="O39" s="60"/>
    </row>
    <row r="40" spans="1:15" x14ac:dyDescent="0.25">
      <c r="A40" s="60">
        <v>42230</v>
      </c>
      <c r="B40" s="61">
        <v>1081804</v>
      </c>
      <c r="C40" s="60">
        <v>42240</v>
      </c>
      <c r="D40" s="62" t="s">
        <v>429</v>
      </c>
      <c r="F40" s="61" t="s">
        <v>430</v>
      </c>
      <c r="G40" s="61" t="s">
        <v>402</v>
      </c>
      <c r="H40" s="63" t="s">
        <v>154</v>
      </c>
      <c r="I40" s="61">
        <v>543</v>
      </c>
      <c r="J40" s="60">
        <v>42255</v>
      </c>
      <c r="K40" s="64">
        <v>2500</v>
      </c>
      <c r="L40" s="60">
        <v>42248</v>
      </c>
      <c r="M40" s="60">
        <v>42248</v>
      </c>
      <c r="N40" s="63" t="s">
        <v>378</v>
      </c>
      <c r="O40" s="60"/>
    </row>
    <row r="41" spans="1:15" x14ac:dyDescent="0.25">
      <c r="A41" s="60">
        <v>42230</v>
      </c>
      <c r="B41" s="61">
        <v>1081805</v>
      </c>
      <c r="C41" s="60">
        <v>42240</v>
      </c>
      <c r="D41" s="62" t="s">
        <v>431</v>
      </c>
      <c r="F41" s="61" t="s">
        <v>399</v>
      </c>
      <c r="G41" s="61" t="s">
        <v>402</v>
      </c>
      <c r="H41" s="63" t="s">
        <v>154</v>
      </c>
      <c r="I41" s="61">
        <v>544</v>
      </c>
      <c r="J41" s="60">
        <v>42255</v>
      </c>
      <c r="K41" s="64">
        <v>2500</v>
      </c>
      <c r="L41" s="60">
        <v>42248</v>
      </c>
      <c r="M41" s="60">
        <v>42248</v>
      </c>
      <c r="N41" s="63" t="s">
        <v>378</v>
      </c>
      <c r="O41" s="60"/>
    </row>
    <row r="42" spans="1:15" x14ac:dyDescent="0.25">
      <c r="A42" s="60">
        <v>42230</v>
      </c>
      <c r="B42" s="61">
        <v>1081806</v>
      </c>
      <c r="C42" s="60">
        <v>42241</v>
      </c>
      <c r="D42" s="66" t="s">
        <v>432</v>
      </c>
      <c r="E42" s="66"/>
      <c r="F42" s="61" t="s">
        <v>399</v>
      </c>
      <c r="G42" s="61" t="s">
        <v>384</v>
      </c>
      <c r="H42" s="63" t="s">
        <v>61</v>
      </c>
      <c r="I42" s="61">
        <v>545</v>
      </c>
      <c r="J42" s="60">
        <v>42256</v>
      </c>
      <c r="K42" s="64">
        <v>4000</v>
      </c>
      <c r="L42" s="60">
        <v>42248</v>
      </c>
      <c r="M42" s="60">
        <v>42248</v>
      </c>
      <c r="N42" s="63" t="s">
        <v>378</v>
      </c>
      <c r="O42" s="60"/>
    </row>
    <row r="43" spans="1:15" x14ac:dyDescent="0.25">
      <c r="A43" s="60">
        <v>42230</v>
      </c>
      <c r="B43" s="61">
        <v>1081807</v>
      </c>
      <c r="C43" s="60">
        <v>42241</v>
      </c>
      <c r="D43" s="62" t="s">
        <v>433</v>
      </c>
      <c r="F43" s="61" t="s">
        <v>376</v>
      </c>
      <c r="G43" s="61" t="s">
        <v>381</v>
      </c>
      <c r="H43" s="63" t="s">
        <v>79</v>
      </c>
      <c r="I43" s="61">
        <v>546</v>
      </c>
      <c r="J43" s="60">
        <v>42256</v>
      </c>
      <c r="K43" s="64">
        <v>15000</v>
      </c>
      <c r="L43" s="60">
        <v>42249</v>
      </c>
      <c r="M43" s="60">
        <v>42249</v>
      </c>
      <c r="N43" s="63" t="s">
        <v>378</v>
      </c>
      <c r="O43" s="60"/>
    </row>
    <row r="44" spans="1:15" x14ac:dyDescent="0.25">
      <c r="A44" s="60">
        <v>42230</v>
      </c>
      <c r="B44" s="61">
        <v>1081808</v>
      </c>
      <c r="C44" s="60">
        <v>42242</v>
      </c>
      <c r="D44" s="62" t="s">
        <v>434</v>
      </c>
      <c r="F44" s="61" t="s">
        <v>380</v>
      </c>
      <c r="G44" s="61" t="s">
        <v>388</v>
      </c>
      <c r="H44" s="63" t="s">
        <v>62</v>
      </c>
      <c r="I44" s="61">
        <v>547</v>
      </c>
      <c r="J44" s="60">
        <v>42257</v>
      </c>
      <c r="K44" s="64">
        <v>5000</v>
      </c>
      <c r="L44" s="60">
        <v>42249</v>
      </c>
      <c r="M44" s="60">
        <v>42249</v>
      </c>
      <c r="N44" s="63" t="s">
        <v>378</v>
      </c>
      <c r="O44" s="60"/>
    </row>
    <row r="45" spans="1:15" x14ac:dyDescent="0.25">
      <c r="A45" s="60">
        <v>42230</v>
      </c>
      <c r="B45" s="61">
        <v>1081809</v>
      </c>
      <c r="C45" s="60">
        <v>42242</v>
      </c>
      <c r="D45" s="62" t="s">
        <v>435</v>
      </c>
      <c r="F45" s="61" t="s">
        <v>386</v>
      </c>
      <c r="G45" s="61" t="s">
        <v>388</v>
      </c>
      <c r="H45" s="63" t="s">
        <v>62</v>
      </c>
      <c r="I45" s="61">
        <v>548</v>
      </c>
      <c r="J45" s="60">
        <v>42257</v>
      </c>
      <c r="K45" s="64">
        <v>12000</v>
      </c>
      <c r="L45" s="60">
        <v>42249</v>
      </c>
      <c r="M45" s="60">
        <v>42249</v>
      </c>
      <c r="N45" s="63" t="s">
        <v>378</v>
      </c>
      <c r="O45" s="60"/>
    </row>
    <row r="46" spans="1:15" x14ac:dyDescent="0.25">
      <c r="A46" s="60">
        <v>42230</v>
      </c>
      <c r="B46" s="61">
        <v>1081810</v>
      </c>
      <c r="C46" s="60">
        <v>42242</v>
      </c>
      <c r="D46" s="62" t="s">
        <v>436</v>
      </c>
      <c r="F46" s="61" t="s">
        <v>380</v>
      </c>
      <c r="G46" s="61" t="s">
        <v>395</v>
      </c>
      <c r="H46" s="63" t="s">
        <v>389</v>
      </c>
      <c r="I46" s="61">
        <v>549</v>
      </c>
      <c r="J46" s="60">
        <v>42257</v>
      </c>
      <c r="K46" s="64">
        <v>5000</v>
      </c>
      <c r="L46" s="60">
        <v>42248</v>
      </c>
      <c r="M46" s="60">
        <v>42248</v>
      </c>
      <c r="N46" s="63" t="s">
        <v>378</v>
      </c>
      <c r="O46" s="60"/>
    </row>
    <row r="47" spans="1:15" x14ac:dyDescent="0.25">
      <c r="A47" s="60">
        <v>42230</v>
      </c>
      <c r="B47" s="61">
        <v>1081811</v>
      </c>
      <c r="C47" s="60">
        <v>42242</v>
      </c>
      <c r="D47" s="62" t="s">
        <v>437</v>
      </c>
      <c r="F47" s="61" t="s">
        <v>376</v>
      </c>
      <c r="G47" s="61" t="s">
        <v>395</v>
      </c>
      <c r="H47" s="63" t="s">
        <v>389</v>
      </c>
      <c r="I47" s="61">
        <v>550</v>
      </c>
      <c r="J47" s="60">
        <v>42257</v>
      </c>
      <c r="K47" s="64">
        <v>15000</v>
      </c>
      <c r="L47" s="60">
        <v>42249</v>
      </c>
      <c r="M47" s="60">
        <v>42249</v>
      </c>
      <c r="N47" s="63" t="s">
        <v>378</v>
      </c>
      <c r="O47" s="60"/>
    </row>
    <row r="48" spans="1:15" x14ac:dyDescent="0.25">
      <c r="A48" s="60">
        <v>42230</v>
      </c>
      <c r="B48" s="61">
        <v>1081812</v>
      </c>
      <c r="C48" s="60">
        <v>42242</v>
      </c>
      <c r="D48" s="62" t="s">
        <v>438</v>
      </c>
      <c r="F48" s="61" t="s">
        <v>376</v>
      </c>
      <c r="G48" s="61" t="s">
        <v>402</v>
      </c>
      <c r="H48" s="63" t="s">
        <v>154</v>
      </c>
      <c r="I48" s="61">
        <v>551</v>
      </c>
      <c r="J48" s="60">
        <v>42257</v>
      </c>
      <c r="K48" s="64">
        <v>10000</v>
      </c>
      <c r="L48" s="60">
        <v>42249</v>
      </c>
      <c r="M48" s="60">
        <v>42249</v>
      </c>
      <c r="N48" s="63" t="s">
        <v>378</v>
      </c>
      <c r="O48" s="60"/>
    </row>
    <row r="49" spans="1:15" x14ac:dyDescent="0.25">
      <c r="A49" s="60">
        <v>42230</v>
      </c>
      <c r="B49" s="61">
        <v>1081814</v>
      </c>
      <c r="C49" s="60">
        <v>42247</v>
      </c>
      <c r="D49" s="62" t="s">
        <v>439</v>
      </c>
      <c r="F49" s="61" t="s">
        <v>399</v>
      </c>
      <c r="G49" s="61" t="s">
        <v>393</v>
      </c>
      <c r="H49" s="63" t="s">
        <v>263</v>
      </c>
      <c r="I49" s="61">
        <v>553</v>
      </c>
      <c r="J49" s="60">
        <v>42262</v>
      </c>
      <c r="K49" s="64">
        <v>4000</v>
      </c>
      <c r="L49" s="60">
        <v>42248</v>
      </c>
      <c r="M49" s="60">
        <v>42248</v>
      </c>
      <c r="N49" s="63" t="s">
        <v>378</v>
      </c>
      <c r="O49" s="60"/>
    </row>
    <row r="50" spans="1:15" x14ac:dyDescent="0.25">
      <c r="A50" s="60">
        <v>42230</v>
      </c>
      <c r="B50" s="61">
        <v>1081815</v>
      </c>
      <c r="C50" s="60">
        <v>42247</v>
      </c>
      <c r="D50" s="62" t="s">
        <v>440</v>
      </c>
      <c r="F50" s="61" t="s">
        <v>399</v>
      </c>
      <c r="G50" s="61" t="s">
        <v>397</v>
      </c>
      <c r="H50" s="63" t="s">
        <v>76</v>
      </c>
      <c r="I50" s="61">
        <v>554</v>
      </c>
      <c r="J50" s="60">
        <v>42262</v>
      </c>
      <c r="K50" s="64">
        <v>4000</v>
      </c>
      <c r="L50" s="60">
        <v>42250</v>
      </c>
      <c r="M50" s="60">
        <v>42250</v>
      </c>
      <c r="N50" s="63" t="s">
        <v>378</v>
      </c>
      <c r="O50" s="60"/>
    </row>
    <row r="51" spans="1:15" x14ac:dyDescent="0.25">
      <c r="A51" s="60">
        <v>42230</v>
      </c>
      <c r="B51" s="61">
        <v>1081816</v>
      </c>
      <c r="C51" s="60">
        <v>42250</v>
      </c>
      <c r="D51" s="62" t="s">
        <v>441</v>
      </c>
      <c r="F51" s="61" t="s">
        <v>380</v>
      </c>
      <c r="G51" s="61" t="s">
        <v>384</v>
      </c>
      <c r="H51" s="63" t="s">
        <v>61</v>
      </c>
      <c r="I51" s="61">
        <v>555</v>
      </c>
      <c r="J51" s="60">
        <v>42265</v>
      </c>
      <c r="K51" s="64">
        <v>5000</v>
      </c>
      <c r="L51" s="60">
        <v>42249</v>
      </c>
      <c r="M51" s="60">
        <v>42249</v>
      </c>
      <c r="N51" s="63" t="s">
        <v>378</v>
      </c>
      <c r="O51" s="60"/>
    </row>
    <row r="52" spans="1:15" x14ac:dyDescent="0.25">
      <c r="A52" s="60">
        <v>42230</v>
      </c>
      <c r="B52" s="61">
        <v>1081817</v>
      </c>
      <c r="C52" s="60">
        <v>42250</v>
      </c>
      <c r="D52" s="62" t="s">
        <v>442</v>
      </c>
      <c r="F52" s="61" t="s">
        <v>376</v>
      </c>
      <c r="G52" s="61" t="s">
        <v>384</v>
      </c>
      <c r="H52" s="63" t="s">
        <v>389</v>
      </c>
      <c r="I52" s="61">
        <v>556</v>
      </c>
      <c r="J52" s="60">
        <v>42265</v>
      </c>
      <c r="K52" s="64">
        <v>15000</v>
      </c>
      <c r="L52" s="60">
        <v>42249</v>
      </c>
      <c r="M52" s="60">
        <v>42249</v>
      </c>
      <c r="N52" s="63" t="s">
        <v>378</v>
      </c>
      <c r="O52" s="60"/>
    </row>
    <row r="53" spans="1:15" x14ac:dyDescent="0.25">
      <c r="A53" s="60">
        <v>42230</v>
      </c>
      <c r="B53" s="61">
        <v>1081819</v>
      </c>
      <c r="C53" s="60">
        <v>42252</v>
      </c>
      <c r="D53" s="62" t="s">
        <v>443</v>
      </c>
      <c r="F53" s="61" t="s">
        <v>399</v>
      </c>
      <c r="G53" s="61" t="s">
        <v>381</v>
      </c>
      <c r="H53" s="63" t="s">
        <v>79</v>
      </c>
      <c r="I53" s="61">
        <v>558</v>
      </c>
      <c r="J53" s="60">
        <v>42267</v>
      </c>
      <c r="K53" s="64">
        <v>4000</v>
      </c>
      <c r="L53" s="60">
        <v>42249</v>
      </c>
      <c r="M53" s="60">
        <v>42249</v>
      </c>
      <c r="N53" s="63" t="s">
        <v>378</v>
      </c>
      <c r="O53" s="60"/>
    </row>
    <row r="54" spans="1:15" x14ac:dyDescent="0.25">
      <c r="A54" s="60">
        <v>42230</v>
      </c>
      <c r="B54" s="61">
        <v>1081820</v>
      </c>
      <c r="C54" s="60">
        <v>42254</v>
      </c>
      <c r="D54" s="62" t="s">
        <v>444</v>
      </c>
      <c r="F54" s="61" t="s">
        <v>410</v>
      </c>
      <c r="G54" s="61" t="s">
        <v>411</v>
      </c>
      <c r="H54" s="63" t="s">
        <v>163</v>
      </c>
      <c r="I54" s="61">
        <v>564</v>
      </c>
      <c r="J54" s="60">
        <v>42269</v>
      </c>
      <c r="K54" s="64">
        <v>9000</v>
      </c>
      <c r="L54" s="60">
        <v>42249</v>
      </c>
      <c r="M54" s="60">
        <v>42249</v>
      </c>
      <c r="N54" s="63" t="s">
        <v>378</v>
      </c>
      <c r="O54" s="60"/>
    </row>
    <row r="55" spans="1:15" x14ac:dyDescent="0.25">
      <c r="A55" s="60">
        <v>42230</v>
      </c>
      <c r="B55" s="61">
        <v>1081821</v>
      </c>
      <c r="C55" s="60">
        <v>42254</v>
      </c>
      <c r="D55" s="62" t="s">
        <v>445</v>
      </c>
      <c r="F55" s="61" t="s">
        <v>399</v>
      </c>
      <c r="G55" s="61" t="s">
        <v>395</v>
      </c>
      <c r="H55" s="63" t="s">
        <v>140</v>
      </c>
      <c r="I55" s="61">
        <v>559</v>
      </c>
      <c r="J55" s="60">
        <v>42269</v>
      </c>
      <c r="K55" s="64">
        <v>4000</v>
      </c>
      <c r="L55" s="60">
        <v>42250</v>
      </c>
      <c r="M55" s="60">
        <v>42250</v>
      </c>
      <c r="N55" s="63" t="s">
        <v>378</v>
      </c>
      <c r="O55" s="60"/>
    </row>
    <row r="56" spans="1:15" x14ac:dyDescent="0.25">
      <c r="A56" s="60">
        <v>42230</v>
      </c>
      <c r="B56" s="61">
        <v>1081822</v>
      </c>
      <c r="C56" s="60">
        <v>42259</v>
      </c>
      <c r="D56" s="62" t="s">
        <v>446</v>
      </c>
      <c r="F56" s="61" t="s">
        <v>380</v>
      </c>
      <c r="G56" s="61" t="s">
        <v>388</v>
      </c>
      <c r="H56" s="63" t="s">
        <v>62</v>
      </c>
      <c r="I56" s="61">
        <v>560</v>
      </c>
      <c r="J56" s="60">
        <v>42274</v>
      </c>
      <c r="K56" s="64">
        <v>5000</v>
      </c>
      <c r="L56" s="60">
        <v>42249</v>
      </c>
      <c r="M56" s="60">
        <v>42249</v>
      </c>
      <c r="N56" s="63" t="s">
        <v>378</v>
      </c>
      <c r="O56" s="60"/>
    </row>
    <row r="57" spans="1:15" x14ac:dyDescent="0.25">
      <c r="A57" s="60">
        <v>42230</v>
      </c>
      <c r="B57" s="61">
        <v>1081823</v>
      </c>
      <c r="C57" s="60">
        <v>42259</v>
      </c>
      <c r="D57" s="62" t="s">
        <v>447</v>
      </c>
      <c r="F57" s="61" t="s">
        <v>386</v>
      </c>
      <c r="G57" s="61" t="s">
        <v>388</v>
      </c>
      <c r="H57" s="63" t="s">
        <v>62</v>
      </c>
      <c r="I57" s="61">
        <v>561</v>
      </c>
      <c r="J57" s="60">
        <v>42274</v>
      </c>
      <c r="K57" s="64">
        <v>12000</v>
      </c>
      <c r="L57" s="60">
        <v>42250</v>
      </c>
      <c r="M57" s="60">
        <v>42250</v>
      </c>
      <c r="N57" s="63" t="s">
        <v>378</v>
      </c>
      <c r="O57" s="60"/>
    </row>
    <row r="58" spans="1:15" x14ac:dyDescent="0.25">
      <c r="A58" s="60">
        <v>42230</v>
      </c>
      <c r="B58" s="61">
        <v>1081824</v>
      </c>
      <c r="C58" s="60">
        <v>42260</v>
      </c>
      <c r="D58" s="62" t="s">
        <v>448</v>
      </c>
      <c r="F58" s="61" t="s">
        <v>399</v>
      </c>
      <c r="G58" s="61" t="s">
        <v>384</v>
      </c>
      <c r="H58" s="63" t="s">
        <v>389</v>
      </c>
      <c r="I58" s="61">
        <v>562</v>
      </c>
      <c r="J58" s="60">
        <v>42275</v>
      </c>
      <c r="K58" s="64">
        <v>4000</v>
      </c>
      <c r="L58" s="60">
        <v>42250</v>
      </c>
      <c r="M58" s="60">
        <v>42250</v>
      </c>
      <c r="N58" s="63" t="s">
        <v>378</v>
      </c>
      <c r="O58" s="60"/>
    </row>
    <row r="59" spans="1:15" x14ac:dyDescent="0.25">
      <c r="A59" s="60">
        <v>42230</v>
      </c>
      <c r="B59" s="61">
        <v>1081825</v>
      </c>
      <c r="C59" s="60">
        <v>42263</v>
      </c>
      <c r="D59" s="62" t="s">
        <v>449</v>
      </c>
      <c r="F59" s="61" t="s">
        <v>380</v>
      </c>
      <c r="G59" s="61" t="s">
        <v>402</v>
      </c>
      <c r="H59" s="63" t="s">
        <v>154</v>
      </c>
      <c r="I59" s="61">
        <v>565</v>
      </c>
      <c r="J59" s="60">
        <v>42278</v>
      </c>
      <c r="K59" s="64">
        <v>3500</v>
      </c>
      <c r="L59" s="60">
        <v>42250</v>
      </c>
      <c r="M59" s="60">
        <v>42250</v>
      </c>
      <c r="N59" s="63" t="s">
        <v>378</v>
      </c>
      <c r="O59" s="60"/>
    </row>
    <row r="60" spans="1:15" x14ac:dyDescent="0.25">
      <c r="A60" s="60">
        <v>42230</v>
      </c>
      <c r="B60" s="61">
        <v>1081826</v>
      </c>
      <c r="C60" s="60">
        <v>42263</v>
      </c>
      <c r="D60" s="62" t="s">
        <v>450</v>
      </c>
      <c r="F60" s="61" t="s">
        <v>386</v>
      </c>
      <c r="G60" s="61" t="s">
        <v>402</v>
      </c>
      <c r="H60" s="63" t="s">
        <v>154</v>
      </c>
      <c r="I60" s="61">
        <v>580</v>
      </c>
      <c r="J60" s="60">
        <v>42278</v>
      </c>
      <c r="K60" s="64">
        <v>8000</v>
      </c>
      <c r="L60" s="60">
        <v>42250</v>
      </c>
      <c r="M60" s="60">
        <v>42250</v>
      </c>
      <c r="N60" s="63" t="s">
        <v>378</v>
      </c>
      <c r="O60" s="60"/>
    </row>
    <row r="61" spans="1:15" x14ac:dyDescent="0.25">
      <c r="A61" s="60">
        <v>42230</v>
      </c>
      <c r="B61" s="61">
        <v>1081827</v>
      </c>
      <c r="C61" s="60">
        <v>42264</v>
      </c>
      <c r="D61" s="62" t="s">
        <v>451</v>
      </c>
      <c r="F61" s="61" t="s">
        <v>376</v>
      </c>
      <c r="G61" s="61" t="s">
        <v>381</v>
      </c>
      <c r="H61" s="63" t="s">
        <v>79</v>
      </c>
      <c r="I61" s="61">
        <v>563</v>
      </c>
      <c r="J61" s="60">
        <v>42279</v>
      </c>
      <c r="K61" s="64">
        <v>15000</v>
      </c>
      <c r="L61" s="60">
        <v>42250</v>
      </c>
      <c r="M61" s="60">
        <v>42250</v>
      </c>
      <c r="N61" s="63" t="s">
        <v>378</v>
      </c>
      <c r="O61" s="60"/>
    </row>
    <row r="62" spans="1:15" x14ac:dyDescent="0.25">
      <c r="A62" s="60">
        <v>42230</v>
      </c>
      <c r="B62" s="61">
        <v>1081828</v>
      </c>
      <c r="C62" s="60">
        <v>42265</v>
      </c>
      <c r="D62" s="62" t="s">
        <v>452</v>
      </c>
      <c r="F62" s="61" t="s">
        <v>430</v>
      </c>
      <c r="G62" s="61" t="s">
        <v>411</v>
      </c>
      <c r="H62" s="63" t="s">
        <v>163</v>
      </c>
      <c r="I62" s="61">
        <v>566</v>
      </c>
      <c r="J62" s="60">
        <v>42280</v>
      </c>
      <c r="K62" s="64">
        <v>7000</v>
      </c>
      <c r="L62" s="60">
        <v>42250</v>
      </c>
      <c r="M62" s="60">
        <v>42250</v>
      </c>
      <c r="N62" s="63" t="s">
        <v>378</v>
      </c>
      <c r="O62" s="60"/>
    </row>
    <row r="63" spans="1:15" x14ac:dyDescent="0.25">
      <c r="A63" s="60">
        <v>42230</v>
      </c>
      <c r="B63" s="61">
        <v>1081831</v>
      </c>
      <c r="C63" s="60">
        <v>42269</v>
      </c>
      <c r="D63" s="62" t="s">
        <v>453</v>
      </c>
      <c r="F63" s="61" t="s">
        <v>430</v>
      </c>
      <c r="G63" s="61" t="s">
        <v>402</v>
      </c>
      <c r="H63" s="63" t="s">
        <v>154</v>
      </c>
      <c r="I63" s="61">
        <v>568</v>
      </c>
      <c r="J63" s="60">
        <v>42284</v>
      </c>
      <c r="K63" s="64">
        <v>2500</v>
      </c>
      <c r="L63" s="60">
        <v>42249</v>
      </c>
      <c r="M63" s="60">
        <v>42249</v>
      </c>
      <c r="N63" s="63" t="s">
        <v>378</v>
      </c>
      <c r="O63" s="60"/>
    </row>
    <row r="64" spans="1:15" x14ac:dyDescent="0.25">
      <c r="A64" s="60">
        <v>42230</v>
      </c>
      <c r="B64" s="61">
        <v>1081832</v>
      </c>
      <c r="C64" s="60">
        <v>42272</v>
      </c>
      <c r="D64" s="62" t="s">
        <v>454</v>
      </c>
      <c r="F64" s="61" t="s">
        <v>380</v>
      </c>
      <c r="G64" s="61" t="s">
        <v>393</v>
      </c>
      <c r="H64" s="63" t="s">
        <v>263</v>
      </c>
      <c r="I64" s="61">
        <v>569</v>
      </c>
      <c r="J64" s="60">
        <v>42287</v>
      </c>
      <c r="K64" s="64">
        <v>5000</v>
      </c>
      <c r="L64" s="60">
        <v>42250</v>
      </c>
      <c r="M64" s="60">
        <v>42250</v>
      </c>
      <c r="N64" s="63" t="s">
        <v>378</v>
      </c>
      <c r="O64" s="60"/>
    </row>
    <row r="65" spans="1:15" x14ac:dyDescent="0.25">
      <c r="A65" s="60">
        <v>42230</v>
      </c>
      <c r="B65" s="61">
        <v>1081833</v>
      </c>
      <c r="C65" s="60">
        <v>42272</v>
      </c>
      <c r="D65" s="62" t="s">
        <v>455</v>
      </c>
      <c r="F65" s="61" t="s">
        <v>386</v>
      </c>
      <c r="G65" s="61" t="s">
        <v>393</v>
      </c>
      <c r="H65" s="63" t="s">
        <v>263</v>
      </c>
      <c r="I65" s="61">
        <v>570</v>
      </c>
      <c r="J65" s="60">
        <v>42287</v>
      </c>
      <c r="K65" s="64">
        <v>12000</v>
      </c>
      <c r="L65" s="60">
        <v>42250</v>
      </c>
      <c r="M65" s="60">
        <v>42250</v>
      </c>
      <c r="N65" s="63" t="s">
        <v>378</v>
      </c>
      <c r="O65" s="60"/>
    </row>
    <row r="66" spans="1:15" x14ac:dyDescent="0.25">
      <c r="A66" s="60">
        <v>42230</v>
      </c>
      <c r="B66" s="61">
        <v>1081834</v>
      </c>
      <c r="C66" s="60">
        <v>42272</v>
      </c>
      <c r="D66" s="62" t="s">
        <v>456</v>
      </c>
      <c r="F66" s="61" t="s">
        <v>380</v>
      </c>
      <c r="G66" s="61" t="s">
        <v>397</v>
      </c>
      <c r="H66" s="63" t="s">
        <v>76</v>
      </c>
      <c r="I66" s="61">
        <v>571</v>
      </c>
      <c r="J66" s="60">
        <v>42287</v>
      </c>
      <c r="K66" s="64">
        <v>5000</v>
      </c>
      <c r="L66" s="60">
        <v>42250</v>
      </c>
      <c r="M66" s="60">
        <v>42250</v>
      </c>
      <c r="N66" s="63" t="s">
        <v>378</v>
      </c>
      <c r="O66" s="60"/>
    </row>
    <row r="67" spans="1:15" x14ac:dyDescent="0.25">
      <c r="A67" s="60">
        <v>42230</v>
      </c>
      <c r="B67" s="61">
        <v>1081835</v>
      </c>
      <c r="C67" s="60">
        <v>42272</v>
      </c>
      <c r="D67" s="62" t="s">
        <v>457</v>
      </c>
      <c r="F67" s="61" t="s">
        <v>376</v>
      </c>
      <c r="G67" s="61" t="s">
        <v>397</v>
      </c>
      <c r="H67" s="63" t="s">
        <v>76</v>
      </c>
      <c r="I67" s="61">
        <v>581</v>
      </c>
      <c r="J67" s="60">
        <v>42287</v>
      </c>
      <c r="K67" s="64">
        <v>15000</v>
      </c>
      <c r="L67" s="60">
        <v>42250</v>
      </c>
      <c r="M67" s="60">
        <v>42250</v>
      </c>
      <c r="N67" s="63" t="s">
        <v>378</v>
      </c>
      <c r="O67" s="60"/>
    </row>
    <row r="68" spans="1:15" x14ac:dyDescent="0.25">
      <c r="A68" s="60">
        <v>42230</v>
      </c>
      <c r="B68" s="61">
        <v>1081836</v>
      </c>
      <c r="C68" s="60">
        <v>42272</v>
      </c>
      <c r="D68" s="62" t="s">
        <v>458</v>
      </c>
      <c r="F68" s="61" t="s">
        <v>380</v>
      </c>
      <c r="G68" s="61" t="s">
        <v>395</v>
      </c>
      <c r="H68" s="63" t="s">
        <v>140</v>
      </c>
      <c r="I68" s="61">
        <v>572</v>
      </c>
      <c r="J68" s="60">
        <v>42287</v>
      </c>
      <c r="K68" s="64">
        <v>5000</v>
      </c>
      <c r="L68" s="60">
        <v>42250</v>
      </c>
      <c r="M68" s="60">
        <v>42250</v>
      </c>
      <c r="N68" s="63" t="s">
        <v>378</v>
      </c>
      <c r="O68" s="60"/>
    </row>
    <row r="69" spans="1:15" x14ac:dyDescent="0.25">
      <c r="A69" s="60">
        <v>42230</v>
      </c>
      <c r="B69" s="61">
        <v>1081837</v>
      </c>
      <c r="C69" s="60">
        <v>42272</v>
      </c>
      <c r="D69" s="62" t="s">
        <v>459</v>
      </c>
      <c r="F69" s="61" t="s">
        <v>386</v>
      </c>
      <c r="G69" s="61" t="s">
        <v>395</v>
      </c>
      <c r="H69" s="63" t="s">
        <v>140</v>
      </c>
      <c r="I69" s="61">
        <v>573</v>
      </c>
      <c r="J69" s="60">
        <v>42287</v>
      </c>
      <c r="K69" s="64">
        <v>12000</v>
      </c>
      <c r="L69" s="60">
        <v>42250</v>
      </c>
      <c r="M69" s="60">
        <v>42250</v>
      </c>
      <c r="N69" s="63" t="s">
        <v>378</v>
      </c>
      <c r="O69" s="60"/>
    </row>
    <row r="70" spans="1:15" x14ac:dyDescent="0.25">
      <c r="A70" s="60">
        <v>42230</v>
      </c>
      <c r="B70" s="61">
        <v>1081839</v>
      </c>
      <c r="C70" s="60">
        <v>42277</v>
      </c>
      <c r="D70" s="62" t="s">
        <v>460</v>
      </c>
      <c r="F70" s="61" t="s">
        <v>430</v>
      </c>
      <c r="G70" s="61" t="s">
        <v>402</v>
      </c>
      <c r="H70" s="63" t="s">
        <v>154</v>
      </c>
      <c r="I70" s="61">
        <v>575</v>
      </c>
      <c r="J70" s="60">
        <v>42292</v>
      </c>
      <c r="K70" s="64">
        <v>2500</v>
      </c>
      <c r="L70" s="60">
        <v>42250</v>
      </c>
      <c r="M70" s="60">
        <v>42250</v>
      </c>
      <c r="N70" s="63" t="s">
        <v>378</v>
      </c>
      <c r="O70" s="60"/>
    </row>
    <row r="71" spans="1:15" x14ac:dyDescent="0.25">
      <c r="A71" s="60">
        <v>42230</v>
      </c>
      <c r="B71" s="61">
        <v>1081840</v>
      </c>
      <c r="C71" s="60">
        <v>42277</v>
      </c>
      <c r="D71" s="62" t="s">
        <v>461</v>
      </c>
      <c r="F71" s="61" t="s">
        <v>399</v>
      </c>
      <c r="G71" s="61" t="s">
        <v>402</v>
      </c>
      <c r="H71" s="63" t="s">
        <v>154</v>
      </c>
      <c r="I71" s="61">
        <v>576</v>
      </c>
      <c r="J71" s="60">
        <v>42292</v>
      </c>
      <c r="K71" s="64">
        <v>2500</v>
      </c>
      <c r="L71" s="60">
        <v>42250</v>
      </c>
      <c r="M71" s="60">
        <v>42250</v>
      </c>
      <c r="N71" s="63" t="s">
        <v>378</v>
      </c>
      <c r="O71" s="60"/>
    </row>
    <row r="72" spans="1:15" x14ac:dyDescent="0.25">
      <c r="A72" s="60">
        <v>42230</v>
      </c>
      <c r="B72" s="61">
        <v>1081841</v>
      </c>
      <c r="C72" s="60">
        <v>42277</v>
      </c>
      <c r="D72" s="62" t="s">
        <v>462</v>
      </c>
      <c r="F72" s="61" t="s">
        <v>380</v>
      </c>
      <c r="G72" s="61" t="s">
        <v>388</v>
      </c>
      <c r="H72" s="63" t="s">
        <v>62</v>
      </c>
      <c r="I72" s="61">
        <v>577</v>
      </c>
      <c r="J72" s="60">
        <v>42292</v>
      </c>
      <c r="K72" s="64">
        <v>5000</v>
      </c>
      <c r="L72" s="60">
        <v>42250</v>
      </c>
      <c r="M72" s="60">
        <v>42250</v>
      </c>
      <c r="N72" s="63" t="s">
        <v>378</v>
      </c>
      <c r="O72" s="60"/>
    </row>
    <row r="73" spans="1:15" x14ac:dyDescent="0.25">
      <c r="A73" s="60">
        <v>42230</v>
      </c>
      <c r="B73" s="61">
        <v>1081842</v>
      </c>
      <c r="C73" s="60">
        <v>42277</v>
      </c>
      <c r="D73" s="62" t="s">
        <v>463</v>
      </c>
      <c r="F73" s="61" t="s">
        <v>376</v>
      </c>
      <c r="G73" s="61" t="s">
        <v>388</v>
      </c>
      <c r="H73" s="63" t="s">
        <v>62</v>
      </c>
      <c r="I73" s="61">
        <v>582</v>
      </c>
      <c r="J73" s="60">
        <v>42292</v>
      </c>
      <c r="K73" s="64">
        <v>15000</v>
      </c>
      <c r="L73" s="60">
        <v>42250</v>
      </c>
      <c r="M73" s="60">
        <v>42250</v>
      </c>
      <c r="N73" s="63" t="s">
        <v>378</v>
      </c>
      <c r="O73" s="60"/>
    </row>
    <row r="74" spans="1:15" x14ac:dyDescent="0.25">
      <c r="A74" s="60">
        <v>42230</v>
      </c>
      <c r="B74" s="61">
        <v>1081843</v>
      </c>
      <c r="C74" s="60">
        <v>42279</v>
      </c>
      <c r="D74" s="62" t="s">
        <v>464</v>
      </c>
      <c r="F74" s="61" t="s">
        <v>399</v>
      </c>
      <c r="G74" s="61" t="s">
        <v>381</v>
      </c>
      <c r="H74" s="63" t="s">
        <v>79</v>
      </c>
      <c r="I74" s="61">
        <v>583</v>
      </c>
      <c r="J74" s="60">
        <v>42294</v>
      </c>
      <c r="K74" s="64">
        <v>4000</v>
      </c>
      <c r="L74" s="60">
        <v>42278</v>
      </c>
      <c r="M74" s="60">
        <v>42278</v>
      </c>
      <c r="N74" s="63" t="s">
        <v>378</v>
      </c>
      <c r="O74" s="60"/>
    </row>
    <row r="75" spans="1:15" x14ac:dyDescent="0.25">
      <c r="A75" s="60">
        <v>42230</v>
      </c>
      <c r="B75" s="61">
        <v>1081844</v>
      </c>
      <c r="C75" s="60">
        <v>42279</v>
      </c>
      <c r="D75" s="62" t="s">
        <v>465</v>
      </c>
      <c r="F75" s="61" t="s">
        <v>380</v>
      </c>
      <c r="G75" s="61" t="s">
        <v>384</v>
      </c>
      <c r="H75" s="63" t="s">
        <v>389</v>
      </c>
      <c r="I75" s="61">
        <v>578</v>
      </c>
      <c r="J75" s="60">
        <v>42294</v>
      </c>
      <c r="K75" s="64">
        <v>5000</v>
      </c>
      <c r="L75" s="60">
        <v>42250</v>
      </c>
      <c r="M75" s="60">
        <v>42250</v>
      </c>
      <c r="N75" s="63" t="s">
        <v>378</v>
      </c>
      <c r="O75" s="60"/>
    </row>
    <row r="76" spans="1:15" x14ac:dyDescent="0.25">
      <c r="A76" s="60">
        <v>42230</v>
      </c>
      <c r="B76" s="61">
        <v>1081845</v>
      </c>
      <c r="C76" s="60">
        <v>42279</v>
      </c>
      <c r="D76" s="62" t="s">
        <v>466</v>
      </c>
      <c r="F76" s="61" t="s">
        <v>376</v>
      </c>
      <c r="G76" s="61" t="s">
        <v>384</v>
      </c>
      <c r="H76" s="63" t="s">
        <v>61</v>
      </c>
      <c r="I76" s="61">
        <v>584</v>
      </c>
      <c r="J76" s="60">
        <v>42294</v>
      </c>
      <c r="K76" s="64">
        <v>15000</v>
      </c>
      <c r="L76" s="60">
        <v>42250</v>
      </c>
      <c r="M76" s="60">
        <v>42250</v>
      </c>
      <c r="N76" s="63" t="s">
        <v>378</v>
      </c>
      <c r="O76" s="60"/>
    </row>
    <row r="77" spans="1:15" x14ac:dyDescent="0.25">
      <c r="A77" s="60">
        <v>42230</v>
      </c>
      <c r="B77" s="61">
        <v>1081846</v>
      </c>
      <c r="C77" s="60">
        <v>42284</v>
      </c>
      <c r="D77" s="62" t="s">
        <v>467</v>
      </c>
      <c r="F77" s="61" t="s">
        <v>380</v>
      </c>
      <c r="G77" s="61" t="s">
        <v>402</v>
      </c>
      <c r="H77" s="63" t="s">
        <v>154</v>
      </c>
      <c r="I77" s="61">
        <v>579</v>
      </c>
      <c r="J77" s="60">
        <v>42299</v>
      </c>
      <c r="K77" s="64">
        <v>3500</v>
      </c>
      <c r="L77" s="60">
        <v>42250</v>
      </c>
      <c r="M77" s="60">
        <v>42250</v>
      </c>
      <c r="N77" s="63" t="s">
        <v>378</v>
      </c>
      <c r="O77" s="60"/>
    </row>
    <row r="78" spans="1:15" x14ac:dyDescent="0.25">
      <c r="A78" s="60">
        <v>42230</v>
      </c>
      <c r="B78" s="61">
        <v>1081847</v>
      </c>
      <c r="C78" s="60">
        <v>42284</v>
      </c>
      <c r="D78" s="62" t="s">
        <v>468</v>
      </c>
      <c r="F78" s="61" t="s">
        <v>386</v>
      </c>
      <c r="G78" s="61" t="s">
        <v>402</v>
      </c>
      <c r="H78" s="63" t="s">
        <v>154</v>
      </c>
      <c r="I78" s="61">
        <v>585</v>
      </c>
      <c r="J78" s="60">
        <v>42299</v>
      </c>
      <c r="K78" s="64">
        <v>8000</v>
      </c>
      <c r="L78" s="60">
        <v>42250</v>
      </c>
      <c r="M78" s="60">
        <v>42250</v>
      </c>
      <c r="N78" s="63" t="s">
        <v>378</v>
      </c>
      <c r="O78" s="60"/>
    </row>
    <row r="79" spans="1:15" x14ac:dyDescent="0.25">
      <c r="A79" s="60">
        <v>42230</v>
      </c>
      <c r="B79" s="61">
        <v>1081848</v>
      </c>
      <c r="C79" s="60">
        <v>42286</v>
      </c>
      <c r="D79" s="62" t="s">
        <v>469</v>
      </c>
      <c r="F79" s="61" t="s">
        <v>430</v>
      </c>
      <c r="G79" s="61" t="s">
        <v>411</v>
      </c>
      <c r="H79" s="63" t="s">
        <v>163</v>
      </c>
      <c r="I79" s="61">
        <v>586</v>
      </c>
      <c r="J79" s="60">
        <v>42301</v>
      </c>
      <c r="K79" s="64">
        <v>5000</v>
      </c>
      <c r="L79" s="60">
        <v>42250</v>
      </c>
      <c r="M79" s="60">
        <v>42250</v>
      </c>
      <c r="N79" s="63" t="s">
        <v>378</v>
      </c>
      <c r="O79" s="60"/>
    </row>
    <row r="80" spans="1:15" x14ac:dyDescent="0.25">
      <c r="A80" s="60">
        <v>42230</v>
      </c>
      <c r="B80" s="61">
        <v>1081849</v>
      </c>
      <c r="C80" s="60">
        <v>40461</v>
      </c>
      <c r="D80" s="62" t="s">
        <v>470</v>
      </c>
      <c r="F80" s="61" t="s">
        <v>392</v>
      </c>
      <c r="G80" s="61" t="s">
        <v>384</v>
      </c>
      <c r="H80" s="63" t="s">
        <v>61</v>
      </c>
      <c r="I80" s="61">
        <v>587</v>
      </c>
      <c r="J80" s="60">
        <v>40476</v>
      </c>
      <c r="K80" s="64">
        <v>7500</v>
      </c>
      <c r="L80" s="60">
        <v>42250</v>
      </c>
      <c r="M80" s="60">
        <v>42250</v>
      </c>
      <c r="N80" s="63" t="s">
        <v>378</v>
      </c>
      <c r="O80" s="60"/>
    </row>
    <row r="81" spans="1:15" x14ac:dyDescent="0.25">
      <c r="A81" s="60">
        <v>42278</v>
      </c>
      <c r="B81" s="61">
        <v>1099601</v>
      </c>
      <c r="C81" s="60">
        <v>42290</v>
      </c>
      <c r="D81" s="62" t="s">
        <v>471</v>
      </c>
      <c r="F81" s="61" t="s">
        <v>392</v>
      </c>
      <c r="G81" s="61" t="s">
        <v>397</v>
      </c>
      <c r="H81" s="63" t="s">
        <v>76</v>
      </c>
      <c r="I81" s="61">
        <v>589</v>
      </c>
      <c r="J81" s="60">
        <v>42305</v>
      </c>
      <c r="K81" s="64">
        <v>7500</v>
      </c>
      <c r="L81" s="60">
        <v>42250</v>
      </c>
      <c r="M81" s="60">
        <v>42250</v>
      </c>
      <c r="N81" s="63" t="s">
        <v>378</v>
      </c>
      <c r="O81" s="60"/>
    </row>
    <row r="82" spans="1:15" x14ac:dyDescent="0.25">
      <c r="A82" s="60">
        <v>42278</v>
      </c>
      <c r="B82" s="61">
        <v>1099602</v>
      </c>
      <c r="C82" s="60">
        <v>42290</v>
      </c>
      <c r="D82" s="62" t="s">
        <v>472</v>
      </c>
      <c r="F82" s="61" t="s">
        <v>376</v>
      </c>
      <c r="G82" s="61" t="s">
        <v>381</v>
      </c>
      <c r="H82" s="63" t="s">
        <v>79</v>
      </c>
      <c r="I82" s="61">
        <v>590</v>
      </c>
      <c r="J82" s="60">
        <v>42305</v>
      </c>
      <c r="K82" s="64">
        <v>15000</v>
      </c>
      <c r="L82" s="60">
        <v>42250</v>
      </c>
      <c r="M82" s="60">
        <v>42250</v>
      </c>
      <c r="N82" s="63" t="s">
        <v>378</v>
      </c>
      <c r="O82" s="60"/>
    </row>
    <row r="83" spans="1:15" x14ac:dyDescent="0.25">
      <c r="A83" s="60">
        <v>42278</v>
      </c>
      <c r="B83" s="61">
        <v>1099603</v>
      </c>
      <c r="C83" s="60">
        <v>42291</v>
      </c>
      <c r="D83" s="62" t="s">
        <v>473</v>
      </c>
      <c r="F83" s="61" t="s">
        <v>392</v>
      </c>
      <c r="G83" s="61" t="s">
        <v>388</v>
      </c>
      <c r="H83" s="63" t="s">
        <v>62</v>
      </c>
      <c r="I83" s="61">
        <v>591</v>
      </c>
      <c r="J83" s="60">
        <v>42306</v>
      </c>
      <c r="K83" s="64">
        <v>7500</v>
      </c>
      <c r="L83" s="60">
        <v>42250</v>
      </c>
      <c r="M83" s="60">
        <v>42250</v>
      </c>
      <c r="N83" s="63" t="s">
        <v>378</v>
      </c>
      <c r="O83" s="60"/>
    </row>
    <row r="84" spans="1:15" x14ac:dyDescent="0.25">
      <c r="A84" s="60">
        <v>42278</v>
      </c>
      <c r="B84" s="61">
        <v>1099604</v>
      </c>
      <c r="C84" s="60">
        <v>42292</v>
      </c>
      <c r="D84" s="62" t="s">
        <v>474</v>
      </c>
      <c r="F84" s="61" t="s">
        <v>380</v>
      </c>
      <c r="G84" s="61" t="s">
        <v>395</v>
      </c>
      <c r="H84" s="63" t="s">
        <v>140</v>
      </c>
      <c r="I84" s="61">
        <v>592</v>
      </c>
      <c r="J84" s="60">
        <v>42307</v>
      </c>
      <c r="K84" s="64">
        <v>5000</v>
      </c>
      <c r="L84" s="60">
        <v>42250</v>
      </c>
      <c r="M84" s="60">
        <v>42250</v>
      </c>
      <c r="N84" s="63" t="s">
        <v>378</v>
      </c>
      <c r="O84" s="60"/>
    </row>
    <row r="85" spans="1:15" x14ac:dyDescent="0.25">
      <c r="A85" s="60">
        <v>42278</v>
      </c>
      <c r="B85" s="61">
        <v>1099606</v>
      </c>
      <c r="C85" s="60">
        <v>42293</v>
      </c>
      <c r="D85" s="62" t="s">
        <v>475</v>
      </c>
      <c r="F85" s="61" t="s">
        <v>380</v>
      </c>
      <c r="G85" s="61" t="s">
        <v>393</v>
      </c>
      <c r="H85" s="63" t="s">
        <v>263</v>
      </c>
      <c r="I85" s="61">
        <v>594</v>
      </c>
      <c r="J85" s="60">
        <v>42308</v>
      </c>
      <c r="K85" s="64">
        <v>5000</v>
      </c>
      <c r="L85" s="60">
        <v>42250</v>
      </c>
      <c r="M85" s="60">
        <v>42250</v>
      </c>
      <c r="N85" s="63" t="s">
        <v>378</v>
      </c>
      <c r="O85" s="60"/>
    </row>
    <row r="86" spans="1:15" x14ac:dyDescent="0.25">
      <c r="A86" s="60">
        <v>42278</v>
      </c>
      <c r="B86" s="61">
        <v>1099618</v>
      </c>
      <c r="C86" s="60">
        <v>42308</v>
      </c>
      <c r="D86" s="62" t="s">
        <v>476</v>
      </c>
      <c r="F86" s="61" t="s">
        <v>376</v>
      </c>
      <c r="G86" s="61" t="s">
        <v>388</v>
      </c>
      <c r="H86" s="63" t="s">
        <v>62</v>
      </c>
      <c r="I86" s="61">
        <v>607</v>
      </c>
      <c r="J86" s="60">
        <v>42323</v>
      </c>
      <c r="K86" s="64">
        <v>15000</v>
      </c>
      <c r="L86" s="60">
        <v>42408</v>
      </c>
      <c r="M86" s="60">
        <v>42416</v>
      </c>
      <c r="N86" s="63" t="s">
        <v>477</v>
      </c>
      <c r="O86" s="60"/>
    </row>
    <row r="87" spans="1:15" x14ac:dyDescent="0.25">
      <c r="A87" s="60">
        <v>42278</v>
      </c>
      <c r="B87" s="61">
        <v>1099619</v>
      </c>
      <c r="C87" s="60">
        <v>42308</v>
      </c>
      <c r="D87" s="62" t="s">
        <v>478</v>
      </c>
      <c r="F87" s="61" t="s">
        <v>399</v>
      </c>
      <c r="G87" s="61" t="s">
        <v>393</v>
      </c>
      <c r="H87" s="63" t="s">
        <v>263</v>
      </c>
      <c r="I87" s="61">
        <v>608</v>
      </c>
      <c r="J87" s="60">
        <v>42323</v>
      </c>
      <c r="K87" s="64">
        <v>4000</v>
      </c>
      <c r="L87" s="60">
        <v>42408</v>
      </c>
      <c r="M87" s="60">
        <v>42398</v>
      </c>
      <c r="N87" s="63" t="s">
        <v>479</v>
      </c>
      <c r="O87" s="60"/>
    </row>
    <row r="88" spans="1:15" x14ac:dyDescent="0.25">
      <c r="A88" s="60">
        <v>42278</v>
      </c>
      <c r="B88" s="61">
        <v>1099620</v>
      </c>
      <c r="C88" s="60">
        <v>42310</v>
      </c>
      <c r="D88" s="62" t="s">
        <v>46</v>
      </c>
      <c r="F88" s="61" t="s">
        <v>386</v>
      </c>
      <c r="G88" s="61" t="s">
        <v>404</v>
      </c>
      <c r="H88" s="63" t="s">
        <v>134</v>
      </c>
      <c r="I88" s="61">
        <v>609</v>
      </c>
      <c r="J88" s="60">
        <v>42325</v>
      </c>
      <c r="K88" s="64">
        <v>12000</v>
      </c>
      <c r="L88" s="60">
        <v>42410</v>
      </c>
      <c r="M88" s="60">
        <v>42416</v>
      </c>
      <c r="N88" s="63" t="s">
        <v>477</v>
      </c>
      <c r="O88" s="60"/>
    </row>
    <row r="89" spans="1:15" x14ac:dyDescent="0.25">
      <c r="A89" s="60">
        <v>42278</v>
      </c>
      <c r="B89" s="61">
        <v>1099622</v>
      </c>
      <c r="C89" s="60">
        <v>42312</v>
      </c>
      <c r="D89" s="62" t="s">
        <v>480</v>
      </c>
      <c r="F89" s="61" t="s">
        <v>386</v>
      </c>
      <c r="G89" s="61" t="s">
        <v>402</v>
      </c>
      <c r="H89" s="63" t="s">
        <v>154</v>
      </c>
      <c r="I89" s="61">
        <v>611</v>
      </c>
      <c r="J89" s="60">
        <v>42327</v>
      </c>
      <c r="K89" s="64">
        <v>8000</v>
      </c>
      <c r="L89" s="60">
        <v>42412</v>
      </c>
      <c r="M89" s="60">
        <v>42416</v>
      </c>
      <c r="N89" s="63" t="s">
        <v>477</v>
      </c>
      <c r="O89" s="60"/>
    </row>
    <row r="90" spans="1:15" x14ac:dyDescent="0.25">
      <c r="A90" s="60">
        <v>42278</v>
      </c>
      <c r="B90" s="61">
        <v>1099638</v>
      </c>
      <c r="C90" s="60">
        <v>42328</v>
      </c>
      <c r="D90" s="62" t="s">
        <v>481</v>
      </c>
      <c r="F90" s="61" t="s">
        <v>380</v>
      </c>
      <c r="G90" s="61" t="s">
        <v>388</v>
      </c>
      <c r="H90" s="63" t="s">
        <v>62</v>
      </c>
      <c r="I90" s="61">
        <v>627</v>
      </c>
      <c r="J90" s="60">
        <v>42343</v>
      </c>
      <c r="K90" s="64">
        <v>5000</v>
      </c>
      <c r="L90" s="60">
        <v>42428</v>
      </c>
      <c r="M90" s="60">
        <v>42450</v>
      </c>
      <c r="N90" s="63" t="s">
        <v>482</v>
      </c>
      <c r="O90" s="60"/>
    </row>
    <row r="91" spans="1:15" x14ac:dyDescent="0.25">
      <c r="A91" s="60">
        <v>42278</v>
      </c>
      <c r="B91" s="61">
        <v>1099639</v>
      </c>
      <c r="C91" s="60">
        <v>42328</v>
      </c>
      <c r="D91" s="62" t="s">
        <v>483</v>
      </c>
      <c r="F91" s="61" t="s">
        <v>376</v>
      </c>
      <c r="G91" s="61" t="s">
        <v>388</v>
      </c>
      <c r="H91" s="63" t="s">
        <v>62</v>
      </c>
      <c r="I91" s="61">
        <v>628</v>
      </c>
      <c r="J91" s="60">
        <v>42343</v>
      </c>
      <c r="K91" s="64">
        <v>15000</v>
      </c>
      <c r="L91" s="60">
        <v>42428</v>
      </c>
      <c r="M91" s="60">
        <v>42450</v>
      </c>
      <c r="N91" s="63" t="s">
        <v>482</v>
      </c>
      <c r="O91" s="60"/>
    </row>
    <row r="92" spans="1:15" x14ac:dyDescent="0.25">
      <c r="A92" s="60">
        <v>42278</v>
      </c>
      <c r="B92" s="61">
        <v>1099640</v>
      </c>
      <c r="C92" s="60">
        <v>42328</v>
      </c>
      <c r="D92" s="62" t="s">
        <v>46</v>
      </c>
      <c r="F92" s="61" t="s">
        <v>386</v>
      </c>
      <c r="G92" s="61" t="s">
        <v>404</v>
      </c>
      <c r="H92" s="63" t="s">
        <v>134</v>
      </c>
      <c r="I92" s="61">
        <v>629</v>
      </c>
      <c r="J92" s="60">
        <v>42343</v>
      </c>
      <c r="K92" s="64">
        <v>12000</v>
      </c>
      <c r="L92" s="60">
        <v>42428</v>
      </c>
      <c r="M92" s="60">
        <v>42450</v>
      </c>
      <c r="N92" s="63" t="s">
        <v>482</v>
      </c>
      <c r="O92" s="60"/>
    </row>
    <row r="93" spans="1:15" x14ac:dyDescent="0.25">
      <c r="A93" s="60">
        <v>42278</v>
      </c>
      <c r="B93" s="61">
        <v>1099641</v>
      </c>
      <c r="C93" s="60">
        <v>42330</v>
      </c>
      <c r="D93" s="62" t="s">
        <v>484</v>
      </c>
      <c r="F93" s="61" t="s">
        <v>376</v>
      </c>
      <c r="G93" s="61" t="s">
        <v>402</v>
      </c>
      <c r="H93" s="63" t="s">
        <v>154</v>
      </c>
      <c r="I93" s="61">
        <v>634</v>
      </c>
      <c r="J93" s="60">
        <v>42345</v>
      </c>
      <c r="K93" s="64">
        <v>10000</v>
      </c>
      <c r="L93" s="60">
        <v>42430</v>
      </c>
      <c r="M93" s="60">
        <v>42450</v>
      </c>
      <c r="N93" s="63" t="s">
        <v>482</v>
      </c>
      <c r="O93" s="60"/>
    </row>
    <row r="94" spans="1:15" x14ac:dyDescent="0.25">
      <c r="A94" s="60">
        <v>42278</v>
      </c>
      <c r="B94" s="61">
        <v>1099642</v>
      </c>
      <c r="C94" s="60">
        <v>42330</v>
      </c>
      <c r="D94" s="62" t="s">
        <v>485</v>
      </c>
      <c r="F94" s="61" t="s">
        <v>392</v>
      </c>
      <c r="G94" s="61" t="s">
        <v>381</v>
      </c>
      <c r="H94" s="63" t="s">
        <v>79</v>
      </c>
      <c r="I94" s="61">
        <v>630</v>
      </c>
      <c r="J94" s="60">
        <v>42345</v>
      </c>
      <c r="K94" s="64">
        <v>7500</v>
      </c>
      <c r="L94" s="60">
        <v>42430</v>
      </c>
      <c r="M94" s="60">
        <v>42450</v>
      </c>
      <c r="N94" s="63" t="s">
        <v>482</v>
      </c>
      <c r="O94" s="60"/>
    </row>
    <row r="95" spans="1:15" x14ac:dyDescent="0.25">
      <c r="A95" s="60">
        <v>42278</v>
      </c>
      <c r="B95" s="61">
        <v>1099643</v>
      </c>
      <c r="C95" s="60">
        <v>42330</v>
      </c>
      <c r="D95" s="62" t="s">
        <v>486</v>
      </c>
      <c r="F95" s="61" t="s">
        <v>392</v>
      </c>
      <c r="G95" s="61" t="s">
        <v>384</v>
      </c>
      <c r="H95" s="63" t="s">
        <v>61</v>
      </c>
      <c r="I95" s="61">
        <v>631</v>
      </c>
      <c r="J95" s="60">
        <v>42345</v>
      </c>
      <c r="K95" s="64">
        <v>7500</v>
      </c>
      <c r="L95" s="60">
        <v>42430</v>
      </c>
      <c r="M95" s="60">
        <v>42450</v>
      </c>
      <c r="N95" s="63" t="s">
        <v>482</v>
      </c>
      <c r="O95" s="60"/>
    </row>
    <row r="96" spans="1:15" x14ac:dyDescent="0.25">
      <c r="A96" s="60">
        <v>42278</v>
      </c>
      <c r="B96" s="61">
        <v>1099644</v>
      </c>
      <c r="C96" s="60">
        <v>42332</v>
      </c>
      <c r="D96" s="62" t="s">
        <v>487</v>
      </c>
      <c r="F96" s="61" t="s">
        <v>399</v>
      </c>
      <c r="G96" s="61" t="s">
        <v>393</v>
      </c>
      <c r="H96" s="63" t="s">
        <v>263</v>
      </c>
      <c r="I96" s="61">
        <v>635</v>
      </c>
      <c r="J96" s="60">
        <v>42347</v>
      </c>
      <c r="K96" s="64">
        <v>4000</v>
      </c>
      <c r="L96" s="60">
        <v>42432</v>
      </c>
      <c r="M96" s="60">
        <v>42450</v>
      </c>
      <c r="N96" s="63" t="s">
        <v>482</v>
      </c>
      <c r="O96" s="60"/>
    </row>
    <row r="97" spans="1:15" x14ac:dyDescent="0.25">
      <c r="A97" s="60">
        <v>42278</v>
      </c>
      <c r="B97" s="61">
        <v>1099645</v>
      </c>
      <c r="C97" s="60">
        <v>42338</v>
      </c>
      <c r="D97" s="62" t="s">
        <v>488</v>
      </c>
      <c r="F97" s="61" t="s">
        <v>399</v>
      </c>
      <c r="G97" s="61" t="s">
        <v>388</v>
      </c>
      <c r="H97" s="63" t="s">
        <v>62</v>
      </c>
      <c r="I97" s="61">
        <v>636</v>
      </c>
      <c r="J97" s="60">
        <v>42353</v>
      </c>
      <c r="K97" s="64">
        <v>4000</v>
      </c>
      <c r="L97" s="60">
        <v>42438</v>
      </c>
      <c r="M97" s="60">
        <v>42450</v>
      </c>
      <c r="N97" s="63" t="s">
        <v>482</v>
      </c>
      <c r="O97" s="60"/>
    </row>
    <row r="98" spans="1:15" x14ac:dyDescent="0.25">
      <c r="A98" s="60">
        <v>42278</v>
      </c>
      <c r="B98" s="61">
        <v>1099646</v>
      </c>
      <c r="C98" s="60">
        <v>42339</v>
      </c>
      <c r="D98" s="62" t="s">
        <v>46</v>
      </c>
      <c r="F98" s="61" t="s">
        <v>380</v>
      </c>
      <c r="G98" s="61" t="s">
        <v>404</v>
      </c>
      <c r="H98" s="63" t="s">
        <v>134</v>
      </c>
      <c r="I98" s="61">
        <v>632</v>
      </c>
      <c r="J98" s="60">
        <v>42354</v>
      </c>
      <c r="K98" s="64">
        <v>5000</v>
      </c>
      <c r="L98" s="60">
        <v>42439</v>
      </c>
      <c r="M98" s="60">
        <v>42459</v>
      </c>
      <c r="N98" s="63" t="s">
        <v>489</v>
      </c>
      <c r="O98" s="60"/>
    </row>
    <row r="99" spans="1:15" x14ac:dyDescent="0.25">
      <c r="A99" s="60">
        <v>42278</v>
      </c>
      <c r="B99" s="61">
        <v>1099647</v>
      </c>
      <c r="C99" s="60">
        <v>42339</v>
      </c>
      <c r="D99" s="62" t="s">
        <v>46</v>
      </c>
      <c r="F99" s="61" t="s">
        <v>386</v>
      </c>
      <c r="G99" s="61" t="s">
        <v>404</v>
      </c>
      <c r="H99" s="63" t="s">
        <v>134</v>
      </c>
      <c r="I99" s="61">
        <v>633</v>
      </c>
      <c r="J99" s="60">
        <v>42354</v>
      </c>
      <c r="K99" s="64">
        <v>12000</v>
      </c>
      <c r="L99" s="60">
        <v>42439</v>
      </c>
      <c r="M99" s="60">
        <v>42459</v>
      </c>
      <c r="N99" s="63" t="s">
        <v>489</v>
      </c>
      <c r="O99" s="60"/>
    </row>
    <row r="100" spans="1:15" x14ac:dyDescent="0.25">
      <c r="A100" s="60">
        <v>42278</v>
      </c>
      <c r="B100" s="61">
        <v>1099648</v>
      </c>
      <c r="C100" s="60">
        <v>42339</v>
      </c>
      <c r="D100" s="62" t="s">
        <v>490</v>
      </c>
      <c r="F100" s="61" t="s">
        <v>376</v>
      </c>
      <c r="G100" s="61" t="s">
        <v>384</v>
      </c>
      <c r="H100" s="63" t="s">
        <v>61</v>
      </c>
      <c r="I100" s="61">
        <v>637</v>
      </c>
      <c r="J100" s="60">
        <v>42354</v>
      </c>
      <c r="K100" s="64">
        <v>15000</v>
      </c>
      <c r="L100" s="60">
        <v>42439</v>
      </c>
      <c r="M100" s="60">
        <v>42459</v>
      </c>
      <c r="N100" s="63" t="s">
        <v>489</v>
      </c>
      <c r="O100" s="60"/>
    </row>
    <row r="101" spans="1:15" x14ac:dyDescent="0.25">
      <c r="A101" s="60">
        <v>42278</v>
      </c>
      <c r="B101" s="61">
        <v>1099649</v>
      </c>
      <c r="C101" s="60">
        <v>42340</v>
      </c>
      <c r="D101" s="62" t="s">
        <v>491</v>
      </c>
      <c r="F101" s="61" t="s">
        <v>399</v>
      </c>
      <c r="G101" s="61" t="s">
        <v>395</v>
      </c>
      <c r="H101" s="63" t="s">
        <v>140</v>
      </c>
      <c r="I101" s="61">
        <v>638</v>
      </c>
      <c r="J101" s="60">
        <v>42355</v>
      </c>
      <c r="K101" s="64">
        <v>4000</v>
      </c>
      <c r="L101" s="60">
        <v>42440</v>
      </c>
      <c r="M101" s="60">
        <v>42459</v>
      </c>
      <c r="N101" s="63" t="s">
        <v>489</v>
      </c>
      <c r="O101" s="60"/>
    </row>
    <row r="102" spans="1:15" x14ac:dyDescent="0.25">
      <c r="A102" s="60">
        <v>42278</v>
      </c>
      <c r="B102" s="61">
        <v>1099650</v>
      </c>
      <c r="C102" s="60">
        <v>42340</v>
      </c>
      <c r="D102" s="62" t="s">
        <v>492</v>
      </c>
      <c r="F102" s="61" t="s">
        <v>380</v>
      </c>
      <c r="G102" s="61" t="s">
        <v>397</v>
      </c>
      <c r="H102" s="63" t="s">
        <v>76</v>
      </c>
      <c r="I102" s="61">
        <v>639</v>
      </c>
      <c r="J102" s="60">
        <v>42355</v>
      </c>
      <c r="K102" s="64">
        <v>5000</v>
      </c>
      <c r="L102" s="60">
        <v>42440</v>
      </c>
      <c r="M102" s="60">
        <v>42459</v>
      </c>
      <c r="N102" s="63" t="s">
        <v>489</v>
      </c>
      <c r="O102" s="60"/>
    </row>
    <row r="103" spans="1:15" x14ac:dyDescent="0.25">
      <c r="A103" s="60">
        <v>42339</v>
      </c>
      <c r="B103" s="61">
        <v>1120601</v>
      </c>
      <c r="C103" s="60">
        <v>42340</v>
      </c>
      <c r="D103" s="62" t="s">
        <v>493</v>
      </c>
      <c r="F103" s="61" t="s">
        <v>376</v>
      </c>
      <c r="G103" s="61" t="s">
        <v>397</v>
      </c>
      <c r="H103" s="63" t="s">
        <v>76</v>
      </c>
      <c r="I103" s="61">
        <v>640</v>
      </c>
      <c r="J103" s="60">
        <v>42355</v>
      </c>
      <c r="K103" s="64">
        <v>15000</v>
      </c>
      <c r="L103" s="60">
        <v>42440</v>
      </c>
      <c r="M103" s="60">
        <v>42459</v>
      </c>
      <c r="N103" s="63" t="s">
        <v>489</v>
      </c>
      <c r="O103" s="60"/>
    </row>
    <row r="104" spans="1:15" x14ac:dyDescent="0.25">
      <c r="A104" s="60">
        <v>42339</v>
      </c>
      <c r="B104" s="61">
        <v>1120602</v>
      </c>
      <c r="C104" s="60">
        <v>42341</v>
      </c>
      <c r="D104" s="62" t="s">
        <v>494</v>
      </c>
      <c r="F104" s="61" t="s">
        <v>376</v>
      </c>
      <c r="G104" s="61" t="s">
        <v>381</v>
      </c>
      <c r="H104" s="63" t="s">
        <v>79</v>
      </c>
      <c r="I104" s="61">
        <v>641</v>
      </c>
      <c r="J104" s="60">
        <v>42356</v>
      </c>
      <c r="K104" s="64">
        <v>15000</v>
      </c>
      <c r="L104" s="60">
        <v>42441</v>
      </c>
      <c r="M104" s="60">
        <v>42459</v>
      </c>
      <c r="N104" s="63" t="s">
        <v>489</v>
      </c>
      <c r="O104" s="60"/>
    </row>
    <row r="105" spans="1:15" x14ac:dyDescent="0.25">
      <c r="A105" s="60">
        <v>42339</v>
      </c>
      <c r="B105" s="61">
        <v>1120603</v>
      </c>
      <c r="C105" s="60">
        <v>42346</v>
      </c>
      <c r="D105" s="62" t="s">
        <v>495</v>
      </c>
      <c r="F105" s="61" t="s">
        <v>380</v>
      </c>
      <c r="G105" s="61" t="s">
        <v>393</v>
      </c>
      <c r="H105" s="63" t="s">
        <v>389</v>
      </c>
      <c r="I105" s="61">
        <v>642</v>
      </c>
      <c r="J105" s="60">
        <v>42361</v>
      </c>
      <c r="K105" s="64">
        <v>5000</v>
      </c>
      <c r="L105" s="60">
        <v>42446</v>
      </c>
      <c r="M105" s="60">
        <v>42459</v>
      </c>
      <c r="N105" s="63" t="s">
        <v>489</v>
      </c>
      <c r="O105" s="60"/>
    </row>
    <row r="106" spans="1:15" x14ac:dyDescent="0.25">
      <c r="A106" s="60">
        <v>42339</v>
      </c>
      <c r="B106" s="61">
        <v>1120604</v>
      </c>
      <c r="C106" s="60">
        <v>42346</v>
      </c>
      <c r="D106" s="62" t="s">
        <v>496</v>
      </c>
      <c r="F106" s="61" t="s">
        <v>376</v>
      </c>
      <c r="G106" s="61" t="s">
        <v>393</v>
      </c>
      <c r="H106" s="63" t="s">
        <v>389</v>
      </c>
      <c r="I106" s="61">
        <v>643</v>
      </c>
      <c r="J106" s="60">
        <v>42361</v>
      </c>
      <c r="K106" s="64">
        <v>15000</v>
      </c>
      <c r="L106" s="60">
        <v>42446</v>
      </c>
      <c r="M106" s="60">
        <v>42459</v>
      </c>
      <c r="N106" s="63" t="s">
        <v>489</v>
      </c>
      <c r="O106" s="60"/>
    </row>
    <row r="107" spans="1:15" x14ac:dyDescent="0.25">
      <c r="A107" s="60">
        <v>42339</v>
      </c>
      <c r="B107" s="61">
        <v>1120605</v>
      </c>
      <c r="C107" s="60">
        <v>42350</v>
      </c>
      <c r="D107" s="62" t="s">
        <v>497</v>
      </c>
      <c r="F107" s="61" t="s">
        <v>380</v>
      </c>
      <c r="G107" s="61" t="s">
        <v>388</v>
      </c>
      <c r="H107" s="63" t="s">
        <v>62</v>
      </c>
      <c r="I107" s="61">
        <v>644</v>
      </c>
      <c r="J107" s="60">
        <v>42365</v>
      </c>
      <c r="K107" s="64">
        <v>5000</v>
      </c>
      <c r="L107" s="60">
        <v>42450</v>
      </c>
      <c r="M107" s="60">
        <v>42459</v>
      </c>
      <c r="N107" s="63" t="s">
        <v>489</v>
      </c>
      <c r="O107" s="60"/>
    </row>
    <row r="108" spans="1:15" x14ac:dyDescent="0.25">
      <c r="A108" s="60">
        <v>42339</v>
      </c>
      <c r="B108" s="61">
        <v>1120606</v>
      </c>
      <c r="C108" s="60">
        <v>42350</v>
      </c>
      <c r="D108" s="62" t="s">
        <v>498</v>
      </c>
      <c r="F108" s="61" t="s">
        <v>376</v>
      </c>
      <c r="G108" s="61" t="s">
        <v>388</v>
      </c>
      <c r="H108" s="63" t="s">
        <v>62</v>
      </c>
      <c r="I108" s="61">
        <v>645</v>
      </c>
      <c r="J108" s="60">
        <v>42365</v>
      </c>
      <c r="K108" s="64">
        <v>15000</v>
      </c>
      <c r="L108" s="60">
        <v>42450</v>
      </c>
      <c r="M108" s="60">
        <v>42467</v>
      </c>
      <c r="N108" s="63" t="s">
        <v>499</v>
      </c>
      <c r="O108" s="60"/>
    </row>
    <row r="109" spans="1:15" x14ac:dyDescent="0.25">
      <c r="A109" s="60">
        <v>42339</v>
      </c>
      <c r="B109" s="61">
        <v>1120609</v>
      </c>
      <c r="C109" s="60">
        <v>42352</v>
      </c>
      <c r="D109" s="62" t="s">
        <v>500</v>
      </c>
      <c r="F109" s="61" t="s">
        <v>392</v>
      </c>
      <c r="G109" s="61" t="s">
        <v>397</v>
      </c>
      <c r="H109" s="63" t="s">
        <v>76</v>
      </c>
      <c r="I109" s="61">
        <v>668</v>
      </c>
      <c r="J109" s="60">
        <v>42401</v>
      </c>
      <c r="K109" s="64">
        <v>7500</v>
      </c>
      <c r="L109" s="60">
        <v>42451</v>
      </c>
      <c r="M109" s="60"/>
      <c r="O109" s="60"/>
    </row>
    <row r="110" spans="1:15" x14ac:dyDescent="0.25">
      <c r="A110" s="60">
        <v>42339</v>
      </c>
      <c r="B110" s="61">
        <v>1120610</v>
      </c>
      <c r="C110" s="60">
        <v>42352</v>
      </c>
      <c r="D110" s="62" t="s">
        <v>501</v>
      </c>
      <c r="F110" s="61" t="s">
        <v>399</v>
      </c>
      <c r="G110" s="61" t="s">
        <v>384</v>
      </c>
      <c r="H110" s="63" t="s">
        <v>61</v>
      </c>
      <c r="I110" s="61">
        <v>648</v>
      </c>
      <c r="J110" s="60">
        <v>42367</v>
      </c>
      <c r="K110" s="64">
        <v>4000</v>
      </c>
      <c r="L110" s="60">
        <v>42452</v>
      </c>
      <c r="M110" s="60">
        <v>42459</v>
      </c>
      <c r="N110" s="63" t="s">
        <v>489</v>
      </c>
      <c r="O110" s="60"/>
    </row>
    <row r="111" spans="1:15" x14ac:dyDescent="0.25">
      <c r="A111" s="60">
        <v>42339</v>
      </c>
      <c r="B111" s="61">
        <v>1120611</v>
      </c>
      <c r="C111" s="60">
        <v>42353</v>
      </c>
      <c r="D111" s="62" t="s">
        <v>502</v>
      </c>
      <c r="F111" s="61" t="s">
        <v>399</v>
      </c>
      <c r="G111" s="61" t="s">
        <v>381</v>
      </c>
      <c r="H111" s="63" t="s">
        <v>79</v>
      </c>
      <c r="I111" s="61">
        <v>649</v>
      </c>
      <c r="J111" s="60">
        <v>42368</v>
      </c>
      <c r="K111" s="64">
        <v>4000</v>
      </c>
      <c r="L111" s="60">
        <v>42453</v>
      </c>
      <c r="M111" s="60">
        <v>42459</v>
      </c>
      <c r="N111" s="63" t="s">
        <v>489</v>
      </c>
      <c r="O111" s="60"/>
    </row>
    <row r="112" spans="1:15" x14ac:dyDescent="0.25">
      <c r="A112" s="60">
        <v>42339</v>
      </c>
      <c r="B112" s="61">
        <v>1120612</v>
      </c>
      <c r="C112" s="60">
        <v>42355</v>
      </c>
      <c r="D112" s="62" t="s">
        <v>46</v>
      </c>
      <c r="F112" s="61" t="s">
        <v>386</v>
      </c>
      <c r="G112" s="61" t="s">
        <v>404</v>
      </c>
      <c r="H112" s="63" t="s">
        <v>134</v>
      </c>
      <c r="I112" s="61">
        <v>650</v>
      </c>
      <c r="J112" s="60">
        <v>42370</v>
      </c>
      <c r="K112" s="64">
        <v>12000</v>
      </c>
      <c r="L112" s="60">
        <v>42455</v>
      </c>
      <c r="M112" s="60">
        <v>42467</v>
      </c>
      <c r="N112" s="63" t="s">
        <v>499</v>
      </c>
      <c r="O112" s="60"/>
    </row>
    <row r="113" spans="1:15" x14ac:dyDescent="0.25">
      <c r="A113" s="60">
        <v>42339</v>
      </c>
      <c r="B113" s="61">
        <v>1120613</v>
      </c>
      <c r="C113" s="60">
        <v>42355</v>
      </c>
      <c r="D113" s="62" t="s">
        <v>503</v>
      </c>
      <c r="F113" s="61" t="s">
        <v>380</v>
      </c>
      <c r="G113" s="61" t="s">
        <v>395</v>
      </c>
      <c r="H113" s="63" t="s">
        <v>140</v>
      </c>
      <c r="I113" s="61">
        <v>654</v>
      </c>
      <c r="J113" s="60">
        <v>42419</v>
      </c>
      <c r="K113" s="64">
        <v>5000</v>
      </c>
      <c r="L113" s="60">
        <f>J113+90</f>
        <v>42509</v>
      </c>
      <c r="M113" s="60">
        <v>42476</v>
      </c>
      <c r="N113" s="63" t="s">
        <v>504</v>
      </c>
      <c r="O113" s="60"/>
    </row>
    <row r="114" spans="1:15" x14ac:dyDescent="0.25">
      <c r="A114" s="60">
        <v>42339</v>
      </c>
      <c r="B114" s="61">
        <v>1120614</v>
      </c>
      <c r="C114" s="60">
        <v>42355</v>
      </c>
      <c r="D114" s="62" t="s">
        <v>505</v>
      </c>
      <c r="F114" s="61" t="s">
        <v>376</v>
      </c>
      <c r="G114" s="61" t="s">
        <v>395</v>
      </c>
      <c r="H114" s="63" t="s">
        <v>140</v>
      </c>
      <c r="I114" s="61">
        <v>655</v>
      </c>
      <c r="J114" s="60">
        <v>42419</v>
      </c>
      <c r="K114" s="64">
        <v>15000</v>
      </c>
      <c r="L114" s="60">
        <f>J114+90</f>
        <v>42509</v>
      </c>
      <c r="M114" s="60">
        <v>42479</v>
      </c>
      <c r="N114" s="63" t="s">
        <v>506</v>
      </c>
      <c r="O114" s="60"/>
    </row>
    <row r="115" spans="1:15" x14ac:dyDescent="0.25">
      <c r="A115" s="60">
        <v>42339</v>
      </c>
      <c r="B115" s="61">
        <v>1120615</v>
      </c>
      <c r="C115" s="60">
        <v>42359</v>
      </c>
      <c r="D115" s="62" t="s">
        <v>507</v>
      </c>
      <c r="F115" s="61" t="s">
        <v>399</v>
      </c>
      <c r="G115" s="61" t="s">
        <v>393</v>
      </c>
      <c r="H115" s="63" t="s">
        <v>389</v>
      </c>
      <c r="I115" s="61">
        <v>651</v>
      </c>
      <c r="J115" s="60">
        <v>42374</v>
      </c>
      <c r="K115" s="64">
        <v>4000</v>
      </c>
      <c r="L115" s="60">
        <v>42459</v>
      </c>
      <c r="M115" s="60">
        <v>42467</v>
      </c>
      <c r="N115" s="63" t="s">
        <v>499</v>
      </c>
      <c r="O115" s="60"/>
    </row>
    <row r="116" spans="1:15" x14ac:dyDescent="0.25">
      <c r="A116" s="60">
        <v>42339</v>
      </c>
      <c r="B116" s="61">
        <v>1120616</v>
      </c>
      <c r="C116" s="60">
        <v>42360</v>
      </c>
      <c r="D116" s="62" t="s">
        <v>508</v>
      </c>
      <c r="F116" s="61" t="s">
        <v>399</v>
      </c>
      <c r="G116" s="61" t="s">
        <v>388</v>
      </c>
      <c r="H116" s="63" t="s">
        <v>62</v>
      </c>
      <c r="I116" s="61">
        <v>652</v>
      </c>
      <c r="J116" s="60">
        <v>42375</v>
      </c>
      <c r="K116" s="64">
        <v>4000</v>
      </c>
      <c r="L116" s="60">
        <v>42460</v>
      </c>
      <c r="M116" s="60">
        <v>42467</v>
      </c>
      <c r="N116" s="63" t="s">
        <v>499</v>
      </c>
      <c r="O116" s="60"/>
    </row>
    <row r="117" spans="1:15" x14ac:dyDescent="0.25">
      <c r="A117" s="60">
        <v>42339</v>
      </c>
      <c r="B117" s="61">
        <v>1120617</v>
      </c>
      <c r="C117" s="60">
        <v>42360</v>
      </c>
      <c r="D117" s="62" t="s">
        <v>509</v>
      </c>
      <c r="F117" s="61" t="s">
        <v>410</v>
      </c>
      <c r="G117" s="61" t="s">
        <v>411</v>
      </c>
      <c r="H117" s="63" t="s">
        <v>163</v>
      </c>
      <c r="I117" s="61">
        <v>653</v>
      </c>
      <c r="J117" s="60">
        <v>42375</v>
      </c>
      <c r="K117" s="64">
        <v>7000</v>
      </c>
      <c r="L117" s="60">
        <v>42460</v>
      </c>
      <c r="M117" s="60">
        <v>42467</v>
      </c>
      <c r="N117" s="63" t="s">
        <v>499</v>
      </c>
      <c r="O117" s="60"/>
    </row>
    <row r="118" spans="1:15" x14ac:dyDescent="0.25">
      <c r="A118" s="60">
        <v>42339</v>
      </c>
      <c r="B118" s="61">
        <v>1120618</v>
      </c>
      <c r="C118" s="60">
        <v>42366</v>
      </c>
      <c r="D118" s="62" t="s">
        <v>510</v>
      </c>
      <c r="F118" s="61" t="s">
        <v>376</v>
      </c>
      <c r="G118" s="61" t="s">
        <v>397</v>
      </c>
      <c r="H118" s="63" t="s">
        <v>154</v>
      </c>
      <c r="I118" s="61">
        <v>669</v>
      </c>
      <c r="J118" s="60">
        <v>42401</v>
      </c>
      <c r="K118" s="64">
        <v>12000</v>
      </c>
      <c r="L118" s="60">
        <v>42461</v>
      </c>
      <c r="M118" s="60"/>
      <c r="O118" s="60"/>
    </row>
    <row r="119" spans="1:15" x14ac:dyDescent="0.25">
      <c r="A119" s="60">
        <v>42339</v>
      </c>
      <c r="B119" s="61">
        <v>1120619</v>
      </c>
      <c r="C119" s="60">
        <v>42377</v>
      </c>
      <c r="D119" s="62" t="s">
        <v>511</v>
      </c>
      <c r="F119" s="61" t="s">
        <v>512</v>
      </c>
      <c r="G119" s="61" t="s">
        <v>168</v>
      </c>
      <c r="H119" s="63" t="s">
        <v>61</v>
      </c>
      <c r="I119" s="61">
        <v>675</v>
      </c>
      <c r="J119" s="60">
        <v>42418</v>
      </c>
      <c r="K119" s="64">
        <v>7500</v>
      </c>
      <c r="L119" s="60">
        <f>J119+90</f>
        <v>42508</v>
      </c>
      <c r="M119" s="60">
        <v>42476</v>
      </c>
      <c r="N119" s="63" t="s">
        <v>504</v>
      </c>
      <c r="O119" s="60"/>
    </row>
    <row r="120" spans="1:15" x14ac:dyDescent="0.25">
      <c r="A120" s="60">
        <v>42339</v>
      </c>
      <c r="B120" s="61">
        <v>1120620</v>
      </c>
      <c r="C120" s="60">
        <v>42377</v>
      </c>
      <c r="D120" s="62" t="s">
        <v>513</v>
      </c>
      <c r="F120" s="61" t="s">
        <v>376</v>
      </c>
      <c r="G120" s="61" t="s">
        <v>514</v>
      </c>
      <c r="H120" s="63" t="s">
        <v>88</v>
      </c>
      <c r="I120" s="61">
        <v>670</v>
      </c>
      <c r="J120" s="60">
        <v>42401</v>
      </c>
      <c r="K120" s="64">
        <v>15000</v>
      </c>
      <c r="L120" s="60">
        <f>J120+90</f>
        <v>42491</v>
      </c>
      <c r="M120" s="60"/>
      <c r="O120" s="60"/>
    </row>
    <row r="121" spans="1:15" x14ac:dyDescent="0.25">
      <c r="A121" s="60">
        <v>42339</v>
      </c>
      <c r="B121" s="61">
        <v>1120621</v>
      </c>
      <c r="C121" s="60">
        <v>42378</v>
      </c>
      <c r="D121" s="62" t="s">
        <v>46</v>
      </c>
      <c r="F121" s="61" t="s">
        <v>386</v>
      </c>
      <c r="G121" s="61" t="s">
        <v>404</v>
      </c>
      <c r="H121" s="63" t="s">
        <v>134</v>
      </c>
      <c r="I121" s="61">
        <v>657</v>
      </c>
      <c r="J121" s="60">
        <v>42419</v>
      </c>
      <c r="K121" s="64">
        <v>12000</v>
      </c>
      <c r="L121" s="60">
        <v>42509</v>
      </c>
      <c r="M121" s="60">
        <v>42479</v>
      </c>
      <c r="N121" s="63" t="s">
        <v>506</v>
      </c>
      <c r="O121" s="60"/>
    </row>
    <row r="122" spans="1:15" x14ac:dyDescent="0.25">
      <c r="A122" s="60">
        <v>42339</v>
      </c>
      <c r="B122" s="61">
        <v>1120622</v>
      </c>
      <c r="C122" s="60">
        <v>42382</v>
      </c>
      <c r="D122" s="62" t="s">
        <v>515</v>
      </c>
      <c r="F122" s="61" t="s">
        <v>386</v>
      </c>
      <c r="G122" s="61" t="s">
        <v>402</v>
      </c>
      <c r="H122" s="63" t="s">
        <v>154</v>
      </c>
      <c r="I122" s="61">
        <v>658</v>
      </c>
      <c r="J122" s="60">
        <v>42419</v>
      </c>
      <c r="K122" s="64">
        <v>8000</v>
      </c>
      <c r="L122" s="60">
        <v>42509</v>
      </c>
      <c r="M122" s="60">
        <v>42479</v>
      </c>
      <c r="N122" s="63" t="s">
        <v>506</v>
      </c>
      <c r="O122" s="60"/>
    </row>
    <row r="123" spans="1:15" x14ac:dyDescent="0.25">
      <c r="A123" s="60">
        <v>42339</v>
      </c>
      <c r="B123" s="61">
        <v>1120623</v>
      </c>
      <c r="C123" s="60">
        <v>42388</v>
      </c>
      <c r="D123" s="62" t="s">
        <v>516</v>
      </c>
      <c r="F123" s="61" t="s">
        <v>392</v>
      </c>
      <c r="G123" s="61" t="s">
        <v>514</v>
      </c>
      <c r="H123" s="63" t="s">
        <v>88</v>
      </c>
      <c r="I123" s="61">
        <v>659</v>
      </c>
      <c r="J123" s="60">
        <v>42419</v>
      </c>
      <c r="K123" s="64">
        <v>7500</v>
      </c>
      <c r="L123" s="60">
        <v>42509</v>
      </c>
      <c r="M123" s="60">
        <v>42479</v>
      </c>
      <c r="N123" s="63" t="s">
        <v>506</v>
      </c>
      <c r="O123" s="60"/>
    </row>
    <row r="124" spans="1:15" x14ac:dyDescent="0.25">
      <c r="A124" s="60">
        <v>42339</v>
      </c>
      <c r="B124" s="61">
        <v>1120624</v>
      </c>
      <c r="C124" s="60">
        <v>42388</v>
      </c>
      <c r="D124" s="62" t="s">
        <v>517</v>
      </c>
      <c r="F124" s="61" t="s">
        <v>380</v>
      </c>
      <c r="G124" s="61" t="s">
        <v>384</v>
      </c>
      <c r="H124" s="63" t="s">
        <v>61</v>
      </c>
      <c r="I124" s="61">
        <v>660</v>
      </c>
      <c r="J124" s="60">
        <v>42419</v>
      </c>
      <c r="K124" s="64">
        <v>5000</v>
      </c>
      <c r="L124" s="60">
        <v>42509</v>
      </c>
      <c r="M124" s="60">
        <v>42476</v>
      </c>
      <c r="N124" s="63" t="s">
        <v>504</v>
      </c>
      <c r="O124" s="60"/>
    </row>
    <row r="125" spans="1:15" x14ac:dyDescent="0.25">
      <c r="A125" s="60">
        <v>42339</v>
      </c>
      <c r="B125" s="61">
        <v>1120625</v>
      </c>
      <c r="C125" s="60">
        <v>42388</v>
      </c>
      <c r="D125" s="62" t="s">
        <v>518</v>
      </c>
      <c r="E125" s="62" t="s">
        <v>519</v>
      </c>
      <c r="F125" s="61" t="s">
        <v>376</v>
      </c>
      <c r="G125" s="61" t="s">
        <v>168</v>
      </c>
      <c r="H125" s="63" t="s">
        <v>61</v>
      </c>
      <c r="I125" s="61">
        <v>671</v>
      </c>
      <c r="J125" s="60">
        <v>42403</v>
      </c>
      <c r="K125" s="64">
        <v>15000</v>
      </c>
      <c r="L125" s="60">
        <f>J125+90</f>
        <v>42493</v>
      </c>
      <c r="M125" s="60">
        <v>42467</v>
      </c>
      <c r="N125" s="63" t="s">
        <v>499</v>
      </c>
      <c r="O125" s="60"/>
    </row>
    <row r="126" spans="1:15" x14ac:dyDescent="0.25">
      <c r="A126" s="60">
        <v>42339</v>
      </c>
      <c r="B126" s="61">
        <v>1120626</v>
      </c>
      <c r="C126" s="60">
        <v>42388</v>
      </c>
      <c r="D126" s="62" t="s">
        <v>520</v>
      </c>
      <c r="F126" s="62" t="s">
        <v>380</v>
      </c>
      <c r="G126" s="67" t="s">
        <v>393</v>
      </c>
      <c r="H126" s="68" t="s">
        <v>389</v>
      </c>
      <c r="I126" s="61">
        <v>662</v>
      </c>
      <c r="J126" s="60">
        <v>42419</v>
      </c>
      <c r="K126" s="64">
        <v>5000</v>
      </c>
      <c r="L126" s="60">
        <v>42509</v>
      </c>
      <c r="M126" s="60">
        <v>42479</v>
      </c>
      <c r="N126" s="63" t="s">
        <v>506</v>
      </c>
      <c r="O126" s="60"/>
    </row>
    <row r="127" spans="1:15" x14ac:dyDescent="0.25">
      <c r="A127" s="60">
        <v>42339</v>
      </c>
      <c r="B127" s="61">
        <v>1120627</v>
      </c>
      <c r="C127" s="60">
        <v>42389</v>
      </c>
      <c r="D127" s="62" t="s">
        <v>521</v>
      </c>
      <c r="F127" s="61" t="s">
        <v>386</v>
      </c>
      <c r="G127" s="61" t="s">
        <v>393</v>
      </c>
      <c r="H127" s="63" t="s">
        <v>389</v>
      </c>
      <c r="I127" s="61">
        <v>663</v>
      </c>
      <c r="J127" s="60">
        <v>42419</v>
      </c>
      <c r="K127" s="64">
        <v>12000</v>
      </c>
      <c r="L127" s="60">
        <v>42509</v>
      </c>
      <c r="M127" s="60"/>
      <c r="O127" s="60"/>
    </row>
    <row r="128" spans="1:15" x14ac:dyDescent="0.25">
      <c r="A128" s="60">
        <v>42339</v>
      </c>
      <c r="B128" s="61">
        <v>1120628</v>
      </c>
      <c r="C128" s="60">
        <v>42389</v>
      </c>
      <c r="D128" s="62" t="s">
        <v>522</v>
      </c>
      <c r="F128" s="61" t="s">
        <v>380</v>
      </c>
      <c r="G128" s="61" t="s">
        <v>388</v>
      </c>
      <c r="H128" s="63" t="s">
        <v>62</v>
      </c>
      <c r="I128" s="61">
        <v>664</v>
      </c>
      <c r="J128" s="60">
        <v>42419</v>
      </c>
      <c r="K128" s="64">
        <v>5000</v>
      </c>
      <c r="L128" s="60">
        <v>42509</v>
      </c>
      <c r="M128" s="60">
        <v>42479</v>
      </c>
      <c r="N128" s="63" t="s">
        <v>506</v>
      </c>
      <c r="O128" s="60"/>
    </row>
    <row r="129" spans="1:15" x14ac:dyDescent="0.25">
      <c r="A129" s="60">
        <v>42339</v>
      </c>
      <c r="B129" s="61">
        <v>1120629</v>
      </c>
      <c r="C129" s="60">
        <v>42393</v>
      </c>
      <c r="D129" s="62" t="s">
        <v>523</v>
      </c>
      <c r="F129" s="61" t="s">
        <v>386</v>
      </c>
      <c r="G129" s="61" t="s">
        <v>388</v>
      </c>
      <c r="H129" s="63" t="s">
        <v>62</v>
      </c>
      <c r="I129" s="61">
        <v>665</v>
      </c>
      <c r="J129" s="60">
        <v>42419</v>
      </c>
      <c r="K129" s="64">
        <v>12000</v>
      </c>
      <c r="L129" s="60">
        <v>42509</v>
      </c>
      <c r="M129" s="60"/>
      <c r="O129" s="60"/>
    </row>
    <row r="130" spans="1:15" x14ac:dyDescent="0.25">
      <c r="A130" s="60">
        <v>42339</v>
      </c>
      <c r="B130" s="61">
        <v>1120630</v>
      </c>
      <c r="C130" s="60">
        <v>42394</v>
      </c>
      <c r="D130" s="62" t="s">
        <v>524</v>
      </c>
      <c r="E130" s="62" t="s">
        <v>525</v>
      </c>
      <c r="F130" s="61" t="s">
        <v>155</v>
      </c>
      <c r="G130" s="61" t="s">
        <v>402</v>
      </c>
      <c r="H130" s="63" t="s">
        <v>154</v>
      </c>
      <c r="I130" s="61">
        <v>672</v>
      </c>
      <c r="J130" s="60">
        <v>42408</v>
      </c>
      <c r="K130" s="64">
        <v>10000</v>
      </c>
      <c r="L130" s="60">
        <f>J130+90</f>
        <v>42498</v>
      </c>
      <c r="M130" s="60">
        <v>42467</v>
      </c>
      <c r="N130" s="63" t="s">
        <v>499</v>
      </c>
      <c r="O130" s="60"/>
    </row>
    <row r="131" spans="1:15" x14ac:dyDescent="0.25">
      <c r="A131" s="60">
        <v>42339</v>
      </c>
      <c r="B131" s="61">
        <v>1120631</v>
      </c>
      <c r="C131" s="60">
        <v>42394</v>
      </c>
      <c r="D131" s="62" t="s">
        <v>46</v>
      </c>
      <c r="F131" s="61" t="s">
        <v>386</v>
      </c>
      <c r="G131" s="61" t="s">
        <v>404</v>
      </c>
      <c r="H131" s="63" t="s">
        <v>134</v>
      </c>
      <c r="I131" s="61">
        <v>667</v>
      </c>
      <c r="J131" s="60">
        <v>42419</v>
      </c>
      <c r="K131" s="64">
        <v>12000</v>
      </c>
      <c r="L131" s="60">
        <v>42509</v>
      </c>
      <c r="M131" s="60"/>
      <c r="O131" s="60"/>
    </row>
    <row r="132" spans="1:15" x14ac:dyDescent="0.25">
      <c r="A132" s="60">
        <v>42339</v>
      </c>
      <c r="B132" s="61">
        <v>1120632</v>
      </c>
      <c r="C132" s="60">
        <v>42395</v>
      </c>
      <c r="D132" s="62" t="s">
        <v>526</v>
      </c>
      <c r="F132" s="61" t="s">
        <v>205</v>
      </c>
      <c r="G132" s="61" t="s">
        <v>168</v>
      </c>
      <c r="H132" s="63" t="s">
        <v>61</v>
      </c>
      <c r="I132" s="61">
        <v>685</v>
      </c>
      <c r="J132" s="60">
        <v>42403</v>
      </c>
      <c r="K132" s="64">
        <v>4000</v>
      </c>
      <c r="L132" s="60">
        <f t="shared" ref="L132:L139" si="0">J132+90</f>
        <v>42493</v>
      </c>
      <c r="M132" s="60">
        <v>42467</v>
      </c>
      <c r="N132" s="63" t="s">
        <v>499</v>
      </c>
      <c r="O132" s="60"/>
    </row>
    <row r="133" spans="1:15" x14ac:dyDescent="0.25">
      <c r="A133" s="60">
        <v>42339</v>
      </c>
      <c r="B133" s="61">
        <v>1120633</v>
      </c>
      <c r="C133" s="60">
        <v>42396</v>
      </c>
      <c r="D133" s="62" t="s">
        <v>527</v>
      </c>
      <c r="F133" s="61" t="s">
        <v>129</v>
      </c>
      <c r="G133" s="61" t="s">
        <v>346</v>
      </c>
      <c r="H133" s="63" t="s">
        <v>79</v>
      </c>
      <c r="I133" s="61">
        <v>673</v>
      </c>
      <c r="J133" s="60">
        <v>42412</v>
      </c>
      <c r="K133" s="64">
        <v>5000</v>
      </c>
      <c r="L133" s="60">
        <f t="shared" si="0"/>
        <v>42502</v>
      </c>
      <c r="M133" s="60">
        <v>42467</v>
      </c>
      <c r="N133" s="63" t="s">
        <v>499</v>
      </c>
      <c r="O133" s="60"/>
    </row>
    <row r="134" spans="1:15" x14ac:dyDescent="0.25">
      <c r="A134" s="60">
        <v>42339</v>
      </c>
      <c r="B134" s="61">
        <v>1120634</v>
      </c>
      <c r="C134" s="60">
        <v>42396</v>
      </c>
      <c r="D134" s="62" t="s">
        <v>528</v>
      </c>
      <c r="F134" s="61" t="s">
        <v>136</v>
      </c>
      <c r="G134" s="61" t="s">
        <v>346</v>
      </c>
      <c r="H134" s="63" t="s">
        <v>79</v>
      </c>
      <c r="I134" s="61">
        <v>674</v>
      </c>
      <c r="J134" s="60">
        <v>42412</v>
      </c>
      <c r="K134" s="64">
        <v>12000</v>
      </c>
      <c r="L134" s="60">
        <f t="shared" si="0"/>
        <v>42502</v>
      </c>
      <c r="M134" s="60">
        <v>42476</v>
      </c>
      <c r="N134" s="63" t="s">
        <v>504</v>
      </c>
      <c r="O134" s="60"/>
    </row>
    <row r="135" spans="1:15" x14ac:dyDescent="0.25">
      <c r="A135" s="60">
        <v>42339</v>
      </c>
      <c r="B135" s="61">
        <v>1120637</v>
      </c>
      <c r="C135" s="60">
        <v>42396</v>
      </c>
      <c r="D135" s="62" t="s">
        <v>529</v>
      </c>
      <c r="E135" s="62" t="s">
        <v>530</v>
      </c>
      <c r="F135" s="61" t="s">
        <v>210</v>
      </c>
      <c r="G135" s="61" t="s">
        <v>161</v>
      </c>
      <c r="H135" s="63" t="s">
        <v>163</v>
      </c>
      <c r="I135" s="61">
        <v>679</v>
      </c>
      <c r="J135" s="60">
        <v>42425</v>
      </c>
      <c r="K135" s="64">
        <v>9000</v>
      </c>
      <c r="L135" s="60">
        <f t="shared" si="0"/>
        <v>42515</v>
      </c>
      <c r="M135" s="60"/>
      <c r="O135" s="60"/>
    </row>
    <row r="136" spans="1:15" x14ac:dyDescent="0.25">
      <c r="A136" s="60">
        <v>42339</v>
      </c>
      <c r="B136" s="61">
        <v>1120638</v>
      </c>
      <c r="C136" s="60">
        <v>42396</v>
      </c>
      <c r="D136" s="62" t="s">
        <v>531</v>
      </c>
      <c r="F136" s="61" t="s">
        <v>141</v>
      </c>
      <c r="G136" s="61" t="s">
        <v>161</v>
      </c>
      <c r="H136" s="63" t="s">
        <v>128</v>
      </c>
      <c r="I136" s="61">
        <v>678</v>
      </c>
      <c r="J136" s="60">
        <v>42424</v>
      </c>
      <c r="K136" s="64">
        <v>5000</v>
      </c>
      <c r="L136" s="60">
        <f t="shared" si="0"/>
        <v>42514</v>
      </c>
      <c r="M136" s="60"/>
      <c r="O136" s="60"/>
    </row>
    <row r="137" spans="1:15" x14ac:dyDescent="0.25">
      <c r="A137" s="60">
        <v>42339</v>
      </c>
      <c r="B137" s="61">
        <v>1120635</v>
      </c>
      <c r="C137" s="60">
        <v>42404</v>
      </c>
      <c r="D137" s="62" t="s">
        <v>532</v>
      </c>
      <c r="E137" s="62" t="s">
        <v>533</v>
      </c>
      <c r="F137" s="62" t="s">
        <v>141</v>
      </c>
      <c r="G137" s="61" t="s">
        <v>168</v>
      </c>
      <c r="H137" s="63" t="s">
        <v>61</v>
      </c>
      <c r="I137" s="61">
        <v>680</v>
      </c>
      <c r="J137" s="60">
        <v>42426</v>
      </c>
      <c r="K137" s="64">
        <v>15000</v>
      </c>
      <c r="L137" s="60">
        <f t="shared" si="0"/>
        <v>42516</v>
      </c>
      <c r="M137" s="60"/>
      <c r="O137" s="60"/>
    </row>
    <row r="138" spans="1:15" x14ac:dyDescent="0.25">
      <c r="A138" s="60">
        <v>42339</v>
      </c>
      <c r="B138" s="61">
        <v>1120639</v>
      </c>
      <c r="C138" s="60">
        <v>42411</v>
      </c>
      <c r="D138" s="62" t="s">
        <v>534</v>
      </c>
      <c r="E138" s="62" t="s">
        <v>535</v>
      </c>
      <c r="F138" s="61" t="s">
        <v>141</v>
      </c>
      <c r="G138" s="61" t="s">
        <v>166</v>
      </c>
      <c r="H138" s="63" t="s">
        <v>76</v>
      </c>
      <c r="I138" s="61">
        <v>690</v>
      </c>
      <c r="J138" s="60">
        <v>42445</v>
      </c>
      <c r="K138" s="64">
        <v>15000</v>
      </c>
      <c r="L138" s="60">
        <f t="shared" si="0"/>
        <v>42535</v>
      </c>
      <c r="M138" s="60"/>
      <c r="O138" s="60"/>
    </row>
    <row r="139" spans="1:15" x14ac:dyDescent="0.25">
      <c r="A139" s="69">
        <v>42339</v>
      </c>
      <c r="B139" s="67">
        <v>1120640</v>
      </c>
      <c r="C139" s="69">
        <v>42415</v>
      </c>
      <c r="D139" s="62" t="s">
        <v>536</v>
      </c>
      <c r="F139" s="62" t="s">
        <v>136</v>
      </c>
      <c r="G139" s="67" t="s">
        <v>133</v>
      </c>
      <c r="H139" s="68" t="s">
        <v>134</v>
      </c>
      <c r="I139" s="67">
        <v>676</v>
      </c>
      <c r="J139" s="69">
        <v>42418</v>
      </c>
      <c r="K139" s="64">
        <v>12000</v>
      </c>
      <c r="L139" s="69">
        <f t="shared" si="0"/>
        <v>42508</v>
      </c>
      <c r="M139" s="69">
        <v>42479</v>
      </c>
      <c r="N139" s="63" t="s">
        <v>506</v>
      </c>
    </row>
    <row r="140" spans="1:15" x14ac:dyDescent="0.25">
      <c r="A140" s="69">
        <v>42339</v>
      </c>
      <c r="B140" s="67">
        <v>1120641</v>
      </c>
      <c r="C140" s="69">
        <v>42418</v>
      </c>
      <c r="D140" s="62" t="s">
        <v>537</v>
      </c>
      <c r="F140" s="62" t="s">
        <v>205</v>
      </c>
      <c r="G140" s="67" t="s">
        <v>168</v>
      </c>
      <c r="H140" s="68" t="s">
        <v>61</v>
      </c>
      <c r="I140" s="67">
        <v>681</v>
      </c>
      <c r="J140" s="69">
        <v>42426</v>
      </c>
      <c r="K140" s="64">
        <v>4000</v>
      </c>
      <c r="L140" s="69">
        <f>J140+90</f>
        <v>42516</v>
      </c>
      <c r="M140" s="69">
        <v>42479</v>
      </c>
      <c r="N140" s="63" t="s">
        <v>506</v>
      </c>
    </row>
    <row r="141" spans="1:15" x14ac:dyDescent="0.25">
      <c r="A141" s="69">
        <v>42339</v>
      </c>
      <c r="B141" s="67">
        <v>1120636</v>
      </c>
      <c r="C141" s="69">
        <v>42422</v>
      </c>
      <c r="D141" s="62" t="s">
        <v>538</v>
      </c>
      <c r="F141" s="62" t="s">
        <v>199</v>
      </c>
      <c r="G141" s="67" t="s">
        <v>153</v>
      </c>
      <c r="H141" s="68" t="s">
        <v>154</v>
      </c>
      <c r="I141" s="67">
        <v>682</v>
      </c>
      <c r="J141" s="69">
        <v>42429</v>
      </c>
      <c r="K141" s="64">
        <v>3500</v>
      </c>
      <c r="L141" s="69">
        <f>J141+90</f>
        <v>42519</v>
      </c>
    </row>
    <row r="142" spans="1:15" x14ac:dyDescent="0.25">
      <c r="A142" s="69">
        <v>42339</v>
      </c>
      <c r="B142" s="67">
        <v>1120642</v>
      </c>
      <c r="C142" s="69">
        <v>42422</v>
      </c>
      <c r="D142" s="62" t="s">
        <v>539</v>
      </c>
      <c r="F142" s="62" t="s">
        <v>540</v>
      </c>
      <c r="G142" s="67" t="s">
        <v>153</v>
      </c>
      <c r="H142" s="68" t="s">
        <v>154</v>
      </c>
      <c r="I142" s="67">
        <v>683</v>
      </c>
      <c r="J142" s="69">
        <v>42429</v>
      </c>
      <c r="K142" s="64">
        <v>8000</v>
      </c>
      <c r="L142" s="69">
        <f>J142+90</f>
        <v>42519</v>
      </c>
    </row>
    <row r="143" spans="1:15" x14ac:dyDescent="0.25">
      <c r="A143" s="69">
        <v>42339</v>
      </c>
      <c r="B143" s="67">
        <v>1120643</v>
      </c>
      <c r="C143" s="69">
        <v>42422</v>
      </c>
      <c r="D143" s="62" t="s">
        <v>541</v>
      </c>
      <c r="F143" s="62" t="s">
        <v>136</v>
      </c>
      <c r="G143" s="67" t="s">
        <v>133</v>
      </c>
      <c r="H143" s="68" t="s">
        <v>134</v>
      </c>
      <c r="I143" s="67">
        <v>684</v>
      </c>
      <c r="J143" s="69">
        <v>42432</v>
      </c>
      <c r="K143" s="64">
        <v>12000</v>
      </c>
      <c r="L143" s="69">
        <f>J143+90</f>
        <v>42522</v>
      </c>
    </row>
    <row r="144" spans="1:15" x14ac:dyDescent="0.25">
      <c r="A144" s="69">
        <v>42339</v>
      </c>
      <c r="B144" s="67">
        <v>1120644</v>
      </c>
      <c r="C144" s="69">
        <v>42424</v>
      </c>
      <c r="D144" s="62" t="s">
        <v>542</v>
      </c>
      <c r="E144" s="62" t="s">
        <v>543</v>
      </c>
      <c r="F144" s="62" t="s">
        <v>227</v>
      </c>
      <c r="G144" s="67" t="s">
        <v>166</v>
      </c>
      <c r="H144" s="68" t="s">
        <v>76</v>
      </c>
      <c r="I144" s="67">
        <v>700</v>
      </c>
      <c r="J144" s="69">
        <v>42473</v>
      </c>
      <c r="K144" s="64">
        <v>7500</v>
      </c>
      <c r="L144" s="69">
        <f>J144+90</f>
        <v>42563</v>
      </c>
    </row>
    <row r="145" spans="1:13" x14ac:dyDescent="0.25">
      <c r="A145" s="69">
        <v>42339</v>
      </c>
      <c r="B145" s="67">
        <v>1120645</v>
      </c>
      <c r="C145" s="69">
        <v>42426</v>
      </c>
      <c r="D145" s="62" t="s">
        <v>544</v>
      </c>
      <c r="F145" s="62" t="s">
        <v>136</v>
      </c>
      <c r="G145" s="67" t="s">
        <v>168</v>
      </c>
      <c r="H145" s="68" t="s">
        <v>61</v>
      </c>
      <c r="I145" s="67">
        <v>686</v>
      </c>
      <c r="J145" s="69">
        <v>42434</v>
      </c>
      <c r="K145" s="64">
        <v>12000</v>
      </c>
      <c r="L145" s="69">
        <f t="shared" ref="L145:L158" si="1">J145+90</f>
        <v>42524</v>
      </c>
      <c r="M145" s="70"/>
    </row>
    <row r="146" spans="1:13" x14ac:dyDescent="0.25">
      <c r="A146" s="69">
        <v>42339</v>
      </c>
      <c r="B146" s="67">
        <v>1120646</v>
      </c>
      <c r="C146" s="69">
        <v>42429</v>
      </c>
      <c r="D146" s="62" t="s">
        <v>545</v>
      </c>
      <c r="F146" s="62" t="s">
        <v>214</v>
      </c>
      <c r="G146" s="67" t="s">
        <v>153</v>
      </c>
      <c r="H146" s="68" t="s">
        <v>154</v>
      </c>
      <c r="I146" s="67">
        <v>687</v>
      </c>
      <c r="J146" s="69">
        <v>42436</v>
      </c>
      <c r="K146" s="64">
        <v>8000</v>
      </c>
      <c r="L146" s="69">
        <f t="shared" si="1"/>
        <v>42526</v>
      </c>
    </row>
    <row r="147" spans="1:13" x14ac:dyDescent="0.25">
      <c r="A147" s="69">
        <v>42339</v>
      </c>
      <c r="B147" s="67">
        <v>1120647</v>
      </c>
      <c r="C147" s="69">
        <v>42429</v>
      </c>
      <c r="D147" s="62" t="s">
        <v>546</v>
      </c>
      <c r="E147" s="62" t="s">
        <v>547</v>
      </c>
      <c r="F147" s="62" t="s">
        <v>141</v>
      </c>
      <c r="G147" s="67" t="s">
        <v>138</v>
      </c>
      <c r="H147" s="68" t="s">
        <v>62</v>
      </c>
      <c r="I147" s="67">
        <v>696</v>
      </c>
      <c r="J147" s="69">
        <v>42459</v>
      </c>
      <c r="K147" s="64">
        <v>15000</v>
      </c>
      <c r="L147" s="69">
        <f t="shared" si="1"/>
        <v>42549</v>
      </c>
    </row>
    <row r="148" spans="1:13" x14ac:dyDescent="0.25">
      <c r="A148" s="69">
        <v>42339</v>
      </c>
      <c r="B148" s="67">
        <v>1120648</v>
      </c>
      <c r="C148" s="69">
        <v>42432</v>
      </c>
      <c r="D148" s="62" t="s">
        <v>548</v>
      </c>
      <c r="F148" s="62" t="s">
        <v>136</v>
      </c>
      <c r="G148" s="67" t="s">
        <v>133</v>
      </c>
      <c r="H148" s="68" t="s">
        <v>134</v>
      </c>
      <c r="I148" s="67">
        <v>691</v>
      </c>
      <c r="J148" s="69">
        <v>42446</v>
      </c>
      <c r="K148" s="64">
        <v>12000</v>
      </c>
      <c r="L148" s="69">
        <f t="shared" si="1"/>
        <v>42536</v>
      </c>
    </row>
    <row r="149" spans="1:13" x14ac:dyDescent="0.25">
      <c r="A149" s="69">
        <v>42339</v>
      </c>
      <c r="B149" s="67">
        <v>1120649</v>
      </c>
      <c r="C149" s="69">
        <v>42434</v>
      </c>
      <c r="D149" s="62" t="s">
        <v>549</v>
      </c>
      <c r="E149" s="62" t="s">
        <v>550</v>
      </c>
      <c r="F149" s="62" t="s">
        <v>210</v>
      </c>
      <c r="G149" s="67" t="s">
        <v>161</v>
      </c>
      <c r="H149" s="68" t="s">
        <v>163</v>
      </c>
      <c r="I149" s="67">
        <v>689</v>
      </c>
      <c r="J149" s="69">
        <v>42443</v>
      </c>
      <c r="K149" s="64">
        <v>9000</v>
      </c>
      <c r="L149" s="69">
        <f t="shared" si="1"/>
        <v>42533</v>
      </c>
    </row>
    <row r="150" spans="1:13" x14ac:dyDescent="0.25">
      <c r="A150" s="69">
        <v>42339</v>
      </c>
      <c r="B150" s="67">
        <v>1120650</v>
      </c>
      <c r="C150" s="69">
        <v>42436</v>
      </c>
      <c r="D150" s="62" t="s">
        <v>551</v>
      </c>
      <c r="F150" s="62" t="s">
        <v>214</v>
      </c>
      <c r="G150" s="67" t="s">
        <v>153</v>
      </c>
      <c r="H150" s="68" t="s">
        <v>154</v>
      </c>
      <c r="I150" s="67">
        <v>688</v>
      </c>
      <c r="J150" s="69">
        <v>42442</v>
      </c>
      <c r="K150" s="64">
        <v>8000</v>
      </c>
      <c r="L150" s="67">
        <f t="shared" si="1"/>
        <v>42532</v>
      </c>
    </row>
    <row r="151" spans="1:13" x14ac:dyDescent="0.25">
      <c r="A151" s="69">
        <v>42424</v>
      </c>
      <c r="B151" s="67">
        <v>1138551</v>
      </c>
      <c r="C151" s="69">
        <v>42438</v>
      </c>
      <c r="D151" s="62" t="s">
        <v>552</v>
      </c>
      <c r="F151" s="62" t="s">
        <v>205</v>
      </c>
      <c r="G151" s="67" t="s">
        <v>138</v>
      </c>
      <c r="H151" s="68" t="s">
        <v>62</v>
      </c>
      <c r="I151" s="67">
        <v>697</v>
      </c>
      <c r="J151" s="69">
        <v>42459</v>
      </c>
      <c r="K151" s="64">
        <v>4000</v>
      </c>
      <c r="L151" s="69">
        <f t="shared" si="1"/>
        <v>42549</v>
      </c>
    </row>
    <row r="152" spans="1:13" x14ac:dyDescent="0.25">
      <c r="A152" s="69">
        <v>42424</v>
      </c>
      <c r="B152" s="67">
        <v>1138552</v>
      </c>
      <c r="C152" s="69">
        <v>42438</v>
      </c>
      <c r="D152" s="62" t="s">
        <v>553</v>
      </c>
      <c r="F152" s="62" t="s">
        <v>129</v>
      </c>
      <c r="G152" s="67" t="s">
        <v>168</v>
      </c>
      <c r="H152" s="68" t="s">
        <v>61</v>
      </c>
      <c r="I152" s="67">
        <v>694</v>
      </c>
      <c r="J152" s="69">
        <v>42454</v>
      </c>
      <c r="K152" s="64">
        <v>5000</v>
      </c>
      <c r="L152" s="69">
        <f t="shared" si="1"/>
        <v>42544</v>
      </c>
    </row>
    <row r="153" spans="1:13" x14ac:dyDescent="0.25">
      <c r="A153" s="69">
        <v>42424</v>
      </c>
      <c r="B153" s="67">
        <v>1138553</v>
      </c>
      <c r="C153" s="69">
        <v>42438</v>
      </c>
      <c r="D153" s="62" t="s">
        <v>554</v>
      </c>
      <c r="E153" s="62" t="s">
        <v>555</v>
      </c>
      <c r="F153" s="62" t="s">
        <v>141</v>
      </c>
      <c r="G153" s="67" t="s">
        <v>168</v>
      </c>
      <c r="H153" s="68" t="s">
        <v>61</v>
      </c>
      <c r="I153" s="67">
        <v>699</v>
      </c>
      <c r="J153" s="69">
        <v>42471</v>
      </c>
      <c r="K153" s="64">
        <v>15000</v>
      </c>
      <c r="L153" s="69">
        <f t="shared" si="1"/>
        <v>42561</v>
      </c>
    </row>
    <row r="154" spans="1:13" x14ac:dyDescent="0.25">
      <c r="A154" s="69">
        <v>42424</v>
      </c>
      <c r="B154" s="67">
        <v>1138554</v>
      </c>
      <c r="C154" s="69">
        <v>42442</v>
      </c>
      <c r="D154" s="62" t="s">
        <v>556</v>
      </c>
      <c r="E154" s="62" t="s">
        <v>557</v>
      </c>
      <c r="F154" s="62" t="s">
        <v>155</v>
      </c>
      <c r="G154" s="67" t="s">
        <v>153</v>
      </c>
      <c r="H154" s="68" t="s">
        <v>154</v>
      </c>
      <c r="I154" s="67">
        <v>693</v>
      </c>
      <c r="J154" s="69">
        <v>42450</v>
      </c>
      <c r="K154" s="64">
        <v>10000</v>
      </c>
      <c r="L154" s="69">
        <f t="shared" si="1"/>
        <v>42540</v>
      </c>
    </row>
    <row r="155" spans="1:13" x14ac:dyDescent="0.25">
      <c r="A155" s="69">
        <v>42424</v>
      </c>
      <c r="B155" s="67">
        <v>1138555</v>
      </c>
      <c r="C155" s="69">
        <v>42444</v>
      </c>
      <c r="D155" s="62" t="s">
        <v>558</v>
      </c>
      <c r="F155" s="62" t="s">
        <v>261</v>
      </c>
      <c r="G155" s="67" t="s">
        <v>161</v>
      </c>
      <c r="H155" s="68" t="s">
        <v>163</v>
      </c>
      <c r="I155" s="67">
        <v>692</v>
      </c>
      <c r="J155" s="69">
        <v>42447</v>
      </c>
      <c r="K155" s="64">
        <v>5000</v>
      </c>
      <c r="L155" s="69">
        <f t="shared" si="1"/>
        <v>42537</v>
      </c>
    </row>
    <row r="156" spans="1:13" x14ac:dyDescent="0.25">
      <c r="A156" s="69">
        <v>42424</v>
      </c>
      <c r="B156" s="67">
        <v>1138556</v>
      </c>
      <c r="C156" s="69">
        <v>42445</v>
      </c>
      <c r="D156" s="62" t="s">
        <v>559</v>
      </c>
      <c r="F156" s="62" t="s">
        <v>141</v>
      </c>
      <c r="G156" s="67" t="s">
        <v>166</v>
      </c>
      <c r="H156" s="68" t="s">
        <v>76</v>
      </c>
      <c r="I156" s="67">
        <v>701</v>
      </c>
      <c r="J156" s="69">
        <v>42473</v>
      </c>
      <c r="K156" s="64">
        <v>15000</v>
      </c>
      <c r="L156" s="69">
        <f t="shared" si="1"/>
        <v>42563</v>
      </c>
    </row>
    <row r="157" spans="1:13" x14ac:dyDescent="0.25">
      <c r="A157" s="69">
        <v>42424</v>
      </c>
      <c r="B157" s="67">
        <v>1138557</v>
      </c>
      <c r="C157" s="69">
        <v>42446</v>
      </c>
      <c r="D157" s="62" t="s">
        <v>560</v>
      </c>
      <c r="F157" s="62" t="s">
        <v>136</v>
      </c>
      <c r="G157" s="67" t="s">
        <v>133</v>
      </c>
      <c r="H157" s="68" t="s">
        <v>134</v>
      </c>
      <c r="I157" s="67">
        <v>698</v>
      </c>
      <c r="J157" s="69">
        <v>42462</v>
      </c>
      <c r="K157" s="64">
        <v>12000</v>
      </c>
      <c r="L157" s="69">
        <f t="shared" si="1"/>
        <v>42552</v>
      </c>
    </row>
    <row r="158" spans="1:13" x14ac:dyDescent="0.25">
      <c r="A158" s="69">
        <v>42424</v>
      </c>
      <c r="B158" s="67">
        <v>1138558</v>
      </c>
      <c r="C158" s="69">
        <v>42448</v>
      </c>
      <c r="D158" s="62" t="s">
        <v>561</v>
      </c>
      <c r="E158" s="62" t="s">
        <v>562</v>
      </c>
      <c r="F158" s="62" t="s">
        <v>210</v>
      </c>
      <c r="G158" s="67" t="s">
        <v>161</v>
      </c>
      <c r="H158" s="68" t="s">
        <v>163</v>
      </c>
      <c r="I158" s="67">
        <v>695</v>
      </c>
      <c r="J158" s="69">
        <v>42457</v>
      </c>
      <c r="K158" s="64">
        <v>9000</v>
      </c>
      <c r="L158" s="69">
        <f t="shared" si="1"/>
        <v>42547</v>
      </c>
    </row>
    <row r="159" spans="1:13" x14ac:dyDescent="0.25">
      <c r="A159" s="69">
        <v>42424</v>
      </c>
      <c r="B159" s="67">
        <v>1138559</v>
      </c>
      <c r="C159" s="69">
        <v>42454</v>
      </c>
      <c r="D159" s="62" t="s">
        <v>563</v>
      </c>
      <c r="E159" s="62" t="s">
        <v>564</v>
      </c>
      <c r="F159" s="62" t="s">
        <v>129</v>
      </c>
      <c r="G159" s="67" t="s">
        <v>168</v>
      </c>
      <c r="H159" s="68" t="s">
        <v>61</v>
      </c>
      <c r="I159" s="67">
        <v>707</v>
      </c>
      <c r="J159" s="69">
        <v>42492</v>
      </c>
      <c r="K159" s="64">
        <v>5000</v>
      </c>
      <c r="L159" s="69">
        <f>J159+90</f>
        <v>42582</v>
      </c>
    </row>
    <row r="160" spans="1:13" x14ac:dyDescent="0.25">
      <c r="A160" s="69">
        <v>42424</v>
      </c>
      <c r="B160" s="67">
        <v>1138560</v>
      </c>
      <c r="C160" s="69">
        <v>42458</v>
      </c>
      <c r="D160" s="62" t="s">
        <v>565</v>
      </c>
      <c r="E160" s="62" t="s">
        <v>566</v>
      </c>
      <c r="F160" s="62" t="s">
        <v>164</v>
      </c>
      <c r="G160" s="67" t="s">
        <v>161</v>
      </c>
      <c r="H160" s="68" t="s">
        <v>163</v>
      </c>
    </row>
    <row r="161" spans="1:12" x14ac:dyDescent="0.25">
      <c r="A161" s="69">
        <v>42424</v>
      </c>
      <c r="B161" s="67">
        <v>1138562</v>
      </c>
      <c r="C161" s="69">
        <v>42462</v>
      </c>
      <c r="D161" s="62" t="s">
        <v>567</v>
      </c>
      <c r="F161" s="62" t="s">
        <v>136</v>
      </c>
      <c r="G161" s="67" t="s">
        <v>133</v>
      </c>
      <c r="H161" s="68" t="s">
        <v>134</v>
      </c>
      <c r="I161" s="67">
        <v>704</v>
      </c>
      <c r="J161" s="69">
        <v>42479</v>
      </c>
      <c r="K161" s="64">
        <v>12000</v>
      </c>
      <c r="L161" s="69">
        <f>J161+90</f>
        <v>42569</v>
      </c>
    </row>
    <row r="162" spans="1:12" x14ac:dyDescent="0.25">
      <c r="A162" s="69">
        <v>42424</v>
      </c>
      <c r="B162" s="67">
        <v>1138563</v>
      </c>
      <c r="C162" s="69">
        <v>42467</v>
      </c>
      <c r="D162" s="62" t="s">
        <v>568</v>
      </c>
      <c r="F162" s="62" t="s">
        <v>129</v>
      </c>
      <c r="G162" s="67" t="s">
        <v>138</v>
      </c>
      <c r="H162" s="68" t="s">
        <v>62</v>
      </c>
      <c r="I162" s="67">
        <v>703</v>
      </c>
      <c r="J162" s="69">
        <v>42479</v>
      </c>
      <c r="K162" s="64">
        <v>5000</v>
      </c>
      <c r="L162" s="69">
        <f>J162+90</f>
        <v>42569</v>
      </c>
    </row>
    <row r="163" spans="1:12" x14ac:dyDescent="0.25">
      <c r="A163" s="69">
        <v>42424</v>
      </c>
      <c r="B163" s="67">
        <v>1138564</v>
      </c>
      <c r="C163" s="69">
        <v>42467</v>
      </c>
      <c r="D163" s="62" t="s">
        <v>569</v>
      </c>
      <c r="E163" s="62" t="s">
        <v>570</v>
      </c>
      <c r="F163" s="62" t="s">
        <v>141</v>
      </c>
      <c r="G163" s="67" t="s">
        <v>138</v>
      </c>
      <c r="H163" s="68" t="s">
        <v>62</v>
      </c>
      <c r="I163" s="67">
        <v>705</v>
      </c>
      <c r="J163" s="69">
        <v>42483</v>
      </c>
      <c r="K163" s="64">
        <v>15000</v>
      </c>
      <c r="L163" s="69">
        <f>J163+90</f>
        <v>42573</v>
      </c>
    </row>
    <row r="164" spans="1:12" x14ac:dyDescent="0.25">
      <c r="A164" s="69">
        <v>42424</v>
      </c>
      <c r="B164" s="67">
        <v>1138565</v>
      </c>
      <c r="C164" s="69">
        <v>42468</v>
      </c>
      <c r="D164" s="62" t="s">
        <v>571</v>
      </c>
      <c r="E164" s="62" t="s">
        <v>572</v>
      </c>
      <c r="F164" s="62" t="s">
        <v>248</v>
      </c>
      <c r="G164" s="67" t="s">
        <v>153</v>
      </c>
      <c r="H164" s="68" t="s">
        <v>154</v>
      </c>
      <c r="I164" s="67">
        <v>702</v>
      </c>
      <c r="J164" s="69">
        <v>42475</v>
      </c>
      <c r="K164" s="64">
        <v>2500</v>
      </c>
      <c r="L164" s="69">
        <f>J164+90</f>
        <v>42565</v>
      </c>
    </row>
    <row r="165" spans="1:12" x14ac:dyDescent="0.25">
      <c r="A165" s="69">
        <v>42424</v>
      </c>
      <c r="B165" s="67">
        <v>1138561</v>
      </c>
      <c r="C165" s="69">
        <v>42473</v>
      </c>
      <c r="D165" s="62" t="s">
        <v>573</v>
      </c>
      <c r="F165" s="62" t="s">
        <v>141</v>
      </c>
      <c r="G165" s="67" t="s">
        <v>166</v>
      </c>
      <c r="H165" s="68" t="s">
        <v>76</v>
      </c>
      <c r="I165" s="67">
        <v>706</v>
      </c>
      <c r="J165" s="69">
        <v>42488</v>
      </c>
      <c r="K165" s="64">
        <v>15000</v>
      </c>
      <c r="L165" s="69">
        <f>J165+90</f>
        <v>42578</v>
      </c>
    </row>
    <row r="166" spans="1:12" x14ac:dyDescent="0.25">
      <c r="A166" s="69">
        <v>42424</v>
      </c>
      <c r="B166" s="67">
        <v>1138566</v>
      </c>
      <c r="C166" s="69">
        <v>42473</v>
      </c>
      <c r="D166" s="62" t="s">
        <v>574</v>
      </c>
      <c r="E166" s="62" t="s">
        <v>575</v>
      </c>
      <c r="F166" s="62" t="s">
        <v>129</v>
      </c>
      <c r="G166" s="67" t="s">
        <v>166</v>
      </c>
      <c r="H166" s="68" t="s">
        <v>76</v>
      </c>
    </row>
    <row r="167" spans="1:12" x14ac:dyDescent="0.25">
      <c r="A167" s="69">
        <v>42424</v>
      </c>
      <c r="B167" s="67">
        <v>1138567</v>
      </c>
      <c r="C167" s="69">
        <v>42475</v>
      </c>
      <c r="D167" s="62" t="s">
        <v>576</v>
      </c>
      <c r="F167" s="62" t="s">
        <v>199</v>
      </c>
      <c r="G167" s="67" t="s">
        <v>153</v>
      </c>
      <c r="H167" s="68" t="s">
        <v>154</v>
      </c>
      <c r="I167" s="67">
        <v>709</v>
      </c>
      <c r="J167" s="69">
        <v>42493</v>
      </c>
      <c r="K167" s="64">
        <v>3500</v>
      </c>
      <c r="L167" s="69">
        <f>J167+90</f>
        <v>42583</v>
      </c>
    </row>
    <row r="168" spans="1:12" x14ac:dyDescent="0.25">
      <c r="A168" s="69">
        <v>42424</v>
      </c>
      <c r="B168" s="67">
        <v>1138568</v>
      </c>
      <c r="C168" s="69">
        <v>42475</v>
      </c>
      <c r="D168" s="62" t="s">
        <v>577</v>
      </c>
      <c r="F168" s="62" t="s">
        <v>214</v>
      </c>
      <c r="G168" s="67" t="s">
        <v>153</v>
      </c>
      <c r="H168" s="68" t="s">
        <v>154</v>
      </c>
      <c r="I168" s="67">
        <v>710</v>
      </c>
      <c r="J168" s="69">
        <v>42493</v>
      </c>
      <c r="K168" s="64">
        <v>8000</v>
      </c>
      <c r="L168" s="69">
        <f>J168+90</f>
        <v>42583</v>
      </c>
    </row>
    <row r="169" spans="1:12" x14ac:dyDescent="0.25">
      <c r="A169" s="69">
        <v>42424</v>
      </c>
      <c r="B169" s="67">
        <v>1138570</v>
      </c>
      <c r="C169" s="69">
        <v>42479</v>
      </c>
      <c r="D169" s="62" t="s">
        <v>578</v>
      </c>
      <c r="E169" s="62" t="s">
        <v>579</v>
      </c>
      <c r="F169" s="62" t="s">
        <v>129</v>
      </c>
      <c r="G169" s="67" t="s">
        <v>138</v>
      </c>
      <c r="H169" s="68" t="s">
        <v>140</v>
      </c>
      <c r="I169" s="67">
        <v>711</v>
      </c>
      <c r="J169" s="69">
        <v>42506</v>
      </c>
      <c r="K169" s="64">
        <v>5000</v>
      </c>
      <c r="L169" s="69">
        <f>J169+90</f>
        <v>42596</v>
      </c>
    </row>
    <row r="170" spans="1:12" x14ac:dyDescent="0.25">
      <c r="A170" s="69">
        <v>42424</v>
      </c>
      <c r="B170" s="67">
        <v>1138571</v>
      </c>
      <c r="C170" s="69">
        <v>42479</v>
      </c>
      <c r="D170" s="62" t="s">
        <v>580</v>
      </c>
      <c r="F170" s="62" t="s">
        <v>136</v>
      </c>
      <c r="G170" s="67" t="s">
        <v>133</v>
      </c>
      <c r="H170" s="68" t="s">
        <v>134</v>
      </c>
      <c r="I170" s="67">
        <v>708</v>
      </c>
      <c r="J170" s="69">
        <v>42493</v>
      </c>
      <c r="K170" s="64">
        <v>12000</v>
      </c>
      <c r="L170" s="69">
        <f>J170+90</f>
        <v>42583</v>
      </c>
    </row>
    <row r="171" spans="1:12" x14ac:dyDescent="0.25">
      <c r="A171" s="69">
        <v>42424</v>
      </c>
      <c r="B171" s="67">
        <v>1138572</v>
      </c>
      <c r="C171" s="69">
        <v>42483</v>
      </c>
      <c r="D171" s="62" t="s">
        <v>581</v>
      </c>
      <c r="E171" s="62" t="s">
        <v>582</v>
      </c>
      <c r="F171" s="62" t="s">
        <v>141</v>
      </c>
      <c r="G171" s="67" t="s">
        <v>138</v>
      </c>
      <c r="H171" s="68" t="s">
        <v>140</v>
      </c>
    </row>
    <row r="172" spans="1:12" x14ac:dyDescent="0.25">
      <c r="A172" s="69">
        <v>42424</v>
      </c>
      <c r="B172" s="67">
        <v>1138569</v>
      </c>
      <c r="C172" s="69">
        <v>42492</v>
      </c>
      <c r="D172" s="62" t="s">
        <v>583</v>
      </c>
      <c r="F172" s="62" t="s">
        <v>131</v>
      </c>
      <c r="G172" s="67" t="s">
        <v>168</v>
      </c>
      <c r="H172" s="68" t="s">
        <v>61</v>
      </c>
    </row>
    <row r="173" spans="1:12" x14ac:dyDescent="0.25">
      <c r="A173" s="69">
        <v>42424</v>
      </c>
      <c r="B173" s="67">
        <v>1138573</v>
      </c>
      <c r="C173" s="69">
        <v>42493</v>
      </c>
      <c r="D173" s="62" t="s">
        <v>584</v>
      </c>
      <c r="E173" s="62" t="s">
        <v>585</v>
      </c>
      <c r="F173" s="62" t="s">
        <v>155</v>
      </c>
      <c r="G173" s="67" t="s">
        <v>153</v>
      </c>
      <c r="H173" s="68" t="s">
        <v>154</v>
      </c>
    </row>
    <row r="174" spans="1:12" x14ac:dyDescent="0.25">
      <c r="A174" s="69">
        <v>42424</v>
      </c>
      <c r="B174" s="67">
        <v>1138574</v>
      </c>
      <c r="C174" s="69">
        <v>42494</v>
      </c>
      <c r="D174" s="62" t="s">
        <v>586</v>
      </c>
      <c r="F174" s="62" t="s">
        <v>136</v>
      </c>
      <c r="G174" s="67" t="s">
        <v>133</v>
      </c>
      <c r="H174" s="68" t="s">
        <v>134</v>
      </c>
      <c r="I174" s="67">
        <v>712</v>
      </c>
      <c r="J174" s="69">
        <v>42506</v>
      </c>
      <c r="K174" s="64">
        <v>12000</v>
      </c>
      <c r="L174" s="69">
        <f>J174+90</f>
        <v>42596</v>
      </c>
    </row>
    <row r="175" spans="1:12" x14ac:dyDescent="0.25">
      <c r="A175" s="69">
        <v>42424</v>
      </c>
      <c r="B175" s="67">
        <v>1138575</v>
      </c>
      <c r="C175" s="69">
        <v>42496</v>
      </c>
      <c r="D175" s="62" t="s">
        <v>587</v>
      </c>
      <c r="F175" s="62" t="s">
        <v>131</v>
      </c>
      <c r="G175" s="67" t="s">
        <v>166</v>
      </c>
      <c r="H175" s="68" t="s">
        <v>76</v>
      </c>
    </row>
    <row r="176" spans="1:12" x14ac:dyDescent="0.25">
      <c r="A176" s="69">
        <v>42424</v>
      </c>
      <c r="B176" s="67">
        <v>1138577</v>
      </c>
      <c r="C176" s="69">
        <v>42503</v>
      </c>
      <c r="D176" s="62" t="s">
        <v>588</v>
      </c>
      <c r="F176" s="62" t="s">
        <v>131</v>
      </c>
      <c r="G176" s="67" t="s">
        <v>153</v>
      </c>
      <c r="H176" s="68" t="s">
        <v>154</v>
      </c>
    </row>
    <row r="177" spans="1:8" x14ac:dyDescent="0.25">
      <c r="A177" s="69">
        <v>42424</v>
      </c>
      <c r="B177" s="67">
        <v>1138578</v>
      </c>
      <c r="C177" s="69">
        <v>42506</v>
      </c>
      <c r="D177" s="62" t="s">
        <v>589</v>
      </c>
      <c r="F177" s="62" t="s">
        <v>131</v>
      </c>
      <c r="G177" s="67" t="s">
        <v>138</v>
      </c>
      <c r="H177" s="68" t="s">
        <v>140</v>
      </c>
    </row>
    <row r="178" spans="1:8" x14ac:dyDescent="0.25">
      <c r="A178" s="69">
        <v>42424</v>
      </c>
      <c r="B178" s="67">
        <v>1138579</v>
      </c>
      <c r="C178" s="69">
        <v>42506</v>
      </c>
      <c r="D178" s="62" t="s">
        <v>590</v>
      </c>
      <c r="F178" s="62" t="s">
        <v>136</v>
      </c>
      <c r="G178" s="67" t="s">
        <v>133</v>
      </c>
      <c r="H178" s="68" t="s">
        <v>134</v>
      </c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38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8" customWidth="1"/>
    <col min="16" max="16384" width="9.140625" style="78"/>
  </cols>
  <sheetData>
    <row r="1" spans="1:14" s="71" customFormat="1" x14ac:dyDescent="0.25">
      <c r="A1" s="26" t="s">
        <v>107</v>
      </c>
      <c r="B1" s="50" t="s">
        <v>591</v>
      </c>
      <c r="C1" s="50" t="s">
        <v>109</v>
      </c>
      <c r="D1" s="26" t="s">
        <v>24</v>
      </c>
      <c r="E1" s="26" t="s">
        <v>110</v>
      </c>
      <c r="F1" s="26" t="s">
        <v>111</v>
      </c>
      <c r="G1" s="26" t="s">
        <v>112</v>
      </c>
      <c r="H1" s="26" t="s">
        <v>113</v>
      </c>
      <c r="I1" s="26" t="s">
        <v>114</v>
      </c>
      <c r="J1" s="26" t="s">
        <v>115</v>
      </c>
      <c r="K1" s="26" t="s">
        <v>116</v>
      </c>
      <c r="L1" s="26" t="s">
        <v>117</v>
      </c>
      <c r="M1" s="26" t="s">
        <v>118</v>
      </c>
      <c r="N1" s="26" t="s">
        <v>119</v>
      </c>
    </row>
    <row r="2" spans="1:14" x14ac:dyDescent="0.25">
      <c r="A2" s="72">
        <v>3637</v>
      </c>
      <c r="B2" s="73">
        <v>42508</v>
      </c>
      <c r="C2" s="74"/>
      <c r="D2" s="74" t="s">
        <v>17</v>
      </c>
      <c r="E2" s="74" t="s">
        <v>174</v>
      </c>
      <c r="F2" s="74" t="s">
        <v>175</v>
      </c>
      <c r="G2" s="74"/>
      <c r="H2" s="75" t="s">
        <v>62</v>
      </c>
      <c r="I2" s="76" t="s">
        <v>129</v>
      </c>
      <c r="J2" s="75" t="s">
        <v>176</v>
      </c>
      <c r="K2" s="74"/>
      <c r="L2" s="77" t="s">
        <v>136</v>
      </c>
      <c r="M2" s="75" t="s">
        <v>176</v>
      </c>
      <c r="N2" s="74"/>
    </row>
    <row r="3" spans="1:14" x14ac:dyDescent="0.25">
      <c r="A3" s="79">
        <v>3637</v>
      </c>
      <c r="B3" s="80">
        <v>42508</v>
      </c>
      <c r="C3" s="81"/>
      <c r="D3" s="81" t="s">
        <v>17</v>
      </c>
      <c r="E3" s="81" t="s">
        <v>174</v>
      </c>
      <c r="F3" s="81" t="s">
        <v>175</v>
      </c>
      <c r="G3" s="81"/>
      <c r="H3" s="82" t="s">
        <v>62</v>
      </c>
      <c r="I3" s="83" t="s">
        <v>129</v>
      </c>
      <c r="J3" s="82" t="s">
        <v>176</v>
      </c>
      <c r="K3" s="81"/>
      <c r="L3" s="84" t="s">
        <v>131</v>
      </c>
      <c r="M3" s="82" t="s">
        <v>176</v>
      </c>
      <c r="N3" s="81"/>
    </row>
    <row r="4" spans="1:14" x14ac:dyDescent="0.25">
      <c r="A4" s="85">
        <v>3636</v>
      </c>
      <c r="B4" s="86">
        <v>42506</v>
      </c>
      <c r="C4" s="87"/>
      <c r="D4" s="87" t="s">
        <v>35</v>
      </c>
      <c r="E4" s="87" t="s">
        <v>138</v>
      </c>
      <c r="F4" s="87" t="s">
        <v>139</v>
      </c>
      <c r="G4" s="87"/>
      <c r="H4" s="88" t="s">
        <v>140</v>
      </c>
      <c r="I4" s="89" t="s">
        <v>129</v>
      </c>
      <c r="J4" s="88" t="s">
        <v>135</v>
      </c>
      <c r="K4" s="87">
        <v>1138570</v>
      </c>
      <c r="L4" s="90" t="s">
        <v>141</v>
      </c>
      <c r="M4" s="91" t="s">
        <v>189</v>
      </c>
      <c r="N4" s="87">
        <v>1138572</v>
      </c>
    </row>
    <row r="5" spans="1:14" x14ac:dyDescent="0.25">
      <c r="A5" s="79">
        <v>3636</v>
      </c>
      <c r="B5" s="80">
        <v>42506</v>
      </c>
      <c r="C5" s="81"/>
      <c r="D5" s="81" t="s">
        <v>35</v>
      </c>
      <c r="E5" s="81" t="s">
        <v>138</v>
      </c>
      <c r="F5" s="81" t="s">
        <v>139</v>
      </c>
      <c r="G5" s="81"/>
      <c r="H5" s="82" t="s">
        <v>140</v>
      </c>
      <c r="I5" s="83" t="s">
        <v>129</v>
      </c>
      <c r="J5" s="82" t="s">
        <v>135</v>
      </c>
      <c r="K5" s="81">
        <v>1138570</v>
      </c>
      <c r="L5" s="84" t="s">
        <v>131</v>
      </c>
      <c r="M5" s="92" t="s">
        <v>131</v>
      </c>
      <c r="N5" s="81">
        <v>1138572</v>
      </c>
    </row>
    <row r="6" spans="1:14" x14ac:dyDescent="0.25">
      <c r="A6" s="85">
        <v>3635</v>
      </c>
      <c r="B6" s="86">
        <v>42506</v>
      </c>
      <c r="C6" s="87"/>
      <c r="D6" s="87" t="s">
        <v>44</v>
      </c>
      <c r="E6" s="87" t="s">
        <v>143</v>
      </c>
      <c r="F6" s="87" t="s">
        <v>144</v>
      </c>
      <c r="G6" s="87" t="s">
        <v>145</v>
      </c>
      <c r="H6" s="88" t="s">
        <v>65</v>
      </c>
      <c r="I6" s="89" t="s">
        <v>129</v>
      </c>
      <c r="J6" s="88" t="s">
        <v>135</v>
      </c>
      <c r="K6" s="87"/>
      <c r="L6" s="90" t="s">
        <v>141</v>
      </c>
      <c r="M6" s="91" t="s">
        <v>192</v>
      </c>
      <c r="N6" s="87"/>
    </row>
    <row r="7" spans="1:14" x14ac:dyDescent="0.25">
      <c r="A7" s="79">
        <v>3635</v>
      </c>
      <c r="B7" s="80">
        <v>42506</v>
      </c>
      <c r="C7" s="81"/>
      <c r="D7" s="81" t="s">
        <v>44</v>
      </c>
      <c r="E7" s="81" t="s">
        <v>143</v>
      </c>
      <c r="F7" s="81" t="s">
        <v>144</v>
      </c>
      <c r="G7" s="81" t="s">
        <v>145</v>
      </c>
      <c r="H7" s="82" t="s">
        <v>65</v>
      </c>
      <c r="I7" s="83" t="s">
        <v>129</v>
      </c>
      <c r="J7" s="82" t="s">
        <v>135</v>
      </c>
      <c r="K7" s="81"/>
      <c r="L7" s="84" t="s">
        <v>131</v>
      </c>
      <c r="M7" s="92" t="s">
        <v>131</v>
      </c>
      <c r="N7" s="81"/>
    </row>
    <row r="8" spans="1:14" x14ac:dyDescent="0.25">
      <c r="A8" s="85">
        <v>3641</v>
      </c>
      <c r="B8" s="86">
        <v>42504</v>
      </c>
      <c r="C8" s="87"/>
      <c r="D8" s="87" t="s">
        <v>39</v>
      </c>
      <c r="E8" s="87" t="s">
        <v>146</v>
      </c>
      <c r="F8" s="87" t="s">
        <v>147</v>
      </c>
      <c r="G8" s="87" t="s">
        <v>148</v>
      </c>
      <c r="H8" s="88" t="s">
        <v>149</v>
      </c>
      <c r="I8" s="89" t="s">
        <v>129</v>
      </c>
      <c r="J8" s="88" t="s">
        <v>135</v>
      </c>
      <c r="K8" s="87"/>
      <c r="L8" s="90" t="s">
        <v>141</v>
      </c>
      <c r="M8" s="91" t="s">
        <v>189</v>
      </c>
      <c r="N8" s="87"/>
    </row>
    <row r="9" spans="1:14" x14ac:dyDescent="0.25">
      <c r="A9" s="79">
        <v>3641</v>
      </c>
      <c r="B9" s="80">
        <v>42504</v>
      </c>
      <c r="C9" s="81"/>
      <c r="D9" s="81" t="s">
        <v>39</v>
      </c>
      <c r="E9" s="81" t="s">
        <v>146</v>
      </c>
      <c r="F9" s="81" t="s">
        <v>147</v>
      </c>
      <c r="G9" s="81" t="s">
        <v>148</v>
      </c>
      <c r="H9" s="82" t="s">
        <v>149</v>
      </c>
      <c r="I9" s="83" t="s">
        <v>129</v>
      </c>
      <c r="J9" s="82" t="s">
        <v>135</v>
      </c>
      <c r="K9" s="81"/>
      <c r="L9" s="84" t="s">
        <v>131</v>
      </c>
      <c r="M9" s="92" t="s">
        <v>131</v>
      </c>
      <c r="N9" s="81"/>
    </row>
    <row r="10" spans="1:14" x14ac:dyDescent="0.25">
      <c r="A10" s="85">
        <v>3647</v>
      </c>
      <c r="B10" s="86">
        <v>42503</v>
      </c>
      <c r="C10" s="87"/>
      <c r="D10" s="87" t="s">
        <v>20</v>
      </c>
      <c r="E10" s="87" t="s">
        <v>126</v>
      </c>
      <c r="F10" s="87" t="s">
        <v>127</v>
      </c>
      <c r="G10" s="87"/>
      <c r="H10" s="88" t="s">
        <v>128</v>
      </c>
      <c r="I10" s="89" t="s">
        <v>129</v>
      </c>
      <c r="J10" s="88" t="s">
        <v>135</v>
      </c>
      <c r="K10" s="87"/>
      <c r="L10" s="90" t="s">
        <v>136</v>
      </c>
      <c r="M10" s="91" t="s">
        <v>195</v>
      </c>
      <c r="N10" s="87"/>
    </row>
    <row r="11" spans="1:14" x14ac:dyDescent="0.25">
      <c r="A11" s="79">
        <v>3647</v>
      </c>
      <c r="B11" s="80">
        <v>42503</v>
      </c>
      <c r="C11" s="81"/>
      <c r="D11" s="81" t="s">
        <v>20</v>
      </c>
      <c r="E11" s="81" t="s">
        <v>126</v>
      </c>
      <c r="F11" s="81" t="s">
        <v>127</v>
      </c>
      <c r="G11" s="81"/>
      <c r="H11" s="82" t="s">
        <v>128</v>
      </c>
      <c r="I11" s="83" t="s">
        <v>129</v>
      </c>
      <c r="J11" s="82" t="s">
        <v>135</v>
      </c>
      <c r="K11" s="81"/>
      <c r="L11" s="84" t="s">
        <v>131</v>
      </c>
      <c r="M11" s="92" t="s">
        <v>131</v>
      </c>
      <c r="N11" s="81"/>
    </row>
    <row r="12" spans="1:14" x14ac:dyDescent="0.25">
      <c r="A12" s="85">
        <v>3639</v>
      </c>
      <c r="B12" s="86">
        <v>42503</v>
      </c>
      <c r="C12" s="87"/>
      <c r="D12" s="87" t="s">
        <v>37</v>
      </c>
      <c r="E12" s="87" t="s">
        <v>150</v>
      </c>
      <c r="F12" s="87" t="s">
        <v>151</v>
      </c>
      <c r="G12" s="87" t="s">
        <v>152</v>
      </c>
      <c r="H12" s="88" t="s">
        <v>87</v>
      </c>
      <c r="I12" s="89" t="s">
        <v>129</v>
      </c>
      <c r="J12" s="88" t="s">
        <v>135</v>
      </c>
      <c r="K12" s="87"/>
      <c r="L12" s="90" t="s">
        <v>141</v>
      </c>
      <c r="M12" s="91" t="s">
        <v>197</v>
      </c>
      <c r="N12" s="87"/>
    </row>
    <row r="13" spans="1:14" x14ac:dyDescent="0.25">
      <c r="A13" s="79">
        <v>3639</v>
      </c>
      <c r="B13" s="80">
        <v>42503</v>
      </c>
      <c r="C13" s="81"/>
      <c r="D13" s="81" t="s">
        <v>37</v>
      </c>
      <c r="E13" s="81" t="s">
        <v>150</v>
      </c>
      <c r="F13" s="81" t="s">
        <v>151</v>
      </c>
      <c r="G13" s="81" t="s">
        <v>152</v>
      </c>
      <c r="H13" s="82" t="s">
        <v>87</v>
      </c>
      <c r="I13" s="83" t="s">
        <v>129</v>
      </c>
      <c r="J13" s="82" t="s">
        <v>135</v>
      </c>
      <c r="K13" s="81"/>
      <c r="L13" s="84" t="s">
        <v>131</v>
      </c>
      <c r="M13" s="92" t="s">
        <v>131</v>
      </c>
      <c r="N13" s="81"/>
    </row>
    <row r="14" spans="1:14" x14ac:dyDescent="0.25">
      <c r="A14" s="85">
        <v>3645</v>
      </c>
      <c r="B14" s="86">
        <v>42503</v>
      </c>
      <c r="C14" s="87"/>
      <c r="D14" s="87" t="s">
        <v>27</v>
      </c>
      <c r="E14" s="87" t="s">
        <v>153</v>
      </c>
      <c r="F14" s="87"/>
      <c r="G14" s="87"/>
      <c r="H14" s="88" t="s">
        <v>154</v>
      </c>
      <c r="I14" s="89" t="s">
        <v>199</v>
      </c>
      <c r="J14" s="88" t="s">
        <v>135</v>
      </c>
      <c r="K14" s="87"/>
      <c r="L14" s="90" t="s">
        <v>155</v>
      </c>
      <c r="M14" s="91" t="s">
        <v>200</v>
      </c>
      <c r="N14" s="87">
        <v>1138573</v>
      </c>
    </row>
    <row r="15" spans="1:14" x14ac:dyDescent="0.25">
      <c r="A15" s="79">
        <v>3645</v>
      </c>
      <c r="B15" s="80">
        <v>42503</v>
      </c>
      <c r="C15" s="81"/>
      <c r="D15" s="81" t="s">
        <v>27</v>
      </c>
      <c r="E15" s="81" t="s">
        <v>153</v>
      </c>
      <c r="F15" s="81"/>
      <c r="G15" s="81"/>
      <c r="H15" s="82" t="s">
        <v>154</v>
      </c>
      <c r="I15" s="83" t="s">
        <v>199</v>
      </c>
      <c r="J15" s="82" t="s">
        <v>135</v>
      </c>
      <c r="K15" s="81"/>
      <c r="L15" s="84" t="s">
        <v>131</v>
      </c>
      <c r="M15" s="92" t="s">
        <v>131</v>
      </c>
      <c r="N15" s="81">
        <v>1138573</v>
      </c>
    </row>
    <row r="16" spans="1:14" x14ac:dyDescent="0.25">
      <c r="A16" s="85">
        <v>3643</v>
      </c>
      <c r="B16" s="86">
        <v>42501</v>
      </c>
      <c r="C16" s="87"/>
      <c r="D16" s="87" t="s">
        <v>40</v>
      </c>
      <c r="E16" s="87" t="s">
        <v>157</v>
      </c>
      <c r="F16" s="87" t="s">
        <v>158</v>
      </c>
      <c r="G16" s="87"/>
      <c r="H16" s="88" t="s">
        <v>74</v>
      </c>
      <c r="I16" s="89" t="s">
        <v>129</v>
      </c>
      <c r="J16" s="88" t="s">
        <v>135</v>
      </c>
      <c r="K16" s="87"/>
      <c r="L16" s="90" t="s">
        <v>136</v>
      </c>
      <c r="M16" s="91" t="s">
        <v>202</v>
      </c>
      <c r="N16" s="87"/>
    </row>
    <row r="17" spans="1:14" x14ac:dyDescent="0.25">
      <c r="A17" s="79">
        <v>3643</v>
      </c>
      <c r="B17" s="80">
        <v>42501</v>
      </c>
      <c r="C17" s="81"/>
      <c r="D17" s="81" t="s">
        <v>40</v>
      </c>
      <c r="E17" s="81" t="s">
        <v>157</v>
      </c>
      <c r="F17" s="81" t="s">
        <v>158</v>
      </c>
      <c r="G17" s="81"/>
      <c r="H17" s="82" t="s">
        <v>74</v>
      </c>
      <c r="I17" s="83" t="s">
        <v>129</v>
      </c>
      <c r="J17" s="82" t="s">
        <v>135</v>
      </c>
      <c r="K17" s="81"/>
      <c r="L17" s="84" t="s">
        <v>131</v>
      </c>
      <c r="M17" s="92" t="s">
        <v>131</v>
      </c>
      <c r="N17" s="81"/>
    </row>
    <row r="18" spans="1:14" x14ac:dyDescent="0.25">
      <c r="A18" s="85">
        <v>3650</v>
      </c>
      <c r="B18" s="86">
        <v>42501</v>
      </c>
      <c r="C18" s="87"/>
      <c r="D18" s="87" t="s">
        <v>42</v>
      </c>
      <c r="E18" s="87" t="s">
        <v>159</v>
      </c>
      <c r="F18" s="87" t="s">
        <v>160</v>
      </c>
      <c r="G18" s="87"/>
      <c r="H18" s="88" t="s">
        <v>66</v>
      </c>
      <c r="I18" s="89" t="s">
        <v>141</v>
      </c>
      <c r="J18" s="88" t="s">
        <v>204</v>
      </c>
      <c r="K18" s="87"/>
      <c r="L18" s="87" t="s">
        <v>205</v>
      </c>
      <c r="M18" s="91" t="s">
        <v>206</v>
      </c>
      <c r="N18" s="87"/>
    </row>
    <row r="19" spans="1:14" x14ac:dyDescent="0.25">
      <c r="A19" s="79">
        <v>3650</v>
      </c>
      <c r="B19" s="80">
        <v>42501</v>
      </c>
      <c r="C19" s="81"/>
      <c r="D19" s="81" t="s">
        <v>42</v>
      </c>
      <c r="E19" s="81" t="s">
        <v>159</v>
      </c>
      <c r="F19" s="81" t="s">
        <v>160</v>
      </c>
      <c r="G19" s="81"/>
      <c r="H19" s="82" t="s">
        <v>66</v>
      </c>
      <c r="I19" s="83" t="s">
        <v>141</v>
      </c>
      <c r="J19" s="82" t="s">
        <v>204</v>
      </c>
      <c r="K19" s="81"/>
      <c r="L19" s="81" t="s">
        <v>205</v>
      </c>
      <c r="M19" s="92" t="s">
        <v>131</v>
      </c>
      <c r="N19" s="81"/>
    </row>
    <row r="20" spans="1:14" x14ac:dyDescent="0.25">
      <c r="A20" s="85">
        <v>3642</v>
      </c>
      <c r="B20" s="86">
        <v>42497</v>
      </c>
      <c r="C20" s="87"/>
      <c r="D20" s="87" t="s">
        <v>42</v>
      </c>
      <c r="E20" s="87" t="s">
        <v>159</v>
      </c>
      <c r="F20" s="87" t="s">
        <v>160</v>
      </c>
      <c r="G20" s="87"/>
      <c r="H20" s="88" t="s">
        <v>66</v>
      </c>
      <c r="I20" s="89" t="s">
        <v>129</v>
      </c>
      <c r="J20" s="88" t="s">
        <v>135</v>
      </c>
      <c r="K20" s="87"/>
      <c r="L20" s="90" t="s">
        <v>141</v>
      </c>
      <c r="M20" s="91" t="s">
        <v>208</v>
      </c>
      <c r="N20" s="87"/>
    </row>
    <row r="21" spans="1:14" x14ac:dyDescent="0.25">
      <c r="A21" s="79">
        <v>3642</v>
      </c>
      <c r="B21" s="80">
        <v>42497</v>
      </c>
      <c r="C21" s="81"/>
      <c r="D21" s="81" t="s">
        <v>42</v>
      </c>
      <c r="E21" s="81" t="s">
        <v>159</v>
      </c>
      <c r="F21" s="81" t="s">
        <v>160</v>
      </c>
      <c r="G21" s="81"/>
      <c r="H21" s="82" t="s">
        <v>66</v>
      </c>
      <c r="I21" s="83" t="s">
        <v>129</v>
      </c>
      <c r="J21" s="82" t="s">
        <v>135</v>
      </c>
      <c r="K21" s="81"/>
      <c r="L21" s="84" t="s">
        <v>131</v>
      </c>
      <c r="M21" s="92" t="s">
        <v>131</v>
      </c>
      <c r="N21" s="81"/>
    </row>
    <row r="22" spans="1:14" x14ac:dyDescent="0.25">
      <c r="A22" s="85">
        <v>3638</v>
      </c>
      <c r="B22" s="86">
        <v>42496</v>
      </c>
      <c r="C22" s="87"/>
      <c r="D22" s="87" t="s">
        <v>20</v>
      </c>
      <c r="E22" s="87" t="s">
        <v>126</v>
      </c>
      <c r="F22" s="87" t="s">
        <v>127</v>
      </c>
      <c r="G22" s="87"/>
      <c r="H22" s="88" t="s">
        <v>128</v>
      </c>
      <c r="I22" s="89" t="s">
        <v>129</v>
      </c>
      <c r="J22" s="88" t="s">
        <v>135</v>
      </c>
      <c r="K22" s="87"/>
      <c r="L22" s="90" t="s">
        <v>136</v>
      </c>
      <c r="M22" s="91" t="s">
        <v>212</v>
      </c>
      <c r="N22" s="87"/>
    </row>
    <row r="23" spans="1:14" x14ac:dyDescent="0.25">
      <c r="A23" s="79">
        <v>3638</v>
      </c>
      <c r="B23" s="80">
        <v>42496</v>
      </c>
      <c r="C23" s="81"/>
      <c r="D23" s="81" t="s">
        <v>20</v>
      </c>
      <c r="E23" s="81" t="s">
        <v>126</v>
      </c>
      <c r="F23" s="81" t="s">
        <v>127</v>
      </c>
      <c r="G23" s="81"/>
      <c r="H23" s="82" t="s">
        <v>128</v>
      </c>
      <c r="I23" s="83" t="s">
        <v>129</v>
      </c>
      <c r="J23" s="82" t="s">
        <v>135</v>
      </c>
      <c r="K23" s="81"/>
      <c r="L23" s="84" t="s">
        <v>131</v>
      </c>
      <c r="M23" s="92" t="s">
        <v>131</v>
      </c>
      <c r="N23" s="81"/>
    </row>
    <row r="24" spans="1:14" x14ac:dyDescent="0.25">
      <c r="A24" s="85">
        <v>3627</v>
      </c>
      <c r="B24" s="86">
        <v>42493</v>
      </c>
      <c r="C24" s="87"/>
      <c r="D24" s="87" t="s">
        <v>27</v>
      </c>
      <c r="E24" s="87" t="s">
        <v>153</v>
      </c>
      <c r="F24" s="87"/>
      <c r="G24" s="87"/>
      <c r="H24" s="88" t="s">
        <v>154</v>
      </c>
      <c r="I24" s="89" t="s">
        <v>199</v>
      </c>
      <c r="J24" s="88" t="s">
        <v>156</v>
      </c>
      <c r="K24" s="87">
        <v>1138567</v>
      </c>
      <c r="L24" s="87" t="s">
        <v>214</v>
      </c>
      <c r="M24" s="88" t="s">
        <v>156</v>
      </c>
      <c r="N24" s="87">
        <v>1138568</v>
      </c>
    </row>
    <row r="25" spans="1:14" x14ac:dyDescent="0.25">
      <c r="A25" s="79">
        <v>3627</v>
      </c>
      <c r="B25" s="80">
        <v>42493</v>
      </c>
      <c r="C25" s="81"/>
      <c r="D25" s="81" t="s">
        <v>27</v>
      </c>
      <c r="E25" s="81" t="s">
        <v>153</v>
      </c>
      <c r="F25" s="81"/>
      <c r="G25" s="81"/>
      <c r="H25" s="82" t="s">
        <v>154</v>
      </c>
      <c r="I25" s="83" t="s">
        <v>199</v>
      </c>
      <c r="J25" s="82" t="s">
        <v>156</v>
      </c>
      <c r="K25" s="81">
        <v>1138567</v>
      </c>
      <c r="L25" s="81" t="s">
        <v>214</v>
      </c>
      <c r="M25" s="82" t="s">
        <v>156</v>
      </c>
      <c r="N25" s="81">
        <v>1138568</v>
      </c>
    </row>
    <row r="26" spans="1:14" x14ac:dyDescent="0.25">
      <c r="A26" s="85">
        <v>3633</v>
      </c>
      <c r="B26" s="86">
        <v>42493</v>
      </c>
      <c r="C26" s="87"/>
      <c r="D26" s="87" t="s">
        <v>46</v>
      </c>
      <c r="E26" s="87" t="s">
        <v>133</v>
      </c>
      <c r="F26" s="87" t="s">
        <v>133</v>
      </c>
      <c r="G26" s="87"/>
      <c r="H26" s="88" t="s">
        <v>134</v>
      </c>
      <c r="I26" s="89" t="s">
        <v>129</v>
      </c>
      <c r="J26" s="91" t="s">
        <v>135</v>
      </c>
      <c r="K26" s="87"/>
      <c r="L26" s="87" t="s">
        <v>136</v>
      </c>
      <c r="M26" s="88" t="s">
        <v>137</v>
      </c>
      <c r="N26" s="87">
        <v>1138571</v>
      </c>
    </row>
    <row r="27" spans="1:14" x14ac:dyDescent="0.25">
      <c r="A27" s="79">
        <v>3633</v>
      </c>
      <c r="B27" s="80">
        <v>42493</v>
      </c>
      <c r="C27" s="81"/>
      <c r="D27" s="81" t="s">
        <v>46</v>
      </c>
      <c r="E27" s="81" t="s">
        <v>133</v>
      </c>
      <c r="F27" s="81" t="s">
        <v>133</v>
      </c>
      <c r="G27" s="81"/>
      <c r="H27" s="82" t="s">
        <v>134</v>
      </c>
      <c r="I27" s="83" t="s">
        <v>129</v>
      </c>
      <c r="J27" s="92"/>
      <c r="K27" s="81"/>
      <c r="L27" s="81" t="s">
        <v>136</v>
      </c>
      <c r="M27" s="82" t="s">
        <v>137</v>
      </c>
      <c r="N27" s="81">
        <v>1138571</v>
      </c>
    </row>
    <row r="28" spans="1:14" x14ac:dyDescent="0.25">
      <c r="A28" s="85">
        <v>3627</v>
      </c>
      <c r="B28" s="86">
        <v>42492</v>
      </c>
      <c r="C28" s="87"/>
      <c r="D28" s="87" t="s">
        <v>27</v>
      </c>
      <c r="E28" s="87" t="s">
        <v>153</v>
      </c>
      <c r="F28" s="87"/>
      <c r="G28" s="87"/>
      <c r="H28" s="88" t="s">
        <v>154</v>
      </c>
      <c r="I28" s="89" t="s">
        <v>199</v>
      </c>
      <c r="J28" s="88" t="s">
        <v>156</v>
      </c>
      <c r="K28" s="87">
        <v>1138567</v>
      </c>
      <c r="L28" s="90" t="s">
        <v>214</v>
      </c>
      <c r="M28" s="91" t="s">
        <v>156</v>
      </c>
      <c r="N28" s="87">
        <v>1138568</v>
      </c>
    </row>
    <row r="29" spans="1:14" x14ac:dyDescent="0.25">
      <c r="A29" s="79">
        <v>3627</v>
      </c>
      <c r="B29" s="80">
        <v>42492</v>
      </c>
      <c r="C29" s="81"/>
      <c r="D29" s="81" t="s">
        <v>27</v>
      </c>
      <c r="E29" s="81" t="s">
        <v>153</v>
      </c>
      <c r="F29" s="81"/>
      <c r="G29" s="81"/>
      <c r="H29" s="82" t="s">
        <v>154</v>
      </c>
      <c r="I29" s="83" t="s">
        <v>199</v>
      </c>
      <c r="J29" s="82" t="s">
        <v>156</v>
      </c>
      <c r="K29" s="81">
        <v>1138567</v>
      </c>
      <c r="L29" s="84" t="s">
        <v>131</v>
      </c>
      <c r="M29" s="92" t="s">
        <v>131</v>
      </c>
      <c r="N29" s="81">
        <v>1138568</v>
      </c>
    </row>
    <row r="30" spans="1:14" x14ac:dyDescent="0.25">
      <c r="A30" s="85">
        <v>3628</v>
      </c>
      <c r="B30" s="86">
        <v>42492</v>
      </c>
      <c r="C30" s="87"/>
      <c r="D30" s="87" t="s">
        <v>32</v>
      </c>
      <c r="E30" s="87" t="s">
        <v>168</v>
      </c>
      <c r="F30" s="87" t="s">
        <v>169</v>
      </c>
      <c r="G30" s="87"/>
      <c r="H30" s="88" t="s">
        <v>61</v>
      </c>
      <c r="I30" s="89" t="s">
        <v>129</v>
      </c>
      <c r="J30" s="88" t="s">
        <v>135</v>
      </c>
      <c r="K30" s="87">
        <v>1138559</v>
      </c>
      <c r="L30" s="90" t="s">
        <v>141</v>
      </c>
      <c r="M30" s="91" t="s">
        <v>217</v>
      </c>
      <c r="N30" s="87"/>
    </row>
    <row r="31" spans="1:14" x14ac:dyDescent="0.25">
      <c r="A31" s="79">
        <v>3628</v>
      </c>
      <c r="B31" s="80">
        <v>42492</v>
      </c>
      <c r="C31" s="81"/>
      <c r="D31" s="81" t="s">
        <v>32</v>
      </c>
      <c r="E31" s="81" t="s">
        <v>168</v>
      </c>
      <c r="F31" s="81" t="s">
        <v>169</v>
      </c>
      <c r="G31" s="81"/>
      <c r="H31" s="82" t="s">
        <v>61</v>
      </c>
      <c r="I31" s="83" t="s">
        <v>129</v>
      </c>
      <c r="J31" s="82" t="s">
        <v>135</v>
      </c>
      <c r="K31" s="81">
        <v>1138559</v>
      </c>
      <c r="L31" s="84" t="s">
        <v>131</v>
      </c>
      <c r="M31" s="92" t="s">
        <v>131</v>
      </c>
      <c r="N31" s="81"/>
    </row>
    <row r="32" spans="1:14" x14ac:dyDescent="0.25">
      <c r="A32" s="85">
        <v>3629</v>
      </c>
      <c r="B32" s="86">
        <v>42490</v>
      </c>
      <c r="C32" s="87"/>
      <c r="D32" s="87" t="s">
        <v>40</v>
      </c>
      <c r="E32" s="87" t="s">
        <v>157</v>
      </c>
      <c r="F32" s="87" t="s">
        <v>158</v>
      </c>
      <c r="G32" s="87"/>
      <c r="H32" s="88" t="s">
        <v>74</v>
      </c>
      <c r="I32" s="89" t="s">
        <v>129</v>
      </c>
      <c r="J32" s="88" t="s">
        <v>135</v>
      </c>
      <c r="K32" s="87"/>
      <c r="L32" s="87" t="s">
        <v>136</v>
      </c>
      <c r="M32" s="88" t="s">
        <v>219</v>
      </c>
      <c r="N32" s="87"/>
    </row>
    <row r="33" spans="1:14" x14ac:dyDescent="0.25">
      <c r="A33" s="79">
        <v>3629</v>
      </c>
      <c r="B33" s="80">
        <v>42490</v>
      </c>
      <c r="C33" s="81"/>
      <c r="D33" s="81" t="s">
        <v>40</v>
      </c>
      <c r="E33" s="81" t="s">
        <v>157</v>
      </c>
      <c r="F33" s="81" t="s">
        <v>158</v>
      </c>
      <c r="G33" s="81"/>
      <c r="H33" s="82" t="s">
        <v>74</v>
      </c>
      <c r="I33" s="83" t="s">
        <v>129</v>
      </c>
      <c r="J33" s="82" t="s">
        <v>135</v>
      </c>
      <c r="K33" s="81"/>
      <c r="L33" s="81" t="s">
        <v>136</v>
      </c>
      <c r="M33" s="82" t="s">
        <v>219</v>
      </c>
      <c r="N33" s="81"/>
    </row>
    <row r="34" spans="1:14" x14ac:dyDescent="0.25">
      <c r="A34" s="85">
        <v>3631</v>
      </c>
      <c r="B34" s="86">
        <v>42490</v>
      </c>
      <c r="C34" s="87"/>
      <c r="D34" s="87" t="s">
        <v>42</v>
      </c>
      <c r="E34" s="87" t="s">
        <v>159</v>
      </c>
      <c r="F34" s="87" t="s">
        <v>160</v>
      </c>
      <c r="G34" s="87"/>
      <c r="H34" s="88" t="s">
        <v>88</v>
      </c>
      <c r="I34" s="89" t="s">
        <v>129</v>
      </c>
      <c r="J34" s="88" t="s">
        <v>135</v>
      </c>
      <c r="K34" s="87"/>
      <c r="L34" s="90" t="s">
        <v>141</v>
      </c>
      <c r="M34" s="91" t="s">
        <v>221</v>
      </c>
      <c r="N34" s="87"/>
    </row>
    <row r="35" spans="1:14" x14ac:dyDescent="0.25">
      <c r="A35" s="79">
        <v>3631</v>
      </c>
      <c r="B35" s="80">
        <v>42490</v>
      </c>
      <c r="C35" s="81"/>
      <c r="D35" s="81" t="s">
        <v>42</v>
      </c>
      <c r="E35" s="81" t="s">
        <v>159</v>
      </c>
      <c r="F35" s="81" t="s">
        <v>160</v>
      </c>
      <c r="G35" s="81"/>
      <c r="H35" s="82" t="s">
        <v>88</v>
      </c>
      <c r="I35" s="83" t="s">
        <v>129</v>
      </c>
      <c r="J35" s="82" t="s">
        <v>135</v>
      </c>
      <c r="K35" s="81"/>
      <c r="L35" s="84" t="s">
        <v>136</v>
      </c>
      <c r="M35" s="92" t="s">
        <v>131</v>
      </c>
      <c r="N35" s="81"/>
    </row>
    <row r="36" spans="1:14" x14ac:dyDescent="0.25">
      <c r="A36" s="85">
        <v>3622</v>
      </c>
      <c r="B36" s="86">
        <v>42490</v>
      </c>
      <c r="C36" s="87"/>
      <c r="D36" s="87" t="s">
        <v>39</v>
      </c>
      <c r="E36" s="87" t="s">
        <v>146</v>
      </c>
      <c r="F36" s="87" t="s">
        <v>147</v>
      </c>
      <c r="G36" s="87" t="s">
        <v>148</v>
      </c>
      <c r="H36" s="88" t="s">
        <v>149</v>
      </c>
      <c r="I36" s="89" t="s">
        <v>129</v>
      </c>
      <c r="J36" s="88" t="s">
        <v>135</v>
      </c>
      <c r="K36" s="87"/>
      <c r="L36" s="90" t="s">
        <v>141</v>
      </c>
      <c r="M36" s="91" t="s">
        <v>142</v>
      </c>
      <c r="N36" s="87"/>
    </row>
    <row r="37" spans="1:14" x14ac:dyDescent="0.25">
      <c r="A37" s="79">
        <v>3622</v>
      </c>
      <c r="B37" s="80">
        <v>42490</v>
      </c>
      <c r="C37" s="81"/>
      <c r="D37" s="81" t="s">
        <v>39</v>
      </c>
      <c r="E37" s="81" t="s">
        <v>146</v>
      </c>
      <c r="F37" s="81" t="s">
        <v>147</v>
      </c>
      <c r="G37" s="81" t="s">
        <v>148</v>
      </c>
      <c r="H37" s="82" t="s">
        <v>149</v>
      </c>
      <c r="I37" s="83" t="s">
        <v>129</v>
      </c>
      <c r="J37" s="82" t="s">
        <v>135</v>
      </c>
      <c r="K37" s="81"/>
      <c r="L37" s="84" t="s">
        <v>131</v>
      </c>
      <c r="M37" s="92" t="s">
        <v>131</v>
      </c>
      <c r="N37" s="81"/>
    </row>
    <row r="38" spans="1:14" x14ac:dyDescent="0.25">
      <c r="A38" s="85">
        <v>3626</v>
      </c>
      <c r="B38" s="86">
        <v>42488</v>
      </c>
      <c r="C38" s="87"/>
      <c r="D38" s="87" t="s">
        <v>34</v>
      </c>
      <c r="E38" s="87" t="s">
        <v>166</v>
      </c>
      <c r="F38" s="87" t="s">
        <v>167</v>
      </c>
      <c r="G38" s="87"/>
      <c r="H38" s="88" t="s">
        <v>76</v>
      </c>
      <c r="I38" s="89" t="s">
        <v>141</v>
      </c>
      <c r="J38" s="88" t="s">
        <v>142</v>
      </c>
      <c r="K38" s="87">
        <v>1138561</v>
      </c>
      <c r="L38" s="90" t="s">
        <v>205</v>
      </c>
      <c r="M38" s="91" t="s">
        <v>206</v>
      </c>
      <c r="N38" s="87">
        <v>1138566</v>
      </c>
    </row>
    <row r="39" spans="1:14" x14ac:dyDescent="0.25">
      <c r="A39" s="79">
        <v>3626</v>
      </c>
      <c r="B39" s="80">
        <v>42488</v>
      </c>
      <c r="C39" s="81"/>
      <c r="D39" s="81" t="s">
        <v>34</v>
      </c>
      <c r="E39" s="81" t="s">
        <v>166</v>
      </c>
      <c r="F39" s="81" t="s">
        <v>167</v>
      </c>
      <c r="G39" s="81"/>
      <c r="H39" s="82" t="s">
        <v>76</v>
      </c>
      <c r="I39" s="83" t="s">
        <v>141</v>
      </c>
      <c r="J39" s="82" t="s">
        <v>142</v>
      </c>
      <c r="K39" s="81">
        <v>1138561</v>
      </c>
      <c r="L39" s="84" t="s">
        <v>131</v>
      </c>
      <c r="M39" s="92" t="s">
        <v>131</v>
      </c>
      <c r="N39" s="81">
        <v>1138566</v>
      </c>
    </row>
    <row r="40" spans="1:14" x14ac:dyDescent="0.25">
      <c r="A40" s="85">
        <v>3634</v>
      </c>
      <c r="B40" s="86">
        <v>42486</v>
      </c>
      <c r="C40" s="87"/>
      <c r="D40" s="87" t="s">
        <v>36</v>
      </c>
      <c r="E40" s="87" t="s">
        <v>171</v>
      </c>
      <c r="F40" s="87" t="s">
        <v>172</v>
      </c>
      <c r="G40" s="87" t="s">
        <v>173</v>
      </c>
      <c r="H40" s="88" t="s">
        <v>79</v>
      </c>
      <c r="I40" s="89" t="s">
        <v>129</v>
      </c>
      <c r="J40" s="88" t="s">
        <v>135</v>
      </c>
      <c r="K40" s="87"/>
      <c r="L40" s="90" t="s">
        <v>141</v>
      </c>
      <c r="M40" s="91" t="s">
        <v>225</v>
      </c>
      <c r="N40" s="87"/>
    </row>
    <row r="41" spans="1:14" x14ac:dyDescent="0.25">
      <c r="A41" s="79">
        <v>3634</v>
      </c>
      <c r="B41" s="80">
        <v>42486</v>
      </c>
      <c r="C41" s="81"/>
      <c r="D41" s="81" t="s">
        <v>36</v>
      </c>
      <c r="E41" s="81" t="s">
        <v>171</v>
      </c>
      <c r="F41" s="81" t="s">
        <v>172</v>
      </c>
      <c r="G41" s="81" t="s">
        <v>173</v>
      </c>
      <c r="H41" s="82" t="s">
        <v>79</v>
      </c>
      <c r="I41" s="83" t="s">
        <v>129</v>
      </c>
      <c r="J41" s="82" t="s">
        <v>135</v>
      </c>
      <c r="K41" s="81"/>
      <c r="L41" s="84" t="s">
        <v>131</v>
      </c>
      <c r="M41" s="92" t="s">
        <v>131</v>
      </c>
      <c r="N41" s="81"/>
    </row>
    <row r="42" spans="1:14" x14ac:dyDescent="0.25">
      <c r="A42" s="85">
        <v>3609</v>
      </c>
      <c r="B42" s="86">
        <v>42484</v>
      </c>
      <c r="C42" s="87"/>
      <c r="D42" s="87" t="s">
        <v>37</v>
      </c>
      <c r="E42" s="87" t="s">
        <v>150</v>
      </c>
      <c r="F42" s="87" t="s">
        <v>151</v>
      </c>
      <c r="G42" s="87" t="s">
        <v>152</v>
      </c>
      <c r="H42" s="88" t="s">
        <v>87</v>
      </c>
      <c r="I42" s="89" t="s">
        <v>227</v>
      </c>
      <c r="J42" s="88" t="s">
        <v>228</v>
      </c>
      <c r="K42" s="87"/>
      <c r="L42" s="90" t="s">
        <v>141</v>
      </c>
      <c r="M42" s="91" t="s">
        <v>197</v>
      </c>
      <c r="N42" s="87"/>
    </row>
    <row r="43" spans="1:14" x14ac:dyDescent="0.25">
      <c r="A43" s="79">
        <v>3609</v>
      </c>
      <c r="B43" s="80">
        <v>42484</v>
      </c>
      <c r="C43" s="81"/>
      <c r="D43" s="81" t="s">
        <v>37</v>
      </c>
      <c r="E43" s="81" t="s">
        <v>150</v>
      </c>
      <c r="F43" s="81" t="s">
        <v>151</v>
      </c>
      <c r="G43" s="81" t="s">
        <v>152</v>
      </c>
      <c r="H43" s="82" t="s">
        <v>87</v>
      </c>
      <c r="I43" s="83" t="s">
        <v>227</v>
      </c>
      <c r="J43" s="82" t="s">
        <v>228</v>
      </c>
      <c r="K43" s="81"/>
      <c r="L43" s="84" t="s">
        <v>131</v>
      </c>
      <c r="M43" s="92" t="s">
        <v>131</v>
      </c>
      <c r="N43" s="81"/>
    </row>
    <row r="44" spans="1:14" x14ac:dyDescent="0.25">
      <c r="A44" s="85">
        <v>3624</v>
      </c>
      <c r="B44" s="86">
        <v>42483</v>
      </c>
      <c r="C44" s="87"/>
      <c r="D44" s="87" t="s">
        <v>20</v>
      </c>
      <c r="E44" s="87" t="s">
        <v>126</v>
      </c>
      <c r="F44" s="87" t="s">
        <v>127</v>
      </c>
      <c r="G44" s="87"/>
      <c r="H44" s="88" t="s">
        <v>128</v>
      </c>
      <c r="I44" s="89" t="s">
        <v>129</v>
      </c>
      <c r="J44" s="88" t="s">
        <v>230</v>
      </c>
      <c r="K44" s="87"/>
      <c r="L44" s="87" t="s">
        <v>136</v>
      </c>
      <c r="M44" s="91" t="s">
        <v>231</v>
      </c>
      <c r="N44" s="87"/>
    </row>
    <row r="45" spans="1:14" x14ac:dyDescent="0.25">
      <c r="A45" s="79">
        <v>3624</v>
      </c>
      <c r="B45" s="80">
        <v>42483</v>
      </c>
      <c r="C45" s="81"/>
      <c r="D45" s="81" t="s">
        <v>20</v>
      </c>
      <c r="E45" s="81" t="s">
        <v>126</v>
      </c>
      <c r="F45" s="81" t="s">
        <v>127</v>
      </c>
      <c r="G45" s="81"/>
      <c r="H45" s="82" t="s">
        <v>128</v>
      </c>
      <c r="I45" s="83" t="s">
        <v>129</v>
      </c>
      <c r="J45" s="82" t="s">
        <v>230</v>
      </c>
      <c r="K45" s="81"/>
      <c r="L45" s="81" t="s">
        <v>136</v>
      </c>
      <c r="M45" s="92" t="s">
        <v>131</v>
      </c>
      <c r="N45" s="81"/>
    </row>
    <row r="46" spans="1:14" x14ac:dyDescent="0.25">
      <c r="A46" s="85">
        <v>3632</v>
      </c>
      <c r="B46" s="86">
        <v>42483</v>
      </c>
      <c r="C46" s="87"/>
      <c r="D46" s="87" t="s">
        <v>35</v>
      </c>
      <c r="E46" s="87" t="s">
        <v>138</v>
      </c>
      <c r="F46" s="87" t="s">
        <v>139</v>
      </c>
      <c r="G46" s="87"/>
      <c r="H46" s="88" t="s">
        <v>62</v>
      </c>
      <c r="I46" s="89" t="s">
        <v>141</v>
      </c>
      <c r="J46" s="88" t="s">
        <v>233</v>
      </c>
      <c r="K46" s="87">
        <v>1138564</v>
      </c>
      <c r="L46" s="87" t="s">
        <v>205</v>
      </c>
      <c r="M46" s="88" t="s">
        <v>135</v>
      </c>
      <c r="N46" s="87">
        <v>1138570</v>
      </c>
    </row>
    <row r="47" spans="1:14" x14ac:dyDescent="0.25">
      <c r="A47" s="79">
        <v>3632</v>
      </c>
      <c r="B47" s="80">
        <v>42483</v>
      </c>
      <c r="C47" s="81"/>
      <c r="D47" s="81" t="s">
        <v>35</v>
      </c>
      <c r="E47" s="81" t="s">
        <v>138</v>
      </c>
      <c r="F47" s="81" t="s">
        <v>139</v>
      </c>
      <c r="G47" s="81"/>
      <c r="H47" s="82" t="s">
        <v>62</v>
      </c>
      <c r="I47" s="83" t="s">
        <v>141</v>
      </c>
      <c r="J47" s="82" t="s">
        <v>233</v>
      </c>
      <c r="K47" s="81">
        <v>1138564</v>
      </c>
      <c r="L47" s="81" t="s">
        <v>205</v>
      </c>
      <c r="M47" s="82" t="s">
        <v>135</v>
      </c>
      <c r="N47" s="81">
        <v>1138570</v>
      </c>
    </row>
    <row r="48" spans="1:14" x14ac:dyDescent="0.25">
      <c r="A48" s="85">
        <v>3632</v>
      </c>
      <c r="B48" s="86">
        <v>42483</v>
      </c>
      <c r="C48" s="87"/>
      <c r="D48" s="87" t="s">
        <v>35</v>
      </c>
      <c r="E48" s="87" t="s">
        <v>138</v>
      </c>
      <c r="F48" s="87" t="s">
        <v>139</v>
      </c>
      <c r="G48" s="87"/>
      <c r="H48" s="88" t="s">
        <v>62</v>
      </c>
      <c r="I48" s="89" t="s">
        <v>141</v>
      </c>
      <c r="J48" s="88" t="s">
        <v>233</v>
      </c>
      <c r="K48" s="87">
        <v>1138564</v>
      </c>
      <c r="L48" s="90" t="s">
        <v>205</v>
      </c>
      <c r="M48" s="91" t="s">
        <v>135</v>
      </c>
      <c r="N48" s="87">
        <v>1138570</v>
      </c>
    </row>
    <row r="49" spans="1:14" x14ac:dyDescent="0.25">
      <c r="A49" s="79">
        <v>3632</v>
      </c>
      <c r="B49" s="80">
        <v>42483</v>
      </c>
      <c r="C49" s="81"/>
      <c r="D49" s="81" t="s">
        <v>35</v>
      </c>
      <c r="E49" s="81" t="s">
        <v>138</v>
      </c>
      <c r="F49" s="81" t="s">
        <v>139</v>
      </c>
      <c r="G49" s="81"/>
      <c r="H49" s="82" t="s">
        <v>62</v>
      </c>
      <c r="I49" s="83" t="s">
        <v>141</v>
      </c>
      <c r="J49" s="82" t="s">
        <v>233</v>
      </c>
      <c r="K49" s="81">
        <v>1138564</v>
      </c>
      <c r="L49" s="84" t="s">
        <v>131</v>
      </c>
      <c r="M49" s="92" t="s">
        <v>131</v>
      </c>
      <c r="N49" s="81">
        <v>1138570</v>
      </c>
    </row>
    <row r="50" spans="1:14" x14ac:dyDescent="0.25">
      <c r="A50" s="85">
        <v>3630</v>
      </c>
      <c r="B50" s="86">
        <v>42482</v>
      </c>
      <c r="C50" s="87"/>
      <c r="D50" s="87" t="s">
        <v>44</v>
      </c>
      <c r="E50" s="87" t="s">
        <v>143</v>
      </c>
      <c r="F50" s="87" t="s">
        <v>144</v>
      </c>
      <c r="G50" s="87" t="s">
        <v>145</v>
      </c>
      <c r="H50" s="88" t="s">
        <v>65</v>
      </c>
      <c r="I50" s="89" t="s">
        <v>141</v>
      </c>
      <c r="J50" s="88" t="s">
        <v>235</v>
      </c>
      <c r="K50" s="87"/>
      <c r="L50" s="90" t="s">
        <v>205</v>
      </c>
      <c r="M50" s="91" t="s">
        <v>135</v>
      </c>
      <c r="N50" s="87"/>
    </row>
    <row r="51" spans="1:14" x14ac:dyDescent="0.25">
      <c r="A51" s="79">
        <v>3630</v>
      </c>
      <c r="B51" s="80">
        <v>42482</v>
      </c>
      <c r="C51" s="81"/>
      <c r="D51" s="81" t="s">
        <v>44</v>
      </c>
      <c r="E51" s="81" t="s">
        <v>143</v>
      </c>
      <c r="F51" s="81" t="s">
        <v>144</v>
      </c>
      <c r="G51" s="81" t="s">
        <v>145</v>
      </c>
      <c r="H51" s="82" t="s">
        <v>65</v>
      </c>
      <c r="I51" s="83" t="s">
        <v>141</v>
      </c>
      <c r="J51" s="82" t="s">
        <v>235</v>
      </c>
      <c r="K51" s="81"/>
      <c r="L51" s="84" t="s">
        <v>131</v>
      </c>
      <c r="M51" s="92" t="s">
        <v>131</v>
      </c>
      <c r="N51" s="81"/>
    </row>
    <row r="52" spans="1:14" x14ac:dyDescent="0.25">
      <c r="A52" s="85">
        <v>3617</v>
      </c>
      <c r="B52" s="86">
        <v>42481</v>
      </c>
      <c r="C52" s="87"/>
      <c r="D52" s="87" t="s">
        <v>36</v>
      </c>
      <c r="E52" s="87" t="s">
        <v>171</v>
      </c>
      <c r="F52" s="87" t="s">
        <v>172</v>
      </c>
      <c r="G52" s="87" t="s">
        <v>173</v>
      </c>
      <c r="H52" s="88" t="s">
        <v>79</v>
      </c>
      <c r="I52" s="89" t="s">
        <v>141</v>
      </c>
      <c r="J52" s="88" t="s">
        <v>142</v>
      </c>
      <c r="K52" s="87"/>
      <c r="L52" s="90" t="s">
        <v>205</v>
      </c>
      <c r="M52" s="91" t="s">
        <v>206</v>
      </c>
      <c r="N52" s="87"/>
    </row>
    <row r="53" spans="1:14" x14ac:dyDescent="0.25">
      <c r="A53" s="79">
        <v>3617</v>
      </c>
      <c r="B53" s="80">
        <v>42481</v>
      </c>
      <c r="C53" s="81"/>
      <c r="D53" s="81" t="s">
        <v>36</v>
      </c>
      <c r="E53" s="81" t="s">
        <v>171</v>
      </c>
      <c r="F53" s="81" t="s">
        <v>172</v>
      </c>
      <c r="G53" s="81" t="s">
        <v>173</v>
      </c>
      <c r="H53" s="82" t="s">
        <v>79</v>
      </c>
      <c r="I53" s="83" t="s">
        <v>141</v>
      </c>
      <c r="J53" s="82" t="s">
        <v>142</v>
      </c>
      <c r="K53" s="81"/>
      <c r="L53" s="84" t="s">
        <v>131</v>
      </c>
      <c r="M53" s="92" t="s">
        <v>131</v>
      </c>
      <c r="N53" s="81"/>
    </row>
    <row r="54" spans="1:14" x14ac:dyDescent="0.25">
      <c r="A54" s="85">
        <v>3620</v>
      </c>
      <c r="B54" s="86">
        <v>42479</v>
      </c>
      <c r="C54" s="87"/>
      <c r="D54" s="87" t="s">
        <v>35</v>
      </c>
      <c r="E54" s="87" t="s">
        <v>138</v>
      </c>
      <c r="F54" s="87" t="s">
        <v>139</v>
      </c>
      <c r="G54" s="87"/>
      <c r="H54" s="88" t="s">
        <v>62</v>
      </c>
      <c r="I54" s="89" t="s">
        <v>129</v>
      </c>
      <c r="J54" s="88" t="s">
        <v>239</v>
      </c>
      <c r="K54" s="87">
        <v>1138563</v>
      </c>
      <c r="L54" s="90" t="s">
        <v>141</v>
      </c>
      <c r="M54" s="91" t="s">
        <v>240</v>
      </c>
      <c r="N54" s="87">
        <v>1138564</v>
      </c>
    </row>
    <row r="55" spans="1:14" x14ac:dyDescent="0.25">
      <c r="A55" s="79">
        <v>3620</v>
      </c>
      <c r="B55" s="80">
        <v>42479</v>
      </c>
      <c r="C55" s="81"/>
      <c r="D55" s="81" t="s">
        <v>35</v>
      </c>
      <c r="E55" s="81" t="s">
        <v>138</v>
      </c>
      <c r="F55" s="81" t="s">
        <v>139</v>
      </c>
      <c r="G55" s="81"/>
      <c r="H55" s="82" t="s">
        <v>62</v>
      </c>
      <c r="I55" s="83" t="s">
        <v>129</v>
      </c>
      <c r="J55" s="82" t="s">
        <v>239</v>
      </c>
      <c r="K55" s="81">
        <v>1138563</v>
      </c>
      <c r="L55" s="84" t="s">
        <v>131</v>
      </c>
      <c r="M55" s="92" t="s">
        <v>131</v>
      </c>
      <c r="N55" s="81">
        <v>1138564</v>
      </c>
    </row>
    <row r="56" spans="1:14" x14ac:dyDescent="0.25">
      <c r="A56" s="85">
        <v>3623</v>
      </c>
      <c r="B56" s="86">
        <v>42477</v>
      </c>
      <c r="C56" s="87"/>
      <c r="D56" s="87" t="s">
        <v>42</v>
      </c>
      <c r="E56" s="87" t="s">
        <v>159</v>
      </c>
      <c r="F56" s="87" t="s">
        <v>160</v>
      </c>
      <c r="G56" s="87"/>
      <c r="H56" s="88" t="s">
        <v>88</v>
      </c>
      <c r="I56" s="89" t="s">
        <v>129</v>
      </c>
      <c r="J56" s="88" t="s">
        <v>135</v>
      </c>
      <c r="K56" s="87"/>
      <c r="L56" s="87" t="s">
        <v>136</v>
      </c>
      <c r="M56" s="88" t="s">
        <v>242</v>
      </c>
      <c r="N56" s="87"/>
    </row>
    <row r="57" spans="1:14" x14ac:dyDescent="0.25">
      <c r="A57" s="79">
        <v>3623</v>
      </c>
      <c r="B57" s="80">
        <v>42477</v>
      </c>
      <c r="C57" s="81"/>
      <c r="D57" s="81" t="s">
        <v>42</v>
      </c>
      <c r="E57" s="81" t="s">
        <v>159</v>
      </c>
      <c r="F57" s="81" t="s">
        <v>160</v>
      </c>
      <c r="G57" s="81"/>
      <c r="H57" s="82" t="s">
        <v>88</v>
      </c>
      <c r="I57" s="83" t="s">
        <v>129</v>
      </c>
      <c r="J57" s="82" t="s">
        <v>135</v>
      </c>
      <c r="K57" s="81"/>
      <c r="L57" s="81" t="s">
        <v>136</v>
      </c>
      <c r="M57" s="82" t="s">
        <v>242</v>
      </c>
      <c r="N57" s="81"/>
    </row>
    <row r="58" spans="1:14" x14ac:dyDescent="0.25">
      <c r="A58" s="85">
        <v>3619</v>
      </c>
      <c r="B58" s="86">
        <v>42477</v>
      </c>
      <c r="C58" s="87"/>
      <c r="D58" s="87" t="s">
        <v>44</v>
      </c>
      <c r="E58" s="87" t="s">
        <v>143</v>
      </c>
      <c r="F58" s="87" t="s">
        <v>244</v>
      </c>
      <c r="G58" s="87"/>
      <c r="H58" s="88" t="s">
        <v>65</v>
      </c>
      <c r="I58" s="89" t="s">
        <v>129</v>
      </c>
      <c r="J58" s="88" t="s">
        <v>135</v>
      </c>
      <c r="K58" s="87"/>
      <c r="L58" s="90" t="s">
        <v>141</v>
      </c>
      <c r="M58" s="91" t="s">
        <v>235</v>
      </c>
      <c r="N58" s="87"/>
    </row>
    <row r="59" spans="1:14" x14ac:dyDescent="0.25">
      <c r="A59" s="79">
        <v>3619</v>
      </c>
      <c r="B59" s="80">
        <v>42477</v>
      </c>
      <c r="C59" s="81"/>
      <c r="D59" s="81" t="s">
        <v>44</v>
      </c>
      <c r="E59" s="81" t="s">
        <v>143</v>
      </c>
      <c r="F59" s="81" t="s">
        <v>244</v>
      </c>
      <c r="G59" s="81"/>
      <c r="H59" s="82" t="s">
        <v>65</v>
      </c>
      <c r="I59" s="83" t="s">
        <v>129</v>
      </c>
      <c r="J59" s="82" t="s">
        <v>135</v>
      </c>
      <c r="K59" s="81"/>
      <c r="L59" s="84" t="s">
        <v>131</v>
      </c>
      <c r="M59" s="92" t="s">
        <v>131</v>
      </c>
      <c r="N59" s="81"/>
    </row>
    <row r="60" spans="1:14" x14ac:dyDescent="0.25">
      <c r="A60" s="85">
        <v>3621</v>
      </c>
      <c r="B60" s="86">
        <v>42472</v>
      </c>
      <c r="C60" s="87"/>
      <c r="D60" s="87" t="s">
        <v>27</v>
      </c>
      <c r="E60" s="87" t="s">
        <v>153</v>
      </c>
      <c r="F60" s="87"/>
      <c r="G60" s="87"/>
      <c r="H60" s="88" t="s">
        <v>154</v>
      </c>
      <c r="I60" s="89" t="s">
        <v>199</v>
      </c>
      <c r="J60" s="91" t="s">
        <v>206</v>
      </c>
      <c r="K60" s="87"/>
      <c r="L60" s="87" t="s">
        <v>248</v>
      </c>
      <c r="M60" s="88" t="s">
        <v>156</v>
      </c>
      <c r="N60" s="87">
        <v>1138565</v>
      </c>
    </row>
    <row r="61" spans="1:14" x14ac:dyDescent="0.25">
      <c r="A61" s="79">
        <v>3621</v>
      </c>
      <c r="B61" s="80">
        <v>42472</v>
      </c>
      <c r="C61" s="81"/>
      <c r="D61" s="81" t="s">
        <v>27</v>
      </c>
      <c r="E61" s="81" t="s">
        <v>153</v>
      </c>
      <c r="F61" s="81"/>
      <c r="G61" s="81"/>
      <c r="H61" s="82" t="s">
        <v>154</v>
      </c>
      <c r="I61" s="83" t="s">
        <v>199</v>
      </c>
      <c r="J61" s="92"/>
      <c r="K61" s="81"/>
      <c r="L61" s="81" t="s">
        <v>248</v>
      </c>
      <c r="M61" s="82" t="s">
        <v>156</v>
      </c>
      <c r="N61" s="81">
        <v>1138565</v>
      </c>
    </row>
    <row r="62" spans="1:14" x14ac:dyDescent="0.25">
      <c r="A62" s="85">
        <v>3621</v>
      </c>
      <c r="B62" s="86">
        <v>42472</v>
      </c>
      <c r="C62" s="87"/>
      <c r="D62" s="87" t="s">
        <v>27</v>
      </c>
      <c r="E62" s="87" t="s">
        <v>153</v>
      </c>
      <c r="F62" s="87"/>
      <c r="G62" s="87"/>
      <c r="H62" s="88" t="s">
        <v>154</v>
      </c>
      <c r="I62" s="89" t="s">
        <v>199</v>
      </c>
      <c r="J62" s="88"/>
      <c r="K62" s="87"/>
      <c r="L62" s="90" t="s">
        <v>248</v>
      </c>
      <c r="M62" s="88" t="s">
        <v>156</v>
      </c>
      <c r="N62" s="87">
        <v>1138565</v>
      </c>
    </row>
    <row r="63" spans="1:14" x14ac:dyDescent="0.25">
      <c r="A63" s="79">
        <v>3621</v>
      </c>
      <c r="B63" s="80">
        <v>42472</v>
      </c>
      <c r="C63" s="81"/>
      <c r="D63" s="81" t="s">
        <v>27</v>
      </c>
      <c r="E63" s="81" t="s">
        <v>153</v>
      </c>
      <c r="F63" s="81"/>
      <c r="G63" s="81"/>
      <c r="H63" s="82" t="s">
        <v>154</v>
      </c>
      <c r="I63" s="83" t="s">
        <v>199</v>
      </c>
      <c r="J63" s="82"/>
      <c r="K63" s="81"/>
      <c r="L63" s="84" t="s">
        <v>155</v>
      </c>
      <c r="M63" s="82" t="s">
        <v>156</v>
      </c>
      <c r="N63" s="81">
        <v>1138565</v>
      </c>
    </row>
    <row r="64" spans="1:14" x14ac:dyDescent="0.25">
      <c r="A64" s="85">
        <v>3621</v>
      </c>
      <c r="B64" s="86">
        <v>42472</v>
      </c>
      <c r="C64" s="87"/>
      <c r="D64" s="87" t="s">
        <v>27</v>
      </c>
      <c r="E64" s="87" t="s">
        <v>153</v>
      </c>
      <c r="F64" s="87"/>
      <c r="G64" s="87"/>
      <c r="H64" s="88" t="s">
        <v>154</v>
      </c>
      <c r="I64" s="89" t="s">
        <v>199</v>
      </c>
      <c r="J64" s="88"/>
      <c r="K64" s="87"/>
      <c r="L64" s="90" t="s">
        <v>155</v>
      </c>
      <c r="M64" s="88" t="s">
        <v>156</v>
      </c>
      <c r="N64" s="87">
        <v>1138565</v>
      </c>
    </row>
    <row r="65" spans="1:14" x14ac:dyDescent="0.25">
      <c r="A65" s="79">
        <v>3621</v>
      </c>
      <c r="B65" s="80">
        <v>42472</v>
      </c>
      <c r="C65" s="81"/>
      <c r="D65" s="81" t="s">
        <v>27</v>
      </c>
      <c r="E65" s="81" t="s">
        <v>153</v>
      </c>
      <c r="F65" s="81"/>
      <c r="G65" s="81"/>
      <c r="H65" s="82" t="s">
        <v>154</v>
      </c>
      <c r="I65" s="83" t="s">
        <v>199</v>
      </c>
      <c r="J65" s="82"/>
      <c r="K65" s="81"/>
      <c r="L65" s="84" t="s">
        <v>214</v>
      </c>
      <c r="M65" s="82" t="s">
        <v>156</v>
      </c>
      <c r="N65" s="81">
        <v>1138565</v>
      </c>
    </row>
    <row r="66" spans="1:14" x14ac:dyDescent="0.25">
      <c r="A66" s="85">
        <v>3608</v>
      </c>
      <c r="B66" s="86">
        <v>42471</v>
      </c>
      <c r="C66" s="87"/>
      <c r="D66" s="87" t="s">
        <v>32</v>
      </c>
      <c r="E66" s="87" t="s">
        <v>168</v>
      </c>
      <c r="F66" s="87" t="s">
        <v>169</v>
      </c>
      <c r="G66" s="87"/>
      <c r="H66" s="88" t="s">
        <v>61</v>
      </c>
      <c r="I66" s="89" t="s">
        <v>141</v>
      </c>
      <c r="J66" s="88" t="s">
        <v>253</v>
      </c>
      <c r="K66" s="87">
        <v>1138553</v>
      </c>
      <c r="L66" s="90" t="s">
        <v>205</v>
      </c>
      <c r="M66" s="91" t="s">
        <v>206</v>
      </c>
      <c r="N66" s="87">
        <v>1138559</v>
      </c>
    </row>
    <row r="67" spans="1:14" x14ac:dyDescent="0.25">
      <c r="A67" s="79">
        <v>3608</v>
      </c>
      <c r="B67" s="80">
        <v>42471</v>
      </c>
      <c r="C67" s="81"/>
      <c r="D67" s="81" t="s">
        <v>32</v>
      </c>
      <c r="E67" s="81" t="s">
        <v>168</v>
      </c>
      <c r="F67" s="81" t="s">
        <v>169</v>
      </c>
      <c r="G67" s="81"/>
      <c r="H67" s="82" t="s">
        <v>61</v>
      </c>
      <c r="I67" s="83" t="s">
        <v>141</v>
      </c>
      <c r="J67" s="82" t="s">
        <v>253</v>
      </c>
      <c r="K67" s="81">
        <v>1138553</v>
      </c>
      <c r="L67" s="84" t="s">
        <v>131</v>
      </c>
      <c r="M67" s="92" t="s">
        <v>131</v>
      </c>
      <c r="N67" s="81">
        <v>1138559</v>
      </c>
    </row>
    <row r="68" spans="1:14" x14ac:dyDescent="0.25">
      <c r="A68" s="85">
        <v>3621</v>
      </c>
      <c r="B68" s="86">
        <v>42471</v>
      </c>
      <c r="C68" s="87"/>
      <c r="D68" s="87" t="s">
        <v>27</v>
      </c>
      <c r="E68" s="87" t="s">
        <v>153</v>
      </c>
      <c r="F68" s="87"/>
      <c r="G68" s="87"/>
      <c r="H68" s="88" t="s">
        <v>154</v>
      </c>
      <c r="I68" s="89" t="s">
        <v>199</v>
      </c>
      <c r="J68" s="88"/>
      <c r="K68" s="87"/>
      <c r="L68" s="87" t="s">
        <v>214</v>
      </c>
      <c r="M68" s="88" t="s">
        <v>156</v>
      </c>
      <c r="N68" s="87">
        <v>1138565</v>
      </c>
    </row>
    <row r="69" spans="1:14" x14ac:dyDescent="0.25">
      <c r="A69" s="79">
        <v>3621</v>
      </c>
      <c r="B69" s="80">
        <v>42471</v>
      </c>
      <c r="C69" s="81"/>
      <c r="D69" s="81" t="s">
        <v>27</v>
      </c>
      <c r="E69" s="81" t="s">
        <v>153</v>
      </c>
      <c r="F69" s="81"/>
      <c r="G69" s="81"/>
      <c r="H69" s="82" t="s">
        <v>154</v>
      </c>
      <c r="I69" s="83" t="s">
        <v>199</v>
      </c>
      <c r="J69" s="82"/>
      <c r="K69" s="81"/>
      <c r="L69" s="81" t="s">
        <v>214</v>
      </c>
      <c r="M69" s="82" t="s">
        <v>156</v>
      </c>
      <c r="N69" s="81">
        <v>1138565</v>
      </c>
    </row>
    <row r="70" spans="1:14" x14ac:dyDescent="0.25">
      <c r="A70" s="85">
        <v>3615</v>
      </c>
      <c r="B70" s="86">
        <v>42471</v>
      </c>
      <c r="C70" s="87"/>
      <c r="D70" s="87" t="s">
        <v>42</v>
      </c>
      <c r="E70" s="87" t="s">
        <v>159</v>
      </c>
      <c r="F70" s="87" t="s">
        <v>160</v>
      </c>
      <c r="G70" s="87"/>
      <c r="H70" s="88" t="s">
        <v>88</v>
      </c>
      <c r="I70" s="89" t="s">
        <v>129</v>
      </c>
      <c r="J70" s="88" t="s">
        <v>135</v>
      </c>
      <c r="K70" s="87"/>
      <c r="L70" s="87" t="s">
        <v>136</v>
      </c>
      <c r="M70" s="91" t="s">
        <v>256</v>
      </c>
      <c r="N70" s="87"/>
    </row>
    <row r="71" spans="1:14" x14ac:dyDescent="0.25">
      <c r="A71" s="79">
        <v>3615</v>
      </c>
      <c r="B71" s="80">
        <v>42471</v>
      </c>
      <c r="C71" s="81"/>
      <c r="D71" s="81" t="s">
        <v>42</v>
      </c>
      <c r="E71" s="81" t="s">
        <v>159</v>
      </c>
      <c r="F71" s="81" t="s">
        <v>160</v>
      </c>
      <c r="G71" s="81"/>
      <c r="H71" s="82" t="s">
        <v>88</v>
      </c>
      <c r="I71" s="83" t="s">
        <v>129</v>
      </c>
      <c r="J71" s="82" t="s">
        <v>135</v>
      </c>
      <c r="K71" s="81"/>
      <c r="L71" s="81" t="s">
        <v>136</v>
      </c>
      <c r="M71" s="92" t="s">
        <v>131</v>
      </c>
      <c r="N71" s="81"/>
    </row>
    <row r="72" spans="1:14" x14ac:dyDescent="0.25">
      <c r="A72" s="85">
        <v>3602</v>
      </c>
      <c r="B72" s="86">
        <v>42470</v>
      </c>
      <c r="C72" s="87"/>
      <c r="D72" s="87" t="s">
        <v>39</v>
      </c>
      <c r="E72" s="87" t="s">
        <v>146</v>
      </c>
      <c r="F72" s="87" t="s">
        <v>147</v>
      </c>
      <c r="G72" s="87" t="s">
        <v>148</v>
      </c>
      <c r="H72" s="88" t="s">
        <v>149</v>
      </c>
      <c r="I72" s="89" t="s">
        <v>227</v>
      </c>
      <c r="J72" s="88" t="s">
        <v>228</v>
      </c>
      <c r="K72" s="87"/>
      <c r="L72" s="90" t="s">
        <v>141</v>
      </c>
      <c r="M72" s="91" t="s">
        <v>258</v>
      </c>
      <c r="N72" s="87"/>
    </row>
    <row r="73" spans="1:14" x14ac:dyDescent="0.25">
      <c r="A73" s="79">
        <v>3602</v>
      </c>
      <c r="B73" s="80">
        <v>42470</v>
      </c>
      <c r="C73" s="81"/>
      <c r="D73" s="81" t="s">
        <v>39</v>
      </c>
      <c r="E73" s="81" t="s">
        <v>146</v>
      </c>
      <c r="F73" s="81" t="s">
        <v>147</v>
      </c>
      <c r="G73" s="81" t="s">
        <v>148</v>
      </c>
      <c r="H73" s="82" t="s">
        <v>149</v>
      </c>
      <c r="I73" s="83" t="s">
        <v>227</v>
      </c>
      <c r="J73" s="82" t="s">
        <v>228</v>
      </c>
      <c r="K73" s="81"/>
      <c r="L73" s="84" t="s">
        <v>131</v>
      </c>
      <c r="M73" s="92" t="s">
        <v>131</v>
      </c>
      <c r="N73" s="81"/>
    </row>
    <row r="74" spans="1:14" x14ac:dyDescent="0.25">
      <c r="A74" s="85">
        <v>3613</v>
      </c>
      <c r="B74" s="86">
        <v>42466</v>
      </c>
      <c r="C74" s="87"/>
      <c r="D74" s="87" t="s">
        <v>44</v>
      </c>
      <c r="E74" s="87" t="s">
        <v>143</v>
      </c>
      <c r="F74" s="87" t="s">
        <v>244</v>
      </c>
      <c r="G74" s="87"/>
      <c r="H74" s="88" t="s">
        <v>65</v>
      </c>
      <c r="I74" s="89" t="s">
        <v>261</v>
      </c>
      <c r="J74" s="88" t="s">
        <v>156</v>
      </c>
      <c r="K74" s="87"/>
      <c r="L74" s="87" t="s">
        <v>205</v>
      </c>
      <c r="M74" s="88" t="s">
        <v>156</v>
      </c>
      <c r="N74" s="87"/>
    </row>
    <row r="75" spans="1:14" x14ac:dyDescent="0.25">
      <c r="A75" s="79">
        <v>3613</v>
      </c>
      <c r="B75" s="80">
        <v>42466</v>
      </c>
      <c r="C75" s="81"/>
      <c r="D75" s="81" t="s">
        <v>44</v>
      </c>
      <c r="E75" s="81" t="s">
        <v>143</v>
      </c>
      <c r="F75" s="81" t="s">
        <v>244</v>
      </c>
      <c r="G75" s="81"/>
      <c r="H75" s="82" t="s">
        <v>65</v>
      </c>
      <c r="I75" s="83" t="s">
        <v>261</v>
      </c>
      <c r="J75" s="82" t="s">
        <v>156</v>
      </c>
      <c r="K75" s="81"/>
      <c r="L75" s="81" t="s">
        <v>205</v>
      </c>
      <c r="M75" s="82" t="s">
        <v>156</v>
      </c>
      <c r="N75" s="81"/>
    </row>
    <row r="76" spans="1:14" x14ac:dyDescent="0.25">
      <c r="A76" s="85">
        <v>3611</v>
      </c>
      <c r="B76" s="86">
        <v>42465</v>
      </c>
      <c r="C76" s="87"/>
      <c r="D76" s="87" t="s">
        <v>40</v>
      </c>
      <c r="E76" s="87" t="s">
        <v>157</v>
      </c>
      <c r="F76" s="87" t="s">
        <v>158</v>
      </c>
      <c r="G76" s="87"/>
      <c r="H76" s="88" t="s">
        <v>263</v>
      </c>
      <c r="I76" s="89" t="s">
        <v>129</v>
      </c>
      <c r="J76" s="88" t="s">
        <v>219</v>
      </c>
      <c r="K76" s="87"/>
      <c r="L76" s="87" t="s">
        <v>136</v>
      </c>
      <c r="M76" s="91" t="s">
        <v>264</v>
      </c>
      <c r="N76" s="87"/>
    </row>
    <row r="77" spans="1:14" x14ac:dyDescent="0.25">
      <c r="A77" s="79">
        <v>3611</v>
      </c>
      <c r="B77" s="80">
        <v>42465</v>
      </c>
      <c r="C77" s="81"/>
      <c r="D77" s="81" t="s">
        <v>40</v>
      </c>
      <c r="E77" s="81" t="s">
        <v>157</v>
      </c>
      <c r="F77" s="81" t="s">
        <v>158</v>
      </c>
      <c r="G77" s="81"/>
      <c r="H77" s="82" t="s">
        <v>263</v>
      </c>
      <c r="I77" s="83" t="s">
        <v>129</v>
      </c>
      <c r="J77" s="82" t="s">
        <v>219</v>
      </c>
      <c r="K77" s="81"/>
      <c r="L77" s="81" t="s">
        <v>136</v>
      </c>
      <c r="M77" s="92" t="s">
        <v>131</v>
      </c>
      <c r="N77" s="81"/>
    </row>
    <row r="78" spans="1:14" x14ac:dyDescent="0.25">
      <c r="A78" s="85">
        <v>3607</v>
      </c>
      <c r="B78" s="86">
        <v>42465</v>
      </c>
      <c r="C78" s="87"/>
      <c r="D78" s="87" t="s">
        <v>36</v>
      </c>
      <c r="E78" s="87" t="s">
        <v>171</v>
      </c>
      <c r="F78" s="87" t="s">
        <v>172</v>
      </c>
      <c r="G78" s="87" t="s">
        <v>173</v>
      </c>
      <c r="H78" s="88" t="s">
        <v>79</v>
      </c>
      <c r="I78" s="89" t="s">
        <v>227</v>
      </c>
      <c r="J78" s="88" t="s">
        <v>228</v>
      </c>
      <c r="K78" s="87"/>
      <c r="L78" s="90" t="s">
        <v>141</v>
      </c>
      <c r="M78" s="91" t="s">
        <v>189</v>
      </c>
      <c r="N78" s="87"/>
    </row>
    <row r="79" spans="1:14" x14ac:dyDescent="0.25">
      <c r="A79" s="79">
        <v>3607</v>
      </c>
      <c r="B79" s="80">
        <v>42465</v>
      </c>
      <c r="C79" s="81"/>
      <c r="D79" s="81" t="s">
        <v>36</v>
      </c>
      <c r="E79" s="81" t="s">
        <v>171</v>
      </c>
      <c r="F79" s="81" t="s">
        <v>172</v>
      </c>
      <c r="G79" s="81" t="s">
        <v>173</v>
      </c>
      <c r="H79" s="82" t="s">
        <v>79</v>
      </c>
      <c r="I79" s="83" t="s">
        <v>227</v>
      </c>
      <c r="J79" s="82" t="s">
        <v>228</v>
      </c>
      <c r="K79" s="81"/>
      <c r="L79" s="84" t="s">
        <v>131</v>
      </c>
      <c r="M79" s="92" t="s">
        <v>131</v>
      </c>
      <c r="N79" s="81"/>
    </row>
    <row r="80" spans="1:14" x14ac:dyDescent="0.25">
      <c r="A80" s="85">
        <v>3597</v>
      </c>
      <c r="B80" s="86">
        <v>42461</v>
      </c>
      <c r="C80" s="87"/>
      <c r="D80" s="87" t="s">
        <v>34</v>
      </c>
      <c r="E80" s="87" t="s">
        <v>166</v>
      </c>
      <c r="F80" s="87" t="s">
        <v>175</v>
      </c>
      <c r="G80" s="87"/>
      <c r="H80" s="88" t="s">
        <v>76</v>
      </c>
      <c r="I80" s="89" t="s">
        <v>227</v>
      </c>
      <c r="J80" s="88" t="s">
        <v>228</v>
      </c>
      <c r="K80" s="87">
        <v>1120644</v>
      </c>
      <c r="L80" s="90" t="s">
        <v>141</v>
      </c>
      <c r="M80" s="91" t="s">
        <v>250</v>
      </c>
      <c r="N80" s="87">
        <v>1138556</v>
      </c>
    </row>
    <row r="81" spans="1:14" x14ac:dyDescent="0.25">
      <c r="A81" s="79">
        <v>3597</v>
      </c>
      <c r="B81" s="80">
        <v>42461</v>
      </c>
      <c r="C81" s="81"/>
      <c r="D81" s="81" t="s">
        <v>34</v>
      </c>
      <c r="E81" s="81" t="s">
        <v>166</v>
      </c>
      <c r="F81" s="81" t="s">
        <v>175</v>
      </c>
      <c r="G81" s="81"/>
      <c r="H81" s="82" t="s">
        <v>76</v>
      </c>
      <c r="I81" s="83" t="s">
        <v>227</v>
      </c>
      <c r="J81" s="82" t="s">
        <v>228</v>
      </c>
      <c r="K81" s="81">
        <v>1120644</v>
      </c>
      <c r="L81" s="84" t="s">
        <v>131</v>
      </c>
      <c r="M81" s="92" t="s">
        <v>131</v>
      </c>
      <c r="N81" s="81">
        <v>1138556</v>
      </c>
    </row>
    <row r="82" spans="1:14" x14ac:dyDescent="0.25">
      <c r="A82" s="85">
        <v>3590</v>
      </c>
      <c r="B82" s="86">
        <v>42459</v>
      </c>
      <c r="C82" s="87"/>
      <c r="D82" s="87" t="s">
        <v>35</v>
      </c>
      <c r="E82" s="87" t="s">
        <v>138</v>
      </c>
      <c r="F82" s="87" t="s">
        <v>139</v>
      </c>
      <c r="G82" s="87"/>
      <c r="H82" s="88" t="s">
        <v>62</v>
      </c>
      <c r="I82" s="89" t="s">
        <v>141</v>
      </c>
      <c r="J82" s="88" t="s">
        <v>268</v>
      </c>
      <c r="K82" s="87">
        <v>1120647</v>
      </c>
      <c r="L82" s="90" t="s">
        <v>205</v>
      </c>
      <c r="M82" s="91" t="s">
        <v>269</v>
      </c>
      <c r="N82" s="87">
        <v>1138551</v>
      </c>
    </row>
    <row r="83" spans="1:14" x14ac:dyDescent="0.25">
      <c r="A83" s="79">
        <v>3590</v>
      </c>
      <c r="B83" s="80">
        <v>42459</v>
      </c>
      <c r="C83" s="81"/>
      <c r="D83" s="81" t="s">
        <v>35</v>
      </c>
      <c r="E83" s="81" t="s">
        <v>138</v>
      </c>
      <c r="F83" s="81" t="s">
        <v>139</v>
      </c>
      <c r="G83" s="81"/>
      <c r="H83" s="82" t="s">
        <v>62</v>
      </c>
      <c r="I83" s="83" t="s">
        <v>141</v>
      </c>
      <c r="J83" s="82" t="s">
        <v>268</v>
      </c>
      <c r="K83" s="81">
        <v>1120647</v>
      </c>
      <c r="L83" s="84" t="s">
        <v>131</v>
      </c>
      <c r="M83" s="92" t="s">
        <v>131</v>
      </c>
      <c r="N83" s="81">
        <v>1138551</v>
      </c>
    </row>
    <row r="84" spans="1:14" x14ac:dyDescent="0.25">
      <c r="A84" s="85">
        <v>3605</v>
      </c>
      <c r="B84" s="86">
        <v>42458</v>
      </c>
      <c r="C84" s="87"/>
      <c r="D84" s="87" t="s">
        <v>42</v>
      </c>
      <c r="E84" s="87" t="s">
        <v>159</v>
      </c>
      <c r="F84" s="87" t="s">
        <v>160</v>
      </c>
      <c r="G84" s="87"/>
      <c r="H84" s="88" t="s">
        <v>88</v>
      </c>
      <c r="I84" s="89" t="s">
        <v>129</v>
      </c>
      <c r="J84" s="88" t="s">
        <v>246</v>
      </c>
      <c r="K84" s="87"/>
      <c r="L84" s="87" t="s">
        <v>136</v>
      </c>
      <c r="M84" s="88" t="s">
        <v>271</v>
      </c>
      <c r="N84" s="87"/>
    </row>
    <row r="85" spans="1:14" x14ac:dyDescent="0.25">
      <c r="A85" s="79">
        <v>3605</v>
      </c>
      <c r="B85" s="80">
        <v>42458</v>
      </c>
      <c r="C85" s="81"/>
      <c r="D85" s="81" t="s">
        <v>42</v>
      </c>
      <c r="E85" s="81" t="s">
        <v>159</v>
      </c>
      <c r="F85" s="81" t="s">
        <v>160</v>
      </c>
      <c r="G85" s="81"/>
      <c r="H85" s="82" t="s">
        <v>88</v>
      </c>
      <c r="I85" s="83" t="s">
        <v>129</v>
      </c>
      <c r="J85" s="82" t="s">
        <v>246</v>
      </c>
      <c r="K85" s="81"/>
      <c r="L85" s="81" t="s">
        <v>136</v>
      </c>
      <c r="M85" s="82" t="s">
        <v>271</v>
      </c>
      <c r="N85" s="81"/>
    </row>
    <row r="86" spans="1:14" x14ac:dyDescent="0.25">
      <c r="A86" s="85">
        <v>3605</v>
      </c>
      <c r="B86" s="86">
        <v>42458</v>
      </c>
      <c r="C86" s="87"/>
      <c r="D86" s="87" t="s">
        <v>42</v>
      </c>
      <c r="E86" s="87" t="s">
        <v>159</v>
      </c>
      <c r="F86" s="87" t="s">
        <v>160</v>
      </c>
      <c r="G86" s="87"/>
      <c r="H86" s="88" t="s">
        <v>88</v>
      </c>
      <c r="I86" s="89" t="s">
        <v>129</v>
      </c>
      <c r="J86" s="88" t="s">
        <v>246</v>
      </c>
      <c r="K86" s="87"/>
      <c r="L86" s="87" t="s">
        <v>136</v>
      </c>
      <c r="M86" s="91" t="s">
        <v>271</v>
      </c>
      <c r="N86" s="87"/>
    </row>
    <row r="87" spans="1:14" x14ac:dyDescent="0.25">
      <c r="A87" s="79">
        <v>3605</v>
      </c>
      <c r="B87" s="80">
        <v>42458</v>
      </c>
      <c r="C87" s="81"/>
      <c r="D87" s="81" t="s">
        <v>42</v>
      </c>
      <c r="E87" s="81" t="s">
        <v>159</v>
      </c>
      <c r="F87" s="81" t="s">
        <v>160</v>
      </c>
      <c r="G87" s="81"/>
      <c r="H87" s="82" t="s">
        <v>88</v>
      </c>
      <c r="I87" s="83" t="s">
        <v>129</v>
      </c>
      <c r="J87" s="82" t="s">
        <v>246</v>
      </c>
      <c r="K87" s="81"/>
      <c r="L87" s="81" t="s">
        <v>136</v>
      </c>
      <c r="M87" s="92" t="s">
        <v>131</v>
      </c>
      <c r="N87" s="81"/>
    </row>
    <row r="88" spans="1:14" x14ac:dyDescent="0.25">
      <c r="A88" s="85">
        <v>3604</v>
      </c>
      <c r="B88" s="86">
        <v>42458</v>
      </c>
      <c r="C88" s="87"/>
      <c r="D88" s="87" t="s">
        <v>44</v>
      </c>
      <c r="E88" s="87" t="s">
        <v>143</v>
      </c>
      <c r="F88" s="87" t="s">
        <v>144</v>
      </c>
      <c r="G88" s="87" t="s">
        <v>145</v>
      </c>
      <c r="H88" s="88" t="s">
        <v>65</v>
      </c>
      <c r="I88" s="89" t="s">
        <v>227</v>
      </c>
      <c r="J88" s="88" t="s">
        <v>228</v>
      </c>
      <c r="K88" s="87"/>
      <c r="L88" s="90" t="s">
        <v>136</v>
      </c>
      <c r="M88" s="91" t="s">
        <v>200</v>
      </c>
      <c r="N88" s="87"/>
    </row>
    <row r="89" spans="1:14" x14ac:dyDescent="0.25">
      <c r="A89" s="79">
        <v>3604</v>
      </c>
      <c r="B89" s="80">
        <v>42458</v>
      </c>
      <c r="C89" s="81"/>
      <c r="D89" s="81" t="s">
        <v>44</v>
      </c>
      <c r="E89" s="81" t="s">
        <v>143</v>
      </c>
      <c r="F89" s="81" t="s">
        <v>144</v>
      </c>
      <c r="G89" s="81" t="s">
        <v>145</v>
      </c>
      <c r="H89" s="82" t="s">
        <v>65</v>
      </c>
      <c r="I89" s="83" t="s">
        <v>227</v>
      </c>
      <c r="J89" s="82" t="s">
        <v>228</v>
      </c>
      <c r="K89" s="81"/>
      <c r="L89" s="84" t="s">
        <v>131</v>
      </c>
      <c r="M89" s="92" t="s">
        <v>131</v>
      </c>
      <c r="N89" s="81"/>
    </row>
    <row r="90" spans="1:14" x14ac:dyDescent="0.25">
      <c r="A90" s="85">
        <v>3599</v>
      </c>
      <c r="B90" s="86">
        <v>42458</v>
      </c>
      <c r="C90" s="87"/>
      <c r="D90" s="87" t="s">
        <v>40</v>
      </c>
      <c r="E90" s="87" t="s">
        <v>157</v>
      </c>
      <c r="F90" s="87" t="s">
        <v>274</v>
      </c>
      <c r="G90" s="87"/>
      <c r="H90" s="88" t="s">
        <v>263</v>
      </c>
      <c r="I90" s="89" t="s">
        <v>129</v>
      </c>
      <c r="J90" s="88" t="s">
        <v>246</v>
      </c>
      <c r="K90" s="87"/>
      <c r="L90" s="87" t="s">
        <v>136</v>
      </c>
      <c r="M90" s="91" t="s">
        <v>275</v>
      </c>
      <c r="N90" s="87"/>
    </row>
    <row r="91" spans="1:14" x14ac:dyDescent="0.25">
      <c r="A91" s="79">
        <v>3599</v>
      </c>
      <c r="B91" s="80">
        <v>42458</v>
      </c>
      <c r="C91" s="81"/>
      <c r="D91" s="81" t="s">
        <v>40</v>
      </c>
      <c r="E91" s="81" t="s">
        <v>157</v>
      </c>
      <c r="F91" s="81" t="s">
        <v>274</v>
      </c>
      <c r="G91" s="81"/>
      <c r="H91" s="82" t="s">
        <v>263</v>
      </c>
      <c r="I91" s="83" t="s">
        <v>129</v>
      </c>
      <c r="J91" s="82" t="s">
        <v>246</v>
      </c>
      <c r="K91" s="81"/>
      <c r="L91" s="81" t="s">
        <v>136</v>
      </c>
      <c r="M91" s="92" t="s">
        <v>131</v>
      </c>
      <c r="N91" s="81"/>
    </row>
    <row r="92" spans="1:14" x14ac:dyDescent="0.25">
      <c r="A92" s="85">
        <v>3601</v>
      </c>
      <c r="B92" s="86">
        <v>42455</v>
      </c>
      <c r="C92" s="87"/>
      <c r="D92" s="87" t="s">
        <v>37</v>
      </c>
      <c r="E92" s="87" t="s">
        <v>150</v>
      </c>
      <c r="F92" s="87" t="s">
        <v>151</v>
      </c>
      <c r="G92" s="87" t="s">
        <v>152</v>
      </c>
      <c r="H92" s="88" t="s">
        <v>87</v>
      </c>
      <c r="I92" s="89" t="s">
        <v>141</v>
      </c>
      <c r="J92" s="88" t="s">
        <v>278</v>
      </c>
      <c r="K92" s="87"/>
      <c r="L92" s="90" t="s">
        <v>227</v>
      </c>
      <c r="M92" s="91" t="s">
        <v>279</v>
      </c>
      <c r="N92" s="87"/>
    </row>
    <row r="93" spans="1:14" x14ac:dyDescent="0.25">
      <c r="A93" s="79">
        <v>3601</v>
      </c>
      <c r="B93" s="80">
        <v>42455</v>
      </c>
      <c r="C93" s="81"/>
      <c r="D93" s="81" t="s">
        <v>37</v>
      </c>
      <c r="E93" s="81" t="s">
        <v>150</v>
      </c>
      <c r="F93" s="81" t="s">
        <v>151</v>
      </c>
      <c r="G93" s="81" t="s">
        <v>152</v>
      </c>
      <c r="H93" s="82" t="s">
        <v>87</v>
      </c>
      <c r="I93" s="83" t="s">
        <v>141</v>
      </c>
      <c r="J93" s="82" t="s">
        <v>278</v>
      </c>
      <c r="K93" s="81"/>
      <c r="L93" s="84" t="s">
        <v>131</v>
      </c>
      <c r="M93" s="92" t="s">
        <v>131</v>
      </c>
      <c r="N93" s="81"/>
    </row>
    <row r="94" spans="1:14" x14ac:dyDescent="0.25">
      <c r="A94" s="85">
        <v>3592</v>
      </c>
      <c r="B94" s="86">
        <v>42454</v>
      </c>
      <c r="C94" s="87"/>
      <c r="D94" s="87" t="s">
        <v>32</v>
      </c>
      <c r="E94" s="87" t="s">
        <v>168</v>
      </c>
      <c r="F94" s="87" t="s">
        <v>169</v>
      </c>
      <c r="G94" s="87"/>
      <c r="H94" s="88" t="s">
        <v>61</v>
      </c>
      <c r="I94" s="89" t="s">
        <v>129</v>
      </c>
      <c r="J94" s="88" t="s">
        <v>239</v>
      </c>
      <c r="K94" s="87">
        <v>1138552</v>
      </c>
      <c r="L94" s="90" t="s">
        <v>141</v>
      </c>
      <c r="M94" s="91" t="s">
        <v>281</v>
      </c>
      <c r="N94" s="87">
        <v>1138553</v>
      </c>
    </row>
    <row r="95" spans="1:14" x14ac:dyDescent="0.25">
      <c r="A95" s="79">
        <v>3592</v>
      </c>
      <c r="B95" s="80">
        <v>42454</v>
      </c>
      <c r="C95" s="81"/>
      <c r="D95" s="81" t="s">
        <v>32</v>
      </c>
      <c r="E95" s="81" t="s">
        <v>168</v>
      </c>
      <c r="F95" s="81" t="s">
        <v>169</v>
      </c>
      <c r="G95" s="81"/>
      <c r="H95" s="82" t="s">
        <v>61</v>
      </c>
      <c r="I95" s="83" t="s">
        <v>129</v>
      </c>
      <c r="J95" s="82" t="s">
        <v>239</v>
      </c>
      <c r="K95" s="81">
        <v>1138552</v>
      </c>
      <c r="L95" s="84" t="s">
        <v>131</v>
      </c>
      <c r="M95" s="92" t="s">
        <v>131</v>
      </c>
      <c r="N95" s="81">
        <v>1138553</v>
      </c>
    </row>
    <row r="96" spans="1:14" x14ac:dyDescent="0.25">
      <c r="A96" s="85">
        <v>3586</v>
      </c>
      <c r="B96" s="86">
        <v>42454</v>
      </c>
      <c r="C96" s="87"/>
      <c r="D96" s="87" t="s">
        <v>36</v>
      </c>
      <c r="E96" s="87" t="s">
        <v>171</v>
      </c>
      <c r="F96" s="87" t="s">
        <v>172</v>
      </c>
      <c r="G96" s="87" t="s">
        <v>173</v>
      </c>
      <c r="H96" s="88" t="s">
        <v>66</v>
      </c>
      <c r="I96" s="89" t="s">
        <v>227</v>
      </c>
      <c r="J96" s="88" t="s">
        <v>283</v>
      </c>
      <c r="K96" s="87"/>
      <c r="L96" s="90" t="s">
        <v>141</v>
      </c>
      <c r="M96" s="91" t="s">
        <v>192</v>
      </c>
      <c r="N96" s="87"/>
    </row>
    <row r="97" spans="1:14" x14ac:dyDescent="0.25">
      <c r="A97" s="79">
        <v>3586</v>
      </c>
      <c r="B97" s="80">
        <v>42454</v>
      </c>
      <c r="C97" s="81"/>
      <c r="D97" s="81" t="s">
        <v>36</v>
      </c>
      <c r="E97" s="81" t="s">
        <v>171</v>
      </c>
      <c r="F97" s="81" t="s">
        <v>172</v>
      </c>
      <c r="G97" s="81" t="s">
        <v>173</v>
      </c>
      <c r="H97" s="82" t="s">
        <v>66</v>
      </c>
      <c r="I97" s="83" t="s">
        <v>227</v>
      </c>
      <c r="J97" s="82" t="s">
        <v>283</v>
      </c>
      <c r="K97" s="81"/>
      <c r="L97" s="84" t="s">
        <v>131</v>
      </c>
      <c r="M97" s="92" t="s">
        <v>131</v>
      </c>
      <c r="N97" s="81"/>
    </row>
    <row r="98" spans="1:14" x14ac:dyDescent="0.25">
      <c r="A98" s="85">
        <v>3584</v>
      </c>
      <c r="B98" s="86">
        <v>42453</v>
      </c>
      <c r="C98" s="87"/>
      <c r="D98" s="87" t="s">
        <v>20</v>
      </c>
      <c r="E98" s="87" t="s">
        <v>126</v>
      </c>
      <c r="F98" s="87" t="s">
        <v>127</v>
      </c>
      <c r="G98" s="87"/>
      <c r="H98" s="88" t="s">
        <v>128</v>
      </c>
      <c r="I98" s="89" t="s">
        <v>129</v>
      </c>
      <c r="J98" s="88" t="s">
        <v>135</v>
      </c>
      <c r="K98" s="87"/>
      <c r="L98" s="90" t="s">
        <v>136</v>
      </c>
      <c r="M98" s="91" t="s">
        <v>231</v>
      </c>
      <c r="N98" s="87"/>
    </row>
    <row r="99" spans="1:14" x14ac:dyDescent="0.25">
      <c r="A99" s="79">
        <v>3584</v>
      </c>
      <c r="B99" s="80">
        <v>42453</v>
      </c>
      <c r="C99" s="81"/>
      <c r="D99" s="81" t="s">
        <v>20</v>
      </c>
      <c r="E99" s="81" t="s">
        <v>126</v>
      </c>
      <c r="F99" s="81" t="s">
        <v>127</v>
      </c>
      <c r="G99" s="81"/>
      <c r="H99" s="82" t="s">
        <v>128</v>
      </c>
      <c r="I99" s="83" t="s">
        <v>129</v>
      </c>
      <c r="J99" s="82" t="s">
        <v>135</v>
      </c>
      <c r="K99" s="81"/>
      <c r="L99" s="84" t="s">
        <v>131</v>
      </c>
      <c r="M99" s="92" t="s">
        <v>131</v>
      </c>
      <c r="N99" s="81"/>
    </row>
    <row r="100" spans="1:14" x14ac:dyDescent="0.25">
      <c r="A100" s="85">
        <v>3587</v>
      </c>
      <c r="B100" s="86">
        <v>42451</v>
      </c>
      <c r="C100" s="87"/>
      <c r="D100" s="87" t="s">
        <v>44</v>
      </c>
      <c r="E100" s="87" t="s">
        <v>143</v>
      </c>
      <c r="F100" s="87" t="s">
        <v>144</v>
      </c>
      <c r="G100" s="87" t="s">
        <v>145</v>
      </c>
      <c r="H100" s="88" t="s">
        <v>65</v>
      </c>
      <c r="I100" s="89" t="s">
        <v>227</v>
      </c>
      <c r="J100" s="88" t="s">
        <v>283</v>
      </c>
      <c r="K100" s="87"/>
      <c r="L100" s="90" t="s">
        <v>141</v>
      </c>
      <c r="M100" s="91" t="s">
        <v>279</v>
      </c>
      <c r="N100" s="87"/>
    </row>
    <row r="101" spans="1:14" x14ac:dyDescent="0.25">
      <c r="A101" s="79">
        <v>3587</v>
      </c>
      <c r="B101" s="80">
        <v>42451</v>
      </c>
      <c r="C101" s="81"/>
      <c r="D101" s="81" t="s">
        <v>44</v>
      </c>
      <c r="E101" s="81" t="s">
        <v>143</v>
      </c>
      <c r="F101" s="81" t="s">
        <v>144</v>
      </c>
      <c r="G101" s="81" t="s">
        <v>145</v>
      </c>
      <c r="H101" s="82" t="s">
        <v>65</v>
      </c>
      <c r="I101" s="83" t="s">
        <v>227</v>
      </c>
      <c r="J101" s="82" t="s">
        <v>283</v>
      </c>
      <c r="K101" s="81"/>
      <c r="L101" s="84" t="s">
        <v>131</v>
      </c>
      <c r="M101" s="92" t="s">
        <v>131</v>
      </c>
      <c r="N101" s="81"/>
    </row>
    <row r="102" spans="1:14" x14ac:dyDescent="0.25">
      <c r="A102" s="85">
        <v>3589</v>
      </c>
      <c r="B102" s="86">
        <v>42448</v>
      </c>
      <c r="C102" s="87"/>
      <c r="D102" s="87" t="s">
        <v>39</v>
      </c>
      <c r="E102" s="87" t="s">
        <v>146</v>
      </c>
      <c r="F102" s="87" t="s">
        <v>147</v>
      </c>
      <c r="G102" s="87" t="s">
        <v>148</v>
      </c>
      <c r="H102" s="88" t="s">
        <v>149</v>
      </c>
      <c r="I102" s="89" t="s">
        <v>141</v>
      </c>
      <c r="J102" s="88" t="s">
        <v>290</v>
      </c>
      <c r="K102" s="87"/>
      <c r="L102" s="90" t="s">
        <v>227</v>
      </c>
      <c r="M102" s="91" t="s">
        <v>279</v>
      </c>
      <c r="N102" s="87"/>
    </row>
    <row r="103" spans="1:14" x14ac:dyDescent="0.25">
      <c r="A103" s="79">
        <v>3589</v>
      </c>
      <c r="B103" s="80">
        <v>42448</v>
      </c>
      <c r="C103" s="81"/>
      <c r="D103" s="81" t="s">
        <v>39</v>
      </c>
      <c r="E103" s="81" t="s">
        <v>146</v>
      </c>
      <c r="F103" s="81" t="s">
        <v>147</v>
      </c>
      <c r="G103" s="81" t="s">
        <v>148</v>
      </c>
      <c r="H103" s="82" t="s">
        <v>149</v>
      </c>
      <c r="I103" s="83" t="s">
        <v>141</v>
      </c>
      <c r="J103" s="82" t="s">
        <v>290</v>
      </c>
      <c r="K103" s="81"/>
      <c r="L103" s="84" t="s">
        <v>131</v>
      </c>
      <c r="M103" s="92" t="s">
        <v>131</v>
      </c>
      <c r="N103" s="81"/>
    </row>
    <row r="104" spans="1:14" x14ac:dyDescent="0.25">
      <c r="A104" s="85">
        <v>3591</v>
      </c>
      <c r="B104" s="86">
        <v>42446</v>
      </c>
      <c r="C104" s="87"/>
      <c r="D104" s="87" t="s">
        <v>37</v>
      </c>
      <c r="E104" s="87" t="s">
        <v>150</v>
      </c>
      <c r="F104" s="87" t="s">
        <v>152</v>
      </c>
      <c r="G104" s="87" t="s">
        <v>151</v>
      </c>
      <c r="H104" s="88" t="s">
        <v>87</v>
      </c>
      <c r="I104" s="89" t="s">
        <v>227</v>
      </c>
      <c r="J104" s="88" t="s">
        <v>228</v>
      </c>
      <c r="K104" s="87"/>
      <c r="L104" s="90" t="s">
        <v>141</v>
      </c>
      <c r="M104" s="91" t="s">
        <v>294</v>
      </c>
      <c r="N104" s="87"/>
    </row>
    <row r="105" spans="1:14" x14ac:dyDescent="0.25">
      <c r="A105" s="79">
        <v>3591</v>
      </c>
      <c r="B105" s="80">
        <v>42446</v>
      </c>
      <c r="C105" s="81"/>
      <c r="D105" s="81" t="s">
        <v>37</v>
      </c>
      <c r="E105" s="81" t="s">
        <v>150</v>
      </c>
      <c r="F105" s="81" t="s">
        <v>152</v>
      </c>
      <c r="G105" s="81" t="s">
        <v>151</v>
      </c>
      <c r="H105" s="82" t="s">
        <v>87</v>
      </c>
      <c r="I105" s="83" t="s">
        <v>227</v>
      </c>
      <c r="J105" s="82" t="s">
        <v>228</v>
      </c>
      <c r="K105" s="81"/>
      <c r="L105" s="84" t="s">
        <v>131</v>
      </c>
      <c r="M105" s="92" t="s">
        <v>131</v>
      </c>
      <c r="N105" s="81"/>
    </row>
    <row r="106" spans="1:14" x14ac:dyDescent="0.25">
      <c r="A106" s="85">
        <v>3583</v>
      </c>
      <c r="B106" s="86">
        <v>42446</v>
      </c>
      <c r="C106" s="87"/>
      <c r="D106" s="87" t="s">
        <v>46</v>
      </c>
      <c r="E106" s="87" t="s">
        <v>133</v>
      </c>
      <c r="F106" s="87" t="s">
        <v>133</v>
      </c>
      <c r="G106" s="87"/>
      <c r="H106" s="88" t="s">
        <v>134</v>
      </c>
      <c r="I106" s="89" t="s">
        <v>129</v>
      </c>
      <c r="J106" s="88" t="s">
        <v>135</v>
      </c>
      <c r="K106" s="87"/>
      <c r="L106" s="87" t="s">
        <v>136</v>
      </c>
      <c r="M106" s="91" t="s">
        <v>231</v>
      </c>
      <c r="N106" s="87">
        <v>1120648</v>
      </c>
    </row>
    <row r="107" spans="1:14" x14ac:dyDescent="0.25">
      <c r="A107" s="79">
        <v>3583</v>
      </c>
      <c r="B107" s="80">
        <v>42446</v>
      </c>
      <c r="C107" s="81"/>
      <c r="D107" s="81" t="s">
        <v>46</v>
      </c>
      <c r="E107" s="81" t="s">
        <v>133</v>
      </c>
      <c r="F107" s="81" t="s">
        <v>133</v>
      </c>
      <c r="G107" s="81"/>
      <c r="H107" s="82" t="s">
        <v>134</v>
      </c>
      <c r="I107" s="83" t="s">
        <v>129</v>
      </c>
      <c r="J107" s="82" t="s">
        <v>135</v>
      </c>
      <c r="K107" s="81"/>
      <c r="L107" s="81" t="s">
        <v>136</v>
      </c>
      <c r="M107" s="92"/>
      <c r="N107" s="81">
        <v>1120648</v>
      </c>
    </row>
    <row r="108" spans="1:14" x14ac:dyDescent="0.25">
      <c r="A108" s="85">
        <v>3573</v>
      </c>
      <c r="B108" s="86">
        <v>42445</v>
      </c>
      <c r="C108" s="87"/>
      <c r="D108" s="87" t="s">
        <v>34</v>
      </c>
      <c r="E108" s="87" t="s">
        <v>166</v>
      </c>
      <c r="F108" s="87" t="s">
        <v>175</v>
      </c>
      <c r="G108" s="87"/>
      <c r="H108" s="88" t="s">
        <v>76</v>
      </c>
      <c r="I108" s="89" t="s">
        <v>141</v>
      </c>
      <c r="J108" s="88" t="s">
        <v>253</v>
      </c>
      <c r="K108" s="87">
        <v>1120639</v>
      </c>
      <c r="L108" s="90" t="s">
        <v>227</v>
      </c>
      <c r="M108" s="91" t="s">
        <v>279</v>
      </c>
      <c r="N108" s="87">
        <v>1120644</v>
      </c>
    </row>
    <row r="109" spans="1:14" x14ac:dyDescent="0.25">
      <c r="A109" s="79">
        <v>3573</v>
      </c>
      <c r="B109" s="80">
        <v>42445</v>
      </c>
      <c r="C109" s="81"/>
      <c r="D109" s="81" t="s">
        <v>34</v>
      </c>
      <c r="E109" s="81" t="s">
        <v>166</v>
      </c>
      <c r="F109" s="81" t="s">
        <v>175</v>
      </c>
      <c r="G109" s="81"/>
      <c r="H109" s="82" t="s">
        <v>76</v>
      </c>
      <c r="I109" s="83" t="s">
        <v>141</v>
      </c>
      <c r="J109" s="82" t="s">
        <v>253</v>
      </c>
      <c r="K109" s="81">
        <v>1120639</v>
      </c>
      <c r="L109" s="84" t="s">
        <v>131</v>
      </c>
      <c r="M109" s="92" t="s">
        <v>131</v>
      </c>
      <c r="N109" s="81">
        <v>1120644</v>
      </c>
    </row>
    <row r="110" spans="1:14" x14ac:dyDescent="0.25">
      <c r="A110" s="85">
        <v>3582</v>
      </c>
      <c r="B110" s="86">
        <v>42439</v>
      </c>
      <c r="C110" s="87"/>
      <c r="D110" s="87" t="s">
        <v>42</v>
      </c>
      <c r="E110" s="87" t="s">
        <v>159</v>
      </c>
      <c r="F110" s="87" t="s">
        <v>160</v>
      </c>
      <c r="G110" s="87"/>
      <c r="H110" s="88" t="s">
        <v>88</v>
      </c>
      <c r="I110" s="89" t="s">
        <v>129</v>
      </c>
      <c r="J110" s="88" t="s">
        <v>135</v>
      </c>
      <c r="K110" s="87"/>
      <c r="L110" s="87" t="s">
        <v>136</v>
      </c>
      <c r="M110" s="91" t="s">
        <v>195</v>
      </c>
      <c r="N110" s="87"/>
    </row>
    <row r="111" spans="1:14" x14ac:dyDescent="0.25">
      <c r="A111" s="79">
        <v>3582</v>
      </c>
      <c r="B111" s="80">
        <v>42439</v>
      </c>
      <c r="C111" s="81"/>
      <c r="D111" s="81" t="s">
        <v>42</v>
      </c>
      <c r="E111" s="81" t="s">
        <v>159</v>
      </c>
      <c r="F111" s="81" t="s">
        <v>160</v>
      </c>
      <c r="G111" s="81"/>
      <c r="H111" s="82" t="s">
        <v>88</v>
      </c>
      <c r="I111" s="83" t="s">
        <v>129</v>
      </c>
      <c r="J111" s="82" t="s">
        <v>135</v>
      </c>
      <c r="K111" s="81"/>
      <c r="L111" s="81" t="s">
        <v>136</v>
      </c>
      <c r="M111" s="92" t="s">
        <v>131</v>
      </c>
      <c r="N111" s="81"/>
    </row>
    <row r="112" spans="1:14" x14ac:dyDescent="0.25">
      <c r="A112" s="85">
        <v>3585</v>
      </c>
      <c r="B112" s="86">
        <v>42439</v>
      </c>
      <c r="C112" s="87"/>
      <c r="D112" s="87" t="s">
        <v>30</v>
      </c>
      <c r="E112" s="87" t="s">
        <v>161</v>
      </c>
      <c r="F112" s="87" t="s">
        <v>162</v>
      </c>
      <c r="G112" s="87"/>
      <c r="H112" s="88" t="s">
        <v>163</v>
      </c>
      <c r="I112" s="89" t="s">
        <v>129</v>
      </c>
      <c r="J112" s="91" t="s">
        <v>206</v>
      </c>
      <c r="K112" s="87"/>
      <c r="L112" s="87" t="s">
        <v>210</v>
      </c>
      <c r="M112" s="88" t="s">
        <v>165</v>
      </c>
      <c r="N112" s="87">
        <v>1120649</v>
      </c>
    </row>
    <row r="113" spans="1:14" x14ac:dyDescent="0.25">
      <c r="A113" s="79">
        <v>3585</v>
      </c>
      <c r="B113" s="80">
        <v>42439</v>
      </c>
      <c r="C113" s="81"/>
      <c r="D113" s="81" t="s">
        <v>30</v>
      </c>
      <c r="E113" s="81" t="s">
        <v>161</v>
      </c>
      <c r="F113" s="81" t="s">
        <v>162</v>
      </c>
      <c r="G113" s="81"/>
      <c r="H113" s="82" t="s">
        <v>163</v>
      </c>
      <c r="I113" s="83" t="s">
        <v>129</v>
      </c>
      <c r="J113" s="92"/>
      <c r="K113" s="81"/>
      <c r="L113" s="81" t="s">
        <v>210</v>
      </c>
      <c r="M113" s="82" t="s">
        <v>165</v>
      </c>
      <c r="N113" s="81">
        <v>1120649</v>
      </c>
    </row>
    <row r="114" spans="1:14" x14ac:dyDescent="0.25">
      <c r="A114" s="85">
        <v>3571</v>
      </c>
      <c r="B114" s="86">
        <v>42438</v>
      </c>
      <c r="C114" s="87"/>
      <c r="D114" s="87" t="s">
        <v>37</v>
      </c>
      <c r="E114" s="87" t="s">
        <v>150</v>
      </c>
      <c r="F114" s="87" t="s">
        <v>151</v>
      </c>
      <c r="G114" s="87" t="s">
        <v>152</v>
      </c>
      <c r="H114" s="88" t="s">
        <v>87</v>
      </c>
      <c r="I114" s="89" t="s">
        <v>227</v>
      </c>
      <c r="J114" s="88" t="s">
        <v>283</v>
      </c>
      <c r="K114" s="87"/>
      <c r="L114" s="90" t="s">
        <v>141</v>
      </c>
      <c r="M114" s="91" t="s">
        <v>279</v>
      </c>
      <c r="N114" s="87"/>
    </row>
    <row r="115" spans="1:14" x14ac:dyDescent="0.25">
      <c r="A115" s="79">
        <v>3571</v>
      </c>
      <c r="B115" s="80">
        <v>42438</v>
      </c>
      <c r="C115" s="81"/>
      <c r="D115" s="81" t="s">
        <v>37</v>
      </c>
      <c r="E115" s="81" t="s">
        <v>150</v>
      </c>
      <c r="F115" s="81" t="s">
        <v>151</v>
      </c>
      <c r="G115" s="81" t="s">
        <v>152</v>
      </c>
      <c r="H115" s="82" t="s">
        <v>87</v>
      </c>
      <c r="I115" s="83" t="s">
        <v>227</v>
      </c>
      <c r="J115" s="82" t="s">
        <v>283</v>
      </c>
      <c r="K115" s="81"/>
      <c r="L115" s="84" t="s">
        <v>131</v>
      </c>
      <c r="M115" s="92" t="s">
        <v>131</v>
      </c>
      <c r="N115" s="81"/>
    </row>
    <row r="116" spans="1:14" x14ac:dyDescent="0.25">
      <c r="A116" s="85">
        <v>3580</v>
      </c>
      <c r="B116" s="86">
        <v>42438</v>
      </c>
      <c r="C116" s="87"/>
      <c r="D116" s="87" t="s">
        <v>35</v>
      </c>
      <c r="E116" s="87" t="s">
        <v>138</v>
      </c>
      <c r="F116" s="87" t="s">
        <v>139</v>
      </c>
      <c r="G116" s="87"/>
      <c r="H116" s="88" t="s">
        <v>62</v>
      </c>
      <c r="I116" s="89" t="s">
        <v>129</v>
      </c>
      <c r="J116" s="88" t="s">
        <v>135</v>
      </c>
      <c r="K116" s="87"/>
      <c r="L116" s="90" t="s">
        <v>141</v>
      </c>
      <c r="M116" s="91" t="s">
        <v>307</v>
      </c>
      <c r="N116" s="87">
        <v>1120647</v>
      </c>
    </row>
    <row r="117" spans="1:14" x14ac:dyDescent="0.25">
      <c r="A117" s="79">
        <v>3580</v>
      </c>
      <c r="B117" s="80">
        <v>42438</v>
      </c>
      <c r="C117" s="81"/>
      <c r="D117" s="81" t="s">
        <v>35</v>
      </c>
      <c r="E117" s="81" t="s">
        <v>138</v>
      </c>
      <c r="F117" s="81" t="s">
        <v>139</v>
      </c>
      <c r="G117" s="81"/>
      <c r="H117" s="82" t="s">
        <v>62</v>
      </c>
      <c r="I117" s="83" t="s">
        <v>129</v>
      </c>
      <c r="J117" s="82" t="s">
        <v>135</v>
      </c>
      <c r="K117" s="81"/>
      <c r="L117" s="84" t="s">
        <v>131</v>
      </c>
      <c r="M117" s="92" t="s">
        <v>131</v>
      </c>
      <c r="N117" s="81">
        <v>1120647</v>
      </c>
    </row>
    <row r="118" spans="1:14" x14ac:dyDescent="0.25">
      <c r="A118" s="85">
        <v>3578</v>
      </c>
      <c r="B118" s="86">
        <v>42436</v>
      </c>
      <c r="C118" s="87"/>
      <c r="D118" s="87" t="s">
        <v>39</v>
      </c>
      <c r="E118" s="87" t="s">
        <v>146</v>
      </c>
      <c r="F118" s="87" t="s">
        <v>147</v>
      </c>
      <c r="G118" s="87" t="s">
        <v>148</v>
      </c>
      <c r="H118" s="88" t="s">
        <v>149</v>
      </c>
      <c r="I118" s="89" t="s">
        <v>141</v>
      </c>
      <c r="J118" s="88" t="s">
        <v>309</v>
      </c>
      <c r="K118" s="87"/>
      <c r="L118" s="90" t="s">
        <v>227</v>
      </c>
      <c r="M118" s="91" t="s">
        <v>206</v>
      </c>
      <c r="N118" s="87"/>
    </row>
    <row r="119" spans="1:14" x14ac:dyDescent="0.25">
      <c r="A119" s="79">
        <v>3578</v>
      </c>
      <c r="B119" s="80">
        <v>42436</v>
      </c>
      <c r="C119" s="81"/>
      <c r="D119" s="81" t="s">
        <v>39</v>
      </c>
      <c r="E119" s="81" t="s">
        <v>146</v>
      </c>
      <c r="F119" s="81" t="s">
        <v>147</v>
      </c>
      <c r="G119" s="81" t="s">
        <v>148</v>
      </c>
      <c r="H119" s="82" t="s">
        <v>149</v>
      </c>
      <c r="I119" s="83" t="s">
        <v>141</v>
      </c>
      <c r="J119" s="82" t="s">
        <v>309</v>
      </c>
      <c r="K119" s="81"/>
      <c r="L119" s="84" t="s">
        <v>131</v>
      </c>
      <c r="M119" s="92" t="s">
        <v>131</v>
      </c>
      <c r="N119" s="81"/>
    </row>
    <row r="120" spans="1:14" x14ac:dyDescent="0.25">
      <c r="A120" s="85">
        <v>3579</v>
      </c>
      <c r="B120" s="86">
        <v>42436</v>
      </c>
      <c r="C120" s="87"/>
      <c r="D120" s="87" t="s">
        <v>27</v>
      </c>
      <c r="E120" s="87" t="s">
        <v>153</v>
      </c>
      <c r="F120" s="87"/>
      <c r="G120" s="87"/>
      <c r="H120" s="88" t="s">
        <v>154</v>
      </c>
      <c r="I120" s="93" t="s">
        <v>199</v>
      </c>
      <c r="J120" s="88" t="s">
        <v>135</v>
      </c>
      <c r="K120" s="87"/>
      <c r="L120" s="90" t="s">
        <v>214</v>
      </c>
      <c r="M120" s="88" t="s">
        <v>156</v>
      </c>
      <c r="N120" s="87">
        <v>1120646</v>
      </c>
    </row>
    <row r="121" spans="1:14" x14ac:dyDescent="0.25">
      <c r="A121" s="79">
        <v>3579</v>
      </c>
      <c r="B121" s="80">
        <v>42436</v>
      </c>
      <c r="C121" s="81"/>
      <c r="D121" s="81" t="s">
        <v>27</v>
      </c>
      <c r="E121" s="81" t="s">
        <v>153</v>
      </c>
      <c r="F121" s="81"/>
      <c r="G121" s="81"/>
      <c r="H121" s="82" t="s">
        <v>154</v>
      </c>
      <c r="I121" s="94" t="s">
        <v>129</v>
      </c>
      <c r="J121" s="82" t="s">
        <v>135</v>
      </c>
      <c r="K121" s="81"/>
      <c r="L121" s="84" t="s">
        <v>136</v>
      </c>
      <c r="M121" s="82" t="s">
        <v>156</v>
      </c>
      <c r="N121" s="81">
        <v>1120646</v>
      </c>
    </row>
    <row r="122" spans="1:14" x14ac:dyDescent="0.25">
      <c r="A122" s="85">
        <v>3575</v>
      </c>
      <c r="B122" s="86">
        <v>42434</v>
      </c>
      <c r="C122" s="87"/>
      <c r="D122" s="87" t="s">
        <v>44</v>
      </c>
      <c r="E122" s="87" t="s">
        <v>143</v>
      </c>
      <c r="F122" s="87" t="s">
        <v>144</v>
      </c>
      <c r="G122" s="87" t="s">
        <v>145</v>
      </c>
      <c r="H122" s="88" t="s">
        <v>65</v>
      </c>
      <c r="I122" s="89" t="s">
        <v>141</v>
      </c>
      <c r="J122" s="88" t="s">
        <v>309</v>
      </c>
      <c r="K122" s="87"/>
      <c r="L122" s="90" t="s">
        <v>227</v>
      </c>
      <c r="M122" s="91" t="s">
        <v>312</v>
      </c>
      <c r="N122" s="87"/>
    </row>
    <row r="123" spans="1:14" x14ac:dyDescent="0.25">
      <c r="A123" s="79">
        <v>3575</v>
      </c>
      <c r="B123" s="80">
        <v>42434</v>
      </c>
      <c r="C123" s="81"/>
      <c r="D123" s="81" t="s">
        <v>44</v>
      </c>
      <c r="E123" s="81" t="s">
        <v>143</v>
      </c>
      <c r="F123" s="81" t="s">
        <v>144</v>
      </c>
      <c r="G123" s="81" t="s">
        <v>145</v>
      </c>
      <c r="H123" s="82" t="s">
        <v>65</v>
      </c>
      <c r="I123" s="83" t="s">
        <v>141</v>
      </c>
      <c r="J123" s="82" t="s">
        <v>309</v>
      </c>
      <c r="K123" s="81"/>
      <c r="L123" s="84" t="s">
        <v>131</v>
      </c>
      <c r="M123" s="92" t="s">
        <v>131</v>
      </c>
      <c r="N123" s="81"/>
    </row>
    <row r="124" spans="1:14" x14ac:dyDescent="0.25">
      <c r="A124" s="85">
        <v>3576</v>
      </c>
      <c r="B124" s="86">
        <v>42434</v>
      </c>
      <c r="C124" s="87"/>
      <c r="D124" s="87" t="s">
        <v>36</v>
      </c>
      <c r="E124" s="87" t="s">
        <v>171</v>
      </c>
      <c r="F124" s="87" t="s">
        <v>172</v>
      </c>
      <c r="G124" s="87" t="s">
        <v>173</v>
      </c>
      <c r="H124" s="88" t="s">
        <v>66</v>
      </c>
      <c r="I124" s="89" t="s">
        <v>141</v>
      </c>
      <c r="J124" s="88" t="s">
        <v>309</v>
      </c>
      <c r="K124" s="87"/>
      <c r="L124" s="90" t="s">
        <v>227</v>
      </c>
      <c r="M124" s="91" t="s">
        <v>312</v>
      </c>
      <c r="N124" s="87"/>
    </row>
    <row r="125" spans="1:14" x14ac:dyDescent="0.25">
      <c r="A125" s="79">
        <v>3576</v>
      </c>
      <c r="B125" s="80">
        <v>42434</v>
      </c>
      <c r="C125" s="81"/>
      <c r="D125" s="81" t="s">
        <v>36</v>
      </c>
      <c r="E125" s="81" t="s">
        <v>171</v>
      </c>
      <c r="F125" s="81" t="s">
        <v>172</v>
      </c>
      <c r="G125" s="81" t="s">
        <v>173</v>
      </c>
      <c r="H125" s="82" t="s">
        <v>66</v>
      </c>
      <c r="I125" s="83" t="s">
        <v>141</v>
      </c>
      <c r="J125" s="82" t="s">
        <v>309</v>
      </c>
      <c r="K125" s="81"/>
      <c r="L125" s="84" t="s">
        <v>131</v>
      </c>
      <c r="M125" s="92" t="s">
        <v>131</v>
      </c>
      <c r="N125" s="81"/>
    </row>
    <row r="126" spans="1:14" x14ac:dyDescent="0.25">
      <c r="A126" s="85">
        <v>3582</v>
      </c>
      <c r="B126" s="86">
        <v>42432</v>
      </c>
      <c r="C126" s="87"/>
      <c r="D126" s="87" t="s">
        <v>42</v>
      </c>
      <c r="E126" s="87" t="s">
        <v>159</v>
      </c>
      <c r="F126" s="87" t="s">
        <v>160</v>
      </c>
      <c r="G126" s="87"/>
      <c r="H126" s="88" t="s">
        <v>88</v>
      </c>
      <c r="I126" s="89" t="s">
        <v>129</v>
      </c>
      <c r="J126" s="88" t="s">
        <v>135</v>
      </c>
      <c r="K126" s="87"/>
      <c r="L126" s="87" t="s">
        <v>136</v>
      </c>
      <c r="M126" s="88" t="s">
        <v>131</v>
      </c>
      <c r="N126" s="87"/>
    </row>
    <row r="127" spans="1:14" x14ac:dyDescent="0.25">
      <c r="A127" s="79">
        <v>3582</v>
      </c>
      <c r="B127" s="80">
        <v>42432</v>
      </c>
      <c r="C127" s="81"/>
      <c r="D127" s="81" t="s">
        <v>42</v>
      </c>
      <c r="E127" s="81" t="s">
        <v>159</v>
      </c>
      <c r="F127" s="81" t="s">
        <v>160</v>
      </c>
      <c r="G127" s="81"/>
      <c r="H127" s="82" t="s">
        <v>88</v>
      </c>
      <c r="I127" s="83" t="s">
        <v>129</v>
      </c>
      <c r="J127" s="82" t="s">
        <v>135</v>
      </c>
      <c r="K127" s="81"/>
      <c r="L127" s="81" t="s">
        <v>136</v>
      </c>
      <c r="M127" s="82" t="s">
        <v>131</v>
      </c>
      <c r="N127" s="81"/>
    </row>
    <row r="128" spans="1:14" x14ac:dyDescent="0.25">
      <c r="A128" s="85">
        <v>3570</v>
      </c>
      <c r="B128" s="86">
        <v>42430</v>
      </c>
      <c r="C128" s="87"/>
      <c r="D128" s="87" t="s">
        <v>40</v>
      </c>
      <c r="E128" s="87" t="s">
        <v>157</v>
      </c>
      <c r="F128" s="87" t="s">
        <v>158</v>
      </c>
      <c r="G128" s="87"/>
      <c r="H128" s="88" t="s">
        <v>263</v>
      </c>
      <c r="I128" s="89" t="s">
        <v>129</v>
      </c>
      <c r="J128" s="88" t="s">
        <v>135</v>
      </c>
      <c r="K128" s="87"/>
      <c r="L128" s="90" t="s">
        <v>136</v>
      </c>
      <c r="M128" s="91" t="s">
        <v>319</v>
      </c>
      <c r="N128" s="87"/>
    </row>
    <row r="129" spans="1:14" x14ac:dyDescent="0.25">
      <c r="A129" s="79">
        <v>3570</v>
      </c>
      <c r="B129" s="80">
        <v>42430</v>
      </c>
      <c r="C129" s="81"/>
      <c r="D129" s="81" t="s">
        <v>40</v>
      </c>
      <c r="E129" s="81" t="s">
        <v>157</v>
      </c>
      <c r="F129" s="81" t="s">
        <v>158</v>
      </c>
      <c r="G129" s="81"/>
      <c r="H129" s="82" t="s">
        <v>263</v>
      </c>
      <c r="I129" s="83" t="s">
        <v>129</v>
      </c>
      <c r="J129" s="82" t="s">
        <v>135</v>
      </c>
      <c r="K129" s="81"/>
      <c r="L129" s="84" t="s">
        <v>131</v>
      </c>
      <c r="M129" s="92" t="s">
        <v>131</v>
      </c>
      <c r="N129" s="81"/>
    </row>
    <row r="130" spans="1:14" x14ac:dyDescent="0.25">
      <c r="A130" s="85">
        <v>3569</v>
      </c>
      <c r="B130" s="86">
        <v>42429</v>
      </c>
      <c r="C130" s="87"/>
      <c r="D130" s="87" t="s">
        <v>27</v>
      </c>
      <c r="E130" s="87" t="s">
        <v>153</v>
      </c>
      <c r="F130" s="87"/>
      <c r="G130" s="87"/>
      <c r="H130" s="88" t="s">
        <v>154</v>
      </c>
      <c r="I130" s="89" t="s">
        <v>129</v>
      </c>
      <c r="J130" s="88" t="s">
        <v>156</v>
      </c>
      <c r="K130" s="87">
        <v>1120636</v>
      </c>
      <c r="L130" s="87" t="s">
        <v>136</v>
      </c>
      <c r="M130" s="88" t="s">
        <v>156</v>
      </c>
      <c r="N130" s="87">
        <v>1120642</v>
      </c>
    </row>
    <row r="131" spans="1:14" x14ac:dyDescent="0.25">
      <c r="A131" s="79">
        <v>3569</v>
      </c>
      <c r="B131" s="80">
        <v>42429</v>
      </c>
      <c r="C131" s="81"/>
      <c r="D131" s="81" t="s">
        <v>27</v>
      </c>
      <c r="E131" s="81" t="s">
        <v>153</v>
      </c>
      <c r="F131" s="81"/>
      <c r="G131" s="81"/>
      <c r="H131" s="82" t="s">
        <v>154</v>
      </c>
      <c r="I131" s="83" t="s">
        <v>129</v>
      </c>
      <c r="J131" s="82" t="s">
        <v>156</v>
      </c>
      <c r="K131" s="81">
        <v>1120636</v>
      </c>
      <c r="L131" s="81" t="s">
        <v>136</v>
      </c>
      <c r="M131" s="82" t="s">
        <v>156</v>
      </c>
      <c r="N131" s="81">
        <v>1120642</v>
      </c>
    </row>
    <row r="132" spans="1:14" x14ac:dyDescent="0.25">
      <c r="A132" s="85">
        <v>3562</v>
      </c>
      <c r="B132" s="86">
        <v>42427</v>
      </c>
      <c r="C132" s="87"/>
      <c r="D132" s="87" t="s">
        <v>39</v>
      </c>
      <c r="E132" s="87" t="s">
        <v>146</v>
      </c>
      <c r="F132" s="87" t="s">
        <v>244</v>
      </c>
      <c r="G132" s="87"/>
      <c r="H132" s="88" t="s">
        <v>149</v>
      </c>
      <c r="I132" s="89" t="s">
        <v>129</v>
      </c>
      <c r="J132" s="88" t="s">
        <v>156</v>
      </c>
      <c r="K132" s="87"/>
      <c r="L132" s="90" t="s">
        <v>141</v>
      </c>
      <c r="M132" s="91" t="s">
        <v>325</v>
      </c>
      <c r="N132" s="87"/>
    </row>
    <row r="133" spans="1:14" x14ac:dyDescent="0.25">
      <c r="A133" s="79">
        <v>3562</v>
      </c>
      <c r="B133" s="80">
        <v>42427</v>
      </c>
      <c r="C133" s="81"/>
      <c r="D133" s="81" t="s">
        <v>39</v>
      </c>
      <c r="E133" s="81" t="s">
        <v>146</v>
      </c>
      <c r="F133" s="81" t="s">
        <v>244</v>
      </c>
      <c r="G133" s="81"/>
      <c r="H133" s="82" t="s">
        <v>149</v>
      </c>
      <c r="I133" s="83" t="s">
        <v>129</v>
      </c>
      <c r="J133" s="82" t="s">
        <v>156</v>
      </c>
      <c r="K133" s="81"/>
      <c r="L133" s="84" t="s">
        <v>131</v>
      </c>
      <c r="M133" s="92" t="s">
        <v>131</v>
      </c>
      <c r="N133" s="81"/>
    </row>
    <row r="134" spans="1:14" x14ac:dyDescent="0.25">
      <c r="A134" s="85">
        <v>3568</v>
      </c>
      <c r="B134" s="86">
        <v>42426</v>
      </c>
      <c r="C134" s="87"/>
      <c r="D134" s="87" t="s">
        <v>32</v>
      </c>
      <c r="E134" s="87" t="s">
        <v>168</v>
      </c>
      <c r="F134" s="87" t="s">
        <v>274</v>
      </c>
      <c r="G134" s="87"/>
      <c r="H134" s="88" t="s">
        <v>61</v>
      </c>
      <c r="I134" s="89" t="s">
        <v>141</v>
      </c>
      <c r="J134" s="88" t="s">
        <v>268</v>
      </c>
      <c r="K134" s="87">
        <v>1120635</v>
      </c>
      <c r="L134" s="90" t="s">
        <v>205</v>
      </c>
      <c r="M134" s="91" t="s">
        <v>269</v>
      </c>
      <c r="N134" s="87">
        <v>1120641</v>
      </c>
    </row>
    <row r="135" spans="1:14" x14ac:dyDescent="0.25">
      <c r="A135" s="79">
        <v>3568</v>
      </c>
      <c r="B135" s="80">
        <v>42426</v>
      </c>
      <c r="C135" s="81"/>
      <c r="D135" s="81" t="s">
        <v>32</v>
      </c>
      <c r="E135" s="81" t="s">
        <v>168</v>
      </c>
      <c r="F135" s="81" t="s">
        <v>274</v>
      </c>
      <c r="G135" s="81"/>
      <c r="H135" s="82" t="s">
        <v>61</v>
      </c>
      <c r="I135" s="83" t="s">
        <v>141</v>
      </c>
      <c r="J135" s="82" t="s">
        <v>268</v>
      </c>
      <c r="K135" s="81">
        <v>1120635</v>
      </c>
      <c r="L135" s="84" t="s">
        <v>131</v>
      </c>
      <c r="M135" s="92" t="s">
        <v>131</v>
      </c>
      <c r="N135" s="81">
        <v>1120641</v>
      </c>
    </row>
    <row r="136" spans="1:14" x14ac:dyDescent="0.25">
      <c r="A136" s="85">
        <v>3566</v>
      </c>
      <c r="B136" s="86">
        <v>42426</v>
      </c>
      <c r="C136" s="87"/>
      <c r="D136" s="87" t="s">
        <v>36</v>
      </c>
      <c r="E136" s="87" t="s">
        <v>171</v>
      </c>
      <c r="F136" s="87" t="s">
        <v>172</v>
      </c>
      <c r="G136" s="87" t="s">
        <v>173</v>
      </c>
      <c r="H136" s="88" t="s">
        <v>66</v>
      </c>
      <c r="I136" s="89" t="s">
        <v>227</v>
      </c>
      <c r="J136" s="88" t="s">
        <v>283</v>
      </c>
      <c r="K136" s="87"/>
      <c r="L136" s="90" t="s">
        <v>141</v>
      </c>
      <c r="M136" s="91" t="s">
        <v>325</v>
      </c>
      <c r="N136" s="87"/>
    </row>
    <row r="137" spans="1:14" x14ac:dyDescent="0.25">
      <c r="A137" s="79">
        <v>3566</v>
      </c>
      <c r="B137" s="80">
        <v>42426</v>
      </c>
      <c r="C137" s="81"/>
      <c r="D137" s="81" t="s">
        <v>36</v>
      </c>
      <c r="E137" s="81" t="s">
        <v>171</v>
      </c>
      <c r="F137" s="81" t="s">
        <v>172</v>
      </c>
      <c r="G137" s="81" t="s">
        <v>173</v>
      </c>
      <c r="H137" s="82" t="s">
        <v>66</v>
      </c>
      <c r="I137" s="83" t="s">
        <v>227</v>
      </c>
      <c r="J137" s="82" t="s">
        <v>283</v>
      </c>
      <c r="K137" s="81"/>
      <c r="L137" s="84" t="s">
        <v>131</v>
      </c>
      <c r="M137" s="92" t="s">
        <v>131</v>
      </c>
      <c r="N137" s="81"/>
    </row>
    <row r="138" spans="1:14" x14ac:dyDescent="0.25">
      <c r="A138" s="85">
        <v>3564</v>
      </c>
      <c r="B138" s="86">
        <v>42426</v>
      </c>
      <c r="C138" s="87"/>
      <c r="D138" s="87" t="s">
        <v>44</v>
      </c>
      <c r="E138" s="87" t="s">
        <v>143</v>
      </c>
      <c r="F138" s="87" t="s">
        <v>144</v>
      </c>
      <c r="G138" s="87" t="s">
        <v>145</v>
      </c>
      <c r="H138" s="88" t="s">
        <v>65</v>
      </c>
      <c r="I138" s="89" t="s">
        <v>129</v>
      </c>
      <c r="J138" s="88" t="s">
        <v>135</v>
      </c>
      <c r="K138" s="87"/>
      <c r="L138" s="90" t="s">
        <v>141</v>
      </c>
      <c r="M138" s="91" t="s">
        <v>325</v>
      </c>
      <c r="N138" s="87"/>
    </row>
    <row r="139" spans="1:14" x14ac:dyDescent="0.25">
      <c r="A139" s="79">
        <v>3564</v>
      </c>
      <c r="B139" s="80">
        <v>42426</v>
      </c>
      <c r="C139" s="81"/>
      <c r="D139" s="81" t="s">
        <v>44</v>
      </c>
      <c r="E139" s="81" t="s">
        <v>143</v>
      </c>
      <c r="F139" s="81" t="s">
        <v>144</v>
      </c>
      <c r="G139" s="81" t="s">
        <v>145</v>
      </c>
      <c r="H139" s="82" t="s">
        <v>65</v>
      </c>
      <c r="I139" s="83" t="s">
        <v>129</v>
      </c>
      <c r="J139" s="82" t="s">
        <v>135</v>
      </c>
      <c r="K139" s="81"/>
      <c r="L139" s="84" t="s">
        <v>131</v>
      </c>
      <c r="M139" s="92" t="s">
        <v>131</v>
      </c>
      <c r="N139" s="81"/>
    </row>
    <row r="140" spans="1:14" x14ac:dyDescent="0.25">
      <c r="A140" s="85">
        <v>3560</v>
      </c>
      <c r="B140" s="86">
        <v>42425</v>
      </c>
      <c r="C140" s="87"/>
      <c r="D140" s="87" t="s">
        <v>30</v>
      </c>
      <c r="E140" s="87" t="s">
        <v>161</v>
      </c>
      <c r="F140" s="87" t="s">
        <v>162</v>
      </c>
      <c r="G140" s="87"/>
      <c r="H140" s="88" t="s">
        <v>163</v>
      </c>
      <c r="I140" s="89" t="s">
        <v>210</v>
      </c>
      <c r="J140" s="88" t="s">
        <v>330</v>
      </c>
      <c r="K140" s="87">
        <v>1120637</v>
      </c>
      <c r="L140" s="90" t="s">
        <v>205</v>
      </c>
      <c r="M140" s="91" t="s">
        <v>206</v>
      </c>
      <c r="N140" s="87"/>
    </row>
    <row r="141" spans="1:14" x14ac:dyDescent="0.25">
      <c r="A141" s="79">
        <v>3560</v>
      </c>
      <c r="B141" s="80">
        <v>42425</v>
      </c>
      <c r="C141" s="81"/>
      <c r="D141" s="81" t="s">
        <v>30</v>
      </c>
      <c r="E141" s="81" t="s">
        <v>161</v>
      </c>
      <c r="F141" s="81" t="s">
        <v>162</v>
      </c>
      <c r="G141" s="81"/>
      <c r="H141" s="82" t="s">
        <v>163</v>
      </c>
      <c r="I141" s="83" t="s">
        <v>210</v>
      </c>
      <c r="J141" s="82" t="s">
        <v>330</v>
      </c>
      <c r="K141" s="81">
        <v>1120637</v>
      </c>
      <c r="L141" s="84"/>
      <c r="M141" s="92"/>
      <c r="N141" s="81"/>
    </row>
    <row r="142" spans="1:14" x14ac:dyDescent="0.25">
      <c r="A142" s="85">
        <v>3548</v>
      </c>
      <c r="B142" s="86">
        <v>42424</v>
      </c>
      <c r="C142" s="87"/>
      <c r="D142" s="87" t="s">
        <v>20</v>
      </c>
      <c r="E142" s="87" t="s">
        <v>126</v>
      </c>
      <c r="F142" s="87" t="s">
        <v>127</v>
      </c>
      <c r="G142" s="87"/>
      <c r="H142" s="88" t="s">
        <v>128</v>
      </c>
      <c r="I142" s="89" t="s">
        <v>129</v>
      </c>
      <c r="J142" s="88" t="s">
        <v>135</v>
      </c>
      <c r="K142" s="87"/>
      <c r="L142" s="90" t="s">
        <v>136</v>
      </c>
      <c r="M142" s="91" t="s">
        <v>195</v>
      </c>
      <c r="N142" s="87"/>
    </row>
    <row r="143" spans="1:14" x14ac:dyDescent="0.25">
      <c r="A143" s="79">
        <v>3548</v>
      </c>
      <c r="B143" s="80">
        <v>42424</v>
      </c>
      <c r="C143" s="81"/>
      <c r="D143" s="81" t="s">
        <v>20</v>
      </c>
      <c r="E143" s="81" t="s">
        <v>126</v>
      </c>
      <c r="F143" s="81" t="s">
        <v>127</v>
      </c>
      <c r="G143" s="81"/>
      <c r="H143" s="82" t="s">
        <v>128</v>
      </c>
      <c r="I143" s="83" t="s">
        <v>129</v>
      </c>
      <c r="J143" s="82" t="s">
        <v>135</v>
      </c>
      <c r="K143" s="81"/>
      <c r="L143" s="84" t="s">
        <v>131</v>
      </c>
      <c r="M143" s="92"/>
      <c r="N143" s="81"/>
    </row>
    <row r="144" spans="1:14" x14ac:dyDescent="0.25">
      <c r="A144" s="85">
        <v>3559</v>
      </c>
      <c r="B144" s="86">
        <v>42424</v>
      </c>
      <c r="C144" s="87"/>
      <c r="D144" s="87" t="s">
        <v>34</v>
      </c>
      <c r="E144" s="87" t="s">
        <v>166</v>
      </c>
      <c r="F144" s="87" t="s">
        <v>175</v>
      </c>
      <c r="G144" s="87"/>
      <c r="H144" s="88" t="s">
        <v>76</v>
      </c>
      <c r="I144" s="89" t="s">
        <v>129</v>
      </c>
      <c r="J144" s="88" t="s">
        <v>334</v>
      </c>
      <c r="K144" s="87">
        <v>1120638</v>
      </c>
      <c r="L144" s="90" t="s">
        <v>141</v>
      </c>
      <c r="M144" s="91" t="s">
        <v>281</v>
      </c>
      <c r="N144" s="87">
        <v>1120639</v>
      </c>
    </row>
    <row r="145" spans="1:14" x14ac:dyDescent="0.25">
      <c r="A145" s="79">
        <v>3559</v>
      </c>
      <c r="B145" s="80">
        <v>42424</v>
      </c>
      <c r="C145" s="81"/>
      <c r="D145" s="81" t="s">
        <v>34</v>
      </c>
      <c r="E145" s="81" t="s">
        <v>166</v>
      </c>
      <c r="F145" s="81" t="s">
        <v>175</v>
      </c>
      <c r="G145" s="81"/>
      <c r="H145" s="82" t="s">
        <v>76</v>
      </c>
      <c r="I145" s="83" t="s">
        <v>129</v>
      </c>
      <c r="J145" s="82" t="s">
        <v>334</v>
      </c>
      <c r="K145" s="81">
        <v>1120638</v>
      </c>
      <c r="L145" s="84" t="s">
        <v>131</v>
      </c>
      <c r="M145" s="92"/>
      <c r="N145" s="81">
        <v>1120639</v>
      </c>
    </row>
    <row r="146" spans="1:14" x14ac:dyDescent="0.25">
      <c r="A146" s="85">
        <v>3563</v>
      </c>
      <c r="B146" s="86">
        <v>42422</v>
      </c>
      <c r="C146" s="87"/>
      <c r="D146" s="87" t="s">
        <v>37</v>
      </c>
      <c r="E146" s="87" t="s">
        <v>150</v>
      </c>
      <c r="F146" s="87" t="s">
        <v>151</v>
      </c>
      <c r="G146" s="87" t="s">
        <v>152</v>
      </c>
      <c r="H146" s="88" t="s">
        <v>87</v>
      </c>
      <c r="I146" s="89" t="s">
        <v>141</v>
      </c>
      <c r="J146" s="91" t="s">
        <v>189</v>
      </c>
      <c r="K146" s="87"/>
      <c r="L146" s="87" t="s">
        <v>227</v>
      </c>
      <c r="M146" s="91" t="s">
        <v>312</v>
      </c>
      <c r="N146" s="87"/>
    </row>
    <row r="147" spans="1:14" x14ac:dyDescent="0.25">
      <c r="A147" s="79">
        <v>3563</v>
      </c>
      <c r="B147" s="80">
        <v>42422</v>
      </c>
      <c r="C147" s="81"/>
      <c r="D147" s="81" t="s">
        <v>37</v>
      </c>
      <c r="E147" s="81" t="s">
        <v>150</v>
      </c>
      <c r="F147" s="81" t="s">
        <v>151</v>
      </c>
      <c r="G147" s="81" t="s">
        <v>152</v>
      </c>
      <c r="H147" s="82" t="s">
        <v>87</v>
      </c>
      <c r="I147" s="83" t="s">
        <v>141</v>
      </c>
      <c r="J147" s="92"/>
      <c r="K147" s="81"/>
      <c r="L147" s="81" t="s">
        <v>227</v>
      </c>
      <c r="M147" s="92" t="s">
        <v>131</v>
      </c>
      <c r="N147" s="81"/>
    </row>
    <row r="148" spans="1:14" x14ac:dyDescent="0.25">
      <c r="A148" s="85">
        <v>3554</v>
      </c>
      <c r="B148" s="86">
        <v>42418</v>
      </c>
      <c r="C148" s="87"/>
      <c r="D148" s="87" t="s">
        <v>32</v>
      </c>
      <c r="E148" s="87" t="s">
        <v>168</v>
      </c>
      <c r="F148" s="87" t="s">
        <v>274</v>
      </c>
      <c r="G148" s="87"/>
      <c r="H148" s="88" t="s">
        <v>61</v>
      </c>
      <c r="I148" s="89" t="s">
        <v>129</v>
      </c>
      <c r="J148" s="88" t="s">
        <v>283</v>
      </c>
      <c r="K148" s="87">
        <v>1120619</v>
      </c>
      <c r="L148" s="90" t="s">
        <v>141</v>
      </c>
      <c r="M148" s="91" t="s">
        <v>307</v>
      </c>
      <c r="N148" s="87">
        <v>1120635</v>
      </c>
    </row>
    <row r="149" spans="1:14" x14ac:dyDescent="0.25">
      <c r="A149" s="79">
        <v>3554</v>
      </c>
      <c r="B149" s="80">
        <v>42418</v>
      </c>
      <c r="C149" s="81"/>
      <c r="D149" s="81" t="s">
        <v>32</v>
      </c>
      <c r="E149" s="81" t="s">
        <v>168</v>
      </c>
      <c r="F149" s="81" t="s">
        <v>274</v>
      </c>
      <c r="G149" s="81"/>
      <c r="H149" s="82" t="s">
        <v>61</v>
      </c>
      <c r="I149" s="83" t="s">
        <v>129</v>
      </c>
      <c r="J149" s="82" t="s">
        <v>283</v>
      </c>
      <c r="K149" s="81">
        <v>1120619</v>
      </c>
      <c r="L149" s="84" t="s">
        <v>131</v>
      </c>
      <c r="M149" s="92"/>
      <c r="N149" s="81">
        <v>1120635</v>
      </c>
    </row>
    <row r="150" spans="1:14" x14ac:dyDescent="0.25">
      <c r="A150" s="85">
        <v>3556</v>
      </c>
      <c r="B150" s="86">
        <v>42413</v>
      </c>
      <c r="C150" s="87"/>
      <c r="D150" s="87" t="s">
        <v>40</v>
      </c>
      <c r="E150" s="87" t="s">
        <v>157</v>
      </c>
      <c r="F150" s="87" t="s">
        <v>127</v>
      </c>
      <c r="G150" s="87"/>
      <c r="H150" s="88" t="s">
        <v>263</v>
      </c>
      <c r="I150" s="89" t="s">
        <v>129</v>
      </c>
      <c r="J150" s="88" t="s">
        <v>135</v>
      </c>
      <c r="K150" s="87"/>
      <c r="L150" s="90" t="s">
        <v>136</v>
      </c>
      <c r="M150" s="91" t="s">
        <v>340</v>
      </c>
      <c r="N150" s="87"/>
    </row>
    <row r="151" spans="1:14" x14ac:dyDescent="0.25">
      <c r="A151" s="79">
        <v>3556</v>
      </c>
      <c r="B151" s="80">
        <v>42413</v>
      </c>
      <c r="C151" s="81"/>
      <c r="D151" s="81" t="s">
        <v>40</v>
      </c>
      <c r="E151" s="81" t="s">
        <v>157</v>
      </c>
      <c r="F151" s="81" t="s">
        <v>127</v>
      </c>
      <c r="G151" s="81"/>
      <c r="H151" s="82" t="s">
        <v>263</v>
      </c>
      <c r="I151" s="83" t="s">
        <v>129</v>
      </c>
      <c r="J151" s="82" t="s">
        <v>135</v>
      </c>
      <c r="K151" s="81"/>
      <c r="L151" s="84" t="s">
        <v>131</v>
      </c>
      <c r="M151" s="92"/>
      <c r="N151" s="81"/>
    </row>
    <row r="152" spans="1:14" x14ac:dyDescent="0.25">
      <c r="A152" s="85">
        <v>3558</v>
      </c>
      <c r="B152" s="86">
        <v>42413</v>
      </c>
      <c r="C152" s="87"/>
      <c r="D152" s="87" t="s">
        <v>37</v>
      </c>
      <c r="E152" s="87" t="s">
        <v>150</v>
      </c>
      <c r="F152" s="87" t="s">
        <v>151</v>
      </c>
      <c r="G152" s="87" t="s">
        <v>152</v>
      </c>
      <c r="H152" s="88" t="s">
        <v>87</v>
      </c>
      <c r="I152" s="89" t="s">
        <v>141</v>
      </c>
      <c r="J152" s="88" t="s">
        <v>142</v>
      </c>
      <c r="K152" s="87"/>
      <c r="L152" s="90" t="s">
        <v>227</v>
      </c>
      <c r="M152" s="91" t="s">
        <v>131</v>
      </c>
      <c r="N152" s="87"/>
    </row>
    <row r="153" spans="1:14" x14ac:dyDescent="0.25">
      <c r="A153" s="79">
        <v>3558</v>
      </c>
      <c r="B153" s="80">
        <v>42413</v>
      </c>
      <c r="C153" s="81"/>
      <c r="D153" s="81" t="s">
        <v>37</v>
      </c>
      <c r="E153" s="81" t="s">
        <v>150</v>
      </c>
      <c r="F153" s="81" t="s">
        <v>151</v>
      </c>
      <c r="G153" s="81" t="s">
        <v>152</v>
      </c>
      <c r="H153" s="82" t="s">
        <v>87</v>
      </c>
      <c r="I153" s="83" t="s">
        <v>141</v>
      </c>
      <c r="J153" s="82" t="s">
        <v>142</v>
      </c>
      <c r="K153" s="81"/>
      <c r="L153" s="84" t="s">
        <v>131</v>
      </c>
      <c r="M153" s="92"/>
      <c r="N153" s="81"/>
    </row>
    <row r="154" spans="1:14" x14ac:dyDescent="0.25">
      <c r="A154" s="85">
        <v>3562</v>
      </c>
      <c r="B154" s="86">
        <v>42413</v>
      </c>
      <c r="C154" s="87"/>
      <c r="D154" s="87" t="s">
        <v>39</v>
      </c>
      <c r="E154" s="87" t="s">
        <v>146</v>
      </c>
      <c r="F154" s="87" t="s">
        <v>244</v>
      </c>
      <c r="G154" s="87"/>
      <c r="H154" s="88" t="s">
        <v>149</v>
      </c>
      <c r="I154" s="89" t="s">
        <v>129</v>
      </c>
      <c r="J154" s="88" t="s">
        <v>156</v>
      </c>
      <c r="K154" s="87"/>
      <c r="L154" s="87" t="s">
        <v>131</v>
      </c>
      <c r="M154" s="88" t="s">
        <v>131</v>
      </c>
      <c r="N154" s="87"/>
    </row>
    <row r="155" spans="1:14" x14ac:dyDescent="0.25">
      <c r="A155" s="79">
        <v>3562</v>
      </c>
      <c r="B155" s="80">
        <v>42413</v>
      </c>
      <c r="C155" s="81"/>
      <c r="D155" s="81" t="s">
        <v>39</v>
      </c>
      <c r="E155" s="81" t="s">
        <v>146</v>
      </c>
      <c r="F155" s="81" t="s">
        <v>244</v>
      </c>
      <c r="G155" s="81"/>
      <c r="H155" s="82" t="s">
        <v>149</v>
      </c>
      <c r="I155" s="83" t="s">
        <v>129</v>
      </c>
      <c r="J155" s="82" t="s">
        <v>156</v>
      </c>
      <c r="K155" s="81"/>
      <c r="L155" s="81" t="s">
        <v>131</v>
      </c>
      <c r="M155" s="82" t="s">
        <v>131</v>
      </c>
      <c r="N155" s="81"/>
    </row>
    <row r="156" spans="1:14" x14ac:dyDescent="0.25">
      <c r="A156" s="85">
        <v>3557</v>
      </c>
      <c r="B156" s="86">
        <v>42412</v>
      </c>
      <c r="C156" s="87"/>
      <c r="D156" s="87" t="s">
        <v>30</v>
      </c>
      <c r="E156" s="87" t="s">
        <v>161</v>
      </c>
      <c r="F156" s="87" t="s">
        <v>162</v>
      </c>
      <c r="G156" s="87"/>
      <c r="H156" s="88" t="s">
        <v>163</v>
      </c>
      <c r="I156" s="89" t="s">
        <v>129</v>
      </c>
      <c r="J156" s="88" t="s">
        <v>135</v>
      </c>
      <c r="K156" s="87"/>
      <c r="L156" s="87" t="s">
        <v>210</v>
      </c>
      <c r="M156" s="88" t="s">
        <v>330</v>
      </c>
      <c r="N156" s="87">
        <v>1120637</v>
      </c>
    </row>
    <row r="157" spans="1:14" x14ac:dyDescent="0.25">
      <c r="A157" s="79">
        <v>3557</v>
      </c>
      <c r="B157" s="80">
        <v>42412</v>
      </c>
      <c r="C157" s="81"/>
      <c r="D157" s="81" t="s">
        <v>30</v>
      </c>
      <c r="E157" s="81" t="s">
        <v>161</v>
      </c>
      <c r="F157" s="81" t="s">
        <v>162</v>
      </c>
      <c r="G157" s="81"/>
      <c r="H157" s="82" t="s">
        <v>163</v>
      </c>
      <c r="I157" s="83" t="s">
        <v>129</v>
      </c>
      <c r="J157" s="82" t="s">
        <v>135</v>
      </c>
      <c r="K157" s="81"/>
      <c r="L157" s="81" t="s">
        <v>210</v>
      </c>
      <c r="M157" s="82" t="s">
        <v>330</v>
      </c>
      <c r="N157" s="81">
        <v>1120637</v>
      </c>
    </row>
    <row r="158" spans="1:14" x14ac:dyDescent="0.25">
      <c r="A158" s="85">
        <v>3553</v>
      </c>
      <c r="B158" s="86">
        <v>42411</v>
      </c>
      <c r="C158" s="87"/>
      <c r="D158" s="87" t="s">
        <v>44</v>
      </c>
      <c r="E158" s="87" t="s">
        <v>143</v>
      </c>
      <c r="F158" s="87" t="s">
        <v>144</v>
      </c>
      <c r="G158" s="87" t="s">
        <v>145</v>
      </c>
      <c r="H158" s="88" t="s">
        <v>65</v>
      </c>
      <c r="I158" s="89" t="s">
        <v>136</v>
      </c>
      <c r="J158" s="88" t="s">
        <v>353</v>
      </c>
      <c r="K158" s="87"/>
      <c r="L158" s="90" t="s">
        <v>141</v>
      </c>
      <c r="M158" s="91" t="s">
        <v>354</v>
      </c>
      <c r="N158" s="87"/>
    </row>
    <row r="159" spans="1:14" x14ac:dyDescent="0.25">
      <c r="A159" s="79">
        <v>3553</v>
      </c>
      <c r="B159" s="80">
        <v>42411</v>
      </c>
      <c r="C159" s="81"/>
      <c r="D159" s="81" t="s">
        <v>44</v>
      </c>
      <c r="E159" s="81" t="s">
        <v>143</v>
      </c>
      <c r="F159" s="81" t="s">
        <v>144</v>
      </c>
      <c r="G159" s="81" t="s">
        <v>145</v>
      </c>
      <c r="H159" s="82" t="s">
        <v>65</v>
      </c>
      <c r="I159" s="83" t="s">
        <v>136</v>
      </c>
      <c r="J159" s="82" t="s">
        <v>353</v>
      </c>
      <c r="K159" s="81"/>
      <c r="L159" s="84" t="s">
        <v>131</v>
      </c>
      <c r="M159" s="92"/>
      <c r="N159" s="81"/>
    </row>
    <row r="160" spans="1:14" x14ac:dyDescent="0.25">
      <c r="A160" s="85">
        <v>3544</v>
      </c>
      <c r="B160" s="86">
        <v>42409</v>
      </c>
      <c r="C160" s="87"/>
      <c r="D160" s="87" t="s">
        <v>29</v>
      </c>
      <c r="E160" s="87" t="s">
        <v>346</v>
      </c>
      <c r="F160" s="87" t="s">
        <v>347</v>
      </c>
      <c r="G160" s="87" t="s">
        <v>348</v>
      </c>
      <c r="H160" s="88" t="s">
        <v>79</v>
      </c>
      <c r="I160" s="89" t="s">
        <v>129</v>
      </c>
      <c r="J160" s="88" t="s">
        <v>349</v>
      </c>
      <c r="K160" s="87">
        <v>1120633</v>
      </c>
      <c r="L160" s="90" t="s">
        <v>136</v>
      </c>
      <c r="M160" s="91" t="s">
        <v>350</v>
      </c>
      <c r="N160" s="87">
        <v>1120634</v>
      </c>
    </row>
    <row r="161" spans="1:14" x14ac:dyDescent="0.25">
      <c r="A161" s="79">
        <v>3544</v>
      </c>
      <c r="B161" s="80">
        <v>42409</v>
      </c>
      <c r="C161" s="81"/>
      <c r="D161" s="81" t="s">
        <v>29</v>
      </c>
      <c r="E161" s="81" t="s">
        <v>346</v>
      </c>
      <c r="F161" s="81" t="s">
        <v>347</v>
      </c>
      <c r="G161" s="81" t="s">
        <v>348</v>
      </c>
      <c r="H161" s="82" t="s">
        <v>79</v>
      </c>
      <c r="I161" s="83" t="s">
        <v>129</v>
      </c>
      <c r="J161" s="82" t="s">
        <v>349</v>
      </c>
      <c r="K161" s="81">
        <v>1120633</v>
      </c>
      <c r="L161" s="84" t="s">
        <v>131</v>
      </c>
      <c r="M161" s="92"/>
      <c r="N161" s="81">
        <v>1120634</v>
      </c>
    </row>
    <row r="162" spans="1:14" x14ac:dyDescent="0.25">
      <c r="A162" s="85">
        <v>3552</v>
      </c>
      <c r="B162" s="86">
        <v>42408</v>
      </c>
      <c r="C162" s="87"/>
      <c r="D162" s="87" t="s">
        <v>40</v>
      </c>
      <c r="E162" s="87" t="s">
        <v>157</v>
      </c>
      <c r="F162" s="90" t="s">
        <v>127</v>
      </c>
      <c r="G162" s="87"/>
      <c r="H162" s="88" t="s">
        <v>263</v>
      </c>
      <c r="I162" s="89" t="s">
        <v>129</v>
      </c>
      <c r="J162" s="88" t="s">
        <v>135</v>
      </c>
      <c r="K162" s="87"/>
      <c r="L162" s="90" t="s">
        <v>136</v>
      </c>
      <c r="M162" s="91" t="s">
        <v>256</v>
      </c>
      <c r="N162" s="87"/>
    </row>
    <row r="163" spans="1:14" x14ac:dyDescent="0.25">
      <c r="A163" s="79">
        <v>3552</v>
      </c>
      <c r="B163" s="80">
        <v>42408</v>
      </c>
      <c r="C163" s="81"/>
      <c r="D163" s="81" t="s">
        <v>40</v>
      </c>
      <c r="E163" s="81" t="s">
        <v>157</v>
      </c>
      <c r="F163" s="84" t="s">
        <v>158</v>
      </c>
      <c r="G163" s="81"/>
      <c r="H163" s="82" t="s">
        <v>263</v>
      </c>
      <c r="I163" s="83" t="s">
        <v>129</v>
      </c>
      <c r="J163" s="82" t="s">
        <v>135</v>
      </c>
      <c r="K163" s="81"/>
      <c r="L163" s="84" t="s">
        <v>131</v>
      </c>
      <c r="M163" s="92"/>
      <c r="N163" s="81"/>
    </row>
    <row r="164" spans="1:14" x14ac:dyDescent="0.25">
      <c r="A164" s="85">
        <v>3542</v>
      </c>
      <c r="B164" s="86">
        <v>42403</v>
      </c>
      <c r="C164" s="87"/>
      <c r="D164" s="87" t="s">
        <v>32</v>
      </c>
      <c r="E164" s="87" t="s">
        <v>168</v>
      </c>
      <c r="F164" s="87" t="s">
        <v>139</v>
      </c>
      <c r="G164" s="87"/>
      <c r="H164" s="88" t="s">
        <v>61</v>
      </c>
      <c r="I164" s="89" t="s">
        <v>261</v>
      </c>
      <c r="J164" s="88" t="s">
        <v>307</v>
      </c>
      <c r="K164" s="87">
        <v>1120625</v>
      </c>
      <c r="L164" s="90" t="s">
        <v>205</v>
      </c>
      <c r="M164" s="91" t="s">
        <v>360</v>
      </c>
      <c r="N164" s="87">
        <v>1120632</v>
      </c>
    </row>
    <row r="165" spans="1:14" x14ac:dyDescent="0.25">
      <c r="A165" s="79">
        <v>3542</v>
      </c>
      <c r="B165" s="80">
        <v>42403</v>
      </c>
      <c r="C165" s="81"/>
      <c r="D165" s="81" t="s">
        <v>32</v>
      </c>
      <c r="E165" s="81" t="s">
        <v>168</v>
      </c>
      <c r="F165" s="81" t="s">
        <v>139</v>
      </c>
      <c r="G165" s="81"/>
      <c r="H165" s="82" t="s">
        <v>61</v>
      </c>
      <c r="I165" s="83" t="s">
        <v>261</v>
      </c>
      <c r="J165" s="82" t="s">
        <v>307</v>
      </c>
      <c r="K165" s="81">
        <v>1120625</v>
      </c>
      <c r="L165" s="84" t="s">
        <v>131</v>
      </c>
      <c r="M165" s="92" t="s">
        <v>131</v>
      </c>
      <c r="N165" s="81">
        <v>1120632</v>
      </c>
    </row>
    <row r="166" spans="1:14" x14ac:dyDescent="0.25">
      <c r="A166" s="85">
        <v>3543</v>
      </c>
      <c r="B166" s="86">
        <v>42403</v>
      </c>
      <c r="C166" s="87"/>
      <c r="D166" s="87" t="s">
        <v>39</v>
      </c>
      <c r="E166" s="87" t="s">
        <v>146</v>
      </c>
      <c r="F166" s="87" t="s">
        <v>147</v>
      </c>
      <c r="G166" s="87" t="s">
        <v>148</v>
      </c>
      <c r="H166" s="88" t="s">
        <v>149</v>
      </c>
      <c r="I166" s="89" t="s">
        <v>141</v>
      </c>
      <c r="J166" s="88" t="s">
        <v>197</v>
      </c>
      <c r="K166" s="87"/>
      <c r="L166" s="87" t="s">
        <v>227</v>
      </c>
      <c r="M166" s="91" t="s">
        <v>344</v>
      </c>
      <c r="N166" s="87"/>
    </row>
    <row r="167" spans="1:14" x14ac:dyDescent="0.25">
      <c r="A167" s="79">
        <v>3543</v>
      </c>
      <c r="B167" s="80">
        <v>42403</v>
      </c>
      <c r="C167" s="81"/>
      <c r="D167" s="81" t="s">
        <v>39</v>
      </c>
      <c r="E167" s="81" t="s">
        <v>146</v>
      </c>
      <c r="F167" s="81" t="s">
        <v>147</v>
      </c>
      <c r="G167" s="81" t="s">
        <v>148</v>
      </c>
      <c r="H167" s="82" t="s">
        <v>149</v>
      </c>
      <c r="I167" s="83" t="s">
        <v>141</v>
      </c>
      <c r="J167" s="82" t="s">
        <v>197</v>
      </c>
      <c r="K167" s="81"/>
      <c r="L167" s="81" t="s">
        <v>227</v>
      </c>
      <c r="M167" s="92" t="s">
        <v>131</v>
      </c>
      <c r="N167" s="81"/>
    </row>
    <row r="168" spans="1:14" x14ac:dyDescent="0.25">
      <c r="A168" s="85">
        <v>3549</v>
      </c>
      <c r="B168" s="86">
        <v>42403</v>
      </c>
      <c r="C168" s="87"/>
      <c r="D168" s="87" t="s">
        <v>37</v>
      </c>
      <c r="E168" s="87" t="s">
        <v>150</v>
      </c>
      <c r="F168" s="87" t="s">
        <v>151</v>
      </c>
      <c r="G168" s="87" t="s">
        <v>152</v>
      </c>
      <c r="H168" s="88" t="s">
        <v>87</v>
      </c>
      <c r="I168" s="89" t="s">
        <v>141</v>
      </c>
      <c r="J168" s="88" t="s">
        <v>356</v>
      </c>
      <c r="K168" s="87"/>
      <c r="L168" s="87" t="s">
        <v>227</v>
      </c>
      <c r="M168" s="88" t="s">
        <v>344</v>
      </c>
      <c r="N168" s="87"/>
    </row>
    <row r="169" spans="1:14" x14ac:dyDescent="0.25">
      <c r="A169" s="79">
        <v>3549</v>
      </c>
      <c r="B169" s="80">
        <v>42403</v>
      </c>
      <c r="C169" s="81"/>
      <c r="D169" s="81" t="s">
        <v>37</v>
      </c>
      <c r="E169" s="81" t="s">
        <v>150</v>
      </c>
      <c r="F169" s="81" t="s">
        <v>151</v>
      </c>
      <c r="G169" s="81" t="s">
        <v>152</v>
      </c>
      <c r="H169" s="82" t="s">
        <v>87</v>
      </c>
      <c r="I169" s="83" t="s">
        <v>141</v>
      </c>
      <c r="J169" s="82" t="s">
        <v>356</v>
      </c>
      <c r="K169" s="81"/>
      <c r="L169" s="81" t="s">
        <v>227</v>
      </c>
      <c r="M169" s="82" t="s">
        <v>344</v>
      </c>
      <c r="N169" s="81"/>
    </row>
    <row r="170" spans="1:14" x14ac:dyDescent="0.25">
      <c r="A170" s="85">
        <v>3549</v>
      </c>
      <c r="B170" s="86">
        <v>42403</v>
      </c>
      <c r="C170" s="87"/>
      <c r="D170" s="87" t="s">
        <v>37</v>
      </c>
      <c r="E170" s="87" t="s">
        <v>150</v>
      </c>
      <c r="F170" s="87" t="s">
        <v>151</v>
      </c>
      <c r="G170" s="87" t="s">
        <v>152</v>
      </c>
      <c r="H170" s="88" t="s">
        <v>87</v>
      </c>
      <c r="I170" s="89" t="s">
        <v>141</v>
      </c>
      <c r="J170" s="88" t="s">
        <v>356</v>
      </c>
      <c r="K170" s="87"/>
      <c r="L170" s="87" t="s">
        <v>227</v>
      </c>
      <c r="M170" s="91" t="s">
        <v>344</v>
      </c>
      <c r="N170" s="87"/>
    </row>
    <row r="171" spans="1:14" x14ac:dyDescent="0.25">
      <c r="A171" s="79">
        <v>3549</v>
      </c>
      <c r="B171" s="80">
        <v>42403</v>
      </c>
      <c r="C171" s="81"/>
      <c r="D171" s="81" t="s">
        <v>37</v>
      </c>
      <c r="E171" s="81" t="s">
        <v>150</v>
      </c>
      <c r="F171" s="81" t="s">
        <v>151</v>
      </c>
      <c r="G171" s="81" t="s">
        <v>152</v>
      </c>
      <c r="H171" s="82" t="s">
        <v>87</v>
      </c>
      <c r="I171" s="83" t="s">
        <v>141</v>
      </c>
      <c r="J171" s="82" t="s">
        <v>356</v>
      </c>
      <c r="K171" s="81"/>
      <c r="L171" s="81" t="s">
        <v>227</v>
      </c>
      <c r="M171" s="92" t="s">
        <v>131</v>
      </c>
      <c r="N171" s="81"/>
    </row>
    <row r="172" spans="1:14" x14ac:dyDescent="0.25">
      <c r="A172" s="85">
        <v>3547</v>
      </c>
      <c r="B172" s="86">
        <v>42401</v>
      </c>
      <c r="C172" s="87"/>
      <c r="D172" s="87" t="s">
        <v>42</v>
      </c>
      <c r="E172" s="87" t="s">
        <v>159</v>
      </c>
      <c r="F172" s="87" t="s">
        <v>160</v>
      </c>
      <c r="G172" s="87"/>
      <c r="H172" s="88" t="s">
        <v>88</v>
      </c>
      <c r="I172" s="89" t="s">
        <v>136</v>
      </c>
      <c r="J172" s="88" t="s">
        <v>212</v>
      </c>
      <c r="K172" s="87"/>
      <c r="L172" s="90" t="s">
        <v>129</v>
      </c>
      <c r="M172" s="91" t="s">
        <v>135</v>
      </c>
      <c r="N172" s="87"/>
    </row>
    <row r="173" spans="1:14" x14ac:dyDescent="0.25">
      <c r="A173" s="79">
        <v>3547</v>
      </c>
      <c r="B173" s="80">
        <v>42401</v>
      </c>
      <c r="C173" s="81"/>
      <c r="D173" s="81" t="s">
        <v>42</v>
      </c>
      <c r="E173" s="81" t="s">
        <v>159</v>
      </c>
      <c r="F173" s="81" t="s">
        <v>160</v>
      </c>
      <c r="G173" s="81"/>
      <c r="H173" s="82" t="s">
        <v>88</v>
      </c>
      <c r="I173" s="83" t="s">
        <v>136</v>
      </c>
      <c r="J173" s="82" t="s">
        <v>212</v>
      </c>
      <c r="K173" s="81"/>
      <c r="L173" s="84" t="s">
        <v>131</v>
      </c>
      <c r="M173" s="92"/>
      <c r="N173" s="81"/>
    </row>
    <row r="174" spans="1:14" x14ac:dyDescent="0.25">
      <c r="A174" s="85">
        <v>3547</v>
      </c>
      <c r="B174" s="86">
        <v>42399</v>
      </c>
      <c r="C174" s="87"/>
      <c r="D174" s="87" t="s">
        <v>42</v>
      </c>
      <c r="E174" s="87" t="s">
        <v>159</v>
      </c>
      <c r="F174" s="87" t="s">
        <v>160</v>
      </c>
      <c r="G174" s="87"/>
      <c r="H174" s="88" t="s">
        <v>88</v>
      </c>
      <c r="I174" s="89" t="s">
        <v>136</v>
      </c>
      <c r="J174" s="88" t="s">
        <v>212</v>
      </c>
      <c r="K174" s="87"/>
      <c r="L174" s="90" t="s">
        <v>131</v>
      </c>
      <c r="M174" s="88"/>
      <c r="N174" s="87"/>
    </row>
    <row r="175" spans="1:14" x14ac:dyDescent="0.25">
      <c r="A175" s="79">
        <v>3547</v>
      </c>
      <c r="B175" s="80">
        <v>42399</v>
      </c>
      <c r="C175" s="81"/>
      <c r="D175" s="81" t="s">
        <v>42</v>
      </c>
      <c r="E175" s="81" t="s">
        <v>159</v>
      </c>
      <c r="F175" s="81" t="s">
        <v>160</v>
      </c>
      <c r="G175" s="81"/>
      <c r="H175" s="82" t="s">
        <v>88</v>
      </c>
      <c r="I175" s="83" t="s">
        <v>136</v>
      </c>
      <c r="J175" s="82" t="s">
        <v>212</v>
      </c>
      <c r="K175" s="81"/>
      <c r="L175" s="84" t="s">
        <v>141</v>
      </c>
      <c r="M175" s="82"/>
      <c r="N175" s="81"/>
    </row>
    <row r="176" spans="1:14" x14ac:dyDescent="0.25">
      <c r="A176" s="85">
        <v>3547</v>
      </c>
      <c r="B176" s="86">
        <v>42399</v>
      </c>
      <c r="C176" s="87"/>
      <c r="D176" s="87" t="s">
        <v>42</v>
      </c>
      <c r="E176" s="87" t="s">
        <v>159</v>
      </c>
      <c r="F176" s="87" t="s">
        <v>160</v>
      </c>
      <c r="G176" s="87"/>
      <c r="H176" s="88" t="s">
        <v>88</v>
      </c>
      <c r="I176" s="89" t="s">
        <v>136</v>
      </c>
      <c r="J176" s="88" t="s">
        <v>212</v>
      </c>
      <c r="K176" s="87"/>
      <c r="L176" s="90" t="s">
        <v>141</v>
      </c>
      <c r="M176" s="88"/>
      <c r="N176" s="87"/>
    </row>
    <row r="177" spans="1:14" x14ac:dyDescent="0.25">
      <c r="A177" s="79">
        <v>3547</v>
      </c>
      <c r="B177" s="80">
        <v>42399</v>
      </c>
      <c r="C177" s="81"/>
      <c r="D177" s="81" t="s">
        <v>42</v>
      </c>
      <c r="E177" s="81" t="s">
        <v>159</v>
      </c>
      <c r="F177" s="81" t="s">
        <v>160</v>
      </c>
      <c r="G177" s="81"/>
      <c r="H177" s="82" t="s">
        <v>88</v>
      </c>
      <c r="I177" s="83" t="s">
        <v>136</v>
      </c>
      <c r="J177" s="82" t="s">
        <v>212</v>
      </c>
      <c r="K177" s="81"/>
      <c r="L177" s="84" t="s">
        <v>131</v>
      </c>
      <c r="M177" s="82"/>
      <c r="N177" s="81"/>
    </row>
    <row r="178" spans="1:14" x14ac:dyDescent="0.25">
      <c r="A178" s="85">
        <v>3545</v>
      </c>
      <c r="B178" s="86">
        <v>42399</v>
      </c>
      <c r="C178" s="87">
        <v>3</v>
      </c>
      <c r="D178" s="87" t="s">
        <v>36</v>
      </c>
      <c r="E178" s="87" t="s">
        <v>171</v>
      </c>
      <c r="F178" s="87" t="s">
        <v>172</v>
      </c>
      <c r="G178" s="87" t="s">
        <v>173</v>
      </c>
      <c r="H178" s="88" t="s">
        <v>66</v>
      </c>
      <c r="I178" s="89" t="s">
        <v>141</v>
      </c>
      <c r="J178" s="88" t="s">
        <v>142</v>
      </c>
      <c r="K178" s="87"/>
      <c r="L178" s="87" t="s">
        <v>227</v>
      </c>
      <c r="M178" s="91"/>
      <c r="N178" s="87"/>
    </row>
    <row r="179" spans="1:14" x14ac:dyDescent="0.25">
      <c r="A179" s="79">
        <v>3545</v>
      </c>
      <c r="B179" s="80">
        <v>42399</v>
      </c>
      <c r="C179" s="81">
        <v>3</v>
      </c>
      <c r="D179" s="81" t="s">
        <v>36</v>
      </c>
      <c r="E179" s="81" t="s">
        <v>171</v>
      </c>
      <c r="F179" s="81" t="s">
        <v>172</v>
      </c>
      <c r="G179" s="81" t="s">
        <v>173</v>
      </c>
      <c r="H179" s="82" t="s">
        <v>66</v>
      </c>
      <c r="I179" s="83" t="s">
        <v>141</v>
      </c>
      <c r="J179" s="82" t="s">
        <v>142</v>
      </c>
      <c r="K179" s="81"/>
      <c r="L179" s="81" t="s">
        <v>227</v>
      </c>
      <c r="M179" s="92" t="s">
        <v>131</v>
      </c>
      <c r="N179" s="81"/>
    </row>
    <row r="180" spans="1:14" x14ac:dyDescent="0.25">
      <c r="A180" s="85">
        <v>3545</v>
      </c>
      <c r="B180" s="86">
        <v>42399</v>
      </c>
      <c r="C180" s="87"/>
      <c r="D180" s="87" t="s">
        <v>36</v>
      </c>
      <c r="E180" s="87" t="s">
        <v>171</v>
      </c>
      <c r="F180" s="87" t="s">
        <v>172</v>
      </c>
      <c r="G180" s="87" t="s">
        <v>173</v>
      </c>
      <c r="H180" s="88" t="s">
        <v>66</v>
      </c>
      <c r="I180" s="89" t="s">
        <v>141</v>
      </c>
      <c r="J180" s="88" t="s">
        <v>142</v>
      </c>
      <c r="K180" s="87"/>
      <c r="L180" s="90" t="s">
        <v>227</v>
      </c>
      <c r="M180" s="91" t="s">
        <v>131</v>
      </c>
      <c r="N180" s="87"/>
    </row>
    <row r="181" spans="1:14" x14ac:dyDescent="0.25">
      <c r="A181" s="79">
        <v>3545</v>
      </c>
      <c r="B181" s="80">
        <v>42399</v>
      </c>
      <c r="C181" s="81"/>
      <c r="D181" s="81" t="s">
        <v>36</v>
      </c>
      <c r="E181" s="81" t="s">
        <v>171</v>
      </c>
      <c r="F181" s="81" t="s">
        <v>172</v>
      </c>
      <c r="G181" s="81" t="s">
        <v>173</v>
      </c>
      <c r="H181" s="82" t="s">
        <v>66</v>
      </c>
      <c r="I181" s="83" t="s">
        <v>141</v>
      </c>
      <c r="J181" s="82" t="s">
        <v>142</v>
      </c>
      <c r="K181" s="81"/>
      <c r="L181" s="84" t="s">
        <v>131</v>
      </c>
      <c r="M181" s="92"/>
      <c r="N181" s="81"/>
    </row>
    <row r="182" spans="1:14" x14ac:dyDescent="0.25">
      <c r="A182" s="85">
        <v>3546</v>
      </c>
      <c r="B182" s="86">
        <v>42399</v>
      </c>
      <c r="C182" s="87"/>
      <c r="D182" s="87" t="s">
        <v>37</v>
      </c>
      <c r="E182" s="87" t="s">
        <v>150</v>
      </c>
      <c r="F182" s="87" t="s">
        <v>151</v>
      </c>
      <c r="G182" s="87" t="s">
        <v>152</v>
      </c>
      <c r="H182" s="88" t="s">
        <v>87</v>
      </c>
      <c r="I182" s="89" t="s">
        <v>141</v>
      </c>
      <c r="J182" s="88" t="s">
        <v>356</v>
      </c>
      <c r="K182" s="87"/>
      <c r="L182" s="87" t="s">
        <v>131</v>
      </c>
      <c r="M182" s="88"/>
      <c r="N182" s="87"/>
    </row>
    <row r="183" spans="1:14" x14ac:dyDescent="0.25">
      <c r="A183" s="79">
        <v>3546</v>
      </c>
      <c r="B183" s="80">
        <v>42399</v>
      </c>
      <c r="C183" s="81"/>
      <c r="D183" s="81" t="s">
        <v>37</v>
      </c>
      <c r="E183" s="81" t="s">
        <v>150</v>
      </c>
      <c r="F183" s="81" t="s">
        <v>151</v>
      </c>
      <c r="G183" s="81" t="s">
        <v>152</v>
      </c>
      <c r="H183" s="82" t="s">
        <v>87</v>
      </c>
      <c r="I183" s="83" t="s">
        <v>141</v>
      </c>
      <c r="J183" s="82" t="s">
        <v>356</v>
      </c>
      <c r="K183" s="81"/>
      <c r="L183" s="81" t="s">
        <v>131</v>
      </c>
      <c r="M183" s="82"/>
      <c r="N183" s="81"/>
    </row>
    <row r="184" spans="1:14" x14ac:dyDescent="0.25">
      <c r="A184" s="85">
        <v>3541</v>
      </c>
      <c r="B184" s="86">
        <v>42396</v>
      </c>
      <c r="C184" s="87"/>
      <c r="D184" s="87" t="s">
        <v>40</v>
      </c>
      <c r="E184" s="87" t="s">
        <v>157</v>
      </c>
      <c r="F184" s="87" t="s">
        <v>158</v>
      </c>
      <c r="G184" s="87"/>
      <c r="H184" s="88" t="s">
        <v>263</v>
      </c>
      <c r="I184" s="89" t="s">
        <v>129</v>
      </c>
      <c r="J184" s="88" t="s">
        <v>135</v>
      </c>
      <c r="K184" s="87"/>
      <c r="L184" s="87" t="s">
        <v>136</v>
      </c>
      <c r="M184" s="88" t="s">
        <v>131</v>
      </c>
      <c r="N184" s="87"/>
    </row>
    <row r="185" spans="1:14" x14ac:dyDescent="0.25">
      <c r="A185" s="79">
        <v>3541</v>
      </c>
      <c r="B185" s="80">
        <v>42396</v>
      </c>
      <c r="C185" s="81"/>
      <c r="D185" s="81" t="s">
        <v>40</v>
      </c>
      <c r="E185" s="81" t="s">
        <v>157</v>
      </c>
      <c r="F185" s="81" t="s">
        <v>158</v>
      </c>
      <c r="G185" s="81"/>
      <c r="H185" s="82" t="s">
        <v>263</v>
      </c>
      <c r="I185" s="83" t="s">
        <v>129</v>
      </c>
      <c r="J185" s="82" t="s">
        <v>135</v>
      </c>
      <c r="K185" s="81"/>
      <c r="L185" s="81" t="s">
        <v>136</v>
      </c>
      <c r="M185" s="82" t="s">
        <v>131</v>
      </c>
      <c r="N185" s="81"/>
    </row>
    <row r="186" spans="1:14" x14ac:dyDescent="0.25">
      <c r="A186" s="85">
        <v>3541</v>
      </c>
      <c r="B186" s="86">
        <v>42396</v>
      </c>
      <c r="C186" s="87"/>
      <c r="D186" s="87" t="s">
        <v>40</v>
      </c>
      <c r="E186" s="87" t="s">
        <v>157</v>
      </c>
      <c r="F186" s="87" t="s">
        <v>158</v>
      </c>
      <c r="G186" s="87"/>
      <c r="H186" s="88" t="s">
        <v>263</v>
      </c>
      <c r="I186" s="89" t="s">
        <v>129</v>
      </c>
      <c r="J186" s="88" t="s">
        <v>135</v>
      </c>
      <c r="K186" s="87"/>
      <c r="L186" s="87" t="s">
        <v>136</v>
      </c>
      <c r="M186" s="88" t="s">
        <v>131</v>
      </c>
      <c r="N186" s="87"/>
    </row>
    <row r="187" spans="1:14" x14ac:dyDescent="0.25">
      <c r="A187" s="79">
        <v>3541</v>
      </c>
      <c r="B187" s="80">
        <v>42396</v>
      </c>
      <c r="C187" s="81"/>
      <c r="D187" s="81" t="s">
        <v>40</v>
      </c>
      <c r="E187" s="81" t="s">
        <v>157</v>
      </c>
      <c r="F187" s="81" t="s">
        <v>158</v>
      </c>
      <c r="G187" s="81"/>
      <c r="H187" s="82" t="s">
        <v>263</v>
      </c>
      <c r="I187" s="83" t="s">
        <v>129</v>
      </c>
      <c r="J187" s="82" t="s">
        <v>135</v>
      </c>
      <c r="K187" s="81"/>
      <c r="L187" s="81" t="s">
        <v>136</v>
      </c>
      <c r="M187" s="82" t="s">
        <v>131</v>
      </c>
      <c r="N187" s="81"/>
    </row>
    <row r="188" spans="1:14" x14ac:dyDescent="0.25">
      <c r="A188" s="85">
        <v>3542</v>
      </c>
      <c r="B188" s="86">
        <v>42395</v>
      </c>
      <c r="C188" s="87"/>
      <c r="D188" s="87" t="s">
        <v>32</v>
      </c>
      <c r="E188" s="87" t="s">
        <v>168</v>
      </c>
      <c r="F188" s="87" t="s">
        <v>139</v>
      </c>
      <c r="G188" s="87"/>
      <c r="H188" s="88" t="s">
        <v>61</v>
      </c>
      <c r="I188" s="89" t="s">
        <v>261</v>
      </c>
      <c r="J188" s="91" t="s">
        <v>307</v>
      </c>
      <c r="K188" s="87">
        <v>1120625</v>
      </c>
      <c r="L188" s="87" t="s">
        <v>131</v>
      </c>
      <c r="M188" s="88" t="s">
        <v>131</v>
      </c>
      <c r="N188" s="87">
        <v>1120632</v>
      </c>
    </row>
    <row r="189" spans="1:14" x14ac:dyDescent="0.25">
      <c r="A189" s="79">
        <v>3542</v>
      </c>
      <c r="B189" s="80">
        <v>42395</v>
      </c>
      <c r="C189" s="81"/>
      <c r="D189" s="81" t="s">
        <v>32</v>
      </c>
      <c r="E189" s="81" t="s">
        <v>168</v>
      </c>
      <c r="F189" s="81" t="s">
        <v>139</v>
      </c>
      <c r="G189" s="81"/>
      <c r="H189" s="82" t="s">
        <v>61</v>
      </c>
      <c r="I189" s="83" t="s">
        <v>261</v>
      </c>
      <c r="J189" s="92"/>
      <c r="K189" s="81">
        <v>1120625</v>
      </c>
      <c r="L189" s="81" t="s">
        <v>131</v>
      </c>
      <c r="M189" s="82" t="s">
        <v>131</v>
      </c>
      <c r="N189" s="81">
        <v>1120632</v>
      </c>
    </row>
    <row r="190" spans="1:14" x14ac:dyDescent="0.25">
      <c r="A190" s="35"/>
      <c r="B190" s="44"/>
    </row>
    <row r="191" spans="1:14" x14ac:dyDescent="0.25">
      <c r="A191" s="35"/>
      <c r="B191" s="44"/>
    </row>
    <row r="192" spans="1:14" x14ac:dyDescent="0.25">
      <c r="A192" s="35"/>
      <c r="B192" s="44"/>
    </row>
    <row r="193" spans="1:2" x14ac:dyDescent="0.25">
      <c r="A193" s="35"/>
      <c r="B193" s="44"/>
    </row>
    <row r="194" spans="1:2" x14ac:dyDescent="0.25">
      <c r="A194" s="35"/>
      <c r="B194" s="44"/>
    </row>
    <row r="195" spans="1:2" x14ac:dyDescent="0.25">
      <c r="A195" s="35"/>
      <c r="B195" s="44"/>
    </row>
    <row r="196" spans="1:2" x14ac:dyDescent="0.25">
      <c r="A196" s="35"/>
      <c r="B196" s="44"/>
    </row>
    <row r="197" spans="1:2" x14ac:dyDescent="0.25">
      <c r="A197" s="35"/>
      <c r="B197" s="44"/>
    </row>
    <row r="198" spans="1:2" x14ac:dyDescent="0.25">
      <c r="A198" s="35"/>
      <c r="B198" s="44"/>
    </row>
    <row r="199" spans="1:2" x14ac:dyDescent="0.25">
      <c r="A199" s="35"/>
      <c r="B199" s="44"/>
    </row>
    <row r="200" spans="1:2" x14ac:dyDescent="0.25">
      <c r="A200" s="35"/>
      <c r="B200" s="44"/>
    </row>
    <row r="201" spans="1:2" x14ac:dyDescent="0.25">
      <c r="A201" s="35"/>
      <c r="B201" s="44"/>
    </row>
    <row r="202" spans="1:2" x14ac:dyDescent="0.25">
      <c r="A202" s="35"/>
      <c r="B202" s="44"/>
    </row>
    <row r="203" spans="1:2" x14ac:dyDescent="0.25">
      <c r="A203" s="35"/>
      <c r="B203" s="44"/>
    </row>
    <row r="204" spans="1:2" x14ac:dyDescent="0.25">
      <c r="A204" s="35"/>
      <c r="B204" s="44"/>
    </row>
    <row r="205" spans="1:2" x14ac:dyDescent="0.25">
      <c r="A205" s="35"/>
      <c r="B205" s="44"/>
    </row>
    <row r="206" spans="1:2" x14ac:dyDescent="0.25">
      <c r="A206" s="35"/>
      <c r="B206" s="44"/>
    </row>
    <row r="207" spans="1:2" x14ac:dyDescent="0.25">
      <c r="A207" s="35"/>
      <c r="B207" s="44"/>
    </row>
    <row r="208" spans="1:2" x14ac:dyDescent="0.25">
      <c r="A208" s="35"/>
      <c r="B208" s="44"/>
    </row>
    <row r="209" spans="1:13" x14ac:dyDescent="0.25">
      <c r="A209" s="35"/>
      <c r="B209" s="44"/>
    </row>
    <row r="210" spans="1:13" x14ac:dyDescent="0.25">
      <c r="A210" s="35"/>
      <c r="B210" s="44"/>
    </row>
    <row r="211" spans="1:13" x14ac:dyDescent="0.25">
      <c r="A211" s="35"/>
      <c r="B211" s="44"/>
    </row>
    <row r="212" spans="1:13" x14ac:dyDescent="0.25">
      <c r="A212" s="35"/>
      <c r="B212" s="44"/>
    </row>
    <row r="213" spans="1:13" x14ac:dyDescent="0.25">
      <c r="A213" s="35"/>
      <c r="B213" s="44"/>
    </row>
    <row r="214" spans="1:13" x14ac:dyDescent="0.25">
      <c r="A214" s="35"/>
      <c r="B214" s="44"/>
    </row>
    <row r="215" spans="1:13" x14ac:dyDescent="0.25">
      <c r="A215" s="35"/>
      <c r="B215" s="44"/>
    </row>
    <row r="216" spans="1:13" x14ac:dyDescent="0.25">
      <c r="A216" s="35"/>
      <c r="B216" s="44"/>
    </row>
    <row r="217" spans="1:13" x14ac:dyDescent="0.25">
      <c r="A217" s="35"/>
      <c r="B217" s="44"/>
    </row>
    <row r="218" spans="1:13" x14ac:dyDescent="0.25">
      <c r="A218" s="35"/>
      <c r="B218" s="44"/>
    </row>
    <row r="219" spans="1:13" x14ac:dyDescent="0.25">
      <c r="A219" s="35"/>
      <c r="B219" s="44"/>
    </row>
    <row r="220" spans="1:13" x14ac:dyDescent="0.25">
      <c r="A220" s="35"/>
      <c r="B220" s="44"/>
    </row>
    <row r="221" spans="1:13" x14ac:dyDescent="0.25">
      <c r="A221" s="35"/>
      <c r="B221" s="44"/>
      <c r="H221"/>
      <c r="I221" s="35"/>
      <c r="J221"/>
      <c r="M221"/>
    </row>
    <row r="222" spans="1:13" x14ac:dyDescent="0.25">
      <c r="A222" s="35"/>
      <c r="B222" s="44"/>
      <c r="H222"/>
      <c r="I222" s="35"/>
      <c r="J222"/>
      <c r="M222"/>
    </row>
    <row r="223" spans="1:13" x14ac:dyDescent="0.25">
      <c r="A223" s="35"/>
      <c r="B223" s="44"/>
      <c r="H223"/>
      <c r="I223" s="35"/>
      <c r="J223"/>
      <c r="M223"/>
    </row>
    <row r="224" spans="1:13" x14ac:dyDescent="0.25">
      <c r="A224" s="35"/>
      <c r="B224" s="44"/>
      <c r="H224"/>
      <c r="I224" s="35"/>
      <c r="J224"/>
      <c r="M224"/>
    </row>
    <row r="225" spans="1:13" x14ac:dyDescent="0.25">
      <c r="A225" s="35"/>
      <c r="B225" s="44"/>
      <c r="H225"/>
      <c r="I225" s="35"/>
      <c r="J225"/>
      <c r="M225"/>
    </row>
    <row r="226" spans="1:13" x14ac:dyDescent="0.25">
      <c r="A226" s="35"/>
      <c r="B226" s="44"/>
      <c r="H226"/>
      <c r="I226" s="35"/>
      <c r="J226"/>
      <c r="M226"/>
    </row>
    <row r="227" spans="1:13" x14ac:dyDescent="0.25">
      <c r="A227" s="35"/>
      <c r="B227" s="44"/>
      <c r="H227"/>
      <c r="I227" s="35"/>
      <c r="J227"/>
      <c r="M227"/>
    </row>
    <row r="228" spans="1:13" x14ac:dyDescent="0.25">
      <c r="A228" s="35"/>
      <c r="B228" s="44"/>
    </row>
    <row r="229" spans="1:13" x14ac:dyDescent="0.25">
      <c r="A229" s="35"/>
      <c r="B229" s="44"/>
      <c r="H229"/>
      <c r="I229" s="35"/>
      <c r="J229"/>
      <c r="M229"/>
    </row>
    <row r="230" spans="1:13" x14ac:dyDescent="0.25">
      <c r="A230" s="35"/>
      <c r="B230" s="44"/>
      <c r="H230"/>
      <c r="I230" s="35"/>
      <c r="J230"/>
      <c r="M230"/>
    </row>
    <row r="231" spans="1:13" x14ac:dyDescent="0.25">
      <c r="A231" s="35"/>
      <c r="B231" s="44"/>
    </row>
    <row r="232" spans="1:13" x14ac:dyDescent="0.25">
      <c r="A232" s="35"/>
      <c r="B232" s="44"/>
      <c r="H232"/>
      <c r="I232" s="35"/>
      <c r="J232"/>
      <c r="M232"/>
    </row>
    <row r="233" spans="1:13" x14ac:dyDescent="0.25">
      <c r="A233" s="35"/>
      <c r="B233" s="44"/>
      <c r="H233"/>
      <c r="I233" s="35"/>
      <c r="J233"/>
      <c r="M233"/>
    </row>
    <row r="234" spans="1:13" x14ac:dyDescent="0.25">
      <c r="A234" s="35"/>
      <c r="B234" s="44"/>
      <c r="H234"/>
      <c r="I234" s="35"/>
      <c r="J234"/>
      <c r="M234"/>
    </row>
    <row r="235" spans="1:13" x14ac:dyDescent="0.25">
      <c r="A235" s="35"/>
      <c r="B235" s="44"/>
      <c r="H235"/>
      <c r="I235" s="35"/>
      <c r="J235"/>
      <c r="M235"/>
    </row>
    <row r="236" spans="1:13" x14ac:dyDescent="0.25">
      <c r="A236" s="35"/>
      <c r="B236" s="44"/>
    </row>
    <row r="237" spans="1:13" x14ac:dyDescent="0.25">
      <c r="A237" s="35"/>
      <c r="B237" s="44"/>
      <c r="H237"/>
      <c r="I237" s="35"/>
      <c r="J237"/>
      <c r="M237"/>
    </row>
    <row r="238" spans="1:13" x14ac:dyDescent="0.25">
      <c r="A238" s="35"/>
      <c r="B238" s="44"/>
    </row>
    <row r="239" spans="1:13" x14ac:dyDescent="0.25">
      <c r="A239" s="35"/>
      <c r="B239" s="44"/>
      <c r="H239"/>
      <c r="I239" s="35"/>
      <c r="J239"/>
      <c r="M239"/>
    </row>
    <row r="240" spans="1:13" x14ac:dyDescent="0.25">
      <c r="A240" s="35"/>
      <c r="B240" s="44"/>
      <c r="H240"/>
      <c r="I240" s="35"/>
      <c r="J240"/>
      <c r="M240"/>
    </row>
    <row r="241" spans="1:13" x14ac:dyDescent="0.25">
      <c r="A241" s="35"/>
      <c r="B241" s="44"/>
      <c r="H241"/>
      <c r="I241" s="35"/>
      <c r="J241"/>
      <c r="M241"/>
    </row>
    <row r="242" spans="1:13" x14ac:dyDescent="0.25">
      <c r="A242" s="35"/>
      <c r="B242" s="44"/>
    </row>
    <row r="243" spans="1:13" x14ac:dyDescent="0.25">
      <c r="A243" s="35"/>
      <c r="B243" s="44"/>
      <c r="H243"/>
      <c r="I243" s="35"/>
      <c r="J243"/>
      <c r="M243"/>
    </row>
    <row r="244" spans="1:13" x14ac:dyDescent="0.25">
      <c r="A244" s="35"/>
      <c r="B244" s="44"/>
      <c r="H244"/>
      <c r="I244" s="35"/>
      <c r="J244"/>
      <c r="M244"/>
    </row>
    <row r="245" spans="1:13" x14ac:dyDescent="0.25">
      <c r="A245" s="35"/>
      <c r="B245" s="44"/>
    </row>
    <row r="246" spans="1:13" x14ac:dyDescent="0.25">
      <c r="A246" s="35"/>
      <c r="B246" s="44"/>
      <c r="H246"/>
      <c r="I246" s="35"/>
      <c r="J246"/>
      <c r="M246"/>
    </row>
    <row r="247" spans="1:13" x14ac:dyDescent="0.25">
      <c r="A247" s="35"/>
      <c r="B247" s="44"/>
      <c r="H247"/>
      <c r="I247" s="35"/>
      <c r="J247"/>
      <c r="M247"/>
    </row>
    <row r="248" spans="1:13" x14ac:dyDescent="0.25">
      <c r="A248" s="35"/>
      <c r="B248" s="44"/>
    </row>
    <row r="249" spans="1:13" x14ac:dyDescent="0.25">
      <c r="A249" s="35"/>
      <c r="B249" s="44"/>
    </row>
    <row r="250" spans="1:13" x14ac:dyDescent="0.25">
      <c r="A250" s="35"/>
      <c r="B250" s="44"/>
    </row>
    <row r="251" spans="1:13" x14ac:dyDescent="0.25">
      <c r="A251" s="35"/>
      <c r="B251" s="44"/>
    </row>
    <row r="252" spans="1:13" x14ac:dyDescent="0.25">
      <c r="A252" s="35"/>
      <c r="B252" s="44"/>
    </row>
    <row r="253" spans="1:13" x14ac:dyDescent="0.25">
      <c r="A253" s="35"/>
      <c r="B253" s="44"/>
      <c r="H253"/>
      <c r="I253" s="35"/>
      <c r="J253"/>
      <c r="M253"/>
    </row>
    <row r="254" spans="1:13" x14ac:dyDescent="0.25">
      <c r="A254" s="35"/>
      <c r="B254" s="44"/>
      <c r="H254"/>
      <c r="I254" s="35"/>
      <c r="J254"/>
      <c r="M254"/>
    </row>
    <row r="255" spans="1:13" x14ac:dyDescent="0.25">
      <c r="A255" s="35"/>
      <c r="B255" s="44"/>
      <c r="H255"/>
      <c r="I255" s="35"/>
      <c r="J255"/>
      <c r="M255"/>
    </row>
    <row r="256" spans="1:13" x14ac:dyDescent="0.25">
      <c r="A256" s="35"/>
      <c r="B256" s="44"/>
      <c r="H256"/>
      <c r="I256" s="35"/>
      <c r="J256"/>
      <c r="M256"/>
    </row>
    <row r="257" spans="1:13" x14ac:dyDescent="0.25">
      <c r="A257" s="35"/>
      <c r="B257" s="44"/>
      <c r="H257"/>
      <c r="I257" s="35"/>
      <c r="J257"/>
      <c r="M257"/>
    </row>
    <row r="258" spans="1:13" x14ac:dyDescent="0.25">
      <c r="A258" s="35"/>
      <c r="B258" s="44"/>
      <c r="H258"/>
      <c r="I258" s="35"/>
      <c r="J258"/>
      <c r="M258"/>
    </row>
    <row r="259" spans="1:13" x14ac:dyDescent="0.25">
      <c r="A259" s="35"/>
      <c r="B259" s="44"/>
      <c r="H259"/>
      <c r="I259" s="35"/>
      <c r="J259"/>
      <c r="M259"/>
    </row>
    <row r="260" spans="1:13" x14ac:dyDescent="0.25">
      <c r="A260" s="35"/>
      <c r="B260" s="44"/>
      <c r="H260"/>
      <c r="I260" s="35"/>
      <c r="J260"/>
      <c r="M260"/>
    </row>
    <row r="261" spans="1:13" x14ac:dyDescent="0.25">
      <c r="A261" s="35"/>
      <c r="B261" s="44"/>
      <c r="H261"/>
      <c r="I261" s="35"/>
      <c r="J261"/>
      <c r="M261"/>
    </row>
    <row r="262" spans="1:13" x14ac:dyDescent="0.25">
      <c r="A262" s="35"/>
      <c r="B262" s="44"/>
      <c r="H262"/>
      <c r="I262" s="35"/>
      <c r="J262"/>
      <c r="M262"/>
    </row>
    <row r="263" spans="1:13" x14ac:dyDescent="0.25">
      <c r="A263" s="35"/>
      <c r="B263" s="44"/>
      <c r="H263"/>
      <c r="I263" s="35"/>
      <c r="J263"/>
      <c r="M263"/>
    </row>
    <row r="264" spans="1:13" x14ac:dyDescent="0.25">
      <c r="A264" s="35"/>
      <c r="B264" s="44"/>
      <c r="H264"/>
      <c r="I264" s="35"/>
      <c r="J264"/>
      <c r="M264"/>
    </row>
    <row r="265" spans="1:13" x14ac:dyDescent="0.25">
      <c r="A265" s="35"/>
      <c r="B265" s="44"/>
      <c r="H265"/>
      <c r="I265" s="35"/>
      <c r="J265"/>
      <c r="M265"/>
    </row>
    <row r="266" spans="1:13" x14ac:dyDescent="0.25">
      <c r="A266" s="35"/>
      <c r="B266" s="44"/>
      <c r="H266"/>
      <c r="I266" s="35"/>
      <c r="J266"/>
      <c r="M266"/>
    </row>
    <row r="267" spans="1:13" x14ac:dyDescent="0.25">
      <c r="A267" s="35"/>
      <c r="B267" s="44"/>
      <c r="H267"/>
      <c r="I267" s="35"/>
      <c r="J267"/>
      <c r="M267"/>
    </row>
    <row r="268" spans="1:13" x14ac:dyDescent="0.25">
      <c r="A268" s="35"/>
      <c r="B268" s="44"/>
      <c r="H268"/>
      <c r="I268" s="35"/>
      <c r="J268"/>
      <c r="M268"/>
    </row>
    <row r="269" spans="1:13" x14ac:dyDescent="0.25">
      <c r="A269" s="35"/>
      <c r="B269" s="44"/>
      <c r="H269"/>
      <c r="I269" s="35"/>
      <c r="J269"/>
      <c r="M269"/>
    </row>
    <row r="270" spans="1:13" x14ac:dyDescent="0.25">
      <c r="A270" s="35"/>
      <c r="B270" s="44"/>
      <c r="H270"/>
      <c r="I270" s="35"/>
      <c r="J270"/>
      <c r="M270"/>
    </row>
    <row r="271" spans="1:13" x14ac:dyDescent="0.25">
      <c r="A271" s="35"/>
      <c r="B271" s="44"/>
      <c r="H271"/>
      <c r="I271" s="35"/>
      <c r="J271"/>
      <c r="M271"/>
    </row>
    <row r="272" spans="1:13" x14ac:dyDescent="0.25">
      <c r="A272" s="35"/>
      <c r="B272" s="44"/>
      <c r="H272"/>
      <c r="I272" s="35"/>
      <c r="J272"/>
      <c r="M272"/>
    </row>
    <row r="273" spans="1:13" x14ac:dyDescent="0.25">
      <c r="A273" s="35"/>
      <c r="B273" s="44"/>
      <c r="H273"/>
      <c r="I273" s="35"/>
      <c r="J273"/>
      <c r="M273"/>
    </row>
    <row r="274" spans="1:13" x14ac:dyDescent="0.25">
      <c r="A274" s="35"/>
      <c r="B274" s="44"/>
      <c r="H274"/>
      <c r="I274" s="35"/>
      <c r="J274"/>
      <c r="M274"/>
    </row>
    <row r="275" spans="1:13" x14ac:dyDescent="0.25">
      <c r="A275" s="35"/>
      <c r="B275" s="44"/>
      <c r="H275"/>
      <c r="I275" s="35"/>
      <c r="J275"/>
      <c r="M275"/>
    </row>
    <row r="276" spans="1:13" x14ac:dyDescent="0.25">
      <c r="A276" s="35"/>
      <c r="B276" s="44"/>
    </row>
    <row r="277" spans="1:13" x14ac:dyDescent="0.25">
      <c r="A277" s="35"/>
      <c r="B277" s="44"/>
    </row>
    <row r="278" spans="1:13" x14ac:dyDescent="0.25">
      <c r="A278" s="35"/>
      <c r="B278" s="44"/>
    </row>
    <row r="279" spans="1:13" x14ac:dyDescent="0.25">
      <c r="A279" s="35"/>
      <c r="B279" s="44"/>
    </row>
    <row r="280" spans="1:13" x14ac:dyDescent="0.25">
      <c r="A280" s="35"/>
      <c r="B280" s="44"/>
      <c r="H280"/>
      <c r="I280" s="35"/>
      <c r="J280"/>
      <c r="M280"/>
    </row>
    <row r="281" spans="1:13" x14ac:dyDescent="0.25">
      <c r="A281" s="35"/>
      <c r="B281" s="44"/>
      <c r="H281"/>
      <c r="I281" s="35"/>
      <c r="J281"/>
      <c r="M281"/>
    </row>
    <row r="282" spans="1:13" x14ac:dyDescent="0.25">
      <c r="A282" s="35"/>
      <c r="B282" s="44"/>
      <c r="H282"/>
      <c r="I282" s="35"/>
      <c r="J282"/>
      <c r="M282"/>
    </row>
    <row r="283" spans="1:13" x14ac:dyDescent="0.25">
      <c r="A283" s="35"/>
      <c r="B283" s="44"/>
      <c r="H283"/>
      <c r="I283" s="35"/>
      <c r="J283"/>
      <c r="M283"/>
    </row>
    <row r="284" spans="1:13" x14ac:dyDescent="0.25">
      <c r="A284" s="35"/>
      <c r="B284" s="44"/>
      <c r="H284"/>
      <c r="I284" s="35"/>
      <c r="J284"/>
      <c r="M284"/>
    </row>
    <row r="285" spans="1:13" x14ac:dyDescent="0.25">
      <c r="A285" s="35"/>
      <c r="B285" s="44"/>
      <c r="H285"/>
      <c r="I285" s="35"/>
      <c r="J285"/>
      <c r="M285"/>
    </row>
    <row r="286" spans="1:13" x14ac:dyDescent="0.25">
      <c r="A286" s="35"/>
      <c r="B286" s="44"/>
      <c r="H286"/>
      <c r="I286" s="35"/>
      <c r="J286"/>
      <c r="M286"/>
    </row>
    <row r="287" spans="1:13" x14ac:dyDescent="0.25">
      <c r="A287" s="35"/>
      <c r="B287" s="44"/>
      <c r="H287"/>
      <c r="I287" s="35"/>
      <c r="J287"/>
      <c r="M287"/>
    </row>
    <row r="288" spans="1:13" x14ac:dyDescent="0.25">
      <c r="A288" s="35"/>
      <c r="B288" s="44"/>
      <c r="H288"/>
      <c r="I288" s="35"/>
      <c r="J288"/>
      <c r="M288"/>
    </row>
    <row r="289" spans="1:13" x14ac:dyDescent="0.25">
      <c r="A289" s="35"/>
      <c r="B289" s="44"/>
      <c r="H289"/>
      <c r="I289" s="35"/>
      <c r="J289"/>
      <c r="M289"/>
    </row>
    <row r="290" spans="1:13" x14ac:dyDescent="0.25">
      <c r="A290" s="35"/>
      <c r="B290" s="44"/>
      <c r="H290"/>
      <c r="I290" s="35"/>
      <c r="J290"/>
      <c r="M290"/>
    </row>
    <row r="291" spans="1:13" x14ac:dyDescent="0.25">
      <c r="A291" s="35"/>
      <c r="B291" s="44"/>
      <c r="H291"/>
      <c r="I291" s="35"/>
      <c r="J291"/>
      <c r="M291"/>
    </row>
    <row r="292" spans="1:13" x14ac:dyDescent="0.25">
      <c r="A292" s="35"/>
      <c r="B292" s="44"/>
      <c r="H292"/>
      <c r="I292" s="35"/>
      <c r="J292"/>
      <c r="M292"/>
    </row>
    <row r="293" spans="1:13" x14ac:dyDescent="0.25">
      <c r="A293" s="35"/>
      <c r="B293" s="44"/>
      <c r="H293"/>
      <c r="I293" s="35"/>
      <c r="J293"/>
      <c r="M293"/>
    </row>
    <row r="294" spans="1:13" x14ac:dyDescent="0.25">
      <c r="A294" s="35"/>
      <c r="B294" s="44"/>
      <c r="H294"/>
      <c r="I294" s="35"/>
      <c r="J294"/>
      <c r="M294"/>
    </row>
    <row r="295" spans="1:13" x14ac:dyDescent="0.25">
      <c r="A295" s="35"/>
      <c r="B295" s="44"/>
      <c r="H295"/>
      <c r="I295" s="35"/>
      <c r="J295"/>
      <c r="M295"/>
    </row>
    <row r="296" spans="1:13" x14ac:dyDescent="0.25">
      <c r="A296" s="35"/>
      <c r="B296" s="44"/>
      <c r="H296"/>
      <c r="I296" s="35"/>
      <c r="J296"/>
      <c r="M296"/>
    </row>
    <row r="297" spans="1:13" x14ac:dyDescent="0.25">
      <c r="A297" s="35"/>
      <c r="B297" s="44"/>
      <c r="H297"/>
      <c r="I297" s="35"/>
      <c r="J297"/>
      <c r="M297"/>
    </row>
    <row r="298" spans="1:13" x14ac:dyDescent="0.25">
      <c r="A298" s="35"/>
      <c r="B298" s="44"/>
      <c r="H298"/>
      <c r="I298" s="35"/>
      <c r="J298"/>
      <c r="M298"/>
    </row>
    <row r="299" spans="1:13" x14ac:dyDescent="0.25">
      <c r="A299" s="35"/>
      <c r="B299" s="44"/>
      <c r="H299"/>
      <c r="I299" s="35"/>
      <c r="J299"/>
      <c r="M299"/>
    </row>
    <row r="300" spans="1:13" x14ac:dyDescent="0.25">
      <c r="A300" s="35"/>
      <c r="B300" s="44"/>
      <c r="H300"/>
      <c r="I300" s="35"/>
      <c r="J300"/>
      <c r="M300"/>
    </row>
    <row r="301" spans="1:13" x14ac:dyDescent="0.25">
      <c r="A301" s="35"/>
      <c r="B301" s="44"/>
      <c r="H301"/>
      <c r="I301" s="35"/>
      <c r="J301"/>
      <c r="M301"/>
    </row>
    <row r="302" spans="1:13" x14ac:dyDescent="0.25">
      <c r="A302" s="35"/>
      <c r="B302" s="44"/>
      <c r="H302"/>
      <c r="I302" s="35"/>
      <c r="J302"/>
      <c r="M302"/>
    </row>
    <row r="303" spans="1:13" x14ac:dyDescent="0.25">
      <c r="A303" s="35"/>
      <c r="B303" s="44"/>
      <c r="H303"/>
      <c r="I303" s="35"/>
      <c r="J303"/>
      <c r="M303"/>
    </row>
    <row r="304" spans="1:13" x14ac:dyDescent="0.25">
      <c r="A304" s="35"/>
      <c r="B304" s="44"/>
      <c r="H304"/>
      <c r="I304" s="35"/>
      <c r="J304"/>
      <c r="M304"/>
    </row>
    <row r="305" spans="1:13" x14ac:dyDescent="0.25">
      <c r="A305" s="35"/>
      <c r="B305" s="44"/>
      <c r="D305"/>
      <c r="E305"/>
      <c r="F305"/>
      <c r="G305"/>
      <c r="H305"/>
      <c r="I305" s="35"/>
      <c r="J305"/>
      <c r="M305"/>
    </row>
    <row r="306" spans="1:13" x14ac:dyDescent="0.25">
      <c r="A306" s="35"/>
      <c r="B306" s="44"/>
      <c r="D306"/>
      <c r="E306"/>
      <c r="F306"/>
      <c r="G306"/>
      <c r="H306"/>
      <c r="I306" s="35"/>
      <c r="J306"/>
      <c r="M306"/>
    </row>
    <row r="307" spans="1:13" x14ac:dyDescent="0.25">
      <c r="A307" s="35"/>
      <c r="B307" s="44"/>
      <c r="D307"/>
      <c r="E307"/>
      <c r="F307"/>
      <c r="G307"/>
      <c r="H307"/>
      <c r="I307" s="35"/>
      <c r="J307"/>
      <c r="M307"/>
    </row>
    <row r="308" spans="1:13" x14ac:dyDescent="0.25">
      <c r="A308" s="35"/>
      <c r="B308" s="44"/>
      <c r="D308"/>
      <c r="E308"/>
      <c r="F308"/>
      <c r="G308"/>
      <c r="H308"/>
      <c r="I308" s="35"/>
      <c r="J308"/>
      <c r="M308"/>
    </row>
    <row r="309" spans="1:13" x14ac:dyDescent="0.25">
      <c r="A309" s="35"/>
      <c r="B309" s="44"/>
      <c r="D309"/>
      <c r="E309"/>
      <c r="F309"/>
      <c r="G309"/>
      <c r="H309"/>
      <c r="I309" s="35"/>
      <c r="J309"/>
      <c r="M309"/>
    </row>
    <row r="310" spans="1:13" x14ac:dyDescent="0.25">
      <c r="A310" s="35"/>
      <c r="B310" s="44"/>
      <c r="D310"/>
      <c r="E310"/>
      <c r="F310"/>
      <c r="G310"/>
      <c r="H310"/>
      <c r="I310" s="35"/>
      <c r="J310"/>
      <c r="M310"/>
    </row>
    <row r="311" spans="1:13" x14ac:dyDescent="0.25">
      <c r="A311" s="35"/>
      <c r="B311" s="44"/>
      <c r="D311"/>
      <c r="E311"/>
      <c r="F311"/>
      <c r="G311"/>
      <c r="H311"/>
      <c r="I311" s="35"/>
      <c r="J311"/>
      <c r="M311"/>
    </row>
    <row r="312" spans="1:13" x14ac:dyDescent="0.25">
      <c r="A312" s="35"/>
      <c r="B312" s="44"/>
      <c r="D312"/>
      <c r="E312"/>
      <c r="F312"/>
      <c r="G312"/>
      <c r="H312"/>
      <c r="I312" s="35"/>
      <c r="J312"/>
      <c r="M312"/>
    </row>
    <row r="313" spans="1:13" x14ac:dyDescent="0.25">
      <c r="A313" s="35"/>
      <c r="B313" s="44"/>
      <c r="D313"/>
      <c r="E313"/>
      <c r="F313"/>
      <c r="G313"/>
      <c r="H313"/>
      <c r="I313" s="35"/>
      <c r="J313"/>
      <c r="M313"/>
    </row>
    <row r="314" spans="1:13" x14ac:dyDescent="0.25">
      <c r="A314" s="35"/>
      <c r="B314" s="44"/>
      <c r="D314"/>
      <c r="E314"/>
      <c r="F314"/>
      <c r="G314"/>
      <c r="H314"/>
      <c r="I314" s="35"/>
      <c r="J314"/>
      <c r="M314"/>
    </row>
    <row r="315" spans="1:13" x14ac:dyDescent="0.25">
      <c r="A315" s="35"/>
      <c r="B315" s="44"/>
      <c r="D315"/>
      <c r="E315"/>
      <c r="F315"/>
      <c r="G315"/>
      <c r="H315"/>
      <c r="I315" s="35"/>
      <c r="J315"/>
      <c r="M315"/>
    </row>
    <row r="316" spans="1:13" x14ac:dyDescent="0.25">
      <c r="D316"/>
      <c r="E316"/>
      <c r="F316"/>
      <c r="G316"/>
      <c r="H316"/>
      <c r="I316" s="35"/>
      <c r="J316"/>
      <c r="M316"/>
    </row>
    <row r="317" spans="1:13" x14ac:dyDescent="0.25">
      <c r="A317" s="35"/>
      <c r="B317" s="44"/>
      <c r="D317"/>
      <c r="E317"/>
      <c r="F317"/>
      <c r="G317"/>
      <c r="H317"/>
      <c r="I317" s="35"/>
      <c r="J317"/>
      <c r="M317"/>
    </row>
    <row r="318" spans="1:13" x14ac:dyDescent="0.25">
      <c r="A318" s="35"/>
      <c r="B318" s="44"/>
      <c r="D318"/>
      <c r="E318"/>
      <c r="F318"/>
      <c r="G318"/>
      <c r="H318"/>
      <c r="I318" s="35"/>
      <c r="J318"/>
      <c r="M318"/>
    </row>
    <row r="319" spans="1:13" x14ac:dyDescent="0.25">
      <c r="A319" s="35"/>
      <c r="B319" s="44"/>
      <c r="D319"/>
      <c r="E319"/>
      <c r="F319"/>
      <c r="G319"/>
      <c r="H319"/>
      <c r="I319" s="35"/>
      <c r="J319"/>
      <c r="M319"/>
    </row>
    <row r="320" spans="1:13" x14ac:dyDescent="0.25">
      <c r="A320" s="35"/>
      <c r="B320" s="44"/>
      <c r="D320"/>
      <c r="E320"/>
      <c r="F320"/>
      <c r="G320"/>
      <c r="H320"/>
      <c r="I320" s="35"/>
      <c r="J320"/>
      <c r="M320"/>
    </row>
    <row r="321" spans="1:13" x14ac:dyDescent="0.25">
      <c r="A321" s="35"/>
      <c r="B321" s="44"/>
      <c r="D321"/>
      <c r="E321"/>
      <c r="F321"/>
      <c r="G321"/>
      <c r="H321"/>
      <c r="I321" s="35"/>
      <c r="J321"/>
      <c r="M321"/>
    </row>
    <row r="322" spans="1:13" x14ac:dyDescent="0.25">
      <c r="A322" s="35"/>
      <c r="B322" s="44"/>
      <c r="D322"/>
      <c r="E322"/>
      <c r="F322"/>
      <c r="G322"/>
      <c r="H322"/>
      <c r="I322" s="35"/>
      <c r="J322"/>
      <c r="M322"/>
    </row>
    <row r="323" spans="1:13" x14ac:dyDescent="0.25">
      <c r="A323" s="35"/>
      <c r="B323" s="44"/>
      <c r="D323"/>
      <c r="E323"/>
      <c r="F323"/>
      <c r="G323"/>
      <c r="H323"/>
      <c r="I323" s="35"/>
      <c r="J323"/>
      <c r="M323"/>
    </row>
    <row r="330" spans="1:13" x14ac:dyDescent="0.25">
      <c r="A330" s="35"/>
      <c r="B330" s="44"/>
      <c r="D330"/>
      <c r="E330"/>
      <c r="F330"/>
      <c r="G330"/>
      <c r="H330"/>
      <c r="I330" s="35"/>
      <c r="J330"/>
      <c r="M330"/>
    </row>
    <row r="331" spans="1:13" x14ac:dyDescent="0.25">
      <c r="A331" s="35"/>
      <c r="B331" s="44"/>
      <c r="D331"/>
      <c r="E331"/>
      <c r="F331"/>
      <c r="G331"/>
      <c r="H331"/>
      <c r="I331" s="35"/>
      <c r="J331"/>
      <c r="M331"/>
    </row>
    <row r="332" spans="1:13" x14ac:dyDescent="0.25">
      <c r="A332" s="35"/>
      <c r="B332" s="44"/>
      <c r="D332"/>
      <c r="E332"/>
      <c r="F332"/>
      <c r="G332"/>
      <c r="H332"/>
      <c r="I332" s="35"/>
      <c r="J332"/>
      <c r="M332"/>
    </row>
    <row r="333" spans="1:13" x14ac:dyDescent="0.25">
      <c r="A333" s="35"/>
      <c r="B333" s="44"/>
      <c r="D333"/>
      <c r="E333"/>
      <c r="F333"/>
      <c r="G333"/>
      <c r="H333"/>
      <c r="I333" s="35"/>
      <c r="J333"/>
      <c r="M333"/>
    </row>
    <row r="334" spans="1:13" x14ac:dyDescent="0.25">
      <c r="A334" s="35"/>
      <c r="B334" s="44"/>
      <c r="D334"/>
      <c r="E334"/>
      <c r="F334"/>
      <c r="G334"/>
      <c r="H334"/>
      <c r="I334" s="35"/>
      <c r="J334"/>
      <c r="M334"/>
    </row>
    <row r="335" spans="1:13" x14ac:dyDescent="0.25">
      <c r="A335" s="35"/>
      <c r="B335" s="44"/>
      <c r="D335"/>
      <c r="E335"/>
      <c r="F335"/>
      <c r="G335"/>
      <c r="H335"/>
      <c r="I335" s="35"/>
      <c r="J335"/>
      <c r="M335"/>
    </row>
    <row r="336" spans="1:13" x14ac:dyDescent="0.25">
      <c r="A336" s="35"/>
      <c r="B336" s="44"/>
      <c r="D336"/>
      <c r="E336"/>
      <c r="F336"/>
      <c r="G336"/>
      <c r="H336"/>
      <c r="I336" s="35"/>
      <c r="J336"/>
      <c r="M336"/>
    </row>
    <row r="337" spans="1:13" x14ac:dyDescent="0.25">
      <c r="A337" s="35"/>
      <c r="B337" s="44"/>
      <c r="D337"/>
      <c r="E337"/>
      <c r="F337"/>
      <c r="G337"/>
      <c r="H337"/>
      <c r="I337" s="35"/>
      <c r="J337"/>
      <c r="M337"/>
    </row>
    <row r="338" spans="1:13" x14ac:dyDescent="0.25">
      <c r="A338" s="35"/>
      <c r="B338" s="44"/>
      <c r="D338"/>
      <c r="E338"/>
      <c r="F338"/>
      <c r="G338"/>
      <c r="H338"/>
      <c r="I338" s="35"/>
      <c r="J338"/>
      <c r="M338"/>
    </row>
    <row r="339" spans="1:13" x14ac:dyDescent="0.25">
      <c r="A339" s="35"/>
      <c r="B339" s="44"/>
      <c r="D339"/>
      <c r="E339"/>
      <c r="F339"/>
      <c r="G339"/>
      <c r="H339"/>
      <c r="I339" s="35"/>
      <c r="J339"/>
      <c r="M339"/>
    </row>
    <row r="340" spans="1:13" x14ac:dyDescent="0.25">
      <c r="A340" s="35"/>
      <c r="B340" s="44"/>
      <c r="D340"/>
      <c r="E340"/>
      <c r="F340"/>
      <c r="G340"/>
      <c r="H340"/>
      <c r="I340" s="35"/>
      <c r="J340"/>
      <c r="M340"/>
    </row>
    <row r="341" spans="1:13" x14ac:dyDescent="0.25">
      <c r="A341" s="35"/>
      <c r="B341" s="44"/>
      <c r="D341"/>
      <c r="E341"/>
      <c r="F341"/>
      <c r="G341"/>
      <c r="H341"/>
      <c r="I341" s="35"/>
      <c r="J341"/>
      <c r="M341"/>
    </row>
    <row r="342" spans="1:13" x14ac:dyDescent="0.25">
      <c r="A342" s="35"/>
      <c r="B342" s="44"/>
      <c r="D342"/>
      <c r="E342"/>
      <c r="F342"/>
      <c r="G342"/>
      <c r="H342"/>
      <c r="I342" s="35"/>
      <c r="J342"/>
      <c r="M342"/>
    </row>
    <row r="343" spans="1:13" x14ac:dyDescent="0.25">
      <c r="A343" s="35"/>
      <c r="B343" s="44"/>
      <c r="D343"/>
      <c r="E343"/>
      <c r="F343"/>
      <c r="G343"/>
      <c r="H343"/>
      <c r="I343" s="35"/>
      <c r="J343"/>
      <c r="M343"/>
    </row>
    <row r="344" spans="1:13" x14ac:dyDescent="0.25">
      <c r="A344" s="35"/>
      <c r="B344" s="44"/>
      <c r="D344"/>
      <c r="E344"/>
      <c r="F344"/>
      <c r="G344"/>
      <c r="H344"/>
      <c r="I344" s="35"/>
      <c r="J344"/>
      <c r="M344"/>
    </row>
    <row r="345" spans="1:13" x14ac:dyDescent="0.25">
      <c r="A345" s="35"/>
      <c r="B345" s="44"/>
      <c r="D345"/>
      <c r="E345"/>
      <c r="F345"/>
      <c r="G345"/>
      <c r="H345"/>
      <c r="I345" s="35"/>
      <c r="J345"/>
      <c r="M345"/>
    </row>
    <row r="346" spans="1:13" x14ac:dyDescent="0.25">
      <c r="A346" s="35"/>
      <c r="B346" s="44"/>
      <c r="D346"/>
      <c r="E346"/>
      <c r="F346"/>
      <c r="G346"/>
      <c r="H346"/>
      <c r="I346" s="35"/>
      <c r="J346"/>
      <c r="M346"/>
    </row>
    <row r="347" spans="1:13" x14ac:dyDescent="0.25">
      <c r="A347" s="35"/>
      <c r="B347" s="44"/>
      <c r="D347"/>
      <c r="E347"/>
      <c r="F347"/>
      <c r="G347"/>
      <c r="H347"/>
      <c r="I347" s="35"/>
      <c r="J347"/>
      <c r="M347"/>
    </row>
    <row r="348" spans="1:13" x14ac:dyDescent="0.25">
      <c r="A348" s="35"/>
      <c r="B348" s="44"/>
      <c r="D348"/>
      <c r="E348"/>
      <c r="F348"/>
      <c r="G348"/>
      <c r="H348"/>
      <c r="I348" s="35"/>
      <c r="J348"/>
      <c r="M348"/>
    </row>
    <row r="349" spans="1:13" x14ac:dyDescent="0.25">
      <c r="A349" s="35"/>
      <c r="B349" s="44"/>
      <c r="D349"/>
      <c r="E349"/>
      <c r="F349"/>
      <c r="G349"/>
      <c r="H349"/>
      <c r="I349" s="35"/>
      <c r="J349"/>
      <c r="M349"/>
    </row>
    <row r="350" spans="1:13" x14ac:dyDescent="0.25">
      <c r="A350" s="35"/>
      <c r="B350" s="44"/>
      <c r="D350"/>
      <c r="E350"/>
      <c r="F350"/>
      <c r="G350"/>
      <c r="H350"/>
      <c r="I350" s="35"/>
      <c r="J350"/>
      <c r="M350"/>
    </row>
    <row r="351" spans="1:13" x14ac:dyDescent="0.25">
      <c r="A351" s="35"/>
      <c r="B351" s="44"/>
      <c r="D351"/>
      <c r="E351"/>
      <c r="F351"/>
      <c r="G351"/>
      <c r="H351"/>
      <c r="I351" s="35"/>
      <c r="J351"/>
      <c r="M351"/>
    </row>
    <row r="352" spans="1:13" x14ac:dyDescent="0.25">
      <c r="A352" s="35"/>
      <c r="B352" s="44"/>
      <c r="D352"/>
      <c r="E352"/>
      <c r="F352"/>
      <c r="G352"/>
      <c r="H352"/>
      <c r="I352" s="35"/>
      <c r="J352"/>
      <c r="M352"/>
    </row>
    <row r="353" spans="1:13" x14ac:dyDescent="0.25">
      <c r="A353" s="35"/>
      <c r="B353" s="44"/>
      <c r="D353"/>
      <c r="E353"/>
      <c r="F353"/>
      <c r="G353"/>
      <c r="H353"/>
      <c r="I353" s="35"/>
      <c r="J353"/>
      <c r="M353"/>
    </row>
    <row r="354" spans="1:13" x14ac:dyDescent="0.25">
      <c r="A354" s="35"/>
      <c r="B354" s="44"/>
      <c r="D354"/>
      <c r="E354"/>
      <c r="F354"/>
      <c r="G354"/>
      <c r="H354"/>
      <c r="I354" s="35"/>
      <c r="J354"/>
      <c r="M354"/>
    </row>
    <row r="355" spans="1:13" x14ac:dyDescent="0.25">
      <c r="A355" s="35"/>
      <c r="B355" s="44"/>
      <c r="D355"/>
      <c r="E355"/>
      <c r="F355"/>
      <c r="G355"/>
      <c r="H355"/>
      <c r="I355" s="35"/>
      <c r="J355"/>
      <c r="M355"/>
    </row>
    <row r="356" spans="1:13" x14ac:dyDescent="0.25">
      <c r="A356" s="35"/>
      <c r="B356" s="44"/>
      <c r="D356"/>
      <c r="E356"/>
      <c r="F356"/>
      <c r="G356"/>
      <c r="H356"/>
      <c r="I356" s="35"/>
      <c r="J356"/>
      <c r="M356"/>
    </row>
    <row r="357" spans="1:13" x14ac:dyDescent="0.25">
      <c r="A357" s="35"/>
      <c r="B357" s="44"/>
      <c r="D357"/>
      <c r="E357"/>
      <c r="F357"/>
      <c r="G357"/>
      <c r="H357"/>
      <c r="I357" s="35"/>
      <c r="J357"/>
      <c r="M357"/>
    </row>
    <row r="358" spans="1:13" x14ac:dyDescent="0.25">
      <c r="A358" s="35"/>
      <c r="B358" s="44"/>
      <c r="D358"/>
      <c r="E358"/>
      <c r="F358"/>
      <c r="G358"/>
      <c r="H358"/>
      <c r="I358" s="35"/>
      <c r="J358"/>
      <c r="M358"/>
    </row>
    <row r="359" spans="1:13" x14ac:dyDescent="0.25">
      <c r="A359" s="35"/>
      <c r="B359" s="44"/>
      <c r="D359"/>
      <c r="E359"/>
      <c r="F359"/>
      <c r="G359"/>
      <c r="H359"/>
      <c r="I359" s="35"/>
      <c r="J359"/>
      <c r="M359"/>
    </row>
    <row r="360" spans="1:13" x14ac:dyDescent="0.25">
      <c r="A360" s="35"/>
      <c r="B360" s="44"/>
      <c r="D360"/>
      <c r="E360"/>
      <c r="F360"/>
      <c r="G360"/>
      <c r="H360"/>
      <c r="I360" s="35"/>
      <c r="J360"/>
      <c r="M360"/>
    </row>
    <row r="361" spans="1:13" x14ac:dyDescent="0.25">
      <c r="A361" s="35"/>
      <c r="B361" s="44"/>
      <c r="D361"/>
      <c r="E361"/>
      <c r="F361"/>
      <c r="G361"/>
      <c r="H361"/>
      <c r="I361" s="35"/>
      <c r="J361"/>
      <c r="M361"/>
    </row>
    <row r="362" spans="1:13" x14ac:dyDescent="0.25">
      <c r="A362" s="35"/>
      <c r="B362" s="44"/>
      <c r="D362"/>
      <c r="E362"/>
      <c r="F362"/>
      <c r="G362"/>
      <c r="H362"/>
      <c r="I362" s="35"/>
      <c r="J362"/>
      <c r="M362"/>
    </row>
    <row r="363" spans="1:13" x14ac:dyDescent="0.25">
      <c r="A363" s="35"/>
      <c r="B363" s="44"/>
      <c r="D363"/>
      <c r="E363"/>
      <c r="F363"/>
      <c r="G363"/>
      <c r="H363"/>
      <c r="I363" s="35"/>
      <c r="J363"/>
      <c r="M363"/>
    </row>
    <row r="364" spans="1:13" x14ac:dyDescent="0.25">
      <c r="A364" s="35"/>
      <c r="B364" s="44"/>
      <c r="D364"/>
      <c r="E364"/>
      <c r="F364"/>
      <c r="G364"/>
      <c r="H364"/>
      <c r="I364" s="35"/>
      <c r="J364"/>
      <c r="M364"/>
    </row>
    <row r="365" spans="1:13" x14ac:dyDescent="0.25">
      <c r="A365" s="35"/>
      <c r="B365" s="44"/>
      <c r="D365"/>
      <c r="E365"/>
      <c r="F365"/>
      <c r="G365"/>
      <c r="H365"/>
      <c r="I365" s="35"/>
      <c r="J365"/>
      <c r="M365"/>
    </row>
    <row r="366" spans="1:13" x14ac:dyDescent="0.25">
      <c r="A366" s="35"/>
      <c r="B366" s="44"/>
      <c r="D366"/>
      <c r="E366"/>
      <c r="F366"/>
      <c r="G366"/>
      <c r="H366"/>
      <c r="I366" s="35"/>
      <c r="J366"/>
      <c r="M366"/>
    </row>
    <row r="367" spans="1:13" x14ac:dyDescent="0.25">
      <c r="A367" s="35"/>
      <c r="B367" s="44"/>
      <c r="D367"/>
      <c r="E367"/>
      <c r="F367"/>
      <c r="G367"/>
      <c r="H367"/>
      <c r="I367" s="35"/>
      <c r="J367"/>
      <c r="M367"/>
    </row>
    <row r="368" spans="1:13" x14ac:dyDescent="0.25">
      <c r="A368" s="35"/>
      <c r="B368" s="44"/>
      <c r="D368"/>
      <c r="E368"/>
      <c r="F368"/>
      <c r="G368"/>
      <c r="H368"/>
      <c r="I368" s="35"/>
      <c r="J368"/>
      <c r="M368"/>
    </row>
    <row r="369" spans="1:13" x14ac:dyDescent="0.25">
      <c r="A369" s="35"/>
      <c r="B369" s="44"/>
      <c r="D369"/>
      <c r="E369"/>
      <c r="F369"/>
      <c r="G369"/>
      <c r="H369"/>
      <c r="I369" s="35"/>
      <c r="J369"/>
      <c r="M369"/>
    </row>
    <row r="370" spans="1:13" x14ac:dyDescent="0.25">
      <c r="A370" s="35"/>
      <c r="B370" s="44"/>
      <c r="D370"/>
      <c r="E370"/>
      <c r="F370"/>
      <c r="G370"/>
      <c r="H370"/>
      <c r="I370" s="35"/>
      <c r="J370"/>
      <c r="M370"/>
    </row>
    <row r="371" spans="1:13" x14ac:dyDescent="0.25">
      <c r="A371" s="35"/>
      <c r="B371" s="44"/>
      <c r="D371"/>
      <c r="E371"/>
      <c r="F371"/>
      <c r="G371"/>
      <c r="H371"/>
      <c r="I371" s="35"/>
      <c r="J371"/>
      <c r="M371"/>
    </row>
    <row r="372" spans="1:13" x14ac:dyDescent="0.25">
      <c r="A372" s="35"/>
      <c r="B372" s="44"/>
      <c r="D372"/>
      <c r="E372"/>
      <c r="F372"/>
      <c r="G372"/>
      <c r="H372"/>
      <c r="I372" s="35"/>
      <c r="J372"/>
      <c r="M372"/>
    </row>
    <row r="373" spans="1:13" x14ac:dyDescent="0.25">
      <c r="A373" s="35"/>
      <c r="B373" s="44"/>
      <c r="D373"/>
      <c r="E373"/>
      <c r="F373"/>
      <c r="G373"/>
      <c r="H373"/>
      <c r="I373" s="35"/>
      <c r="J373"/>
      <c r="M373"/>
    </row>
    <row r="374" spans="1:13" x14ac:dyDescent="0.25">
      <c r="A374" s="35"/>
      <c r="B374" s="44"/>
      <c r="D374"/>
      <c r="E374"/>
      <c r="F374"/>
      <c r="G374"/>
      <c r="H374"/>
      <c r="I374" s="35"/>
      <c r="J374"/>
      <c r="M374"/>
    </row>
    <row r="375" spans="1:13" x14ac:dyDescent="0.25">
      <c r="A375" s="35"/>
      <c r="B375" s="44"/>
      <c r="D375"/>
      <c r="E375"/>
      <c r="F375"/>
      <c r="G375"/>
      <c r="H375"/>
      <c r="I375" s="35"/>
      <c r="J375"/>
      <c r="M375"/>
    </row>
    <row r="376" spans="1:13" x14ac:dyDescent="0.25">
      <c r="A376" s="35"/>
      <c r="B376" s="44"/>
      <c r="D376"/>
      <c r="E376"/>
      <c r="F376"/>
      <c r="G376"/>
      <c r="H376"/>
      <c r="I376" s="35"/>
      <c r="J376"/>
      <c r="M376"/>
    </row>
    <row r="377" spans="1:13" x14ac:dyDescent="0.25">
      <c r="A377" s="35"/>
      <c r="B377" s="44"/>
      <c r="D377"/>
      <c r="E377"/>
      <c r="F377"/>
      <c r="G377"/>
      <c r="H377"/>
      <c r="I377" s="35"/>
      <c r="J377"/>
      <c r="M377"/>
    </row>
    <row r="378" spans="1:13" x14ac:dyDescent="0.25">
      <c r="A378" s="35"/>
      <c r="B378" s="44"/>
      <c r="D378"/>
      <c r="E378"/>
      <c r="F378"/>
      <c r="G378"/>
      <c r="H378"/>
      <c r="I378" s="35"/>
      <c r="J378"/>
      <c r="M378"/>
    </row>
    <row r="379" spans="1:13" x14ac:dyDescent="0.25">
      <c r="A379" s="35"/>
      <c r="B379" s="44"/>
      <c r="D379"/>
      <c r="E379"/>
      <c r="F379"/>
      <c r="G379"/>
      <c r="H379"/>
      <c r="I379" s="35"/>
      <c r="J379"/>
      <c r="M379"/>
    </row>
    <row r="380" spans="1:13" x14ac:dyDescent="0.25">
      <c r="A380" s="35"/>
      <c r="B380" s="44"/>
      <c r="D380"/>
      <c r="E380"/>
      <c r="F380"/>
      <c r="G380"/>
      <c r="H380"/>
      <c r="I380" s="35"/>
      <c r="J380"/>
      <c r="M380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9" customWidth="1"/>
    <col min="2" max="2" width="15" style="100" customWidth="1"/>
    <col min="3" max="3" width="45" style="101" customWidth="1"/>
    <col min="4" max="4" width="14.85546875" style="102" customWidth="1"/>
    <col min="5" max="5" width="18.28515625" style="103" customWidth="1"/>
    <col min="6" max="6" width="19" style="103" customWidth="1"/>
    <col min="7" max="7" width="16.140625" style="103" customWidth="1"/>
    <col min="8" max="16384" width="9.140625" style="101"/>
  </cols>
  <sheetData>
    <row r="1" spans="1:7" s="97" customFormat="1" x14ac:dyDescent="0.2">
      <c r="A1" s="95" t="s">
        <v>51</v>
      </c>
      <c r="B1" s="96" t="s">
        <v>89</v>
      </c>
      <c r="C1" s="97" t="s">
        <v>52</v>
      </c>
      <c r="D1" s="97" t="s">
        <v>592</v>
      </c>
      <c r="E1" s="97" t="s">
        <v>593</v>
      </c>
      <c r="F1" s="98" t="s">
        <v>594</v>
      </c>
      <c r="G1" s="97" t="s">
        <v>595</v>
      </c>
    </row>
    <row r="2" spans="1:7" x14ac:dyDescent="0.2">
      <c r="A2" s="99">
        <v>42527</v>
      </c>
      <c r="C2" s="101" t="s">
        <v>596</v>
      </c>
      <c r="D2" s="102">
        <v>10013960</v>
      </c>
      <c r="E2" s="103">
        <v>203.47826086956519</v>
      </c>
      <c r="F2" s="103">
        <v>234</v>
      </c>
      <c r="G2" s="103">
        <v>30.521739130434778</v>
      </c>
    </row>
    <row r="3" spans="1:7" x14ac:dyDescent="0.2">
      <c r="A3" s="99">
        <v>42508</v>
      </c>
      <c r="B3" s="100">
        <v>99987</v>
      </c>
      <c r="C3" s="101" t="s">
        <v>597</v>
      </c>
      <c r="D3" s="102">
        <v>10000127</v>
      </c>
      <c r="E3" s="103">
        <v>130.43478260869566</v>
      </c>
      <c r="F3" s="103">
        <v>150</v>
      </c>
      <c r="G3" s="103">
        <v>19.565217391304348</v>
      </c>
    </row>
    <row r="4" spans="1:7" x14ac:dyDescent="0.2">
      <c r="A4" s="99">
        <v>42504</v>
      </c>
      <c r="C4" s="101" t="s">
        <v>57</v>
      </c>
      <c r="D4" s="102">
        <v>10058509</v>
      </c>
      <c r="E4" s="103">
        <v>81.739130434782609</v>
      </c>
      <c r="F4" s="103">
        <v>94</v>
      </c>
      <c r="G4" s="103">
        <v>12.260869565217391</v>
      </c>
    </row>
    <row r="5" spans="1:7" x14ac:dyDescent="0.2">
      <c r="A5" s="99">
        <v>42504</v>
      </c>
      <c r="C5" s="101" t="s">
        <v>598</v>
      </c>
      <c r="D5" s="102">
        <v>10015899</v>
      </c>
      <c r="E5" s="103">
        <v>35.652173913043477</v>
      </c>
      <c r="F5" s="103">
        <v>41</v>
      </c>
      <c r="G5" s="103">
        <v>5.3478260869565215</v>
      </c>
    </row>
    <row r="6" spans="1:7" x14ac:dyDescent="0.2">
      <c r="A6" s="99">
        <v>42503</v>
      </c>
      <c r="C6" s="101" t="s">
        <v>598</v>
      </c>
      <c r="D6" s="102">
        <v>10015899</v>
      </c>
      <c r="E6" s="103">
        <v>9.5652173913043477</v>
      </c>
      <c r="F6" s="103">
        <v>11</v>
      </c>
      <c r="G6" s="103">
        <v>1.4347826086956521</v>
      </c>
    </row>
    <row r="7" spans="1:7" x14ac:dyDescent="0.2">
      <c r="A7" s="99">
        <v>42503</v>
      </c>
      <c r="C7" s="101" t="s">
        <v>598</v>
      </c>
      <c r="D7" s="102">
        <v>10015899</v>
      </c>
      <c r="E7" s="103">
        <v>79.130434782608688</v>
      </c>
      <c r="F7" s="103">
        <v>91</v>
      </c>
      <c r="G7" s="103">
        <v>11.869565217391303</v>
      </c>
    </row>
    <row r="8" spans="1:7" x14ac:dyDescent="0.2">
      <c r="A8" s="99">
        <v>42497</v>
      </c>
      <c r="C8" s="101" t="s">
        <v>57</v>
      </c>
      <c r="D8" s="102">
        <v>10058509</v>
      </c>
      <c r="E8" s="103">
        <v>3.4782608695652173</v>
      </c>
      <c r="F8" s="103">
        <v>4</v>
      </c>
      <c r="G8" s="103">
        <v>0.52173913043478259</v>
      </c>
    </row>
    <row r="9" spans="1:7" x14ac:dyDescent="0.2">
      <c r="A9" s="99">
        <v>42496</v>
      </c>
      <c r="C9" s="101" t="s">
        <v>599</v>
      </c>
      <c r="D9" s="102">
        <v>10001525</v>
      </c>
      <c r="E9" s="103">
        <v>8.695652173913043</v>
      </c>
      <c r="F9" s="103">
        <v>10</v>
      </c>
      <c r="G9" s="103">
        <v>1.3043478260869563</v>
      </c>
    </row>
    <row r="10" spans="1:7" x14ac:dyDescent="0.2">
      <c r="A10" s="99">
        <v>42496</v>
      </c>
      <c r="C10" s="101" t="s">
        <v>600</v>
      </c>
      <c r="D10" s="102">
        <v>10013430</v>
      </c>
      <c r="E10" s="103">
        <v>8.695652173913043</v>
      </c>
      <c r="F10" s="103">
        <v>10</v>
      </c>
      <c r="G10" s="103">
        <v>1.3043478260869563</v>
      </c>
    </row>
    <row r="11" spans="1:7" x14ac:dyDescent="0.2">
      <c r="A11" s="99">
        <v>42496</v>
      </c>
      <c r="C11" s="101" t="s">
        <v>601</v>
      </c>
      <c r="D11" s="102">
        <v>10001731</v>
      </c>
      <c r="E11" s="103">
        <v>34.782608695652172</v>
      </c>
      <c r="F11" s="103">
        <v>40</v>
      </c>
      <c r="G11" s="103">
        <v>5.2173913043478253</v>
      </c>
    </row>
    <row r="12" spans="1:7" x14ac:dyDescent="0.2">
      <c r="A12" s="99">
        <v>42495</v>
      </c>
      <c r="C12" s="101" t="s">
        <v>602</v>
      </c>
      <c r="D12" s="102">
        <v>10019105</v>
      </c>
      <c r="E12" s="103">
        <v>43.478260869565219</v>
      </c>
      <c r="F12" s="103">
        <v>50</v>
      </c>
      <c r="G12" s="103">
        <v>6.5217391304347823</v>
      </c>
    </row>
    <row r="13" spans="1:7" x14ac:dyDescent="0.2">
      <c r="A13" s="99">
        <v>42494</v>
      </c>
      <c r="C13" s="101" t="s">
        <v>603</v>
      </c>
      <c r="D13" s="102">
        <v>10000510</v>
      </c>
      <c r="E13" s="103">
        <v>260.86956521739131</v>
      </c>
      <c r="F13" s="103">
        <v>300</v>
      </c>
      <c r="G13" s="103">
        <v>39.130434782608695</v>
      </c>
    </row>
    <row r="14" spans="1:7" x14ac:dyDescent="0.2">
      <c r="A14" s="99">
        <v>42494</v>
      </c>
      <c r="C14" s="101" t="s">
        <v>154</v>
      </c>
      <c r="D14" s="102">
        <v>10001474</v>
      </c>
      <c r="E14" s="103">
        <v>39.130434782608695</v>
      </c>
      <c r="F14" s="103">
        <v>45</v>
      </c>
      <c r="G14" s="103">
        <v>5.8695652173913038</v>
      </c>
    </row>
    <row r="15" spans="1:7" x14ac:dyDescent="0.2">
      <c r="A15" s="99">
        <v>42494</v>
      </c>
      <c r="C15" s="101" t="s">
        <v>603</v>
      </c>
      <c r="D15" s="102">
        <v>10000510</v>
      </c>
      <c r="E15" s="103">
        <v>521.73913043478262</v>
      </c>
      <c r="F15" s="103">
        <v>600</v>
      </c>
      <c r="G15" s="103">
        <v>78.260869565217391</v>
      </c>
    </row>
    <row r="16" spans="1:7" x14ac:dyDescent="0.2">
      <c r="A16" s="99">
        <v>42472</v>
      </c>
      <c r="C16" s="101" t="s">
        <v>154</v>
      </c>
      <c r="D16" s="102">
        <v>10001474</v>
      </c>
      <c r="E16" s="103">
        <v>2000</v>
      </c>
      <c r="F16" s="103">
        <v>2300</v>
      </c>
      <c r="G16" s="103">
        <v>300</v>
      </c>
    </row>
    <row r="17" spans="1:7" x14ac:dyDescent="0.2">
      <c r="A17" s="99">
        <v>42404</v>
      </c>
      <c r="C17" s="101" t="s">
        <v>603</v>
      </c>
      <c r="D17" s="102">
        <v>10000510</v>
      </c>
      <c r="E17" s="103">
        <v>173.91304347826087</v>
      </c>
      <c r="F17" s="103">
        <v>200</v>
      </c>
      <c r="G17" s="103">
        <v>26.086956521739129</v>
      </c>
    </row>
    <row r="18" spans="1:7" x14ac:dyDescent="0.2">
      <c r="A18" s="99">
        <v>42404</v>
      </c>
      <c r="C18" s="101" t="s">
        <v>603</v>
      </c>
      <c r="D18" s="102">
        <v>10000510</v>
      </c>
      <c r="E18" s="103">
        <v>869.56521739130426</v>
      </c>
      <c r="F18" s="103">
        <v>1000</v>
      </c>
      <c r="G18" s="103">
        <v>130.43478260869563</v>
      </c>
    </row>
    <row r="19" spans="1:7" x14ac:dyDescent="0.2">
      <c r="A19" s="99">
        <v>42488</v>
      </c>
      <c r="B19" s="100">
        <v>793025033</v>
      </c>
      <c r="C19" s="101" t="s">
        <v>604</v>
      </c>
      <c r="D19" s="102">
        <v>10015899</v>
      </c>
      <c r="E19" s="103">
        <v>36.782608695652172</v>
      </c>
      <c r="F19" s="103">
        <v>42.3</v>
      </c>
      <c r="G19" s="103">
        <v>5.517391304347826</v>
      </c>
    </row>
    <row r="20" spans="1:7" x14ac:dyDescent="0.2">
      <c r="A20" s="99">
        <v>42488</v>
      </c>
      <c r="B20" s="100" t="s">
        <v>605</v>
      </c>
      <c r="C20" s="101" t="s">
        <v>606</v>
      </c>
      <c r="D20" s="102">
        <v>10003121</v>
      </c>
      <c r="E20" s="103">
        <v>78.260869565217391</v>
      </c>
      <c r="F20" s="103">
        <v>90</v>
      </c>
      <c r="G20" s="103">
        <v>11.739130434782608</v>
      </c>
    </row>
    <row r="21" spans="1:7" x14ac:dyDescent="0.2">
      <c r="A21" s="99">
        <v>42488</v>
      </c>
      <c r="B21" s="100">
        <v>62280</v>
      </c>
      <c r="C21" s="101" t="s">
        <v>598</v>
      </c>
      <c r="D21" s="102">
        <v>10001475</v>
      </c>
      <c r="E21" s="103">
        <v>4.3478260869565215</v>
      </c>
      <c r="F21" s="103">
        <v>5</v>
      </c>
      <c r="G21" s="103">
        <v>0.65217391304347816</v>
      </c>
    </row>
    <row r="22" spans="1:7" x14ac:dyDescent="0.2">
      <c r="A22" s="99">
        <v>42488</v>
      </c>
      <c r="C22" s="101" t="s">
        <v>598</v>
      </c>
      <c r="D22" s="102">
        <v>10001475</v>
      </c>
      <c r="E22" s="103">
        <v>87.826086956521749</v>
      </c>
      <c r="F22" s="103">
        <v>101</v>
      </c>
      <c r="G22" s="103">
        <v>13.173913043478262</v>
      </c>
    </row>
    <row r="23" spans="1:7" x14ac:dyDescent="0.2">
      <c r="A23" s="99">
        <v>42481</v>
      </c>
      <c r="C23" s="101" t="s">
        <v>59</v>
      </c>
      <c r="D23" s="102">
        <v>10001474</v>
      </c>
      <c r="E23" s="103">
        <v>274.78260869565219</v>
      </c>
      <c r="F23" s="103">
        <v>316</v>
      </c>
      <c r="G23" s="103">
        <v>41.217391304347828</v>
      </c>
    </row>
    <row r="24" spans="1:7" x14ac:dyDescent="0.2">
      <c r="A24" s="99">
        <v>42480</v>
      </c>
      <c r="C24" s="101" t="s">
        <v>598</v>
      </c>
      <c r="D24" s="102">
        <v>10001475</v>
      </c>
      <c r="E24" s="103">
        <v>4.3478260869565215</v>
      </c>
      <c r="F24" s="103">
        <v>5</v>
      </c>
      <c r="G24" s="103">
        <v>0.65217391304347816</v>
      </c>
    </row>
    <row r="25" spans="1:7" x14ac:dyDescent="0.2">
      <c r="A25" s="99">
        <v>42480</v>
      </c>
      <c r="B25" s="100">
        <v>19205</v>
      </c>
      <c r="C25" s="101" t="s">
        <v>607</v>
      </c>
      <c r="D25" s="102">
        <v>10016722</v>
      </c>
      <c r="E25" s="103">
        <v>22.104347826086958</v>
      </c>
      <c r="F25" s="103">
        <v>25.42</v>
      </c>
      <c r="G25" s="103">
        <v>3.3156521739130436</v>
      </c>
    </row>
    <row r="26" spans="1:7" x14ac:dyDescent="0.2">
      <c r="A26" s="99">
        <v>42480</v>
      </c>
      <c r="C26" s="101" t="s">
        <v>598</v>
      </c>
      <c r="D26" s="102">
        <v>10001475</v>
      </c>
      <c r="E26" s="103">
        <v>4.3478260869565215</v>
      </c>
      <c r="F26" s="103">
        <v>5</v>
      </c>
      <c r="G26" s="103">
        <v>0.65217391304347816</v>
      </c>
    </row>
    <row r="27" spans="1:7" x14ac:dyDescent="0.2">
      <c r="A27" s="99">
        <v>42480</v>
      </c>
      <c r="C27" s="101" t="s">
        <v>598</v>
      </c>
      <c r="D27" s="102">
        <v>10001475</v>
      </c>
      <c r="E27" s="103">
        <v>26.956521739130434</v>
      </c>
      <c r="F27" s="103">
        <v>31</v>
      </c>
      <c r="G27" s="103">
        <v>4.0434782608695645</v>
      </c>
    </row>
    <row r="28" spans="1:7" x14ac:dyDescent="0.2">
      <c r="A28" s="99">
        <v>42479</v>
      </c>
      <c r="C28" s="101" t="s">
        <v>598</v>
      </c>
      <c r="D28" s="102">
        <v>10001475</v>
      </c>
      <c r="E28" s="103">
        <v>70.434782608695656</v>
      </c>
      <c r="F28" s="103">
        <v>81</v>
      </c>
      <c r="G28" s="103">
        <v>10.565217391304348</v>
      </c>
    </row>
    <row r="29" spans="1:7" x14ac:dyDescent="0.2">
      <c r="A29" s="99">
        <v>42476</v>
      </c>
      <c r="C29" s="101" t="s">
        <v>608</v>
      </c>
      <c r="D29" s="102">
        <v>10017785</v>
      </c>
      <c r="E29" s="103">
        <v>139.13043478260869</v>
      </c>
      <c r="F29" s="103">
        <v>160</v>
      </c>
      <c r="G29" s="103">
        <v>20.869565217391301</v>
      </c>
    </row>
    <row r="30" spans="1:7" x14ac:dyDescent="0.2">
      <c r="A30" s="99">
        <v>42476</v>
      </c>
      <c r="C30" s="101" t="s">
        <v>609</v>
      </c>
      <c r="D30" s="102">
        <v>10007783</v>
      </c>
      <c r="E30" s="103">
        <v>95.652173913043484</v>
      </c>
      <c r="F30" s="103">
        <v>110</v>
      </c>
      <c r="G30" s="103">
        <v>14.347826086956522</v>
      </c>
    </row>
    <row r="31" spans="1:7" x14ac:dyDescent="0.2">
      <c r="A31" s="99">
        <v>42476</v>
      </c>
      <c r="C31" s="101" t="s">
        <v>57</v>
      </c>
      <c r="D31" s="102">
        <v>10013014</v>
      </c>
      <c r="E31" s="103">
        <v>123.47826086956522</v>
      </c>
      <c r="F31" s="103">
        <v>142</v>
      </c>
      <c r="G31" s="103">
        <v>18.521739130434781</v>
      </c>
    </row>
    <row r="32" spans="1:7" x14ac:dyDescent="0.2">
      <c r="A32" s="99">
        <v>42476</v>
      </c>
      <c r="C32" s="101" t="s">
        <v>610</v>
      </c>
      <c r="D32" s="102">
        <v>10053846</v>
      </c>
      <c r="E32" s="103">
        <v>86.956521739130437</v>
      </c>
      <c r="F32" s="103">
        <v>100</v>
      </c>
      <c r="G32" s="103">
        <v>13.043478260869565</v>
      </c>
    </row>
    <row r="33" spans="1:7" x14ac:dyDescent="0.2">
      <c r="A33" s="99">
        <v>42475</v>
      </c>
      <c r="C33" s="101" t="s">
        <v>61</v>
      </c>
      <c r="D33" s="102">
        <v>10001731</v>
      </c>
      <c r="E33" s="103">
        <v>346.08695652173913</v>
      </c>
      <c r="F33" s="103">
        <v>398</v>
      </c>
      <c r="G33" s="103">
        <v>51.913043478260867</v>
      </c>
    </row>
    <row r="34" spans="1:7" x14ac:dyDescent="0.2">
      <c r="A34" s="99">
        <v>42475</v>
      </c>
      <c r="C34" s="101" t="s">
        <v>154</v>
      </c>
      <c r="D34" s="102">
        <v>10058509</v>
      </c>
      <c r="E34" s="103">
        <v>440.00000000000006</v>
      </c>
      <c r="F34" s="103">
        <v>506</v>
      </c>
      <c r="G34" s="103">
        <v>66</v>
      </c>
    </row>
    <row r="35" spans="1:7" x14ac:dyDescent="0.2">
      <c r="A35" s="99">
        <v>42472</v>
      </c>
      <c r="C35" s="101" t="s">
        <v>602</v>
      </c>
      <c r="D35" s="102">
        <v>10001475</v>
      </c>
      <c r="E35" s="103">
        <v>39.130434782608695</v>
      </c>
      <c r="F35" s="103">
        <v>45</v>
      </c>
      <c r="G35" s="103">
        <v>5.8695652173913038</v>
      </c>
    </row>
    <row r="36" spans="1:7" x14ac:dyDescent="0.2">
      <c r="A36" s="99">
        <v>42471</v>
      </c>
      <c r="C36" s="101" t="s">
        <v>611</v>
      </c>
      <c r="D36" s="102">
        <v>10001718</v>
      </c>
      <c r="E36" s="103">
        <v>130.43478260869566</v>
      </c>
      <c r="F36" s="103">
        <v>150</v>
      </c>
      <c r="G36" s="103">
        <v>19.565217391304348</v>
      </c>
    </row>
    <row r="37" spans="1:7" x14ac:dyDescent="0.2">
      <c r="A37" s="99">
        <v>42470</v>
      </c>
      <c r="C37" s="101" t="s">
        <v>61</v>
      </c>
      <c r="D37" s="102">
        <v>10013351</v>
      </c>
      <c r="E37" s="103">
        <v>34.782608695652172</v>
      </c>
      <c r="F37" s="103">
        <v>40</v>
      </c>
      <c r="G37" s="103">
        <v>5.2173913043478253</v>
      </c>
    </row>
    <row r="38" spans="1:7" x14ac:dyDescent="0.2">
      <c r="A38" s="99">
        <v>42469</v>
      </c>
      <c r="C38" s="101" t="s">
        <v>57</v>
      </c>
      <c r="D38" s="102">
        <v>10028868</v>
      </c>
      <c r="E38" s="103">
        <v>260.86956521739131</v>
      </c>
      <c r="F38" s="103">
        <v>300</v>
      </c>
      <c r="G38" s="103">
        <v>39.130434782608695</v>
      </c>
    </row>
    <row r="39" spans="1:7" x14ac:dyDescent="0.2">
      <c r="A39" s="99">
        <v>42468</v>
      </c>
      <c r="C39" s="101" t="s">
        <v>602</v>
      </c>
      <c r="D39" s="102">
        <v>10016722</v>
      </c>
      <c r="E39" s="103">
        <v>8.695652173913043</v>
      </c>
      <c r="F39" s="103">
        <v>10</v>
      </c>
      <c r="G39" s="103">
        <v>1.3043478260869563</v>
      </c>
    </row>
    <row r="40" spans="1:7" x14ac:dyDescent="0.2">
      <c r="A40" s="99">
        <v>42467</v>
      </c>
      <c r="C40" s="101" t="s">
        <v>62</v>
      </c>
      <c r="D40" s="102">
        <v>1001145</v>
      </c>
      <c r="E40" s="103">
        <v>26.086956521739129</v>
      </c>
      <c r="F40" s="103">
        <v>30</v>
      </c>
      <c r="G40" s="103">
        <v>3.9130434782608692</v>
      </c>
    </row>
    <row r="41" spans="1:7" x14ac:dyDescent="0.2">
      <c r="A41" s="99">
        <v>42467</v>
      </c>
      <c r="C41" s="101" t="s">
        <v>598</v>
      </c>
      <c r="D41" s="102">
        <v>10001366</v>
      </c>
      <c r="E41" s="103">
        <v>70.434782608695656</v>
      </c>
      <c r="F41" s="103">
        <v>81</v>
      </c>
      <c r="G41" s="103">
        <v>10.565217391304348</v>
      </c>
    </row>
    <row r="42" spans="1:7" x14ac:dyDescent="0.2">
      <c r="A42" s="99">
        <v>42465</v>
      </c>
      <c r="B42" s="100" t="s">
        <v>612</v>
      </c>
      <c r="C42" s="101" t="s">
        <v>596</v>
      </c>
      <c r="D42" s="102">
        <v>10001474</v>
      </c>
      <c r="E42" s="103">
        <v>21.739130434782609</v>
      </c>
      <c r="F42" s="103">
        <v>25</v>
      </c>
      <c r="G42" s="103">
        <v>3.2608695652173911</v>
      </c>
    </row>
    <row r="43" spans="1:7" x14ac:dyDescent="0.2">
      <c r="A43" s="99">
        <v>42465</v>
      </c>
      <c r="C43" s="101" t="s">
        <v>62</v>
      </c>
      <c r="D43" s="102">
        <v>1001145</v>
      </c>
      <c r="E43" s="103">
        <v>86.956521739130437</v>
      </c>
      <c r="F43" s="103">
        <v>100</v>
      </c>
      <c r="G43" s="103">
        <v>13.043478260869565</v>
      </c>
    </row>
    <row r="44" spans="1:7" x14ac:dyDescent="0.2">
      <c r="A44" s="99">
        <v>42465</v>
      </c>
      <c r="C44" s="101" t="s">
        <v>602</v>
      </c>
      <c r="D44" s="102">
        <v>10016722</v>
      </c>
      <c r="E44" s="103">
        <v>39.130434782608695</v>
      </c>
      <c r="F44" s="103">
        <v>45</v>
      </c>
      <c r="G44" s="103">
        <v>5.8695652173913038</v>
      </c>
    </row>
    <row r="45" spans="1:7" x14ac:dyDescent="0.2">
      <c r="A45" s="99">
        <v>42465</v>
      </c>
      <c r="C45" s="101" t="s">
        <v>62</v>
      </c>
      <c r="D45" s="102">
        <v>1001145</v>
      </c>
      <c r="E45" s="103">
        <v>21.739130434782609</v>
      </c>
      <c r="F45" s="103">
        <v>25</v>
      </c>
      <c r="G45" s="103">
        <v>3.2608695652173911</v>
      </c>
    </row>
    <row r="46" spans="1:7" x14ac:dyDescent="0.2">
      <c r="A46" s="99">
        <v>42462</v>
      </c>
      <c r="C46" s="101" t="s">
        <v>613</v>
      </c>
      <c r="D46" s="102">
        <v>10004300</v>
      </c>
      <c r="E46" s="103">
        <v>2.6086956521739131</v>
      </c>
      <c r="F46" s="103">
        <v>3</v>
      </c>
      <c r="G46" s="103">
        <v>0.39130434782608697</v>
      </c>
    </row>
    <row r="47" spans="1:7" x14ac:dyDescent="0.2">
      <c r="A47" s="99">
        <v>42462</v>
      </c>
      <c r="C47" s="101" t="s">
        <v>599</v>
      </c>
      <c r="D47" s="102">
        <v>10016722</v>
      </c>
      <c r="E47" s="103">
        <v>4.3478260869565215</v>
      </c>
      <c r="F47" s="103">
        <v>5</v>
      </c>
      <c r="G47" s="103">
        <v>0.65217391304347816</v>
      </c>
    </row>
    <row r="48" spans="1:7" x14ac:dyDescent="0.2">
      <c r="A48" s="99">
        <v>42461</v>
      </c>
      <c r="B48" s="100" t="s">
        <v>614</v>
      </c>
      <c r="C48" s="101" t="s">
        <v>55</v>
      </c>
      <c r="D48" s="102">
        <v>10013960</v>
      </c>
      <c r="E48" s="103">
        <v>782.60869565217388</v>
      </c>
      <c r="F48" s="103">
        <v>900</v>
      </c>
      <c r="G48" s="103">
        <v>117.39130434782608</v>
      </c>
    </row>
    <row r="49" spans="1:7" x14ac:dyDescent="0.2">
      <c r="A49" s="99">
        <v>42461</v>
      </c>
      <c r="B49" s="100">
        <v>25942</v>
      </c>
      <c r="C49" s="101" t="s">
        <v>615</v>
      </c>
      <c r="D49" s="102">
        <v>10053846</v>
      </c>
      <c r="E49" s="103">
        <v>1.7391304347826086</v>
      </c>
      <c r="F49" s="103">
        <v>2</v>
      </c>
      <c r="G49" s="103">
        <v>0.2608695652173913</v>
      </c>
    </row>
    <row r="50" spans="1:7" x14ac:dyDescent="0.2">
      <c r="A50" s="99">
        <v>42459</v>
      </c>
      <c r="C50" s="101" t="s">
        <v>616</v>
      </c>
      <c r="D50" s="102">
        <v>10013351</v>
      </c>
      <c r="E50" s="103">
        <v>41.739130434782609</v>
      </c>
      <c r="F50" s="103">
        <v>48</v>
      </c>
      <c r="G50" s="103">
        <v>6.2608695652173916</v>
      </c>
    </row>
    <row r="51" spans="1:7" x14ac:dyDescent="0.2">
      <c r="A51" s="99">
        <v>42459</v>
      </c>
      <c r="B51" s="100">
        <v>2747</v>
      </c>
      <c r="C51" s="101" t="s">
        <v>617</v>
      </c>
      <c r="D51" s="102">
        <v>10000510</v>
      </c>
      <c r="E51" s="103">
        <v>280</v>
      </c>
      <c r="F51" s="103">
        <v>322</v>
      </c>
      <c r="G51" s="103">
        <v>42</v>
      </c>
    </row>
    <row r="52" spans="1:7" x14ac:dyDescent="0.2">
      <c r="A52" s="99">
        <v>42459</v>
      </c>
      <c r="C52" s="101" t="s">
        <v>617</v>
      </c>
      <c r="D52" s="102">
        <v>10000510</v>
      </c>
      <c r="E52" s="103">
        <v>280</v>
      </c>
      <c r="F52" s="103">
        <v>322</v>
      </c>
      <c r="G52" s="103">
        <v>42</v>
      </c>
    </row>
    <row r="53" spans="1:7" x14ac:dyDescent="0.2">
      <c r="A53" s="99">
        <v>42454</v>
      </c>
      <c r="C53" s="101" t="s">
        <v>62</v>
      </c>
      <c r="D53" s="102">
        <v>10013351</v>
      </c>
      <c r="E53" s="103">
        <v>426.95652173913044</v>
      </c>
      <c r="F53" s="103">
        <v>491</v>
      </c>
      <c r="G53" s="103">
        <v>64.043478260869563</v>
      </c>
    </row>
    <row r="54" spans="1:7" x14ac:dyDescent="0.2">
      <c r="A54" s="99">
        <v>42453</v>
      </c>
      <c r="C54" s="101" t="s">
        <v>611</v>
      </c>
      <c r="D54" s="102">
        <v>10001718</v>
      </c>
      <c r="E54" s="103">
        <v>8.695652173913043</v>
      </c>
      <c r="F54" s="103">
        <v>10</v>
      </c>
      <c r="G54" s="103">
        <v>1.3043478260869563</v>
      </c>
    </row>
    <row r="55" spans="1:7" x14ac:dyDescent="0.2">
      <c r="A55" s="99">
        <v>42453</v>
      </c>
      <c r="C55" s="101" t="s">
        <v>62</v>
      </c>
      <c r="D55" s="102">
        <v>10013351</v>
      </c>
      <c r="E55" s="103">
        <v>19.130434782608695</v>
      </c>
      <c r="F55" s="103">
        <v>22</v>
      </c>
      <c r="G55" s="103">
        <v>2.8695652173913042</v>
      </c>
    </row>
    <row r="56" spans="1:7" x14ac:dyDescent="0.2">
      <c r="A56" s="99">
        <v>42452</v>
      </c>
      <c r="C56" s="101" t="s">
        <v>618</v>
      </c>
      <c r="D56" s="102">
        <v>10022163</v>
      </c>
      <c r="E56" s="103">
        <v>243.47826086956525</v>
      </c>
      <c r="F56" s="103">
        <v>280</v>
      </c>
      <c r="G56" s="103">
        <v>36.521739130434788</v>
      </c>
    </row>
    <row r="57" spans="1:7" x14ac:dyDescent="0.2">
      <c r="A57" s="99">
        <v>42451</v>
      </c>
      <c r="C57" s="101" t="s">
        <v>602</v>
      </c>
      <c r="D57" s="102">
        <v>10055645</v>
      </c>
      <c r="E57" s="103">
        <v>60.869565217391312</v>
      </c>
      <c r="F57" s="103">
        <v>70</v>
      </c>
      <c r="G57" s="103">
        <v>9.1304347826086971</v>
      </c>
    </row>
    <row r="58" spans="1:7" x14ac:dyDescent="0.2">
      <c r="A58" s="99">
        <v>42446</v>
      </c>
      <c r="B58" s="100" t="s">
        <v>619</v>
      </c>
      <c r="C58" s="101" t="s">
        <v>596</v>
      </c>
      <c r="D58" s="102">
        <v>10001474</v>
      </c>
      <c r="E58" s="103">
        <v>21.739130434782609</v>
      </c>
      <c r="F58" s="103">
        <v>25</v>
      </c>
      <c r="G58" s="103">
        <v>3.2608695652173911</v>
      </c>
    </row>
    <row r="59" spans="1:7" x14ac:dyDescent="0.2">
      <c r="A59" s="99">
        <v>42446</v>
      </c>
      <c r="C59" s="101" t="s">
        <v>607</v>
      </c>
      <c r="D59" s="102">
        <v>10001474</v>
      </c>
      <c r="E59" s="103">
        <v>2.6086956521739131</v>
      </c>
      <c r="F59" s="103">
        <v>3</v>
      </c>
      <c r="G59" s="103">
        <v>0.39130434782608697</v>
      </c>
    </row>
    <row r="60" spans="1:7" x14ac:dyDescent="0.2">
      <c r="A60" s="99">
        <v>42445</v>
      </c>
      <c r="C60" s="101" t="s">
        <v>59</v>
      </c>
      <c r="D60" s="102">
        <v>10058509</v>
      </c>
      <c r="E60" s="103">
        <v>360</v>
      </c>
      <c r="F60" s="103">
        <v>414</v>
      </c>
      <c r="G60" s="103">
        <v>54</v>
      </c>
    </row>
    <row r="61" spans="1:7" x14ac:dyDescent="0.2">
      <c r="A61" s="99">
        <v>42441</v>
      </c>
      <c r="C61" s="101" t="s">
        <v>602</v>
      </c>
      <c r="D61" s="102">
        <v>10001366</v>
      </c>
      <c r="E61" s="103">
        <v>60.869565217391312</v>
      </c>
      <c r="F61" s="103">
        <v>70</v>
      </c>
      <c r="G61" s="103">
        <v>9.1304347826086971</v>
      </c>
    </row>
    <row r="62" spans="1:7" x14ac:dyDescent="0.2">
      <c r="A62" s="99">
        <v>42439</v>
      </c>
      <c r="B62" s="100">
        <v>428352</v>
      </c>
      <c r="C62" s="101" t="s">
        <v>615</v>
      </c>
      <c r="D62" s="102">
        <v>10053846</v>
      </c>
      <c r="E62" s="103">
        <v>13.913043478260869</v>
      </c>
      <c r="F62" s="103">
        <v>16</v>
      </c>
      <c r="G62" s="103">
        <v>2.0869565217391304</v>
      </c>
    </row>
    <row r="63" spans="1:7" x14ac:dyDescent="0.2">
      <c r="A63" s="99">
        <v>42439</v>
      </c>
      <c r="B63" s="100">
        <v>2717</v>
      </c>
      <c r="C63" s="101" t="s">
        <v>617</v>
      </c>
      <c r="D63" s="102">
        <v>10013014</v>
      </c>
      <c r="E63" s="103">
        <v>120</v>
      </c>
      <c r="F63" s="103">
        <v>138</v>
      </c>
      <c r="G63" s="103">
        <v>18</v>
      </c>
    </row>
    <row r="64" spans="1:7" x14ac:dyDescent="0.2">
      <c r="A64" s="99">
        <v>42438</v>
      </c>
      <c r="C64" s="101" t="s">
        <v>62</v>
      </c>
      <c r="D64" s="102">
        <v>10001525</v>
      </c>
      <c r="E64" s="103">
        <v>43.478260869565219</v>
      </c>
      <c r="F64" s="103">
        <v>50</v>
      </c>
      <c r="G64" s="103">
        <v>6.5217391304347823</v>
      </c>
    </row>
    <row r="65" spans="1:7" x14ac:dyDescent="0.2">
      <c r="A65" s="99">
        <v>42438</v>
      </c>
      <c r="C65" s="101" t="s">
        <v>62</v>
      </c>
      <c r="D65" s="102">
        <v>10001525</v>
      </c>
      <c r="E65" s="103">
        <v>17.391304347826086</v>
      </c>
      <c r="F65" s="103">
        <v>20</v>
      </c>
      <c r="G65" s="103">
        <v>2.6086956521739126</v>
      </c>
    </row>
    <row r="66" spans="1:7" x14ac:dyDescent="0.2">
      <c r="A66" s="99">
        <v>42438</v>
      </c>
      <c r="C66" s="101" t="s">
        <v>62</v>
      </c>
      <c r="D66" s="102">
        <v>10001525</v>
      </c>
      <c r="E66" s="103">
        <v>17.391304347826086</v>
      </c>
      <c r="F66" s="103">
        <v>20</v>
      </c>
      <c r="G66" s="103">
        <v>2.6086956521739126</v>
      </c>
    </row>
    <row r="67" spans="1:7" x14ac:dyDescent="0.2">
      <c r="A67" s="99">
        <v>42437</v>
      </c>
      <c r="B67" s="100">
        <v>428041</v>
      </c>
      <c r="C67" s="101" t="s">
        <v>615</v>
      </c>
      <c r="D67" s="102">
        <v>10053846</v>
      </c>
      <c r="E67" s="103">
        <v>11.304347826086957</v>
      </c>
      <c r="F67" s="103">
        <v>13</v>
      </c>
      <c r="G67" s="103">
        <v>1.6956521739130435</v>
      </c>
    </row>
    <row r="68" spans="1:7" x14ac:dyDescent="0.2">
      <c r="A68" s="99">
        <v>42437</v>
      </c>
      <c r="B68" s="100">
        <v>428234</v>
      </c>
      <c r="C68" s="101" t="s">
        <v>615</v>
      </c>
      <c r="D68" s="102">
        <v>10053846</v>
      </c>
      <c r="E68" s="103">
        <v>5.6521739130434785</v>
      </c>
      <c r="F68" s="103">
        <v>6.5</v>
      </c>
      <c r="G68" s="103">
        <v>0.84782608695652173</v>
      </c>
    </row>
    <row r="69" spans="1:7" x14ac:dyDescent="0.2">
      <c r="A69" s="99">
        <v>42434</v>
      </c>
      <c r="C69" s="101" t="s">
        <v>600</v>
      </c>
      <c r="D69" s="102">
        <v>10061008</v>
      </c>
      <c r="E69" s="103">
        <v>13.043478260869565</v>
      </c>
      <c r="F69" s="103">
        <v>15</v>
      </c>
      <c r="G69" s="103">
        <v>1.9565217391304346</v>
      </c>
    </row>
    <row r="70" spans="1:7" x14ac:dyDescent="0.2">
      <c r="A70" s="99">
        <v>42433</v>
      </c>
      <c r="C70" s="101" t="s">
        <v>600</v>
      </c>
      <c r="D70" s="102">
        <v>10061008</v>
      </c>
      <c r="E70" s="103">
        <v>8.695652173913043</v>
      </c>
      <c r="F70" s="103">
        <v>10</v>
      </c>
      <c r="G70" s="103">
        <v>1.3043478260869563</v>
      </c>
    </row>
    <row r="71" spans="1:7" x14ac:dyDescent="0.2">
      <c r="A71" s="99">
        <v>42431</v>
      </c>
      <c r="C71" s="101" t="s">
        <v>602</v>
      </c>
      <c r="D71" s="102">
        <v>10001366</v>
      </c>
      <c r="E71" s="103">
        <v>34.782608695652172</v>
      </c>
      <c r="F71" s="103">
        <v>40</v>
      </c>
      <c r="G71" s="103">
        <v>5.2173913043478253</v>
      </c>
    </row>
    <row r="72" spans="1:7" x14ac:dyDescent="0.2">
      <c r="A72" s="99">
        <v>42430</v>
      </c>
      <c r="C72" s="101" t="s">
        <v>598</v>
      </c>
      <c r="D72" s="102">
        <v>10001474</v>
      </c>
      <c r="E72" s="103">
        <v>72.173913043478265</v>
      </c>
      <c r="F72" s="103">
        <v>83</v>
      </c>
      <c r="G72" s="103">
        <v>10.82608695652174</v>
      </c>
    </row>
    <row r="73" spans="1:7" x14ac:dyDescent="0.2">
      <c r="A73" s="99">
        <v>42429</v>
      </c>
      <c r="C73" s="101" t="s">
        <v>62</v>
      </c>
      <c r="D73" s="102">
        <v>10001525</v>
      </c>
      <c r="E73" s="103">
        <v>8.695652173913043</v>
      </c>
      <c r="F73" s="103">
        <v>10</v>
      </c>
      <c r="G73" s="103">
        <v>1.3043478260869563</v>
      </c>
    </row>
    <row r="74" spans="1:7" x14ac:dyDescent="0.2">
      <c r="A74" s="99">
        <v>42426</v>
      </c>
      <c r="C74" s="101" t="s">
        <v>62</v>
      </c>
      <c r="D74" s="102">
        <v>10001525</v>
      </c>
      <c r="E74" s="103">
        <v>17.391304347826086</v>
      </c>
      <c r="F74" s="103">
        <v>20</v>
      </c>
      <c r="G74" s="103">
        <v>2.6086956521739126</v>
      </c>
    </row>
    <row r="75" spans="1:7" x14ac:dyDescent="0.2">
      <c r="A75" s="99">
        <v>42426</v>
      </c>
      <c r="C75" s="101" t="s">
        <v>600</v>
      </c>
      <c r="D75" s="102">
        <v>10061008</v>
      </c>
      <c r="E75" s="103">
        <v>62.608695652173921</v>
      </c>
      <c r="F75" s="103">
        <v>72</v>
      </c>
      <c r="G75" s="103">
        <v>9.3913043478260878</v>
      </c>
    </row>
    <row r="76" spans="1:7" x14ac:dyDescent="0.2">
      <c r="A76" s="99">
        <v>42425</v>
      </c>
      <c r="C76" s="101" t="s">
        <v>611</v>
      </c>
      <c r="D76" s="102">
        <v>10001718</v>
      </c>
      <c r="E76" s="103">
        <v>17.391304347826086</v>
      </c>
      <c r="F76" s="103">
        <v>20</v>
      </c>
      <c r="G76" s="103">
        <v>2.6086956521739126</v>
      </c>
    </row>
    <row r="77" spans="1:7" x14ac:dyDescent="0.2">
      <c r="A77" s="99">
        <v>42423</v>
      </c>
      <c r="C77" s="101" t="s">
        <v>62</v>
      </c>
      <c r="D77" s="102">
        <v>10001525</v>
      </c>
      <c r="E77" s="103">
        <v>17.391304347826086</v>
      </c>
      <c r="F77" s="103">
        <v>20</v>
      </c>
      <c r="G77" s="103">
        <v>2.6086956521739126</v>
      </c>
    </row>
    <row r="78" spans="1:7" x14ac:dyDescent="0.2">
      <c r="A78" s="99">
        <v>42423</v>
      </c>
      <c r="C78" s="101" t="s">
        <v>602</v>
      </c>
      <c r="D78" s="102">
        <v>10001366</v>
      </c>
      <c r="E78" s="103">
        <v>43.478260869565219</v>
      </c>
      <c r="F78" s="103">
        <v>50</v>
      </c>
      <c r="G78" s="103">
        <v>6.5217391304347823</v>
      </c>
    </row>
    <row r="79" spans="1:7" x14ac:dyDescent="0.2">
      <c r="A79" s="99">
        <v>42423</v>
      </c>
      <c r="C79" s="101" t="s">
        <v>598</v>
      </c>
      <c r="D79" s="102">
        <v>10001474</v>
      </c>
      <c r="E79" s="103">
        <v>53.04347826086957</v>
      </c>
      <c r="F79" s="103">
        <v>61</v>
      </c>
      <c r="G79" s="103">
        <v>7.9565217391304355</v>
      </c>
    </row>
    <row r="134" spans="2:2" x14ac:dyDescent="0.2">
      <c r="B134" s="104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8" customWidth="1"/>
    <col min="2" max="2" width="20.7109375" style="109" customWidth="1"/>
    <col min="3" max="16384" width="9.140625" style="110"/>
  </cols>
  <sheetData>
    <row r="1" spans="1:2" s="107" customFormat="1" x14ac:dyDescent="0.25">
      <c r="A1" s="105" t="s">
        <v>620</v>
      </c>
      <c r="B1" s="106" t="s">
        <v>367</v>
      </c>
    </row>
    <row r="2" spans="1:2" s="107" customFormat="1" x14ac:dyDescent="0.25">
      <c r="A2" s="108">
        <v>42424</v>
      </c>
      <c r="B2" s="109">
        <v>1138576</v>
      </c>
    </row>
    <row r="3" spans="1:2" s="107" customFormat="1" x14ac:dyDescent="0.25">
      <c r="A3" s="108">
        <v>42424</v>
      </c>
      <c r="B3" s="109">
        <v>1138580</v>
      </c>
    </row>
    <row r="4" spans="1:2" x14ac:dyDescent="0.25">
      <c r="A4" s="108">
        <v>42424</v>
      </c>
      <c r="B4" s="109">
        <v>1138581</v>
      </c>
    </row>
    <row r="5" spans="1:2" x14ac:dyDescent="0.25">
      <c r="A5" s="108">
        <v>42424</v>
      </c>
      <c r="B5" s="109">
        <v>1138582</v>
      </c>
    </row>
    <row r="6" spans="1:2" x14ac:dyDescent="0.25">
      <c r="A6" s="108">
        <v>42424</v>
      </c>
      <c r="B6" s="109">
        <v>1138583</v>
      </c>
    </row>
    <row r="7" spans="1:2" x14ac:dyDescent="0.25">
      <c r="A7" s="108">
        <v>42424</v>
      </c>
      <c r="B7" s="109">
        <v>1138584</v>
      </c>
    </row>
    <row r="8" spans="1:2" x14ac:dyDescent="0.25">
      <c r="A8" s="108">
        <v>42424</v>
      </c>
      <c r="B8" s="109">
        <v>1138585</v>
      </c>
    </row>
    <row r="9" spans="1:2" x14ac:dyDescent="0.25">
      <c r="A9" s="108">
        <v>42424</v>
      </c>
      <c r="B9" s="109">
        <v>1138586</v>
      </c>
    </row>
    <row r="10" spans="1:2" x14ac:dyDescent="0.25">
      <c r="A10" s="108">
        <v>42424</v>
      </c>
      <c r="B10" s="109">
        <v>1138587</v>
      </c>
    </row>
    <row r="11" spans="1:2" x14ac:dyDescent="0.25">
      <c r="A11" s="108">
        <v>42424</v>
      </c>
      <c r="B11" s="109">
        <v>1138588</v>
      </c>
    </row>
    <row r="12" spans="1:2" x14ac:dyDescent="0.25">
      <c r="A12" s="108">
        <v>42424</v>
      </c>
      <c r="B12" s="109">
        <v>1138589</v>
      </c>
    </row>
    <row r="13" spans="1:2" x14ac:dyDescent="0.25">
      <c r="A13" s="108">
        <v>42424</v>
      </c>
      <c r="B13" s="109">
        <v>1138590</v>
      </c>
    </row>
    <row r="14" spans="1:2" x14ac:dyDescent="0.25">
      <c r="A14" s="108">
        <v>42424</v>
      </c>
      <c r="B14" s="109">
        <v>1138591</v>
      </c>
    </row>
    <row r="15" spans="1:2" x14ac:dyDescent="0.25">
      <c r="A15" s="108">
        <v>42424</v>
      </c>
      <c r="B15" s="109">
        <v>1138592</v>
      </c>
    </row>
    <row r="16" spans="1:2" x14ac:dyDescent="0.25">
      <c r="A16" s="108">
        <v>42424</v>
      </c>
      <c r="B16" s="109">
        <v>1138593</v>
      </c>
    </row>
    <row r="17" spans="1:2" x14ac:dyDescent="0.25">
      <c r="A17" s="108">
        <v>42424</v>
      </c>
      <c r="B17" s="109">
        <v>1138594</v>
      </c>
    </row>
    <row r="18" spans="1:2" x14ac:dyDescent="0.25">
      <c r="A18" s="108">
        <v>42424</v>
      </c>
      <c r="B18" s="109">
        <v>1138595</v>
      </c>
    </row>
    <row r="19" spans="1:2" x14ac:dyDescent="0.25">
      <c r="A19" s="108">
        <v>42424</v>
      </c>
      <c r="B19" s="109">
        <v>1138596</v>
      </c>
    </row>
    <row r="20" spans="1:2" x14ac:dyDescent="0.25">
      <c r="A20" s="108">
        <v>42424</v>
      </c>
      <c r="B20" s="109">
        <v>1138597</v>
      </c>
    </row>
    <row r="21" spans="1:2" x14ac:dyDescent="0.25">
      <c r="A21" s="108">
        <v>42424</v>
      </c>
      <c r="B21" s="109">
        <v>1138598</v>
      </c>
    </row>
    <row r="22" spans="1:2" x14ac:dyDescent="0.25">
      <c r="A22" s="108">
        <v>42424</v>
      </c>
      <c r="B22" s="109">
        <v>1138599</v>
      </c>
    </row>
    <row r="23" spans="1:2" x14ac:dyDescent="0.25">
      <c r="A23" s="108">
        <v>42424</v>
      </c>
      <c r="B23" s="109">
        <v>1138600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Aitchison</dc:creator>
  <cp:lastModifiedBy>Gary Aitchison</cp:lastModifiedBy>
  <dcterms:created xsi:type="dcterms:W3CDTF">2016-06-22T09:22:59Z</dcterms:created>
  <dcterms:modified xsi:type="dcterms:W3CDTF">2016-06-22T09:23:00Z</dcterms:modified>
</cp:coreProperties>
</file>